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vikas\OneDrive\Desktop\Limetray Analysis\"/>
    </mc:Choice>
  </mc:AlternateContent>
  <xr:revisionPtr revIDLastSave="0" documentId="13_ncr:1_{5E250B39-710E-4E08-BDB8-7EDB5040C666}" xr6:coauthVersionLast="47" xr6:coauthVersionMax="47" xr10:uidLastSave="{00000000-0000-0000-0000-000000000000}"/>
  <bookViews>
    <workbookView xWindow="-108" yWindow="-108" windowWidth="23256" windowHeight="12456" tabRatio="825" xr2:uid="{00000000-000D-0000-FFFF-FFFF00000000}"/>
  </bookViews>
  <sheets>
    <sheet name="Dashboard" sheetId="6" r:id="rId1"/>
    <sheet name="Status precentile" sheetId="8" r:id="rId2"/>
    <sheet name="Churned reasons" sheetId="5" r:id="rId3"/>
    <sheet name="Package" sheetId="9" r:id="rId4"/>
    <sheet name="SM " sheetId="7" r:id="rId5"/>
    <sheet name="Quarterly churned" sheetId="11" r:id="rId6"/>
    <sheet name="MRR" sheetId="12" r:id="rId7"/>
    <sheet name="KPI's" sheetId="16" r:id="rId8"/>
    <sheet name="Trend" sheetId="19" r:id="rId9"/>
    <sheet name="Raw Data" sheetId="2" r:id="rId10"/>
    <sheet name="Sheet3" sheetId="3" state="hidden" r:id="rId11"/>
    <sheet name="Sheet4" sheetId="4" state="hidden" r:id="rId12"/>
  </sheets>
  <definedNames>
    <definedName name="_xlnm._FilterDatabase" localSheetId="9" hidden="1">'Raw Data'!$B$2:$Q$1611</definedName>
    <definedName name="Slicer_Churned_Reason__Primary">#REF!</definedName>
    <definedName name="Slicer_Package">#N/A</definedName>
    <definedName name="Slicer_POC_1">#N/A</definedName>
    <definedName name="Slicer_Qtr_churned">#N/A</definedName>
    <definedName name="Slicer_Region">#N/A</definedName>
    <definedName name="Slicer_YEAR">#N/A</definedName>
  </definedNames>
  <calcPr calcId="191029"/>
  <pivotCaches>
    <pivotCache cacheId="6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9" roundtripDataSignature="AMtx7mjQgwR0tjGxXADseMhM0AhWolrudQ=="/>
    </ext>
  </extLst>
</workbook>
</file>

<file path=xl/calcChain.xml><?xml version="1.0" encoding="utf-8"?>
<calcChain xmlns="http://schemas.openxmlformats.org/spreadsheetml/2006/main">
  <c r="L505" i="2" l="1"/>
  <c r="M505" i="2" s="1"/>
  <c r="L506" i="2"/>
  <c r="M506" i="2" s="1"/>
  <c r="L507" i="2"/>
  <c r="M507" i="2" s="1"/>
  <c r="L508" i="2"/>
  <c r="M508" i="2" s="1"/>
  <c r="L509" i="2"/>
  <c r="M509" i="2" s="1"/>
  <c r="L510" i="2"/>
  <c r="M510" i="2" s="1"/>
  <c r="L511" i="2"/>
  <c r="M511" i="2" s="1"/>
  <c r="L512" i="2"/>
  <c r="M512" i="2" s="1"/>
  <c r="L513" i="2"/>
  <c r="M513" i="2" s="1"/>
  <c r="L514" i="2"/>
  <c r="M514" i="2" s="1"/>
  <c r="L515" i="2"/>
  <c r="M515" i="2" s="1"/>
  <c r="L516" i="2"/>
  <c r="M516" i="2" s="1"/>
  <c r="L517" i="2"/>
  <c r="M517" i="2" s="1"/>
  <c r="L518" i="2"/>
  <c r="M518" i="2" s="1"/>
  <c r="L519" i="2"/>
  <c r="M519" i="2" s="1"/>
  <c r="L520" i="2"/>
  <c r="M520" i="2" s="1"/>
  <c r="L521" i="2"/>
  <c r="M521" i="2" s="1"/>
  <c r="L522" i="2"/>
  <c r="M522" i="2" s="1"/>
  <c r="L523" i="2"/>
  <c r="M523" i="2" s="1"/>
  <c r="L524" i="2"/>
  <c r="M524" i="2" s="1"/>
  <c r="L525" i="2"/>
  <c r="M525" i="2" s="1"/>
  <c r="L526" i="2"/>
  <c r="M526" i="2" s="1"/>
  <c r="L527" i="2"/>
  <c r="M527" i="2" s="1"/>
  <c r="L528" i="2"/>
  <c r="M528" i="2" s="1"/>
  <c r="L529" i="2"/>
  <c r="M529" i="2" s="1"/>
  <c r="L530" i="2"/>
  <c r="M530" i="2" s="1"/>
  <c r="L531" i="2"/>
  <c r="M531" i="2" s="1"/>
  <c r="L532" i="2"/>
  <c r="M532" i="2" s="1"/>
  <c r="L533" i="2"/>
  <c r="M533" i="2" s="1"/>
  <c r="L534" i="2"/>
  <c r="M534" i="2" s="1"/>
  <c r="L535" i="2"/>
  <c r="M535" i="2" s="1"/>
  <c r="L536" i="2"/>
  <c r="M536" i="2" s="1"/>
  <c r="L537" i="2"/>
  <c r="M537" i="2" s="1"/>
  <c r="L538" i="2"/>
  <c r="M538" i="2" s="1"/>
  <c r="L539" i="2"/>
  <c r="M539" i="2" s="1"/>
  <c r="L540" i="2"/>
  <c r="M540" i="2" s="1"/>
  <c r="L541" i="2"/>
  <c r="M541" i="2" s="1"/>
  <c r="L542" i="2"/>
  <c r="M542" i="2" s="1"/>
  <c r="L543" i="2"/>
  <c r="M543" i="2" s="1"/>
  <c r="L544" i="2"/>
  <c r="M544" i="2" s="1"/>
  <c r="L545" i="2"/>
  <c r="M545" i="2" s="1"/>
  <c r="L546" i="2"/>
  <c r="M546" i="2" s="1"/>
  <c r="L547" i="2"/>
  <c r="M547" i="2" s="1"/>
  <c r="L548" i="2"/>
  <c r="M548" i="2" s="1"/>
  <c r="L549" i="2"/>
  <c r="M549" i="2" s="1"/>
  <c r="L550" i="2"/>
  <c r="M550" i="2" s="1"/>
  <c r="L551" i="2"/>
  <c r="M551" i="2" s="1"/>
  <c r="L552" i="2"/>
  <c r="M552" i="2" s="1"/>
  <c r="L553" i="2"/>
  <c r="M553" i="2" s="1"/>
  <c r="L554" i="2"/>
  <c r="M554" i="2" s="1"/>
  <c r="L555" i="2"/>
  <c r="M555" i="2" s="1"/>
  <c r="L556" i="2"/>
  <c r="M556" i="2" s="1"/>
  <c r="L557" i="2"/>
  <c r="M557" i="2" s="1"/>
  <c r="L558" i="2"/>
  <c r="M558" i="2" s="1"/>
  <c r="L559" i="2"/>
  <c r="M559" i="2" s="1"/>
  <c r="L560" i="2"/>
  <c r="M560" i="2" s="1"/>
  <c r="L561" i="2"/>
  <c r="M561" i="2" s="1"/>
  <c r="L562" i="2"/>
  <c r="M562" i="2" s="1"/>
  <c r="L563" i="2"/>
  <c r="M563" i="2" s="1"/>
  <c r="L564" i="2"/>
  <c r="M564" i="2" s="1"/>
  <c r="L565" i="2"/>
  <c r="M565" i="2" s="1"/>
  <c r="L566" i="2"/>
  <c r="M566" i="2" s="1"/>
  <c r="L567" i="2"/>
  <c r="M567" i="2" s="1"/>
  <c r="L568" i="2"/>
  <c r="M568" i="2" s="1"/>
  <c r="L569" i="2"/>
  <c r="M569" i="2" s="1"/>
  <c r="L570" i="2"/>
  <c r="M570" i="2" s="1"/>
  <c r="L571" i="2"/>
  <c r="M571" i="2" s="1"/>
  <c r="L572" i="2"/>
  <c r="M572" i="2" s="1"/>
  <c r="L573" i="2"/>
  <c r="M573" i="2" s="1"/>
  <c r="L574" i="2"/>
  <c r="M574" i="2" s="1"/>
  <c r="L575" i="2"/>
  <c r="M575" i="2" s="1"/>
  <c r="L576" i="2"/>
  <c r="M576" i="2" s="1"/>
  <c r="L577" i="2"/>
  <c r="M577" i="2" s="1"/>
  <c r="L578" i="2"/>
  <c r="M578" i="2" s="1"/>
  <c r="L579" i="2"/>
  <c r="M579" i="2" s="1"/>
  <c r="L580" i="2"/>
  <c r="M580" i="2" s="1"/>
  <c r="L581" i="2"/>
  <c r="M581" i="2" s="1"/>
  <c r="L582" i="2"/>
  <c r="M582" i="2" s="1"/>
  <c r="L583" i="2"/>
  <c r="M583" i="2" s="1"/>
  <c r="L584" i="2"/>
  <c r="M584" i="2" s="1"/>
  <c r="L585" i="2"/>
  <c r="M585" i="2" s="1"/>
  <c r="L586" i="2"/>
  <c r="M586" i="2" s="1"/>
  <c r="L587" i="2"/>
  <c r="M587" i="2" s="1"/>
  <c r="L588" i="2"/>
  <c r="M588" i="2" s="1"/>
  <c r="L589" i="2"/>
  <c r="M589" i="2" s="1"/>
  <c r="L590" i="2"/>
  <c r="M590" i="2" s="1"/>
  <c r="L591" i="2"/>
  <c r="M591" i="2" s="1"/>
  <c r="L592" i="2"/>
  <c r="M592" i="2" s="1"/>
  <c r="L593" i="2"/>
  <c r="M593" i="2" s="1"/>
  <c r="L594" i="2"/>
  <c r="M594" i="2" s="1"/>
  <c r="L595" i="2"/>
  <c r="M595" i="2" s="1"/>
  <c r="L596" i="2"/>
  <c r="M596" i="2" s="1"/>
  <c r="L597" i="2"/>
  <c r="M597" i="2" s="1"/>
  <c r="L598" i="2"/>
  <c r="M598" i="2" s="1"/>
  <c r="L599" i="2"/>
  <c r="M599" i="2" s="1"/>
  <c r="L600" i="2"/>
  <c r="M600" i="2" s="1"/>
  <c r="L601" i="2"/>
  <c r="M601" i="2" s="1"/>
  <c r="L602" i="2"/>
  <c r="M602" i="2" s="1"/>
  <c r="L603" i="2"/>
  <c r="M603" i="2" s="1"/>
  <c r="L604" i="2"/>
  <c r="M604" i="2" s="1"/>
  <c r="L605" i="2"/>
  <c r="M605" i="2" s="1"/>
  <c r="L606" i="2"/>
  <c r="M606" i="2" s="1"/>
  <c r="L607" i="2"/>
  <c r="M607" i="2" s="1"/>
  <c r="L608" i="2"/>
  <c r="M608" i="2" s="1"/>
  <c r="L609" i="2"/>
  <c r="M609" i="2" s="1"/>
  <c r="L610" i="2"/>
  <c r="M610" i="2" s="1"/>
  <c r="L611" i="2"/>
  <c r="M611" i="2" s="1"/>
  <c r="L612" i="2"/>
  <c r="M612" i="2" s="1"/>
  <c r="L613" i="2"/>
  <c r="M613" i="2" s="1"/>
  <c r="L614" i="2"/>
  <c r="M614" i="2" s="1"/>
  <c r="L615" i="2"/>
  <c r="M615" i="2" s="1"/>
  <c r="L616" i="2"/>
  <c r="M616" i="2" s="1"/>
  <c r="L617" i="2"/>
  <c r="M617" i="2" s="1"/>
  <c r="L618" i="2"/>
  <c r="M618" i="2" s="1"/>
  <c r="L619" i="2"/>
  <c r="M619" i="2" s="1"/>
  <c r="L620" i="2"/>
  <c r="M620" i="2" s="1"/>
  <c r="L621" i="2"/>
  <c r="M621" i="2" s="1"/>
  <c r="L622" i="2"/>
  <c r="M622" i="2" s="1"/>
  <c r="L623" i="2"/>
  <c r="M623" i="2" s="1"/>
  <c r="L624" i="2"/>
  <c r="M624" i="2" s="1"/>
  <c r="L625" i="2"/>
  <c r="M625" i="2" s="1"/>
  <c r="L626" i="2"/>
  <c r="M626" i="2" s="1"/>
  <c r="L627" i="2"/>
  <c r="M627" i="2" s="1"/>
  <c r="L628" i="2"/>
  <c r="M628" i="2" s="1"/>
  <c r="L629" i="2"/>
  <c r="M629" i="2" s="1"/>
  <c r="L630" i="2"/>
  <c r="M630" i="2" s="1"/>
  <c r="L631" i="2"/>
  <c r="M631" i="2" s="1"/>
  <c r="L632" i="2"/>
  <c r="M632" i="2" s="1"/>
  <c r="L633" i="2"/>
  <c r="M633" i="2" s="1"/>
  <c r="L634" i="2"/>
  <c r="M634" i="2" s="1"/>
  <c r="L635" i="2"/>
  <c r="M635" i="2" s="1"/>
  <c r="L636" i="2"/>
  <c r="M636" i="2" s="1"/>
  <c r="L637" i="2"/>
  <c r="M637" i="2" s="1"/>
  <c r="L638" i="2"/>
  <c r="M638" i="2" s="1"/>
  <c r="L639" i="2"/>
  <c r="M639" i="2" s="1"/>
  <c r="L640" i="2"/>
  <c r="M640" i="2" s="1"/>
  <c r="L641" i="2"/>
  <c r="M641" i="2" s="1"/>
  <c r="L642" i="2"/>
  <c r="M642" i="2" s="1"/>
  <c r="L643" i="2"/>
  <c r="M643" i="2" s="1"/>
  <c r="L644" i="2"/>
  <c r="M644" i="2" s="1"/>
  <c r="L645" i="2"/>
  <c r="M645" i="2" s="1"/>
  <c r="L646" i="2"/>
  <c r="M646" i="2" s="1"/>
  <c r="L647" i="2"/>
  <c r="M647" i="2" s="1"/>
  <c r="L648" i="2"/>
  <c r="M648" i="2" s="1"/>
  <c r="L649" i="2"/>
  <c r="M649" i="2" s="1"/>
  <c r="L650" i="2"/>
  <c r="M650" i="2" s="1"/>
  <c r="L651" i="2"/>
  <c r="M651" i="2" s="1"/>
  <c r="L652" i="2"/>
  <c r="M652" i="2" s="1"/>
  <c r="L653" i="2"/>
  <c r="M653" i="2" s="1"/>
  <c r="L654" i="2"/>
  <c r="M654" i="2" s="1"/>
  <c r="L655" i="2"/>
  <c r="M655" i="2" s="1"/>
  <c r="L656" i="2"/>
  <c r="M656" i="2" s="1"/>
  <c r="L657" i="2"/>
  <c r="M657" i="2" s="1"/>
  <c r="L658" i="2"/>
  <c r="M658" i="2" s="1"/>
  <c r="L659" i="2"/>
  <c r="M659" i="2" s="1"/>
  <c r="L660" i="2"/>
  <c r="M660" i="2" s="1"/>
  <c r="L661" i="2"/>
  <c r="M661" i="2" s="1"/>
  <c r="L662" i="2"/>
  <c r="M662" i="2" s="1"/>
  <c r="L663" i="2"/>
  <c r="M663" i="2" s="1"/>
  <c r="L664" i="2"/>
  <c r="M664" i="2" s="1"/>
  <c r="L665" i="2"/>
  <c r="M665" i="2" s="1"/>
  <c r="L666" i="2"/>
  <c r="M666" i="2" s="1"/>
  <c r="L667" i="2"/>
  <c r="M667" i="2" s="1"/>
  <c r="L668" i="2"/>
  <c r="M668" i="2" s="1"/>
  <c r="L669" i="2"/>
  <c r="M669" i="2" s="1"/>
  <c r="L670" i="2"/>
  <c r="M670" i="2" s="1"/>
  <c r="L671" i="2"/>
  <c r="M671" i="2" s="1"/>
  <c r="L672" i="2"/>
  <c r="M672" i="2" s="1"/>
  <c r="L673" i="2"/>
  <c r="M673" i="2" s="1"/>
  <c r="L674" i="2"/>
  <c r="M674" i="2" s="1"/>
  <c r="L675" i="2"/>
  <c r="M675" i="2" s="1"/>
  <c r="L676" i="2"/>
  <c r="M676" i="2" s="1"/>
  <c r="L677" i="2"/>
  <c r="M677" i="2" s="1"/>
  <c r="L678" i="2"/>
  <c r="M678" i="2" s="1"/>
  <c r="L679" i="2"/>
  <c r="M679" i="2" s="1"/>
  <c r="L680" i="2"/>
  <c r="M680" i="2" s="1"/>
  <c r="L681" i="2"/>
  <c r="M681" i="2" s="1"/>
  <c r="L682" i="2"/>
  <c r="M682" i="2" s="1"/>
  <c r="L683" i="2"/>
  <c r="M683" i="2" s="1"/>
  <c r="L684" i="2"/>
  <c r="M684" i="2" s="1"/>
  <c r="L685" i="2"/>
  <c r="M685" i="2" s="1"/>
  <c r="L686" i="2"/>
  <c r="M686" i="2" s="1"/>
  <c r="L687" i="2"/>
  <c r="M687" i="2" s="1"/>
  <c r="L688" i="2"/>
  <c r="M688" i="2" s="1"/>
  <c r="L689" i="2"/>
  <c r="M689" i="2" s="1"/>
  <c r="L690" i="2"/>
  <c r="M690" i="2" s="1"/>
  <c r="L691" i="2"/>
  <c r="M691" i="2" s="1"/>
  <c r="L692" i="2"/>
  <c r="M692" i="2" s="1"/>
  <c r="L693" i="2"/>
  <c r="M693" i="2" s="1"/>
  <c r="L694" i="2"/>
  <c r="M694" i="2" s="1"/>
  <c r="L695" i="2"/>
  <c r="M695" i="2" s="1"/>
  <c r="L696" i="2"/>
  <c r="M696" i="2" s="1"/>
  <c r="L697" i="2"/>
  <c r="M697" i="2" s="1"/>
  <c r="L698" i="2"/>
  <c r="M698" i="2" s="1"/>
  <c r="L699" i="2"/>
  <c r="M699" i="2" s="1"/>
  <c r="L700" i="2"/>
  <c r="M700" i="2" s="1"/>
  <c r="L701" i="2"/>
  <c r="M701" i="2" s="1"/>
  <c r="L702" i="2"/>
  <c r="M702" i="2" s="1"/>
  <c r="L703" i="2"/>
  <c r="M703" i="2" s="1"/>
  <c r="L704" i="2"/>
  <c r="M704" i="2" s="1"/>
  <c r="L705" i="2"/>
  <c r="M705" i="2" s="1"/>
  <c r="L706" i="2"/>
  <c r="M706" i="2" s="1"/>
  <c r="L707" i="2"/>
  <c r="M707" i="2" s="1"/>
  <c r="L708" i="2"/>
  <c r="M708" i="2" s="1"/>
  <c r="L709" i="2"/>
  <c r="M709" i="2" s="1"/>
  <c r="L710" i="2"/>
  <c r="M710" i="2" s="1"/>
  <c r="L711" i="2"/>
  <c r="M711" i="2" s="1"/>
  <c r="L712" i="2"/>
  <c r="M712" i="2" s="1"/>
  <c r="L713" i="2"/>
  <c r="M713" i="2" s="1"/>
  <c r="L714" i="2"/>
  <c r="M714" i="2" s="1"/>
  <c r="L715" i="2"/>
  <c r="M715" i="2" s="1"/>
  <c r="L716" i="2"/>
  <c r="M716" i="2" s="1"/>
  <c r="L717" i="2"/>
  <c r="M717" i="2" s="1"/>
  <c r="L718" i="2"/>
  <c r="M718" i="2" s="1"/>
  <c r="L719" i="2"/>
  <c r="M719" i="2" s="1"/>
  <c r="L720" i="2"/>
  <c r="M720" i="2" s="1"/>
  <c r="L721" i="2"/>
  <c r="M721" i="2" s="1"/>
  <c r="L722" i="2"/>
  <c r="M722" i="2" s="1"/>
  <c r="L723" i="2"/>
  <c r="M723" i="2" s="1"/>
  <c r="L724" i="2"/>
  <c r="M724" i="2" s="1"/>
  <c r="L725" i="2"/>
  <c r="M725" i="2" s="1"/>
  <c r="L726" i="2"/>
  <c r="M726" i="2" s="1"/>
  <c r="L727" i="2"/>
  <c r="M727" i="2" s="1"/>
  <c r="L728" i="2"/>
  <c r="M728" i="2" s="1"/>
  <c r="L729" i="2"/>
  <c r="M729" i="2" s="1"/>
  <c r="L730" i="2"/>
  <c r="M730" i="2" s="1"/>
  <c r="L731" i="2"/>
  <c r="M731" i="2" s="1"/>
  <c r="L732" i="2"/>
  <c r="M732" i="2" s="1"/>
  <c r="L733" i="2"/>
  <c r="M733" i="2" s="1"/>
  <c r="L734" i="2"/>
  <c r="M734" i="2" s="1"/>
  <c r="L735" i="2"/>
  <c r="M735" i="2" s="1"/>
  <c r="L736" i="2"/>
  <c r="M736" i="2" s="1"/>
  <c r="L737" i="2"/>
  <c r="M737" i="2" s="1"/>
  <c r="L738" i="2"/>
  <c r="M738" i="2" s="1"/>
  <c r="L739" i="2"/>
  <c r="M739" i="2" s="1"/>
  <c r="L740" i="2"/>
  <c r="M740" i="2" s="1"/>
  <c r="L741" i="2"/>
  <c r="M741" i="2" s="1"/>
  <c r="L742" i="2"/>
  <c r="M742" i="2" s="1"/>
  <c r="L743" i="2"/>
  <c r="M743" i="2" s="1"/>
  <c r="L744" i="2"/>
  <c r="M744" i="2" s="1"/>
  <c r="L745" i="2"/>
  <c r="M745" i="2" s="1"/>
  <c r="L746" i="2"/>
  <c r="M746" i="2" s="1"/>
  <c r="L747" i="2"/>
  <c r="M747" i="2" s="1"/>
  <c r="L748" i="2"/>
  <c r="M748" i="2" s="1"/>
  <c r="L749" i="2"/>
  <c r="M749" i="2" s="1"/>
  <c r="L750" i="2"/>
  <c r="M750" i="2" s="1"/>
  <c r="L751" i="2"/>
  <c r="M751" i="2" s="1"/>
  <c r="L752" i="2"/>
  <c r="M752" i="2" s="1"/>
  <c r="L753" i="2"/>
  <c r="M753" i="2" s="1"/>
  <c r="L754" i="2"/>
  <c r="M754" i="2" s="1"/>
  <c r="L755" i="2"/>
  <c r="M755" i="2" s="1"/>
  <c r="L756" i="2"/>
  <c r="M756" i="2" s="1"/>
  <c r="L757" i="2"/>
  <c r="M757" i="2" s="1"/>
  <c r="L758" i="2"/>
  <c r="M758" i="2" s="1"/>
  <c r="L759" i="2"/>
  <c r="M759" i="2" s="1"/>
  <c r="L760" i="2"/>
  <c r="M760" i="2" s="1"/>
  <c r="L761" i="2"/>
  <c r="M761" i="2" s="1"/>
  <c r="L762" i="2"/>
  <c r="M762" i="2" s="1"/>
  <c r="L763" i="2"/>
  <c r="M763" i="2" s="1"/>
  <c r="L764" i="2"/>
  <c r="M764" i="2" s="1"/>
  <c r="L765" i="2"/>
  <c r="M765" i="2" s="1"/>
  <c r="L766" i="2"/>
  <c r="M766" i="2" s="1"/>
  <c r="L767" i="2"/>
  <c r="M767" i="2" s="1"/>
  <c r="L768" i="2"/>
  <c r="M768" i="2" s="1"/>
  <c r="L769" i="2"/>
  <c r="M769" i="2" s="1"/>
  <c r="L770" i="2"/>
  <c r="M770" i="2" s="1"/>
  <c r="L771" i="2"/>
  <c r="M771" i="2" s="1"/>
  <c r="L772" i="2"/>
  <c r="M772" i="2" s="1"/>
  <c r="L773" i="2"/>
  <c r="M773" i="2" s="1"/>
  <c r="L774" i="2"/>
  <c r="M774" i="2" s="1"/>
  <c r="L775" i="2"/>
  <c r="M775" i="2" s="1"/>
  <c r="L776" i="2"/>
  <c r="M776" i="2" s="1"/>
  <c r="L777" i="2"/>
  <c r="M777" i="2" s="1"/>
  <c r="L778" i="2"/>
  <c r="M778" i="2" s="1"/>
  <c r="L779" i="2"/>
  <c r="M779" i="2" s="1"/>
  <c r="L780" i="2"/>
  <c r="M780" i="2" s="1"/>
  <c r="L781" i="2"/>
  <c r="M781" i="2" s="1"/>
  <c r="L782" i="2"/>
  <c r="M782" i="2" s="1"/>
  <c r="L783" i="2"/>
  <c r="M783" i="2" s="1"/>
  <c r="L784" i="2"/>
  <c r="M784" i="2" s="1"/>
  <c r="L785" i="2"/>
  <c r="M785" i="2" s="1"/>
  <c r="L786" i="2"/>
  <c r="M786" i="2" s="1"/>
  <c r="L787" i="2"/>
  <c r="M787" i="2" s="1"/>
  <c r="L788" i="2"/>
  <c r="M788" i="2" s="1"/>
  <c r="L789" i="2"/>
  <c r="M789" i="2" s="1"/>
  <c r="L790" i="2"/>
  <c r="M790" i="2" s="1"/>
  <c r="L791" i="2"/>
  <c r="M791" i="2" s="1"/>
  <c r="L792" i="2"/>
  <c r="M792" i="2" s="1"/>
  <c r="L793" i="2"/>
  <c r="M793" i="2" s="1"/>
  <c r="L794" i="2"/>
  <c r="M794" i="2" s="1"/>
  <c r="L795" i="2"/>
  <c r="M795" i="2" s="1"/>
  <c r="L796" i="2"/>
  <c r="M796" i="2" s="1"/>
  <c r="L797" i="2"/>
  <c r="M797" i="2" s="1"/>
  <c r="L798" i="2"/>
  <c r="M798" i="2" s="1"/>
  <c r="L799" i="2"/>
  <c r="M799" i="2" s="1"/>
  <c r="L800" i="2"/>
  <c r="M800" i="2" s="1"/>
  <c r="L801" i="2"/>
  <c r="M801" i="2" s="1"/>
  <c r="L802" i="2"/>
  <c r="M802" i="2" s="1"/>
  <c r="L803" i="2"/>
  <c r="M803" i="2" s="1"/>
  <c r="L804" i="2"/>
  <c r="M804" i="2" s="1"/>
  <c r="L805" i="2"/>
  <c r="M805" i="2" s="1"/>
  <c r="L806" i="2"/>
  <c r="M806" i="2" s="1"/>
  <c r="L807" i="2"/>
  <c r="M807" i="2" s="1"/>
  <c r="L808" i="2"/>
  <c r="M808" i="2" s="1"/>
  <c r="L809" i="2"/>
  <c r="M809" i="2" s="1"/>
  <c r="L810" i="2"/>
  <c r="M810" i="2" s="1"/>
  <c r="L811" i="2"/>
  <c r="M811" i="2" s="1"/>
  <c r="L812" i="2"/>
  <c r="M812" i="2" s="1"/>
  <c r="L813" i="2"/>
  <c r="M813" i="2" s="1"/>
  <c r="L814" i="2"/>
  <c r="M814" i="2" s="1"/>
  <c r="L815" i="2"/>
  <c r="M815" i="2" s="1"/>
  <c r="L816" i="2"/>
  <c r="M816" i="2" s="1"/>
  <c r="L817" i="2"/>
  <c r="M817" i="2" s="1"/>
  <c r="L818" i="2"/>
  <c r="M818" i="2" s="1"/>
  <c r="L819" i="2"/>
  <c r="M819" i="2" s="1"/>
  <c r="L820" i="2"/>
  <c r="M820" i="2" s="1"/>
  <c r="L821" i="2"/>
  <c r="M821" i="2" s="1"/>
  <c r="L822" i="2"/>
  <c r="M822" i="2" s="1"/>
  <c r="L823" i="2"/>
  <c r="M823" i="2" s="1"/>
  <c r="L824" i="2"/>
  <c r="M824" i="2" s="1"/>
  <c r="L825" i="2"/>
  <c r="M825" i="2" s="1"/>
  <c r="L826" i="2"/>
  <c r="M826" i="2" s="1"/>
  <c r="L827" i="2"/>
  <c r="M827" i="2" s="1"/>
  <c r="L828" i="2"/>
  <c r="M828" i="2" s="1"/>
  <c r="L829" i="2"/>
  <c r="M829" i="2" s="1"/>
  <c r="L830" i="2"/>
  <c r="M830" i="2" s="1"/>
  <c r="L831" i="2"/>
  <c r="M831" i="2" s="1"/>
  <c r="L832" i="2"/>
  <c r="M832" i="2" s="1"/>
  <c r="L833" i="2"/>
  <c r="M833" i="2" s="1"/>
  <c r="L834" i="2"/>
  <c r="M834" i="2" s="1"/>
  <c r="L835" i="2"/>
  <c r="M835" i="2" s="1"/>
  <c r="L836" i="2"/>
  <c r="M836" i="2" s="1"/>
  <c r="L837" i="2"/>
  <c r="M837" i="2" s="1"/>
  <c r="L838" i="2"/>
  <c r="M838" i="2" s="1"/>
  <c r="L839" i="2"/>
  <c r="M839" i="2" s="1"/>
  <c r="L840" i="2"/>
  <c r="M840" i="2" s="1"/>
  <c r="L841" i="2"/>
  <c r="M841" i="2" s="1"/>
  <c r="L842" i="2"/>
  <c r="M842" i="2" s="1"/>
  <c r="L843" i="2"/>
  <c r="M843" i="2" s="1"/>
  <c r="L844" i="2"/>
  <c r="M844" i="2" s="1"/>
  <c r="L845" i="2"/>
  <c r="M845" i="2" s="1"/>
  <c r="L846" i="2"/>
  <c r="M846" i="2" s="1"/>
  <c r="L847" i="2"/>
  <c r="M847" i="2" s="1"/>
  <c r="L848" i="2"/>
  <c r="M848" i="2" s="1"/>
  <c r="L849" i="2"/>
  <c r="M849" i="2" s="1"/>
  <c r="L850" i="2"/>
  <c r="M850" i="2" s="1"/>
  <c r="L851" i="2"/>
  <c r="M851" i="2" s="1"/>
  <c r="L852" i="2"/>
  <c r="M852" i="2" s="1"/>
  <c r="L853" i="2"/>
  <c r="M853" i="2" s="1"/>
  <c r="L854" i="2"/>
  <c r="M854" i="2" s="1"/>
  <c r="L855" i="2"/>
  <c r="M855" i="2" s="1"/>
  <c r="L856" i="2"/>
  <c r="M856" i="2" s="1"/>
  <c r="L857" i="2"/>
  <c r="M857" i="2" s="1"/>
  <c r="L858" i="2"/>
  <c r="M858" i="2" s="1"/>
  <c r="L859" i="2"/>
  <c r="M859" i="2" s="1"/>
  <c r="L860" i="2"/>
  <c r="M860" i="2" s="1"/>
  <c r="L861" i="2"/>
  <c r="M861" i="2" s="1"/>
  <c r="L862" i="2"/>
  <c r="M862" i="2" s="1"/>
  <c r="L863" i="2"/>
  <c r="M863" i="2" s="1"/>
  <c r="L864" i="2"/>
  <c r="M864" i="2" s="1"/>
  <c r="L865" i="2"/>
  <c r="M865" i="2" s="1"/>
  <c r="L866" i="2"/>
  <c r="M866" i="2" s="1"/>
  <c r="L867" i="2"/>
  <c r="M867" i="2" s="1"/>
  <c r="L868" i="2"/>
  <c r="M868" i="2" s="1"/>
  <c r="L869" i="2"/>
  <c r="M869" i="2" s="1"/>
  <c r="L870" i="2"/>
  <c r="M870" i="2" s="1"/>
  <c r="L871" i="2"/>
  <c r="M871" i="2" s="1"/>
  <c r="L872" i="2"/>
  <c r="M872" i="2" s="1"/>
  <c r="L873" i="2"/>
  <c r="M873" i="2" s="1"/>
  <c r="L874" i="2"/>
  <c r="M874" i="2" s="1"/>
  <c r="L875" i="2"/>
  <c r="M875" i="2" s="1"/>
  <c r="L876" i="2"/>
  <c r="M876" i="2" s="1"/>
  <c r="L877" i="2"/>
  <c r="M877" i="2" s="1"/>
  <c r="L878" i="2"/>
  <c r="M878" i="2" s="1"/>
  <c r="L879" i="2"/>
  <c r="M879" i="2" s="1"/>
  <c r="L880" i="2"/>
  <c r="M880" i="2" s="1"/>
  <c r="L881" i="2"/>
  <c r="M881" i="2" s="1"/>
  <c r="L882" i="2"/>
  <c r="M882" i="2" s="1"/>
  <c r="L883" i="2"/>
  <c r="M883" i="2" s="1"/>
  <c r="L884" i="2"/>
  <c r="M884" i="2" s="1"/>
  <c r="L885" i="2"/>
  <c r="M885" i="2" s="1"/>
  <c r="L886" i="2"/>
  <c r="M886" i="2" s="1"/>
  <c r="L887" i="2"/>
  <c r="M887" i="2" s="1"/>
  <c r="L888" i="2"/>
  <c r="M888" i="2" s="1"/>
  <c r="L889" i="2"/>
  <c r="M889" i="2" s="1"/>
  <c r="L890" i="2"/>
  <c r="M890" i="2" s="1"/>
  <c r="L891" i="2"/>
  <c r="M891" i="2" s="1"/>
  <c r="L892" i="2"/>
  <c r="M892" i="2" s="1"/>
  <c r="L893" i="2"/>
  <c r="M893" i="2" s="1"/>
  <c r="L894" i="2"/>
  <c r="M894" i="2" s="1"/>
  <c r="L895" i="2"/>
  <c r="M895" i="2" s="1"/>
  <c r="L896" i="2"/>
  <c r="M896" i="2" s="1"/>
  <c r="L897" i="2"/>
  <c r="M897" i="2" s="1"/>
  <c r="L898" i="2"/>
  <c r="M898" i="2" s="1"/>
  <c r="L899" i="2"/>
  <c r="M899" i="2" s="1"/>
  <c r="L900" i="2"/>
  <c r="M900" i="2" s="1"/>
  <c r="L901" i="2"/>
  <c r="M901" i="2" s="1"/>
  <c r="L902" i="2"/>
  <c r="M902" i="2" s="1"/>
  <c r="L903" i="2"/>
  <c r="M903" i="2" s="1"/>
  <c r="L904" i="2"/>
  <c r="M904" i="2" s="1"/>
  <c r="L905" i="2"/>
  <c r="M905" i="2" s="1"/>
  <c r="L906" i="2"/>
  <c r="M906" i="2" s="1"/>
  <c r="L907" i="2"/>
  <c r="M907" i="2" s="1"/>
  <c r="L908" i="2"/>
  <c r="M908" i="2" s="1"/>
  <c r="L909" i="2"/>
  <c r="M909" i="2" s="1"/>
  <c r="L910" i="2"/>
  <c r="M910" i="2" s="1"/>
  <c r="L911" i="2"/>
  <c r="M911" i="2" s="1"/>
  <c r="L912" i="2"/>
  <c r="M912" i="2" s="1"/>
  <c r="L913" i="2"/>
  <c r="M913" i="2" s="1"/>
  <c r="L914" i="2"/>
  <c r="M914" i="2" s="1"/>
  <c r="L915" i="2"/>
  <c r="M915" i="2" s="1"/>
  <c r="L916" i="2"/>
  <c r="M916" i="2" s="1"/>
  <c r="L917" i="2"/>
  <c r="M917" i="2" s="1"/>
  <c r="L918" i="2"/>
  <c r="M918" i="2" s="1"/>
  <c r="L919" i="2"/>
  <c r="M919" i="2" s="1"/>
  <c r="L920" i="2"/>
  <c r="M920" i="2" s="1"/>
  <c r="L921" i="2"/>
  <c r="M921" i="2" s="1"/>
  <c r="L922" i="2"/>
  <c r="M922" i="2" s="1"/>
  <c r="L923" i="2"/>
  <c r="M923" i="2" s="1"/>
  <c r="L924" i="2"/>
  <c r="M924" i="2" s="1"/>
  <c r="L925" i="2"/>
  <c r="M925" i="2" s="1"/>
  <c r="L926" i="2"/>
  <c r="M926" i="2" s="1"/>
  <c r="L927" i="2"/>
  <c r="M927" i="2" s="1"/>
  <c r="L928" i="2"/>
  <c r="M928" i="2" s="1"/>
  <c r="L929" i="2"/>
  <c r="M929" i="2" s="1"/>
  <c r="L930" i="2"/>
  <c r="M930" i="2" s="1"/>
  <c r="L931" i="2"/>
  <c r="M931" i="2" s="1"/>
  <c r="L932" i="2"/>
  <c r="M932" i="2" s="1"/>
  <c r="L933" i="2"/>
  <c r="M933" i="2" s="1"/>
  <c r="L934" i="2"/>
  <c r="M934" i="2" s="1"/>
  <c r="L935" i="2"/>
  <c r="M935" i="2" s="1"/>
  <c r="L936" i="2"/>
  <c r="M936" i="2" s="1"/>
  <c r="L937" i="2"/>
  <c r="M937" i="2" s="1"/>
  <c r="L938" i="2"/>
  <c r="M938" i="2" s="1"/>
  <c r="L939" i="2"/>
  <c r="M939" i="2" s="1"/>
  <c r="L940" i="2"/>
  <c r="M940" i="2" s="1"/>
  <c r="L941" i="2"/>
  <c r="M941" i="2" s="1"/>
  <c r="L942" i="2"/>
  <c r="M942" i="2" s="1"/>
  <c r="L943" i="2"/>
  <c r="M943" i="2" s="1"/>
  <c r="L944" i="2"/>
  <c r="M944" i="2" s="1"/>
  <c r="L945" i="2"/>
  <c r="M945" i="2" s="1"/>
  <c r="L946" i="2"/>
  <c r="M946" i="2" s="1"/>
  <c r="L947" i="2"/>
  <c r="M947" i="2" s="1"/>
  <c r="L948" i="2"/>
  <c r="M948" i="2" s="1"/>
  <c r="L949" i="2"/>
  <c r="M949" i="2" s="1"/>
  <c r="L950" i="2"/>
  <c r="M950" i="2" s="1"/>
  <c r="L951" i="2"/>
  <c r="M951" i="2" s="1"/>
  <c r="L952" i="2"/>
  <c r="M952" i="2" s="1"/>
  <c r="L953" i="2"/>
  <c r="M953" i="2" s="1"/>
  <c r="L954" i="2"/>
  <c r="M954" i="2" s="1"/>
  <c r="L955" i="2"/>
  <c r="M955" i="2" s="1"/>
  <c r="L956" i="2"/>
  <c r="M956" i="2" s="1"/>
  <c r="L957" i="2"/>
  <c r="M957" i="2" s="1"/>
  <c r="L958" i="2"/>
  <c r="M958" i="2" s="1"/>
  <c r="L959" i="2"/>
  <c r="M959" i="2" s="1"/>
  <c r="L960" i="2"/>
  <c r="M960" i="2" s="1"/>
  <c r="L961" i="2"/>
  <c r="M961" i="2" s="1"/>
  <c r="L962" i="2"/>
  <c r="M962" i="2" s="1"/>
  <c r="L963" i="2"/>
  <c r="M963" i="2" s="1"/>
  <c r="L964" i="2"/>
  <c r="M964" i="2" s="1"/>
  <c r="L965" i="2"/>
  <c r="M965" i="2" s="1"/>
  <c r="L966" i="2"/>
  <c r="M966" i="2" s="1"/>
  <c r="L967" i="2"/>
  <c r="M967" i="2" s="1"/>
  <c r="L968" i="2"/>
  <c r="M968" i="2" s="1"/>
  <c r="L969" i="2"/>
  <c r="M969" i="2" s="1"/>
  <c r="L970" i="2"/>
  <c r="M970" i="2" s="1"/>
  <c r="L971" i="2"/>
  <c r="M971" i="2" s="1"/>
  <c r="L972" i="2"/>
  <c r="M972" i="2" s="1"/>
  <c r="L973" i="2"/>
  <c r="M973" i="2" s="1"/>
  <c r="L974" i="2"/>
  <c r="M974" i="2" s="1"/>
  <c r="L975" i="2"/>
  <c r="M975" i="2" s="1"/>
  <c r="L976" i="2"/>
  <c r="M976" i="2" s="1"/>
  <c r="L977" i="2"/>
  <c r="M977" i="2" s="1"/>
  <c r="L978" i="2"/>
  <c r="M978" i="2" s="1"/>
  <c r="L979" i="2"/>
  <c r="M979" i="2" s="1"/>
  <c r="L980" i="2"/>
  <c r="M980" i="2" s="1"/>
  <c r="L981" i="2"/>
  <c r="M981" i="2" s="1"/>
  <c r="L982" i="2"/>
  <c r="M982" i="2" s="1"/>
  <c r="L983" i="2"/>
  <c r="M983" i="2" s="1"/>
  <c r="L984" i="2"/>
  <c r="M984" i="2" s="1"/>
  <c r="L985" i="2"/>
  <c r="M985" i="2" s="1"/>
  <c r="L986" i="2"/>
  <c r="M986" i="2" s="1"/>
  <c r="L987" i="2"/>
  <c r="M987" i="2" s="1"/>
  <c r="L988" i="2"/>
  <c r="M988" i="2" s="1"/>
  <c r="L989" i="2"/>
  <c r="M989" i="2" s="1"/>
  <c r="L990" i="2"/>
  <c r="M990" i="2" s="1"/>
  <c r="L991" i="2"/>
  <c r="M991" i="2" s="1"/>
  <c r="L992" i="2"/>
  <c r="M992" i="2" s="1"/>
  <c r="L993" i="2"/>
  <c r="M993" i="2" s="1"/>
  <c r="L994" i="2"/>
  <c r="M994" i="2" s="1"/>
  <c r="L995" i="2"/>
  <c r="M995" i="2" s="1"/>
  <c r="L996" i="2"/>
  <c r="M996" i="2" s="1"/>
  <c r="L997" i="2"/>
  <c r="M997" i="2" s="1"/>
  <c r="L998" i="2"/>
  <c r="M998" i="2" s="1"/>
  <c r="L999" i="2"/>
  <c r="M999" i="2" s="1"/>
  <c r="L1000" i="2"/>
  <c r="M1000" i="2" s="1"/>
  <c r="L1001" i="2"/>
  <c r="M1001" i="2" s="1"/>
  <c r="L1002" i="2"/>
  <c r="M1002" i="2" s="1"/>
  <c r="L1003" i="2"/>
  <c r="M1003" i="2" s="1"/>
  <c r="L1004" i="2"/>
  <c r="M1004" i="2" s="1"/>
  <c r="L1005" i="2"/>
  <c r="M1005" i="2" s="1"/>
  <c r="L1006" i="2"/>
  <c r="M1006" i="2" s="1"/>
  <c r="L1007" i="2"/>
  <c r="M1007" i="2" s="1"/>
  <c r="L1008" i="2"/>
  <c r="M1008" i="2" s="1"/>
  <c r="L1009" i="2"/>
  <c r="M1009" i="2" s="1"/>
  <c r="L1010" i="2"/>
  <c r="M1010" i="2" s="1"/>
  <c r="L1011" i="2"/>
  <c r="M1011" i="2" s="1"/>
  <c r="L1012" i="2"/>
  <c r="M1012" i="2" s="1"/>
  <c r="L1013" i="2"/>
  <c r="M1013" i="2" s="1"/>
  <c r="L1014" i="2"/>
  <c r="M1014" i="2" s="1"/>
  <c r="L1015" i="2"/>
  <c r="M1015" i="2" s="1"/>
  <c r="L1016" i="2"/>
  <c r="M1016" i="2" s="1"/>
  <c r="L1017" i="2"/>
  <c r="M1017" i="2" s="1"/>
  <c r="L1018" i="2"/>
  <c r="M1018" i="2" s="1"/>
  <c r="L1019" i="2"/>
  <c r="M1019" i="2" s="1"/>
  <c r="L1020" i="2"/>
  <c r="M1020" i="2" s="1"/>
  <c r="L1021" i="2"/>
  <c r="M1021" i="2" s="1"/>
  <c r="L1022" i="2"/>
  <c r="M1022" i="2" s="1"/>
  <c r="L1023" i="2"/>
  <c r="M1023" i="2" s="1"/>
  <c r="L1024" i="2"/>
  <c r="M1024" i="2" s="1"/>
  <c r="L1025" i="2"/>
  <c r="M1025" i="2" s="1"/>
  <c r="L1026" i="2"/>
  <c r="M1026" i="2" s="1"/>
  <c r="L1027" i="2"/>
  <c r="M1027" i="2" s="1"/>
  <c r="L1028" i="2"/>
  <c r="M1028" i="2" s="1"/>
  <c r="L1029" i="2"/>
  <c r="M1029" i="2" s="1"/>
  <c r="L1030" i="2"/>
  <c r="M1030" i="2" s="1"/>
  <c r="L1031" i="2"/>
  <c r="M1031" i="2" s="1"/>
  <c r="L1032" i="2"/>
  <c r="M1032" i="2" s="1"/>
  <c r="L1033" i="2"/>
  <c r="M1033" i="2" s="1"/>
  <c r="L1034" i="2"/>
  <c r="M1034" i="2" s="1"/>
  <c r="L1035" i="2"/>
  <c r="M1035" i="2" s="1"/>
  <c r="L1036" i="2"/>
  <c r="M1036" i="2" s="1"/>
  <c r="L1037" i="2"/>
  <c r="M1037" i="2" s="1"/>
  <c r="L1038" i="2"/>
  <c r="M1038" i="2" s="1"/>
  <c r="L1039" i="2"/>
  <c r="M1039" i="2" s="1"/>
  <c r="L1040" i="2"/>
  <c r="M1040" i="2" s="1"/>
  <c r="L1041" i="2"/>
  <c r="M1041" i="2" s="1"/>
  <c r="L1042" i="2"/>
  <c r="M1042" i="2" s="1"/>
  <c r="L1043" i="2"/>
  <c r="M1043" i="2" s="1"/>
  <c r="L1044" i="2"/>
  <c r="M1044" i="2" s="1"/>
  <c r="L1045" i="2"/>
  <c r="M1045" i="2" s="1"/>
  <c r="L1046" i="2"/>
  <c r="M1046" i="2" s="1"/>
  <c r="L1047" i="2"/>
  <c r="M1047" i="2" s="1"/>
  <c r="L1048" i="2"/>
  <c r="M1048" i="2" s="1"/>
  <c r="L1049" i="2"/>
  <c r="M1049" i="2" s="1"/>
  <c r="L1050" i="2"/>
  <c r="M1050" i="2" s="1"/>
  <c r="L1051" i="2"/>
  <c r="M1051" i="2" s="1"/>
  <c r="L1052" i="2"/>
  <c r="M1052" i="2" s="1"/>
  <c r="L1053" i="2"/>
  <c r="M1053" i="2" s="1"/>
  <c r="L1054" i="2"/>
  <c r="M1054" i="2" s="1"/>
  <c r="L1055" i="2"/>
  <c r="M1055" i="2" s="1"/>
  <c r="L1056" i="2"/>
  <c r="M1056" i="2" s="1"/>
  <c r="L1057" i="2"/>
  <c r="M1057" i="2" s="1"/>
  <c r="L1058" i="2"/>
  <c r="M1058" i="2" s="1"/>
  <c r="L1059" i="2"/>
  <c r="M1059" i="2" s="1"/>
  <c r="L1060" i="2"/>
  <c r="M1060" i="2" s="1"/>
  <c r="L1061" i="2"/>
  <c r="M1061" i="2" s="1"/>
  <c r="L1062" i="2"/>
  <c r="M1062" i="2" s="1"/>
  <c r="L1063" i="2"/>
  <c r="M1063" i="2" s="1"/>
  <c r="L1064" i="2"/>
  <c r="M1064" i="2" s="1"/>
  <c r="L1065" i="2"/>
  <c r="M1065" i="2" s="1"/>
  <c r="L1066" i="2"/>
  <c r="M1066" i="2" s="1"/>
  <c r="L1067" i="2"/>
  <c r="M1067" i="2" s="1"/>
  <c r="L1068" i="2"/>
  <c r="M1068" i="2" s="1"/>
  <c r="L1069" i="2"/>
  <c r="M1069" i="2" s="1"/>
  <c r="L1070" i="2"/>
  <c r="M1070" i="2" s="1"/>
  <c r="L1071" i="2"/>
  <c r="M1071" i="2" s="1"/>
  <c r="L1072" i="2"/>
  <c r="M1072" i="2" s="1"/>
  <c r="L1073" i="2"/>
  <c r="M1073" i="2" s="1"/>
  <c r="L1074" i="2"/>
  <c r="M1074" i="2" s="1"/>
  <c r="L1075" i="2"/>
  <c r="M1075" i="2" s="1"/>
  <c r="L1076" i="2"/>
  <c r="M1076" i="2" s="1"/>
  <c r="L1077" i="2"/>
  <c r="M1077" i="2" s="1"/>
  <c r="L1078" i="2"/>
  <c r="M1078" i="2" s="1"/>
  <c r="L1079" i="2"/>
  <c r="M1079" i="2" s="1"/>
  <c r="L1080" i="2"/>
  <c r="M1080" i="2" s="1"/>
  <c r="L1081" i="2"/>
  <c r="M1081" i="2" s="1"/>
  <c r="L1082" i="2"/>
  <c r="M1082" i="2" s="1"/>
  <c r="L1083" i="2"/>
  <c r="M1083" i="2" s="1"/>
  <c r="L1084" i="2"/>
  <c r="M1084" i="2" s="1"/>
  <c r="L1085" i="2"/>
  <c r="M1085" i="2" s="1"/>
  <c r="L1086" i="2"/>
  <c r="M1086" i="2" s="1"/>
  <c r="L1087" i="2"/>
  <c r="M1087" i="2" s="1"/>
  <c r="L1088" i="2"/>
  <c r="M1088" i="2" s="1"/>
  <c r="L1089" i="2"/>
  <c r="M1089" i="2" s="1"/>
  <c r="L1090" i="2"/>
  <c r="M1090" i="2" s="1"/>
  <c r="L1091" i="2"/>
  <c r="M1091" i="2" s="1"/>
  <c r="L1092" i="2"/>
  <c r="M1092" i="2" s="1"/>
  <c r="L1093" i="2"/>
  <c r="M1093" i="2" s="1"/>
  <c r="L1094" i="2"/>
  <c r="M1094" i="2" s="1"/>
  <c r="L1095" i="2"/>
  <c r="M1095" i="2" s="1"/>
  <c r="L1096" i="2"/>
  <c r="M1096" i="2" s="1"/>
  <c r="L1097" i="2"/>
  <c r="M1097" i="2" s="1"/>
  <c r="L1098" i="2"/>
  <c r="M1098" i="2" s="1"/>
  <c r="L1099" i="2"/>
  <c r="M1099" i="2" s="1"/>
  <c r="L1100" i="2"/>
  <c r="M1100" i="2" s="1"/>
  <c r="L1101" i="2"/>
  <c r="M1101" i="2" s="1"/>
  <c r="L1102" i="2"/>
  <c r="M1102" i="2" s="1"/>
  <c r="L1103" i="2"/>
  <c r="M1103" i="2" s="1"/>
  <c r="L1104" i="2"/>
  <c r="M1104" i="2" s="1"/>
  <c r="L1105" i="2"/>
  <c r="M1105" i="2" s="1"/>
  <c r="L1106" i="2"/>
  <c r="M1106" i="2" s="1"/>
  <c r="L1107" i="2"/>
  <c r="M1107" i="2" s="1"/>
  <c r="L1108" i="2"/>
  <c r="M1108" i="2" s="1"/>
  <c r="L1109" i="2"/>
  <c r="M1109" i="2" s="1"/>
  <c r="L1110" i="2"/>
  <c r="M1110" i="2" s="1"/>
  <c r="L1111" i="2"/>
  <c r="M1111" i="2" s="1"/>
  <c r="L1112" i="2"/>
  <c r="M1112" i="2" s="1"/>
  <c r="L1113" i="2"/>
  <c r="M1113" i="2" s="1"/>
  <c r="L1114" i="2"/>
  <c r="M1114" i="2" s="1"/>
  <c r="L1115" i="2"/>
  <c r="M1115" i="2" s="1"/>
  <c r="L1116" i="2"/>
  <c r="M1116" i="2" s="1"/>
  <c r="L1117" i="2"/>
  <c r="M1117" i="2" s="1"/>
  <c r="L1118" i="2"/>
  <c r="M1118" i="2" s="1"/>
  <c r="L1119" i="2"/>
  <c r="M1119" i="2" s="1"/>
  <c r="L1120" i="2"/>
  <c r="M1120" i="2" s="1"/>
  <c r="L1121" i="2"/>
  <c r="M1121" i="2" s="1"/>
  <c r="L1122" i="2"/>
  <c r="M1122" i="2" s="1"/>
  <c r="L1123" i="2"/>
  <c r="M1123" i="2" s="1"/>
  <c r="L1124" i="2"/>
  <c r="M1124" i="2" s="1"/>
  <c r="L1125" i="2"/>
  <c r="M1125" i="2" s="1"/>
  <c r="L1126" i="2"/>
  <c r="M1126" i="2" s="1"/>
  <c r="L1127" i="2"/>
  <c r="M1127" i="2" s="1"/>
  <c r="L1128" i="2"/>
  <c r="M1128" i="2" s="1"/>
  <c r="L1129" i="2"/>
  <c r="M1129" i="2" s="1"/>
  <c r="L1130" i="2"/>
  <c r="M1130" i="2" s="1"/>
  <c r="L1131" i="2"/>
  <c r="M1131" i="2" s="1"/>
  <c r="L1132" i="2"/>
  <c r="M1132" i="2" s="1"/>
  <c r="L1133" i="2"/>
  <c r="M1133" i="2" s="1"/>
  <c r="L1134" i="2"/>
  <c r="M1134" i="2" s="1"/>
  <c r="L1135" i="2"/>
  <c r="M1135" i="2" s="1"/>
  <c r="L1136" i="2"/>
  <c r="M1136" i="2" s="1"/>
  <c r="L1137" i="2"/>
  <c r="M1137" i="2" s="1"/>
  <c r="L1138" i="2"/>
  <c r="M1138" i="2" s="1"/>
  <c r="L1139" i="2"/>
  <c r="M1139" i="2" s="1"/>
  <c r="L1140" i="2"/>
  <c r="M1140" i="2" s="1"/>
  <c r="L1141" i="2"/>
  <c r="M1141" i="2" s="1"/>
  <c r="L1142" i="2"/>
  <c r="M1142" i="2" s="1"/>
  <c r="L1143" i="2"/>
  <c r="M1143" i="2" s="1"/>
  <c r="L1144" i="2"/>
  <c r="M1144" i="2" s="1"/>
  <c r="L1145" i="2"/>
  <c r="M1145" i="2" s="1"/>
  <c r="L1146" i="2"/>
  <c r="M1146" i="2" s="1"/>
  <c r="L1147" i="2"/>
  <c r="M1147" i="2" s="1"/>
  <c r="L1148" i="2"/>
  <c r="M1148" i="2" s="1"/>
  <c r="L1149" i="2"/>
  <c r="M1149" i="2" s="1"/>
  <c r="L1150" i="2"/>
  <c r="M1150" i="2" s="1"/>
  <c r="L1151" i="2"/>
  <c r="M1151" i="2" s="1"/>
  <c r="L1152" i="2"/>
  <c r="M1152" i="2" s="1"/>
  <c r="L1153" i="2"/>
  <c r="M1153" i="2" s="1"/>
  <c r="L1154" i="2"/>
  <c r="M1154" i="2" s="1"/>
  <c r="L1155" i="2"/>
  <c r="M1155" i="2" s="1"/>
  <c r="L1156" i="2"/>
  <c r="M1156" i="2" s="1"/>
  <c r="L1157" i="2"/>
  <c r="M1157" i="2" s="1"/>
  <c r="L1158" i="2"/>
  <c r="M1158" i="2" s="1"/>
  <c r="L1159" i="2"/>
  <c r="M1159" i="2" s="1"/>
  <c r="L1160" i="2"/>
  <c r="M1160" i="2" s="1"/>
  <c r="L1161" i="2"/>
  <c r="M1161" i="2" s="1"/>
  <c r="L1162" i="2"/>
  <c r="M1162" i="2" s="1"/>
  <c r="L1163" i="2"/>
  <c r="M1163" i="2" s="1"/>
  <c r="L1164" i="2"/>
  <c r="M1164" i="2" s="1"/>
  <c r="L1165" i="2"/>
  <c r="M1165" i="2" s="1"/>
  <c r="L1166" i="2"/>
  <c r="M1166" i="2" s="1"/>
  <c r="L1167" i="2"/>
  <c r="M1167" i="2" s="1"/>
  <c r="L1168" i="2"/>
  <c r="M1168" i="2" s="1"/>
  <c r="L1169" i="2"/>
  <c r="M1169" i="2" s="1"/>
  <c r="L1170" i="2"/>
  <c r="M1170" i="2" s="1"/>
  <c r="L1171" i="2"/>
  <c r="M1171" i="2" s="1"/>
  <c r="L1172" i="2"/>
  <c r="M1172" i="2" s="1"/>
  <c r="L1173" i="2"/>
  <c r="M1173" i="2" s="1"/>
  <c r="L1174" i="2"/>
  <c r="M1174" i="2" s="1"/>
  <c r="L1175" i="2"/>
  <c r="M1175" i="2" s="1"/>
  <c r="L1176" i="2"/>
  <c r="M1176" i="2" s="1"/>
  <c r="L1177" i="2"/>
  <c r="M1177" i="2" s="1"/>
  <c r="L1178" i="2"/>
  <c r="M1178" i="2" s="1"/>
  <c r="L1179" i="2"/>
  <c r="M1179" i="2" s="1"/>
  <c r="L1180" i="2"/>
  <c r="M1180" i="2" s="1"/>
  <c r="L1181" i="2"/>
  <c r="M1181" i="2" s="1"/>
  <c r="L1182" i="2"/>
  <c r="M1182" i="2" s="1"/>
  <c r="L1183" i="2"/>
  <c r="M1183" i="2" s="1"/>
  <c r="L1184" i="2"/>
  <c r="M1184" i="2" s="1"/>
  <c r="L1185" i="2"/>
  <c r="M1185" i="2" s="1"/>
  <c r="L1186" i="2"/>
  <c r="M1186" i="2" s="1"/>
  <c r="L1187" i="2"/>
  <c r="M1187" i="2" s="1"/>
  <c r="L1188" i="2"/>
  <c r="M1188" i="2" s="1"/>
  <c r="L1189" i="2"/>
  <c r="M1189" i="2" s="1"/>
  <c r="L1190" i="2"/>
  <c r="M1190" i="2" s="1"/>
  <c r="L1191" i="2"/>
  <c r="M1191" i="2" s="1"/>
  <c r="L1192" i="2"/>
  <c r="M1192" i="2" s="1"/>
  <c r="L1193" i="2"/>
  <c r="M1193" i="2" s="1"/>
  <c r="L1194" i="2"/>
  <c r="M1194" i="2" s="1"/>
  <c r="L1195" i="2"/>
  <c r="M1195" i="2" s="1"/>
  <c r="L1196" i="2"/>
  <c r="M1196" i="2" s="1"/>
  <c r="L1197" i="2"/>
  <c r="M1197" i="2" s="1"/>
  <c r="L1198" i="2"/>
  <c r="M1198" i="2" s="1"/>
  <c r="L1199" i="2"/>
  <c r="M1199" i="2" s="1"/>
  <c r="L1200" i="2"/>
  <c r="M1200" i="2" s="1"/>
  <c r="L1201" i="2"/>
  <c r="M1201" i="2" s="1"/>
  <c r="L1202" i="2"/>
  <c r="M1202" i="2" s="1"/>
  <c r="L1203" i="2"/>
  <c r="M1203" i="2" s="1"/>
  <c r="L1204" i="2"/>
  <c r="M1204" i="2" s="1"/>
  <c r="L1205" i="2"/>
  <c r="M1205" i="2" s="1"/>
  <c r="L1206" i="2"/>
  <c r="M1206" i="2" s="1"/>
  <c r="L1207" i="2"/>
  <c r="M1207" i="2" s="1"/>
  <c r="L1208" i="2"/>
  <c r="M1208" i="2" s="1"/>
  <c r="L1209" i="2"/>
  <c r="M1209" i="2" s="1"/>
  <c r="L1210" i="2"/>
  <c r="M1210" i="2" s="1"/>
  <c r="L1211" i="2"/>
  <c r="M1211" i="2" s="1"/>
  <c r="L1212" i="2"/>
  <c r="M1212" i="2" s="1"/>
  <c r="L1213" i="2"/>
  <c r="M1213" i="2" s="1"/>
  <c r="L1214" i="2"/>
  <c r="M1214" i="2" s="1"/>
  <c r="L1215" i="2"/>
  <c r="M1215" i="2" s="1"/>
  <c r="L1216" i="2"/>
  <c r="M1216" i="2" s="1"/>
  <c r="L1217" i="2"/>
  <c r="M1217" i="2" s="1"/>
  <c r="L1218" i="2"/>
  <c r="M1218" i="2" s="1"/>
  <c r="L1219" i="2"/>
  <c r="M1219" i="2" s="1"/>
  <c r="L1220" i="2"/>
  <c r="M1220" i="2" s="1"/>
  <c r="L1221" i="2"/>
  <c r="M1221" i="2" s="1"/>
  <c r="L1222" i="2"/>
  <c r="M1222" i="2" s="1"/>
  <c r="L1223" i="2"/>
  <c r="M1223" i="2" s="1"/>
  <c r="L1224" i="2"/>
  <c r="M1224" i="2" s="1"/>
  <c r="L1225" i="2"/>
  <c r="M1225" i="2" s="1"/>
  <c r="L1226" i="2"/>
  <c r="M1226" i="2" s="1"/>
  <c r="L1227" i="2"/>
  <c r="M1227" i="2" s="1"/>
  <c r="L1228" i="2"/>
  <c r="M1228" i="2" s="1"/>
  <c r="L1229" i="2"/>
  <c r="M1229" i="2" s="1"/>
  <c r="L1230" i="2"/>
  <c r="M1230" i="2" s="1"/>
  <c r="L1231" i="2"/>
  <c r="M1231" i="2" s="1"/>
  <c r="L1232" i="2"/>
  <c r="M1232" i="2" s="1"/>
  <c r="L1233" i="2"/>
  <c r="M1233" i="2" s="1"/>
  <c r="L1234" i="2"/>
  <c r="M1234" i="2" s="1"/>
  <c r="L1235" i="2"/>
  <c r="M1235" i="2" s="1"/>
  <c r="L1236" i="2"/>
  <c r="M1236" i="2" s="1"/>
  <c r="L1237" i="2"/>
  <c r="M1237" i="2" s="1"/>
  <c r="L1238" i="2"/>
  <c r="M1238" i="2" s="1"/>
  <c r="L1239" i="2"/>
  <c r="M1239" i="2" s="1"/>
  <c r="L1240" i="2"/>
  <c r="M1240" i="2" s="1"/>
  <c r="L1241" i="2"/>
  <c r="M1241" i="2" s="1"/>
  <c r="L1242" i="2"/>
  <c r="M1242" i="2" s="1"/>
  <c r="L1243" i="2"/>
  <c r="M1243" i="2" s="1"/>
  <c r="L1244" i="2"/>
  <c r="M1244" i="2" s="1"/>
  <c r="L1245" i="2"/>
  <c r="M1245" i="2" s="1"/>
  <c r="L1246" i="2"/>
  <c r="M1246" i="2" s="1"/>
  <c r="L1247" i="2"/>
  <c r="M1247" i="2" s="1"/>
  <c r="L1248" i="2"/>
  <c r="M1248" i="2" s="1"/>
  <c r="L1249" i="2"/>
  <c r="M1249" i="2" s="1"/>
  <c r="L1250" i="2"/>
  <c r="M1250" i="2" s="1"/>
  <c r="L1251" i="2"/>
  <c r="M1251" i="2" s="1"/>
  <c r="L1252" i="2"/>
  <c r="M1252" i="2" s="1"/>
  <c r="L1253" i="2"/>
  <c r="M1253" i="2" s="1"/>
  <c r="L1254" i="2"/>
  <c r="M1254" i="2" s="1"/>
  <c r="L1255" i="2"/>
  <c r="M1255" i="2" s="1"/>
  <c r="L1256" i="2"/>
  <c r="M1256" i="2" s="1"/>
  <c r="L1257" i="2"/>
  <c r="M1257" i="2" s="1"/>
  <c r="L1258" i="2"/>
  <c r="M1258" i="2" s="1"/>
  <c r="L1259" i="2"/>
  <c r="M1259" i="2" s="1"/>
  <c r="L1260" i="2"/>
  <c r="M1260" i="2" s="1"/>
  <c r="L1261" i="2"/>
  <c r="M1261" i="2" s="1"/>
  <c r="L1262" i="2"/>
  <c r="M1262" i="2" s="1"/>
  <c r="L1263" i="2"/>
  <c r="M1263" i="2" s="1"/>
  <c r="L1264" i="2"/>
  <c r="M1264" i="2" s="1"/>
  <c r="L1265" i="2"/>
  <c r="M1265" i="2" s="1"/>
  <c r="L1266" i="2"/>
  <c r="M1266" i="2" s="1"/>
  <c r="L1267" i="2"/>
  <c r="M1267" i="2" s="1"/>
  <c r="L1268" i="2"/>
  <c r="M1268" i="2" s="1"/>
  <c r="L1269" i="2"/>
  <c r="M1269" i="2" s="1"/>
  <c r="L1270" i="2"/>
  <c r="M1270" i="2" s="1"/>
  <c r="L1271" i="2"/>
  <c r="M1271" i="2" s="1"/>
  <c r="L1272" i="2"/>
  <c r="M1272" i="2" s="1"/>
  <c r="L1273" i="2"/>
  <c r="M1273" i="2" s="1"/>
  <c r="L1274" i="2"/>
  <c r="M1274" i="2" s="1"/>
  <c r="L1275" i="2"/>
  <c r="M1275" i="2" s="1"/>
  <c r="L1276" i="2"/>
  <c r="M1276" i="2" s="1"/>
  <c r="L1277" i="2"/>
  <c r="M1277" i="2" s="1"/>
  <c r="L1278" i="2"/>
  <c r="M1278" i="2" s="1"/>
  <c r="L1279" i="2"/>
  <c r="M1279" i="2" s="1"/>
  <c r="L1280" i="2"/>
  <c r="M1280" i="2" s="1"/>
  <c r="L1281" i="2"/>
  <c r="M1281" i="2" s="1"/>
  <c r="L1282" i="2"/>
  <c r="M1282" i="2" s="1"/>
  <c r="L1283" i="2"/>
  <c r="M1283" i="2" s="1"/>
  <c r="L1284" i="2"/>
  <c r="M1284" i="2" s="1"/>
  <c r="L1285" i="2"/>
  <c r="M1285" i="2" s="1"/>
  <c r="L1286" i="2"/>
  <c r="M1286" i="2" s="1"/>
  <c r="L1287" i="2"/>
  <c r="M1287" i="2" s="1"/>
  <c r="L1288" i="2"/>
  <c r="M1288" i="2" s="1"/>
  <c r="L1289" i="2"/>
  <c r="M1289" i="2" s="1"/>
  <c r="L1290" i="2"/>
  <c r="M1290" i="2" s="1"/>
  <c r="L1291" i="2"/>
  <c r="M1291" i="2" s="1"/>
  <c r="L1292" i="2"/>
  <c r="M1292" i="2" s="1"/>
  <c r="L1293" i="2"/>
  <c r="M1293" i="2" s="1"/>
  <c r="L1294" i="2"/>
  <c r="M1294" i="2" s="1"/>
  <c r="L1295" i="2"/>
  <c r="M1295" i="2" s="1"/>
  <c r="L1296" i="2"/>
  <c r="M1296" i="2" s="1"/>
  <c r="L1297" i="2"/>
  <c r="M1297" i="2" s="1"/>
  <c r="L1298" i="2"/>
  <c r="M1298" i="2" s="1"/>
  <c r="L1299" i="2"/>
  <c r="M1299" i="2" s="1"/>
  <c r="L1300" i="2"/>
  <c r="M1300" i="2" s="1"/>
  <c r="L1301" i="2"/>
  <c r="M1301" i="2" s="1"/>
  <c r="L1302" i="2"/>
  <c r="M1302" i="2" s="1"/>
  <c r="L1303" i="2"/>
  <c r="M1303" i="2" s="1"/>
  <c r="L1304" i="2"/>
  <c r="M1304" i="2" s="1"/>
  <c r="L1305" i="2"/>
  <c r="M1305" i="2" s="1"/>
  <c r="L1306" i="2"/>
  <c r="M1306" i="2" s="1"/>
  <c r="L1307" i="2"/>
  <c r="M1307" i="2" s="1"/>
  <c r="L1308" i="2"/>
  <c r="M1308" i="2" s="1"/>
  <c r="L1309" i="2"/>
  <c r="M1309" i="2" s="1"/>
  <c r="L1310" i="2"/>
  <c r="M1310" i="2" s="1"/>
  <c r="L1311" i="2"/>
  <c r="M1311" i="2" s="1"/>
  <c r="L1312" i="2"/>
  <c r="M1312" i="2" s="1"/>
  <c r="L1313" i="2"/>
  <c r="M1313" i="2" s="1"/>
  <c r="L1314" i="2"/>
  <c r="M1314" i="2" s="1"/>
  <c r="L1315" i="2"/>
  <c r="M1315" i="2" s="1"/>
  <c r="L1316" i="2"/>
  <c r="M1316" i="2" s="1"/>
  <c r="L1317" i="2"/>
  <c r="M1317" i="2" s="1"/>
  <c r="L1318" i="2"/>
  <c r="M1318" i="2" s="1"/>
  <c r="L1319" i="2"/>
  <c r="M1319" i="2" s="1"/>
  <c r="L1320" i="2"/>
  <c r="M1320" i="2" s="1"/>
  <c r="L1321" i="2"/>
  <c r="M1321" i="2" s="1"/>
  <c r="L1322" i="2"/>
  <c r="M1322" i="2" s="1"/>
  <c r="L1323" i="2"/>
  <c r="M1323" i="2" s="1"/>
  <c r="L1324" i="2"/>
  <c r="M1324" i="2" s="1"/>
  <c r="L1325" i="2"/>
  <c r="M1325" i="2" s="1"/>
  <c r="L1326" i="2"/>
  <c r="M1326" i="2" s="1"/>
  <c r="L1327" i="2"/>
  <c r="M1327" i="2" s="1"/>
  <c r="L1328" i="2"/>
  <c r="M1328" i="2" s="1"/>
  <c r="L1329" i="2"/>
  <c r="M1329" i="2" s="1"/>
  <c r="L1330" i="2"/>
  <c r="M1330" i="2" s="1"/>
  <c r="L1331" i="2"/>
  <c r="M1331" i="2" s="1"/>
  <c r="L1332" i="2"/>
  <c r="M1332" i="2" s="1"/>
  <c r="L1333" i="2"/>
  <c r="M1333" i="2" s="1"/>
  <c r="L1334" i="2"/>
  <c r="M1334" i="2" s="1"/>
  <c r="L1335" i="2"/>
  <c r="M1335" i="2" s="1"/>
  <c r="L1336" i="2"/>
  <c r="M1336" i="2" s="1"/>
  <c r="L1337" i="2"/>
  <c r="M1337" i="2" s="1"/>
  <c r="L1338" i="2"/>
  <c r="M1338" i="2" s="1"/>
  <c r="L1339" i="2"/>
  <c r="M1339" i="2" s="1"/>
  <c r="L1340" i="2"/>
  <c r="M1340" i="2" s="1"/>
  <c r="L1341" i="2"/>
  <c r="M1341" i="2" s="1"/>
  <c r="L1342" i="2"/>
  <c r="M1342" i="2" s="1"/>
  <c r="L1343" i="2"/>
  <c r="M1343" i="2" s="1"/>
  <c r="L1344" i="2"/>
  <c r="M1344" i="2" s="1"/>
  <c r="L1345" i="2"/>
  <c r="M1345" i="2" s="1"/>
  <c r="L1346" i="2"/>
  <c r="M1346" i="2" s="1"/>
  <c r="L1347" i="2"/>
  <c r="M1347" i="2" s="1"/>
  <c r="L1348" i="2"/>
  <c r="M1348" i="2" s="1"/>
  <c r="L1349" i="2"/>
  <c r="M1349" i="2" s="1"/>
  <c r="L1350" i="2"/>
  <c r="M1350" i="2" s="1"/>
  <c r="L1351" i="2"/>
  <c r="M1351" i="2" s="1"/>
  <c r="L1352" i="2"/>
  <c r="M1352" i="2" s="1"/>
  <c r="L1353" i="2"/>
  <c r="M1353" i="2" s="1"/>
  <c r="L1354" i="2"/>
  <c r="M1354" i="2" s="1"/>
  <c r="L1355" i="2"/>
  <c r="M1355" i="2" s="1"/>
  <c r="L1356" i="2"/>
  <c r="M1356" i="2" s="1"/>
  <c r="L1357" i="2"/>
  <c r="M1357" i="2" s="1"/>
  <c r="L1358" i="2"/>
  <c r="M1358" i="2" s="1"/>
  <c r="L1359" i="2"/>
  <c r="M1359" i="2" s="1"/>
  <c r="L1360" i="2"/>
  <c r="M1360" i="2" s="1"/>
  <c r="L1361" i="2"/>
  <c r="M1361" i="2" s="1"/>
  <c r="L1362" i="2"/>
  <c r="M1362" i="2" s="1"/>
  <c r="L1363" i="2"/>
  <c r="M1363" i="2" s="1"/>
  <c r="L1364" i="2"/>
  <c r="M1364" i="2" s="1"/>
  <c r="L1365" i="2"/>
  <c r="M1365" i="2" s="1"/>
  <c r="L1366" i="2"/>
  <c r="M1366" i="2" s="1"/>
  <c r="L1367" i="2"/>
  <c r="M1367" i="2" s="1"/>
  <c r="L1368" i="2"/>
  <c r="M1368" i="2" s="1"/>
  <c r="L1369" i="2"/>
  <c r="M1369" i="2" s="1"/>
  <c r="L1370" i="2"/>
  <c r="M1370" i="2" s="1"/>
  <c r="L1371" i="2"/>
  <c r="M1371" i="2" s="1"/>
  <c r="L1372" i="2"/>
  <c r="M1372" i="2" s="1"/>
  <c r="L1373" i="2"/>
  <c r="M1373" i="2" s="1"/>
  <c r="L1374" i="2"/>
  <c r="M1374" i="2" s="1"/>
  <c r="L1375" i="2"/>
  <c r="M1375" i="2" s="1"/>
  <c r="L1376" i="2"/>
  <c r="M1376" i="2" s="1"/>
  <c r="L1377" i="2"/>
  <c r="M1377" i="2" s="1"/>
  <c r="L1378" i="2"/>
  <c r="M1378" i="2" s="1"/>
  <c r="L1379" i="2"/>
  <c r="M1379" i="2" s="1"/>
  <c r="L1380" i="2"/>
  <c r="M1380" i="2" s="1"/>
  <c r="L1381" i="2"/>
  <c r="M1381" i="2" s="1"/>
  <c r="L1382" i="2"/>
  <c r="M1382" i="2" s="1"/>
  <c r="L1383" i="2"/>
  <c r="M1383" i="2" s="1"/>
  <c r="L1384" i="2"/>
  <c r="M1384" i="2" s="1"/>
  <c r="L1385" i="2"/>
  <c r="M1385" i="2" s="1"/>
  <c r="L1386" i="2"/>
  <c r="M1386" i="2" s="1"/>
  <c r="L1387" i="2"/>
  <c r="M1387" i="2" s="1"/>
  <c r="L1388" i="2"/>
  <c r="M1388" i="2" s="1"/>
  <c r="L1389" i="2"/>
  <c r="M1389" i="2" s="1"/>
  <c r="L1390" i="2"/>
  <c r="M1390" i="2" s="1"/>
  <c r="L1391" i="2"/>
  <c r="M1391" i="2" s="1"/>
  <c r="L1392" i="2"/>
  <c r="M1392" i="2" s="1"/>
  <c r="L1393" i="2"/>
  <c r="M1393" i="2" s="1"/>
  <c r="L1394" i="2"/>
  <c r="M1394" i="2" s="1"/>
  <c r="L1395" i="2"/>
  <c r="M1395" i="2" s="1"/>
  <c r="L1396" i="2"/>
  <c r="M1396" i="2" s="1"/>
  <c r="L1397" i="2"/>
  <c r="M1397" i="2" s="1"/>
  <c r="L1398" i="2"/>
  <c r="M1398" i="2" s="1"/>
  <c r="L1399" i="2"/>
  <c r="M1399" i="2" s="1"/>
  <c r="L1400" i="2"/>
  <c r="M1400" i="2" s="1"/>
  <c r="L1401" i="2"/>
  <c r="M1401" i="2" s="1"/>
  <c r="L1402" i="2"/>
  <c r="M1402" i="2" s="1"/>
  <c r="L1403" i="2"/>
  <c r="M1403" i="2" s="1"/>
  <c r="L1404" i="2"/>
  <c r="M1404" i="2" s="1"/>
  <c r="L1405" i="2"/>
  <c r="M1405" i="2" s="1"/>
  <c r="L1406" i="2"/>
  <c r="M1406" i="2" s="1"/>
  <c r="L1407" i="2"/>
  <c r="M1407" i="2" s="1"/>
  <c r="L1408" i="2"/>
  <c r="M1408" i="2" s="1"/>
  <c r="L1409" i="2"/>
  <c r="M1409" i="2" s="1"/>
  <c r="L1410" i="2"/>
  <c r="M1410" i="2" s="1"/>
  <c r="L1411" i="2"/>
  <c r="M1411" i="2" s="1"/>
  <c r="L1412" i="2"/>
  <c r="M1412" i="2" s="1"/>
  <c r="L1413" i="2"/>
  <c r="M1413" i="2" s="1"/>
  <c r="L1414" i="2"/>
  <c r="M1414" i="2" s="1"/>
  <c r="L1415" i="2"/>
  <c r="M1415" i="2" s="1"/>
  <c r="L1416" i="2"/>
  <c r="M1416" i="2" s="1"/>
  <c r="L1417" i="2"/>
  <c r="M1417" i="2" s="1"/>
  <c r="L1418" i="2"/>
  <c r="M1418" i="2" s="1"/>
  <c r="L1419" i="2"/>
  <c r="M1419" i="2" s="1"/>
  <c r="L1420" i="2"/>
  <c r="M1420" i="2" s="1"/>
  <c r="L1421" i="2"/>
  <c r="M1421" i="2" s="1"/>
  <c r="L1422" i="2"/>
  <c r="M1422" i="2" s="1"/>
  <c r="L1423" i="2"/>
  <c r="M1423" i="2" s="1"/>
  <c r="L1424" i="2"/>
  <c r="M1424" i="2" s="1"/>
  <c r="L1425" i="2"/>
  <c r="M1425" i="2" s="1"/>
  <c r="L1426" i="2"/>
  <c r="M1426" i="2" s="1"/>
  <c r="L1427" i="2"/>
  <c r="M1427" i="2" s="1"/>
  <c r="L1428" i="2"/>
  <c r="M1428" i="2" s="1"/>
  <c r="L1429" i="2"/>
  <c r="M1429" i="2" s="1"/>
  <c r="L1430" i="2"/>
  <c r="M1430" i="2" s="1"/>
  <c r="L1431" i="2"/>
  <c r="M1431" i="2" s="1"/>
  <c r="L1432" i="2"/>
  <c r="M1432" i="2" s="1"/>
  <c r="L1433" i="2"/>
  <c r="M1433" i="2" s="1"/>
  <c r="L1434" i="2"/>
  <c r="M1434" i="2" s="1"/>
  <c r="L1435" i="2"/>
  <c r="M1435" i="2" s="1"/>
  <c r="L1436" i="2"/>
  <c r="M1436" i="2" s="1"/>
  <c r="L1437" i="2"/>
  <c r="M1437" i="2" s="1"/>
  <c r="L1438" i="2"/>
  <c r="M1438" i="2" s="1"/>
  <c r="L1439" i="2"/>
  <c r="M1439" i="2" s="1"/>
  <c r="L1440" i="2"/>
  <c r="M1440" i="2" s="1"/>
  <c r="L1441" i="2"/>
  <c r="M1441" i="2" s="1"/>
  <c r="L1442" i="2"/>
  <c r="M1442" i="2" s="1"/>
  <c r="L1443" i="2"/>
  <c r="M1443" i="2" s="1"/>
  <c r="L1444" i="2"/>
  <c r="M1444" i="2" s="1"/>
  <c r="L1445" i="2"/>
  <c r="M1445" i="2" s="1"/>
  <c r="L1446" i="2"/>
  <c r="M1446" i="2" s="1"/>
  <c r="L1447" i="2"/>
  <c r="M1447" i="2" s="1"/>
  <c r="L1448" i="2"/>
  <c r="M1448" i="2" s="1"/>
  <c r="L1449" i="2"/>
  <c r="M1449" i="2" s="1"/>
  <c r="L1450" i="2"/>
  <c r="M1450" i="2" s="1"/>
  <c r="L1451" i="2"/>
  <c r="M1451" i="2" s="1"/>
  <c r="L1452" i="2"/>
  <c r="M1452" i="2" s="1"/>
  <c r="L1453" i="2"/>
  <c r="M1453" i="2" s="1"/>
  <c r="L1454" i="2"/>
  <c r="M1454" i="2" s="1"/>
  <c r="L1455" i="2"/>
  <c r="M1455" i="2" s="1"/>
  <c r="L1456" i="2"/>
  <c r="M1456" i="2" s="1"/>
  <c r="L1457" i="2"/>
  <c r="M1457" i="2" s="1"/>
  <c r="L1458" i="2"/>
  <c r="M1458" i="2" s="1"/>
  <c r="L1459" i="2"/>
  <c r="M1459" i="2" s="1"/>
  <c r="L1460" i="2"/>
  <c r="M1460" i="2" s="1"/>
  <c r="L1461" i="2"/>
  <c r="M1461" i="2" s="1"/>
  <c r="L1462" i="2"/>
  <c r="M1462" i="2" s="1"/>
  <c r="L1463" i="2"/>
  <c r="M1463" i="2" s="1"/>
  <c r="L1464" i="2"/>
  <c r="M1464" i="2" s="1"/>
  <c r="L1465" i="2"/>
  <c r="M1465" i="2" s="1"/>
  <c r="L1466" i="2"/>
  <c r="M1466" i="2" s="1"/>
  <c r="L1467" i="2"/>
  <c r="M1467" i="2" s="1"/>
  <c r="L1468" i="2"/>
  <c r="M1468" i="2" s="1"/>
  <c r="L1469" i="2"/>
  <c r="M1469" i="2" s="1"/>
  <c r="L1470" i="2"/>
  <c r="M1470" i="2" s="1"/>
  <c r="L1471" i="2"/>
  <c r="M1471" i="2" s="1"/>
  <c r="L1472" i="2"/>
  <c r="M1472" i="2" s="1"/>
  <c r="L1473" i="2"/>
  <c r="M1473" i="2" s="1"/>
  <c r="L1474" i="2"/>
  <c r="M1474" i="2" s="1"/>
  <c r="L1475" i="2"/>
  <c r="M1475" i="2" s="1"/>
  <c r="L1476" i="2"/>
  <c r="M1476" i="2" s="1"/>
  <c r="L1477" i="2"/>
  <c r="M1477" i="2" s="1"/>
  <c r="L1478" i="2"/>
  <c r="M1478" i="2" s="1"/>
  <c r="L1479" i="2"/>
  <c r="M1479" i="2" s="1"/>
  <c r="L1480" i="2"/>
  <c r="M1480" i="2" s="1"/>
  <c r="L1481" i="2"/>
  <c r="M1481" i="2" s="1"/>
  <c r="L1482" i="2"/>
  <c r="M1482" i="2" s="1"/>
  <c r="L1483" i="2"/>
  <c r="M1483" i="2" s="1"/>
  <c r="L1484" i="2"/>
  <c r="M1484" i="2" s="1"/>
  <c r="L1485" i="2"/>
  <c r="M1485" i="2" s="1"/>
  <c r="L1486" i="2"/>
  <c r="M1486" i="2" s="1"/>
  <c r="L1487" i="2"/>
  <c r="M1487" i="2" s="1"/>
  <c r="L1488" i="2"/>
  <c r="M1488" i="2" s="1"/>
  <c r="L1489" i="2"/>
  <c r="M1489" i="2" s="1"/>
  <c r="L1490" i="2"/>
  <c r="M1490" i="2" s="1"/>
  <c r="L1491" i="2"/>
  <c r="M1491" i="2" s="1"/>
  <c r="L1492" i="2"/>
  <c r="M1492" i="2" s="1"/>
  <c r="L1493" i="2"/>
  <c r="M1493" i="2" s="1"/>
  <c r="L1494" i="2"/>
  <c r="M1494" i="2" s="1"/>
  <c r="L1495" i="2"/>
  <c r="M1495" i="2" s="1"/>
  <c r="L1496" i="2"/>
  <c r="M1496" i="2" s="1"/>
  <c r="L1497" i="2"/>
  <c r="M1497" i="2" s="1"/>
  <c r="L1498" i="2"/>
  <c r="M1498" i="2" s="1"/>
  <c r="L1499" i="2"/>
  <c r="M1499" i="2" s="1"/>
  <c r="L1500" i="2"/>
  <c r="M1500" i="2" s="1"/>
  <c r="L1501" i="2"/>
  <c r="M1501" i="2" s="1"/>
  <c r="L1502" i="2"/>
  <c r="M1502" i="2" s="1"/>
  <c r="L1503" i="2"/>
  <c r="M1503" i="2" s="1"/>
  <c r="L1504" i="2"/>
  <c r="M1504" i="2" s="1"/>
  <c r="L1505" i="2"/>
  <c r="M1505" i="2" s="1"/>
  <c r="L1506" i="2"/>
  <c r="M1506" i="2" s="1"/>
  <c r="L1507" i="2"/>
  <c r="M1507" i="2" s="1"/>
  <c r="L1508" i="2"/>
  <c r="M1508" i="2" s="1"/>
  <c r="L1509" i="2"/>
  <c r="M1509" i="2" s="1"/>
  <c r="L1510" i="2"/>
  <c r="M1510" i="2" s="1"/>
  <c r="L1511" i="2"/>
  <c r="M1511" i="2" s="1"/>
  <c r="L1512" i="2"/>
  <c r="M1512" i="2" s="1"/>
  <c r="L1513" i="2"/>
  <c r="M1513" i="2" s="1"/>
  <c r="L1514" i="2"/>
  <c r="M1514" i="2" s="1"/>
  <c r="L1515" i="2"/>
  <c r="M1515" i="2" s="1"/>
  <c r="L1516" i="2"/>
  <c r="M1516" i="2" s="1"/>
  <c r="L1517" i="2"/>
  <c r="M1517" i="2" s="1"/>
  <c r="L1518" i="2"/>
  <c r="M1518" i="2" s="1"/>
  <c r="L1519" i="2"/>
  <c r="M1519" i="2" s="1"/>
  <c r="L1520" i="2"/>
  <c r="M1520" i="2" s="1"/>
  <c r="L1521" i="2"/>
  <c r="M1521" i="2" s="1"/>
  <c r="L1522" i="2"/>
  <c r="M1522" i="2" s="1"/>
  <c r="L1523" i="2"/>
  <c r="M1523" i="2" s="1"/>
  <c r="L1524" i="2"/>
  <c r="M1524" i="2" s="1"/>
  <c r="L1525" i="2"/>
  <c r="M1525" i="2" s="1"/>
  <c r="L1526" i="2"/>
  <c r="M1526" i="2" s="1"/>
  <c r="L1527" i="2"/>
  <c r="M1527" i="2" s="1"/>
  <c r="L1528" i="2"/>
  <c r="M1528" i="2" s="1"/>
  <c r="L1529" i="2"/>
  <c r="M1529" i="2" s="1"/>
  <c r="L1530" i="2"/>
  <c r="M1530" i="2" s="1"/>
  <c r="L1531" i="2"/>
  <c r="M1531" i="2" s="1"/>
  <c r="L1532" i="2"/>
  <c r="M1532" i="2" s="1"/>
  <c r="L1533" i="2"/>
  <c r="M1533" i="2" s="1"/>
  <c r="L1534" i="2"/>
  <c r="M1534" i="2" s="1"/>
  <c r="L1535" i="2"/>
  <c r="M1535" i="2" s="1"/>
  <c r="L1536" i="2"/>
  <c r="M1536" i="2" s="1"/>
  <c r="L1537" i="2"/>
  <c r="M1537" i="2" s="1"/>
  <c r="L1538" i="2"/>
  <c r="M1538" i="2" s="1"/>
  <c r="L1539" i="2"/>
  <c r="M1539" i="2" s="1"/>
  <c r="L1540" i="2"/>
  <c r="M1540" i="2" s="1"/>
  <c r="L1541" i="2"/>
  <c r="M1541" i="2" s="1"/>
  <c r="L1542" i="2"/>
  <c r="M1542" i="2" s="1"/>
  <c r="L1543" i="2"/>
  <c r="M1543" i="2" s="1"/>
  <c r="L1544" i="2"/>
  <c r="M1544" i="2" s="1"/>
  <c r="L1545" i="2"/>
  <c r="M1545" i="2" s="1"/>
  <c r="L1546" i="2"/>
  <c r="M1546" i="2" s="1"/>
  <c r="L1547" i="2"/>
  <c r="M1547" i="2" s="1"/>
  <c r="L1548" i="2"/>
  <c r="M1548" i="2" s="1"/>
  <c r="L1549" i="2"/>
  <c r="M1549" i="2" s="1"/>
  <c r="L1550" i="2"/>
  <c r="M1550" i="2" s="1"/>
  <c r="L1551" i="2"/>
  <c r="M1551" i="2" s="1"/>
  <c r="L1552" i="2"/>
  <c r="M1552" i="2" s="1"/>
  <c r="L1553" i="2"/>
  <c r="M1553" i="2" s="1"/>
  <c r="L1554" i="2"/>
  <c r="M1554" i="2" s="1"/>
  <c r="L1555" i="2"/>
  <c r="M1555" i="2" s="1"/>
  <c r="L1556" i="2"/>
  <c r="M1556" i="2" s="1"/>
  <c r="L1557" i="2"/>
  <c r="M1557" i="2" s="1"/>
  <c r="L1558" i="2"/>
  <c r="M1558" i="2" s="1"/>
  <c r="L1559" i="2"/>
  <c r="M1559" i="2" s="1"/>
  <c r="L1560" i="2"/>
  <c r="M1560" i="2" s="1"/>
  <c r="L1561" i="2"/>
  <c r="M1561" i="2" s="1"/>
  <c r="L1562" i="2"/>
  <c r="M1562" i="2" s="1"/>
  <c r="L1563" i="2"/>
  <c r="M1563" i="2" s="1"/>
  <c r="L1564" i="2"/>
  <c r="M1564" i="2" s="1"/>
  <c r="L1565" i="2"/>
  <c r="M1565" i="2" s="1"/>
  <c r="L1566" i="2"/>
  <c r="M1566" i="2" s="1"/>
  <c r="L1567" i="2"/>
  <c r="M1567" i="2" s="1"/>
  <c r="L1568" i="2"/>
  <c r="M1568" i="2" s="1"/>
  <c r="L1569" i="2"/>
  <c r="M1569" i="2" s="1"/>
  <c r="L1570" i="2"/>
  <c r="M1570" i="2" s="1"/>
  <c r="L1571" i="2"/>
  <c r="M1571" i="2" s="1"/>
  <c r="L1572" i="2"/>
  <c r="M1572" i="2" s="1"/>
  <c r="L1573" i="2"/>
  <c r="M1573" i="2" s="1"/>
  <c r="L1574" i="2"/>
  <c r="M1574" i="2" s="1"/>
  <c r="L1575" i="2"/>
  <c r="M1575" i="2" s="1"/>
  <c r="L1576" i="2"/>
  <c r="M1576" i="2" s="1"/>
  <c r="L1577" i="2"/>
  <c r="M1577" i="2" s="1"/>
  <c r="L1578" i="2"/>
  <c r="M1578" i="2" s="1"/>
  <c r="L1579" i="2"/>
  <c r="M1579" i="2" s="1"/>
  <c r="L1580" i="2"/>
  <c r="M1580" i="2" s="1"/>
  <c r="L1581" i="2"/>
  <c r="M1581" i="2" s="1"/>
  <c r="L1582" i="2"/>
  <c r="M1582" i="2" s="1"/>
  <c r="L1583" i="2"/>
  <c r="M1583" i="2" s="1"/>
  <c r="L1584" i="2"/>
  <c r="M1584" i="2" s="1"/>
  <c r="L1585" i="2"/>
  <c r="M1585" i="2" s="1"/>
  <c r="L1586" i="2"/>
  <c r="M1586" i="2" s="1"/>
  <c r="L1587" i="2"/>
  <c r="M1587" i="2" s="1"/>
  <c r="L1588" i="2"/>
  <c r="M1588" i="2" s="1"/>
  <c r="L1589" i="2"/>
  <c r="M1589" i="2" s="1"/>
  <c r="L1590" i="2"/>
  <c r="M1590" i="2" s="1"/>
  <c r="L1591" i="2"/>
  <c r="M1591" i="2" s="1"/>
  <c r="L1592" i="2"/>
  <c r="M1592" i="2" s="1"/>
  <c r="L1593" i="2"/>
  <c r="M1593" i="2" s="1"/>
  <c r="L1594" i="2"/>
  <c r="M1594" i="2" s="1"/>
  <c r="L1595" i="2"/>
  <c r="M1595" i="2" s="1"/>
  <c r="L1596" i="2"/>
  <c r="M1596" i="2" s="1"/>
  <c r="L1597" i="2"/>
  <c r="M1597" i="2" s="1"/>
  <c r="L1598" i="2"/>
  <c r="M1598" i="2" s="1"/>
  <c r="L1599" i="2"/>
  <c r="M1599" i="2" s="1"/>
  <c r="L1600" i="2"/>
  <c r="M1600" i="2" s="1"/>
  <c r="L1601" i="2"/>
  <c r="M1601" i="2" s="1"/>
  <c r="L1602" i="2"/>
  <c r="M1602" i="2" s="1"/>
  <c r="L1603" i="2"/>
  <c r="M1603" i="2" s="1"/>
  <c r="L1604" i="2"/>
  <c r="M1604" i="2" s="1"/>
  <c r="L1605" i="2"/>
  <c r="M1605" i="2" s="1"/>
  <c r="L1606" i="2"/>
  <c r="M1606" i="2" s="1"/>
  <c r="L1607" i="2"/>
  <c r="M1607" i="2" s="1"/>
  <c r="L1608" i="2"/>
  <c r="M1608" i="2" s="1"/>
  <c r="L1609" i="2"/>
  <c r="M1609" i="2" s="1"/>
  <c r="L1610" i="2"/>
  <c r="M1610" i="2" s="1"/>
  <c r="L1611" i="2"/>
  <c r="M1611" i="2" s="1"/>
  <c r="L196" i="2"/>
  <c r="M196" i="2" s="1"/>
  <c r="L197" i="2"/>
  <c r="M197" i="2" s="1"/>
  <c r="L198" i="2"/>
  <c r="M198" i="2" s="1"/>
  <c r="L199" i="2"/>
  <c r="M199" i="2" s="1"/>
  <c r="L200" i="2"/>
  <c r="M200" i="2" s="1"/>
  <c r="L201" i="2"/>
  <c r="M201" i="2" s="1"/>
  <c r="L202" i="2"/>
  <c r="M202" i="2" s="1"/>
  <c r="L203" i="2"/>
  <c r="M203" i="2" s="1"/>
  <c r="L204" i="2"/>
  <c r="M204" i="2" s="1"/>
  <c r="L205" i="2"/>
  <c r="M205" i="2" s="1"/>
  <c r="L206" i="2"/>
  <c r="M206" i="2" s="1"/>
  <c r="L207" i="2"/>
  <c r="M207" i="2" s="1"/>
  <c r="L208" i="2"/>
  <c r="M208" i="2" s="1"/>
  <c r="L209" i="2"/>
  <c r="M209" i="2" s="1"/>
  <c r="L210" i="2"/>
  <c r="M210" i="2" s="1"/>
  <c r="L211" i="2"/>
  <c r="M211" i="2" s="1"/>
  <c r="L212" i="2"/>
  <c r="M212" i="2" s="1"/>
  <c r="L213" i="2"/>
  <c r="M213" i="2" s="1"/>
  <c r="L214" i="2"/>
  <c r="M214" i="2" s="1"/>
  <c r="L215" i="2"/>
  <c r="M215" i="2" s="1"/>
  <c r="L216" i="2"/>
  <c r="M216" i="2" s="1"/>
  <c r="L217" i="2"/>
  <c r="M217" i="2" s="1"/>
  <c r="L218" i="2"/>
  <c r="M218" i="2" s="1"/>
  <c r="L219" i="2"/>
  <c r="M219" i="2" s="1"/>
  <c r="L220" i="2"/>
  <c r="M220" i="2" s="1"/>
  <c r="L221" i="2"/>
  <c r="M221" i="2" s="1"/>
  <c r="L222" i="2"/>
  <c r="M222" i="2" s="1"/>
  <c r="L223" i="2"/>
  <c r="M223" i="2" s="1"/>
  <c r="L224" i="2"/>
  <c r="M224" i="2" s="1"/>
  <c r="L225" i="2"/>
  <c r="M225" i="2" s="1"/>
  <c r="L226" i="2"/>
  <c r="M226" i="2" s="1"/>
  <c r="L227" i="2"/>
  <c r="M227" i="2" s="1"/>
  <c r="L228" i="2"/>
  <c r="M228" i="2" s="1"/>
  <c r="L229" i="2"/>
  <c r="M229" i="2" s="1"/>
  <c r="L230" i="2"/>
  <c r="M230" i="2" s="1"/>
  <c r="L231" i="2"/>
  <c r="M231" i="2" s="1"/>
  <c r="L232" i="2"/>
  <c r="M232" i="2" s="1"/>
  <c r="L233" i="2"/>
  <c r="M233" i="2" s="1"/>
  <c r="L234" i="2"/>
  <c r="M234" i="2" s="1"/>
  <c r="L235" i="2"/>
  <c r="M235" i="2" s="1"/>
  <c r="L236" i="2"/>
  <c r="M236" i="2" s="1"/>
  <c r="L237" i="2"/>
  <c r="M237" i="2" s="1"/>
  <c r="L238" i="2"/>
  <c r="M238" i="2" s="1"/>
  <c r="L239" i="2"/>
  <c r="M239" i="2" s="1"/>
  <c r="L240" i="2"/>
  <c r="M240" i="2" s="1"/>
  <c r="L241" i="2"/>
  <c r="M241" i="2" s="1"/>
  <c r="L242" i="2"/>
  <c r="M242" i="2" s="1"/>
  <c r="L243" i="2"/>
  <c r="M243" i="2" s="1"/>
  <c r="L244" i="2"/>
  <c r="M244" i="2" s="1"/>
  <c r="L245" i="2"/>
  <c r="M245" i="2" s="1"/>
  <c r="L246" i="2"/>
  <c r="M246" i="2" s="1"/>
  <c r="L247" i="2"/>
  <c r="M247" i="2" s="1"/>
  <c r="L248" i="2"/>
  <c r="M248" i="2" s="1"/>
  <c r="L249" i="2"/>
  <c r="M249" i="2" s="1"/>
  <c r="L250" i="2"/>
  <c r="M250" i="2" s="1"/>
  <c r="L251" i="2"/>
  <c r="M251" i="2" s="1"/>
  <c r="L252" i="2"/>
  <c r="M252" i="2" s="1"/>
  <c r="L253" i="2"/>
  <c r="M253" i="2" s="1"/>
  <c r="L254" i="2"/>
  <c r="M254" i="2" s="1"/>
  <c r="L255" i="2"/>
  <c r="M255" i="2" s="1"/>
  <c r="L256" i="2"/>
  <c r="M256" i="2" s="1"/>
  <c r="L257" i="2"/>
  <c r="M257" i="2" s="1"/>
  <c r="L258" i="2"/>
  <c r="M258" i="2" s="1"/>
  <c r="L259" i="2"/>
  <c r="M259" i="2" s="1"/>
  <c r="L260" i="2"/>
  <c r="M260" i="2" s="1"/>
  <c r="L261" i="2"/>
  <c r="M261" i="2" s="1"/>
  <c r="L262" i="2"/>
  <c r="M262" i="2" s="1"/>
  <c r="L263" i="2"/>
  <c r="M263" i="2" s="1"/>
  <c r="L264" i="2"/>
  <c r="M264" i="2" s="1"/>
  <c r="L265" i="2"/>
  <c r="M265" i="2" s="1"/>
  <c r="L266" i="2"/>
  <c r="M266" i="2" s="1"/>
  <c r="L267" i="2"/>
  <c r="M267" i="2" s="1"/>
  <c r="L268" i="2"/>
  <c r="M268" i="2" s="1"/>
  <c r="L269" i="2"/>
  <c r="M269" i="2" s="1"/>
  <c r="L270" i="2"/>
  <c r="M270" i="2" s="1"/>
  <c r="L271" i="2"/>
  <c r="M271" i="2" s="1"/>
  <c r="L272" i="2"/>
  <c r="M272" i="2" s="1"/>
  <c r="L273" i="2"/>
  <c r="M273" i="2" s="1"/>
  <c r="L274" i="2"/>
  <c r="M274" i="2" s="1"/>
  <c r="L275" i="2"/>
  <c r="M275" i="2" s="1"/>
  <c r="L276" i="2"/>
  <c r="M276" i="2" s="1"/>
  <c r="L277" i="2"/>
  <c r="M277" i="2" s="1"/>
  <c r="L278" i="2"/>
  <c r="M278" i="2" s="1"/>
  <c r="L279" i="2"/>
  <c r="M279" i="2" s="1"/>
  <c r="L280" i="2"/>
  <c r="M280" i="2" s="1"/>
  <c r="L281" i="2"/>
  <c r="M281" i="2" s="1"/>
  <c r="L282" i="2"/>
  <c r="M282" i="2" s="1"/>
  <c r="L283" i="2"/>
  <c r="M283" i="2" s="1"/>
  <c r="L284" i="2"/>
  <c r="M284" i="2" s="1"/>
  <c r="L285" i="2"/>
  <c r="M285" i="2" s="1"/>
  <c r="L286" i="2"/>
  <c r="M286" i="2" s="1"/>
  <c r="L287" i="2"/>
  <c r="M287" i="2" s="1"/>
  <c r="L288" i="2"/>
  <c r="M288" i="2" s="1"/>
  <c r="L289" i="2"/>
  <c r="M289" i="2" s="1"/>
  <c r="L290" i="2"/>
  <c r="M290" i="2" s="1"/>
  <c r="L291" i="2"/>
  <c r="M291" i="2" s="1"/>
  <c r="L292" i="2"/>
  <c r="M292" i="2" s="1"/>
  <c r="L293" i="2"/>
  <c r="M293" i="2" s="1"/>
  <c r="L294" i="2"/>
  <c r="M294" i="2" s="1"/>
  <c r="L295" i="2"/>
  <c r="M295" i="2" s="1"/>
  <c r="L296" i="2"/>
  <c r="M296" i="2" s="1"/>
  <c r="L297" i="2"/>
  <c r="M297" i="2" s="1"/>
  <c r="L298" i="2"/>
  <c r="M298" i="2" s="1"/>
  <c r="L299" i="2"/>
  <c r="M299" i="2" s="1"/>
  <c r="L300" i="2"/>
  <c r="M300" i="2" s="1"/>
  <c r="L301" i="2"/>
  <c r="M301" i="2" s="1"/>
  <c r="L302" i="2"/>
  <c r="M302" i="2" s="1"/>
  <c r="L303" i="2"/>
  <c r="M303" i="2" s="1"/>
  <c r="L304" i="2"/>
  <c r="M304" i="2" s="1"/>
  <c r="L305" i="2"/>
  <c r="M305" i="2" s="1"/>
  <c r="L306" i="2"/>
  <c r="M306" i="2" s="1"/>
  <c r="L307" i="2"/>
  <c r="M307" i="2" s="1"/>
  <c r="L308" i="2"/>
  <c r="M308" i="2" s="1"/>
  <c r="L309" i="2"/>
  <c r="M309" i="2" s="1"/>
  <c r="L310" i="2"/>
  <c r="M310" i="2" s="1"/>
  <c r="L311" i="2"/>
  <c r="M311" i="2" s="1"/>
  <c r="L312" i="2"/>
  <c r="M312" i="2" s="1"/>
  <c r="L313" i="2"/>
  <c r="M313" i="2" s="1"/>
  <c r="L314" i="2"/>
  <c r="M314" i="2" s="1"/>
  <c r="L315" i="2"/>
  <c r="M315" i="2" s="1"/>
  <c r="L316" i="2"/>
  <c r="M316" i="2" s="1"/>
  <c r="L317" i="2"/>
  <c r="M317" i="2" s="1"/>
  <c r="L318" i="2"/>
  <c r="M318" i="2" s="1"/>
  <c r="L319" i="2"/>
  <c r="M319" i="2" s="1"/>
  <c r="L320" i="2"/>
  <c r="M320" i="2" s="1"/>
  <c r="L321" i="2"/>
  <c r="M321" i="2" s="1"/>
  <c r="L322" i="2"/>
  <c r="M322" i="2" s="1"/>
  <c r="L323" i="2"/>
  <c r="M323" i="2" s="1"/>
  <c r="L324" i="2"/>
  <c r="M324" i="2" s="1"/>
  <c r="L325" i="2"/>
  <c r="M325" i="2" s="1"/>
  <c r="L326" i="2"/>
  <c r="M326" i="2" s="1"/>
  <c r="L327" i="2"/>
  <c r="M327" i="2" s="1"/>
  <c r="L328" i="2"/>
  <c r="M328" i="2" s="1"/>
  <c r="L329" i="2"/>
  <c r="M329" i="2" s="1"/>
  <c r="L330" i="2"/>
  <c r="M330" i="2" s="1"/>
  <c r="L331" i="2"/>
  <c r="M331" i="2" s="1"/>
  <c r="L332" i="2"/>
  <c r="M332" i="2" s="1"/>
  <c r="L333" i="2"/>
  <c r="M333" i="2" s="1"/>
  <c r="L334" i="2"/>
  <c r="M334" i="2" s="1"/>
  <c r="L335" i="2"/>
  <c r="M335" i="2" s="1"/>
  <c r="L336" i="2"/>
  <c r="M336" i="2" s="1"/>
  <c r="L337" i="2"/>
  <c r="M337" i="2" s="1"/>
  <c r="L338" i="2"/>
  <c r="M338" i="2" s="1"/>
  <c r="L339" i="2"/>
  <c r="M339" i="2" s="1"/>
  <c r="L340" i="2"/>
  <c r="M340" i="2" s="1"/>
  <c r="L341" i="2"/>
  <c r="M341" i="2" s="1"/>
  <c r="L342" i="2"/>
  <c r="M342" i="2" s="1"/>
  <c r="L343" i="2"/>
  <c r="M343" i="2" s="1"/>
  <c r="L344" i="2"/>
  <c r="M344" i="2" s="1"/>
  <c r="L345" i="2"/>
  <c r="M345" i="2" s="1"/>
  <c r="L346" i="2"/>
  <c r="M346" i="2" s="1"/>
  <c r="L347" i="2"/>
  <c r="M347" i="2" s="1"/>
  <c r="L348" i="2"/>
  <c r="M348" i="2" s="1"/>
  <c r="L349" i="2"/>
  <c r="M349" i="2" s="1"/>
  <c r="L350" i="2"/>
  <c r="M350" i="2" s="1"/>
  <c r="L351" i="2"/>
  <c r="M351" i="2" s="1"/>
  <c r="L352" i="2"/>
  <c r="M352" i="2" s="1"/>
  <c r="L353" i="2"/>
  <c r="M353" i="2" s="1"/>
  <c r="L354" i="2"/>
  <c r="M354" i="2" s="1"/>
  <c r="L355" i="2"/>
  <c r="M355" i="2" s="1"/>
  <c r="L356" i="2"/>
  <c r="M356" i="2" s="1"/>
  <c r="L357" i="2"/>
  <c r="M357" i="2" s="1"/>
  <c r="L358" i="2"/>
  <c r="M358" i="2" s="1"/>
  <c r="L359" i="2"/>
  <c r="M359" i="2" s="1"/>
  <c r="L360" i="2"/>
  <c r="M360" i="2" s="1"/>
  <c r="L361" i="2"/>
  <c r="M361" i="2" s="1"/>
  <c r="L362" i="2"/>
  <c r="M362" i="2" s="1"/>
  <c r="L363" i="2"/>
  <c r="M363" i="2" s="1"/>
  <c r="L364" i="2"/>
  <c r="M364" i="2" s="1"/>
  <c r="L365" i="2"/>
  <c r="M365" i="2" s="1"/>
  <c r="L366" i="2"/>
  <c r="M366" i="2" s="1"/>
  <c r="L367" i="2"/>
  <c r="M367" i="2" s="1"/>
  <c r="L368" i="2"/>
  <c r="M368" i="2" s="1"/>
  <c r="L369" i="2"/>
  <c r="M369" i="2" s="1"/>
  <c r="L370" i="2"/>
  <c r="M370" i="2" s="1"/>
  <c r="L371" i="2"/>
  <c r="M371" i="2" s="1"/>
  <c r="L372" i="2"/>
  <c r="M372" i="2" s="1"/>
  <c r="L373" i="2"/>
  <c r="M373" i="2" s="1"/>
  <c r="L374" i="2"/>
  <c r="M374" i="2" s="1"/>
  <c r="L375" i="2"/>
  <c r="M375" i="2" s="1"/>
  <c r="L376" i="2"/>
  <c r="M376" i="2" s="1"/>
  <c r="L377" i="2"/>
  <c r="M377" i="2" s="1"/>
  <c r="L378" i="2"/>
  <c r="M378" i="2" s="1"/>
  <c r="L379" i="2"/>
  <c r="M379" i="2" s="1"/>
  <c r="L380" i="2"/>
  <c r="M380" i="2" s="1"/>
  <c r="L381" i="2"/>
  <c r="M381" i="2" s="1"/>
  <c r="L382" i="2"/>
  <c r="M382" i="2" s="1"/>
  <c r="L383" i="2"/>
  <c r="M383" i="2" s="1"/>
  <c r="L384" i="2"/>
  <c r="M384" i="2" s="1"/>
  <c r="L385" i="2"/>
  <c r="M385" i="2" s="1"/>
  <c r="L386" i="2"/>
  <c r="M386" i="2" s="1"/>
  <c r="L387" i="2"/>
  <c r="M387" i="2" s="1"/>
  <c r="L388" i="2"/>
  <c r="M388" i="2" s="1"/>
  <c r="L389" i="2"/>
  <c r="M389" i="2" s="1"/>
  <c r="L390" i="2"/>
  <c r="M390" i="2" s="1"/>
  <c r="L391" i="2"/>
  <c r="M391" i="2" s="1"/>
  <c r="L392" i="2"/>
  <c r="M392" i="2" s="1"/>
  <c r="L393" i="2"/>
  <c r="M393" i="2" s="1"/>
  <c r="L394" i="2"/>
  <c r="M394" i="2" s="1"/>
  <c r="L395" i="2"/>
  <c r="M395" i="2" s="1"/>
  <c r="L396" i="2"/>
  <c r="M396" i="2" s="1"/>
  <c r="L397" i="2"/>
  <c r="M397" i="2" s="1"/>
  <c r="L398" i="2"/>
  <c r="M398" i="2" s="1"/>
  <c r="L399" i="2"/>
  <c r="M399" i="2" s="1"/>
  <c r="L400" i="2"/>
  <c r="M400" i="2" s="1"/>
  <c r="L401" i="2"/>
  <c r="M401" i="2" s="1"/>
  <c r="L402" i="2"/>
  <c r="M402" i="2" s="1"/>
  <c r="L403" i="2"/>
  <c r="M403" i="2" s="1"/>
  <c r="L404" i="2"/>
  <c r="M404" i="2" s="1"/>
  <c r="L405" i="2"/>
  <c r="M405" i="2" s="1"/>
  <c r="L406" i="2"/>
  <c r="M406" i="2" s="1"/>
  <c r="L407" i="2"/>
  <c r="M407" i="2" s="1"/>
  <c r="L408" i="2"/>
  <c r="M408" i="2" s="1"/>
  <c r="L409" i="2"/>
  <c r="M409" i="2" s="1"/>
  <c r="L410" i="2"/>
  <c r="M410" i="2" s="1"/>
  <c r="L411" i="2"/>
  <c r="M411" i="2" s="1"/>
  <c r="L412" i="2"/>
  <c r="M412" i="2" s="1"/>
  <c r="L413" i="2"/>
  <c r="M413" i="2" s="1"/>
  <c r="L414" i="2"/>
  <c r="M414" i="2" s="1"/>
  <c r="L415" i="2"/>
  <c r="M415" i="2" s="1"/>
  <c r="L416" i="2"/>
  <c r="M416" i="2" s="1"/>
  <c r="L417" i="2"/>
  <c r="M417" i="2" s="1"/>
  <c r="L418" i="2"/>
  <c r="M418" i="2" s="1"/>
  <c r="L419" i="2"/>
  <c r="M419" i="2" s="1"/>
  <c r="L420" i="2"/>
  <c r="M420" i="2" s="1"/>
  <c r="L421" i="2"/>
  <c r="M421" i="2" s="1"/>
  <c r="L422" i="2"/>
  <c r="M422" i="2" s="1"/>
  <c r="L423" i="2"/>
  <c r="M423" i="2" s="1"/>
  <c r="L424" i="2"/>
  <c r="M424" i="2" s="1"/>
  <c r="L425" i="2"/>
  <c r="M425" i="2" s="1"/>
  <c r="L426" i="2"/>
  <c r="M426" i="2" s="1"/>
  <c r="L427" i="2"/>
  <c r="M427" i="2" s="1"/>
  <c r="L428" i="2"/>
  <c r="M428" i="2" s="1"/>
  <c r="L429" i="2"/>
  <c r="M429" i="2" s="1"/>
  <c r="L430" i="2"/>
  <c r="M430" i="2" s="1"/>
  <c r="L431" i="2"/>
  <c r="M431" i="2" s="1"/>
  <c r="L432" i="2"/>
  <c r="M432" i="2" s="1"/>
  <c r="L433" i="2"/>
  <c r="M433" i="2" s="1"/>
  <c r="L434" i="2"/>
  <c r="M434" i="2" s="1"/>
  <c r="L435" i="2"/>
  <c r="M435" i="2" s="1"/>
  <c r="L436" i="2"/>
  <c r="M436" i="2" s="1"/>
  <c r="L437" i="2"/>
  <c r="M437" i="2" s="1"/>
  <c r="L438" i="2"/>
  <c r="M438" i="2" s="1"/>
  <c r="L439" i="2"/>
  <c r="M439" i="2" s="1"/>
  <c r="L440" i="2"/>
  <c r="M440" i="2" s="1"/>
  <c r="L441" i="2"/>
  <c r="M441" i="2" s="1"/>
  <c r="L442" i="2"/>
  <c r="M442" i="2" s="1"/>
  <c r="L443" i="2"/>
  <c r="M443" i="2" s="1"/>
  <c r="L444" i="2"/>
  <c r="M444" i="2" s="1"/>
  <c r="L445" i="2"/>
  <c r="M445" i="2" s="1"/>
  <c r="L446" i="2"/>
  <c r="M446" i="2" s="1"/>
  <c r="L447" i="2"/>
  <c r="M447" i="2" s="1"/>
  <c r="L448" i="2"/>
  <c r="M448" i="2" s="1"/>
  <c r="L449" i="2"/>
  <c r="M449" i="2" s="1"/>
  <c r="L450" i="2"/>
  <c r="M450" i="2" s="1"/>
  <c r="L451" i="2"/>
  <c r="M451" i="2" s="1"/>
  <c r="L452" i="2"/>
  <c r="M452" i="2" s="1"/>
  <c r="L453" i="2"/>
  <c r="M453" i="2" s="1"/>
  <c r="L454" i="2"/>
  <c r="M454" i="2" s="1"/>
  <c r="L455" i="2"/>
  <c r="M455" i="2" s="1"/>
  <c r="L456" i="2"/>
  <c r="M456" i="2" s="1"/>
  <c r="L457" i="2"/>
  <c r="M457" i="2" s="1"/>
  <c r="L458" i="2"/>
  <c r="M458" i="2" s="1"/>
  <c r="L459" i="2"/>
  <c r="M459" i="2" s="1"/>
  <c r="L460" i="2"/>
  <c r="M460" i="2" s="1"/>
  <c r="L461" i="2"/>
  <c r="M461" i="2" s="1"/>
  <c r="L462" i="2"/>
  <c r="M462" i="2" s="1"/>
  <c r="L463" i="2"/>
  <c r="M463" i="2" s="1"/>
  <c r="L464" i="2"/>
  <c r="M464" i="2" s="1"/>
  <c r="L465" i="2"/>
  <c r="M465" i="2" s="1"/>
  <c r="L466" i="2"/>
  <c r="M466" i="2" s="1"/>
  <c r="L467" i="2"/>
  <c r="M467" i="2" s="1"/>
  <c r="L468" i="2"/>
  <c r="M468" i="2" s="1"/>
  <c r="L469" i="2"/>
  <c r="M469" i="2" s="1"/>
  <c r="L470" i="2"/>
  <c r="M470" i="2" s="1"/>
  <c r="L471" i="2"/>
  <c r="M471" i="2" s="1"/>
  <c r="L472" i="2"/>
  <c r="M472" i="2" s="1"/>
  <c r="L473" i="2"/>
  <c r="M473" i="2" s="1"/>
  <c r="L474" i="2"/>
  <c r="M474" i="2" s="1"/>
  <c r="L475" i="2"/>
  <c r="M475" i="2" s="1"/>
  <c r="L476" i="2"/>
  <c r="M476" i="2" s="1"/>
  <c r="L477" i="2"/>
  <c r="M477" i="2" s="1"/>
  <c r="L478" i="2"/>
  <c r="M478" i="2" s="1"/>
  <c r="L479" i="2"/>
  <c r="M479" i="2" s="1"/>
  <c r="L480" i="2"/>
  <c r="M480" i="2" s="1"/>
  <c r="L481" i="2"/>
  <c r="M481" i="2" s="1"/>
  <c r="L482" i="2"/>
  <c r="M482" i="2" s="1"/>
  <c r="L483" i="2"/>
  <c r="M483" i="2" s="1"/>
  <c r="L484" i="2"/>
  <c r="M484" i="2" s="1"/>
  <c r="L485" i="2"/>
  <c r="M485" i="2" s="1"/>
  <c r="L486" i="2"/>
  <c r="M486" i="2" s="1"/>
  <c r="L487" i="2"/>
  <c r="M487" i="2" s="1"/>
  <c r="L488" i="2"/>
  <c r="M488" i="2" s="1"/>
  <c r="L489" i="2"/>
  <c r="M489" i="2" s="1"/>
  <c r="L490" i="2"/>
  <c r="M490" i="2" s="1"/>
  <c r="L491" i="2"/>
  <c r="M491" i="2" s="1"/>
  <c r="L492" i="2"/>
  <c r="M492" i="2" s="1"/>
  <c r="L493" i="2"/>
  <c r="M493" i="2" s="1"/>
  <c r="L494" i="2"/>
  <c r="M494" i="2" s="1"/>
  <c r="L495" i="2"/>
  <c r="M495" i="2" s="1"/>
  <c r="L496" i="2"/>
  <c r="M496" i="2" s="1"/>
  <c r="L497" i="2"/>
  <c r="M497" i="2" s="1"/>
  <c r="L498" i="2"/>
  <c r="M498" i="2" s="1"/>
  <c r="L499" i="2"/>
  <c r="M499" i="2" s="1"/>
  <c r="L500" i="2"/>
  <c r="M500" i="2" s="1"/>
  <c r="L501" i="2"/>
  <c r="M501" i="2" s="1"/>
  <c r="L502" i="2"/>
  <c r="M502" i="2" s="1"/>
  <c r="L503" i="2"/>
  <c r="M503" i="2" s="1"/>
  <c r="L504" i="2"/>
  <c r="M504" i="2" s="1"/>
  <c r="L9" i="2"/>
  <c r="M9" i="2" s="1"/>
  <c r="L10" i="2"/>
  <c r="M10" i="2" s="1"/>
  <c r="L11" i="2"/>
  <c r="M11" i="2" s="1"/>
  <c r="L12" i="2"/>
  <c r="M12" i="2" s="1"/>
  <c r="L13" i="2"/>
  <c r="M13" i="2" s="1"/>
  <c r="L14" i="2"/>
  <c r="M14" i="2" s="1"/>
  <c r="L15" i="2"/>
  <c r="M15" i="2" s="1"/>
  <c r="L16" i="2"/>
  <c r="M16" i="2" s="1"/>
  <c r="L17" i="2"/>
  <c r="M17" i="2" s="1"/>
  <c r="L18" i="2"/>
  <c r="M18" i="2" s="1"/>
  <c r="L19" i="2"/>
  <c r="M19" i="2" s="1"/>
  <c r="L20" i="2"/>
  <c r="M20" i="2" s="1"/>
  <c r="L21" i="2"/>
  <c r="M21" i="2" s="1"/>
  <c r="L22" i="2"/>
  <c r="M22" i="2" s="1"/>
  <c r="L23" i="2"/>
  <c r="M23" i="2" s="1"/>
  <c r="L24" i="2"/>
  <c r="M24" i="2" s="1"/>
  <c r="L25" i="2"/>
  <c r="M25" i="2" s="1"/>
  <c r="L26" i="2"/>
  <c r="M26" i="2" s="1"/>
  <c r="L27" i="2"/>
  <c r="M27" i="2" s="1"/>
  <c r="L28" i="2"/>
  <c r="M28" i="2" s="1"/>
  <c r="L29" i="2"/>
  <c r="M29" i="2" s="1"/>
  <c r="L30" i="2"/>
  <c r="M30" i="2" s="1"/>
  <c r="L31" i="2"/>
  <c r="M31" i="2" s="1"/>
  <c r="L32" i="2"/>
  <c r="M32" i="2" s="1"/>
  <c r="L33" i="2"/>
  <c r="M33" i="2" s="1"/>
  <c r="L34" i="2"/>
  <c r="M34" i="2" s="1"/>
  <c r="L35" i="2"/>
  <c r="M35" i="2" s="1"/>
  <c r="L36" i="2"/>
  <c r="M36" i="2" s="1"/>
  <c r="L37" i="2"/>
  <c r="M37" i="2" s="1"/>
  <c r="L38" i="2"/>
  <c r="M38" i="2" s="1"/>
  <c r="L39" i="2"/>
  <c r="M39" i="2" s="1"/>
  <c r="L40" i="2"/>
  <c r="M40" i="2" s="1"/>
  <c r="L41" i="2"/>
  <c r="M41" i="2" s="1"/>
  <c r="L42" i="2"/>
  <c r="M42" i="2" s="1"/>
  <c r="L43" i="2"/>
  <c r="M43" i="2" s="1"/>
  <c r="L44" i="2"/>
  <c r="M44" i="2" s="1"/>
  <c r="L45" i="2"/>
  <c r="M45" i="2" s="1"/>
  <c r="L46" i="2"/>
  <c r="M46" i="2" s="1"/>
  <c r="L47" i="2"/>
  <c r="M47" i="2" s="1"/>
  <c r="L48" i="2"/>
  <c r="M48" i="2" s="1"/>
  <c r="L49" i="2"/>
  <c r="M49" i="2" s="1"/>
  <c r="L50" i="2"/>
  <c r="M50" i="2" s="1"/>
  <c r="L51" i="2"/>
  <c r="M51" i="2" s="1"/>
  <c r="L52" i="2"/>
  <c r="M52" i="2" s="1"/>
  <c r="L53" i="2"/>
  <c r="M53" i="2" s="1"/>
  <c r="L54" i="2"/>
  <c r="M54" i="2" s="1"/>
  <c r="L55" i="2"/>
  <c r="M55" i="2" s="1"/>
  <c r="L56" i="2"/>
  <c r="M56" i="2" s="1"/>
  <c r="L57" i="2"/>
  <c r="M57" i="2" s="1"/>
  <c r="L58" i="2"/>
  <c r="M58" i="2" s="1"/>
  <c r="L59" i="2"/>
  <c r="M59" i="2" s="1"/>
  <c r="L60" i="2"/>
  <c r="M60" i="2" s="1"/>
  <c r="L61" i="2"/>
  <c r="M61" i="2" s="1"/>
  <c r="L62" i="2"/>
  <c r="M62" i="2" s="1"/>
  <c r="L63" i="2"/>
  <c r="M63" i="2" s="1"/>
  <c r="L64" i="2"/>
  <c r="M64" i="2" s="1"/>
  <c r="L65" i="2"/>
  <c r="M65" i="2" s="1"/>
  <c r="L66" i="2"/>
  <c r="M66" i="2" s="1"/>
  <c r="L67" i="2"/>
  <c r="M67" i="2" s="1"/>
  <c r="L68" i="2"/>
  <c r="M68" i="2" s="1"/>
  <c r="L69" i="2"/>
  <c r="M69" i="2" s="1"/>
  <c r="L70" i="2"/>
  <c r="M70" i="2" s="1"/>
  <c r="L71" i="2"/>
  <c r="M71" i="2" s="1"/>
  <c r="L72" i="2"/>
  <c r="M72" i="2" s="1"/>
  <c r="L73" i="2"/>
  <c r="M73" i="2" s="1"/>
  <c r="L74" i="2"/>
  <c r="M74" i="2" s="1"/>
  <c r="L75" i="2"/>
  <c r="M75" i="2" s="1"/>
  <c r="L76" i="2"/>
  <c r="M76" i="2" s="1"/>
  <c r="L77" i="2"/>
  <c r="M77" i="2" s="1"/>
  <c r="L78" i="2"/>
  <c r="M78" i="2" s="1"/>
  <c r="L79" i="2"/>
  <c r="M79" i="2" s="1"/>
  <c r="L80" i="2"/>
  <c r="M80" i="2" s="1"/>
  <c r="L81" i="2"/>
  <c r="M81" i="2" s="1"/>
  <c r="L82" i="2"/>
  <c r="M82" i="2" s="1"/>
  <c r="L83" i="2"/>
  <c r="M83" i="2" s="1"/>
  <c r="L84" i="2"/>
  <c r="M84" i="2" s="1"/>
  <c r="L85" i="2"/>
  <c r="M85" i="2" s="1"/>
  <c r="L86" i="2"/>
  <c r="M86" i="2" s="1"/>
  <c r="L87" i="2"/>
  <c r="M87" i="2" s="1"/>
  <c r="L88" i="2"/>
  <c r="M88" i="2" s="1"/>
  <c r="L89" i="2"/>
  <c r="M89" i="2" s="1"/>
  <c r="L90" i="2"/>
  <c r="M90" i="2" s="1"/>
  <c r="L91" i="2"/>
  <c r="M91" i="2" s="1"/>
  <c r="L92" i="2"/>
  <c r="M92" i="2" s="1"/>
  <c r="L93" i="2"/>
  <c r="M93" i="2" s="1"/>
  <c r="L94" i="2"/>
  <c r="M94" i="2" s="1"/>
  <c r="L95" i="2"/>
  <c r="M95" i="2" s="1"/>
  <c r="L96" i="2"/>
  <c r="M96" i="2" s="1"/>
  <c r="L97" i="2"/>
  <c r="M97" i="2" s="1"/>
  <c r="L98" i="2"/>
  <c r="M98" i="2" s="1"/>
  <c r="L99" i="2"/>
  <c r="M99" i="2" s="1"/>
  <c r="L100" i="2"/>
  <c r="M100" i="2" s="1"/>
  <c r="L101" i="2"/>
  <c r="M101" i="2" s="1"/>
  <c r="L102" i="2"/>
  <c r="M102" i="2" s="1"/>
  <c r="L103" i="2"/>
  <c r="M103" i="2" s="1"/>
  <c r="L104" i="2"/>
  <c r="M104" i="2" s="1"/>
  <c r="L105" i="2"/>
  <c r="M105" i="2" s="1"/>
  <c r="L106" i="2"/>
  <c r="M106" i="2" s="1"/>
  <c r="L107" i="2"/>
  <c r="M107" i="2" s="1"/>
  <c r="L108" i="2"/>
  <c r="M108" i="2" s="1"/>
  <c r="L109" i="2"/>
  <c r="M109" i="2" s="1"/>
  <c r="L110" i="2"/>
  <c r="M110" i="2" s="1"/>
  <c r="L111" i="2"/>
  <c r="M111" i="2" s="1"/>
  <c r="L112" i="2"/>
  <c r="M112" i="2" s="1"/>
  <c r="L113" i="2"/>
  <c r="M113" i="2" s="1"/>
  <c r="L114" i="2"/>
  <c r="M114" i="2" s="1"/>
  <c r="L115" i="2"/>
  <c r="M115" i="2" s="1"/>
  <c r="L116" i="2"/>
  <c r="M116" i="2" s="1"/>
  <c r="L117" i="2"/>
  <c r="M117" i="2" s="1"/>
  <c r="L118" i="2"/>
  <c r="M118" i="2" s="1"/>
  <c r="L119" i="2"/>
  <c r="M119" i="2" s="1"/>
  <c r="L120" i="2"/>
  <c r="M120" i="2" s="1"/>
  <c r="L121" i="2"/>
  <c r="M121" i="2" s="1"/>
  <c r="L122" i="2"/>
  <c r="M122" i="2" s="1"/>
  <c r="L123" i="2"/>
  <c r="M123" i="2" s="1"/>
  <c r="L124" i="2"/>
  <c r="M124" i="2" s="1"/>
  <c r="L125" i="2"/>
  <c r="M125" i="2" s="1"/>
  <c r="L126" i="2"/>
  <c r="M126" i="2" s="1"/>
  <c r="L127" i="2"/>
  <c r="M127" i="2" s="1"/>
  <c r="L128" i="2"/>
  <c r="M128" i="2" s="1"/>
  <c r="L129" i="2"/>
  <c r="M129" i="2" s="1"/>
  <c r="L130" i="2"/>
  <c r="M130" i="2" s="1"/>
  <c r="L131" i="2"/>
  <c r="M131" i="2" s="1"/>
  <c r="L132" i="2"/>
  <c r="M132" i="2" s="1"/>
  <c r="L133" i="2"/>
  <c r="M133" i="2" s="1"/>
  <c r="L134" i="2"/>
  <c r="M134" i="2" s="1"/>
  <c r="L135" i="2"/>
  <c r="M135" i="2" s="1"/>
  <c r="L136" i="2"/>
  <c r="M136" i="2" s="1"/>
  <c r="L137" i="2"/>
  <c r="M137" i="2" s="1"/>
  <c r="L138" i="2"/>
  <c r="M138" i="2" s="1"/>
  <c r="L139" i="2"/>
  <c r="M139" i="2" s="1"/>
  <c r="L140" i="2"/>
  <c r="M140" i="2" s="1"/>
  <c r="L141" i="2"/>
  <c r="M141" i="2" s="1"/>
  <c r="L142" i="2"/>
  <c r="M142" i="2" s="1"/>
  <c r="L143" i="2"/>
  <c r="M143" i="2" s="1"/>
  <c r="L144" i="2"/>
  <c r="M144" i="2" s="1"/>
  <c r="L145" i="2"/>
  <c r="M145" i="2" s="1"/>
  <c r="L146" i="2"/>
  <c r="M146" i="2" s="1"/>
  <c r="L147" i="2"/>
  <c r="M147" i="2" s="1"/>
  <c r="L148" i="2"/>
  <c r="M148" i="2" s="1"/>
  <c r="L149" i="2"/>
  <c r="M149" i="2" s="1"/>
  <c r="L150" i="2"/>
  <c r="M150" i="2" s="1"/>
  <c r="L151" i="2"/>
  <c r="M151" i="2" s="1"/>
  <c r="L152" i="2"/>
  <c r="M152" i="2" s="1"/>
  <c r="L153" i="2"/>
  <c r="M153" i="2" s="1"/>
  <c r="L154" i="2"/>
  <c r="M154" i="2" s="1"/>
  <c r="L155" i="2"/>
  <c r="M155" i="2" s="1"/>
  <c r="L156" i="2"/>
  <c r="M156" i="2" s="1"/>
  <c r="L157" i="2"/>
  <c r="M157" i="2" s="1"/>
  <c r="L158" i="2"/>
  <c r="M158" i="2" s="1"/>
  <c r="L159" i="2"/>
  <c r="M159" i="2" s="1"/>
  <c r="L160" i="2"/>
  <c r="M160" i="2" s="1"/>
  <c r="L161" i="2"/>
  <c r="M161" i="2" s="1"/>
  <c r="L162" i="2"/>
  <c r="M162" i="2" s="1"/>
  <c r="L163" i="2"/>
  <c r="M163" i="2" s="1"/>
  <c r="L164" i="2"/>
  <c r="M164" i="2" s="1"/>
  <c r="L165" i="2"/>
  <c r="M165" i="2" s="1"/>
  <c r="L166" i="2"/>
  <c r="M166" i="2" s="1"/>
  <c r="L167" i="2"/>
  <c r="M167" i="2" s="1"/>
  <c r="L168" i="2"/>
  <c r="M168" i="2" s="1"/>
  <c r="L169" i="2"/>
  <c r="M169" i="2" s="1"/>
  <c r="L170" i="2"/>
  <c r="M170" i="2" s="1"/>
  <c r="L171" i="2"/>
  <c r="M171" i="2" s="1"/>
  <c r="L172" i="2"/>
  <c r="M172" i="2" s="1"/>
  <c r="L173" i="2"/>
  <c r="M173" i="2" s="1"/>
  <c r="L174" i="2"/>
  <c r="M174" i="2" s="1"/>
  <c r="L175" i="2"/>
  <c r="M175" i="2" s="1"/>
  <c r="L176" i="2"/>
  <c r="M176" i="2" s="1"/>
  <c r="L177" i="2"/>
  <c r="M177" i="2" s="1"/>
  <c r="L178" i="2"/>
  <c r="M178" i="2" s="1"/>
  <c r="L179" i="2"/>
  <c r="M179" i="2" s="1"/>
  <c r="L180" i="2"/>
  <c r="M180" i="2" s="1"/>
  <c r="L181" i="2"/>
  <c r="M181" i="2" s="1"/>
  <c r="L182" i="2"/>
  <c r="M182" i="2" s="1"/>
  <c r="L183" i="2"/>
  <c r="M183" i="2" s="1"/>
  <c r="L184" i="2"/>
  <c r="M184" i="2" s="1"/>
  <c r="L185" i="2"/>
  <c r="M185" i="2" s="1"/>
  <c r="L186" i="2"/>
  <c r="M186" i="2" s="1"/>
  <c r="L187" i="2"/>
  <c r="M187" i="2" s="1"/>
  <c r="L188" i="2"/>
  <c r="M188" i="2" s="1"/>
  <c r="L189" i="2"/>
  <c r="M189" i="2" s="1"/>
  <c r="L190" i="2"/>
  <c r="M190" i="2" s="1"/>
  <c r="L191" i="2"/>
  <c r="M191" i="2" s="1"/>
  <c r="L192" i="2"/>
  <c r="M192" i="2" s="1"/>
  <c r="L193" i="2"/>
  <c r="M193" i="2" s="1"/>
  <c r="L194" i="2"/>
  <c r="M194" i="2" s="1"/>
  <c r="L195" i="2"/>
  <c r="M195" i="2" s="1"/>
  <c r="L8" i="2"/>
  <c r="M8" i="2" s="1"/>
  <c r="L7" i="2"/>
  <c r="M7" i="2" s="1"/>
  <c r="L6" i="2"/>
  <c r="M6" i="2" s="1"/>
  <c r="L5" i="2"/>
  <c r="M5" i="2" s="1"/>
  <c r="L4" i="2"/>
  <c r="M4" i="2" s="1"/>
  <c r="L3" i="2"/>
  <c r="M3" i="2" s="1"/>
  <c r="N1611" i="2"/>
  <c r="N1610" i="2"/>
  <c r="N1609" i="2"/>
  <c r="N1608" i="2"/>
  <c r="N1607" i="2"/>
  <c r="N1606" i="2"/>
  <c r="N1605" i="2"/>
  <c r="N1604" i="2"/>
  <c r="N1603" i="2"/>
  <c r="N1602" i="2"/>
  <c r="N1601" i="2"/>
  <c r="N1600" i="2"/>
  <c r="N1599" i="2"/>
  <c r="N1598" i="2"/>
  <c r="N1597" i="2"/>
  <c r="N1596" i="2"/>
  <c r="N1595" i="2"/>
  <c r="N1594" i="2"/>
  <c r="N1593" i="2"/>
  <c r="N1592" i="2"/>
  <c r="N1591" i="2"/>
  <c r="N1590" i="2"/>
  <c r="N1589" i="2"/>
  <c r="N1588" i="2"/>
  <c r="N1587" i="2"/>
  <c r="N1586" i="2"/>
  <c r="N1585" i="2"/>
  <c r="N1584" i="2"/>
  <c r="N1583" i="2"/>
  <c r="N1582" i="2"/>
  <c r="N1581" i="2"/>
  <c r="N1580" i="2"/>
  <c r="N1579" i="2"/>
  <c r="N1578" i="2"/>
  <c r="N1577" i="2"/>
  <c r="N1576" i="2"/>
  <c r="N1575" i="2"/>
  <c r="N1574" i="2"/>
  <c r="N1573" i="2"/>
  <c r="N1572" i="2"/>
  <c r="N1571" i="2"/>
  <c r="N1570" i="2"/>
  <c r="N1569" i="2"/>
  <c r="N1568" i="2"/>
  <c r="N1567" i="2"/>
  <c r="N1566" i="2"/>
  <c r="N1565" i="2"/>
  <c r="N1564" i="2"/>
  <c r="N1563" i="2"/>
  <c r="N1562" i="2"/>
  <c r="N1561" i="2"/>
  <c r="N1560" i="2"/>
  <c r="N1559" i="2"/>
  <c r="N1558" i="2"/>
  <c r="N1557" i="2"/>
  <c r="N1556" i="2"/>
  <c r="N1555" i="2"/>
  <c r="N1554" i="2"/>
  <c r="N1553" i="2"/>
  <c r="N1552" i="2"/>
  <c r="N1551" i="2"/>
  <c r="N1550" i="2"/>
  <c r="N1549" i="2"/>
  <c r="N1548" i="2"/>
  <c r="N1547" i="2"/>
  <c r="N1546" i="2"/>
  <c r="N1545" i="2"/>
  <c r="N1544" i="2"/>
  <c r="N1543" i="2"/>
  <c r="N1542" i="2"/>
  <c r="N1541" i="2"/>
  <c r="N1540" i="2"/>
  <c r="N1539" i="2"/>
  <c r="N1538" i="2"/>
  <c r="N1537" i="2"/>
  <c r="N1536" i="2"/>
  <c r="N1535" i="2"/>
  <c r="N1534" i="2"/>
  <c r="N1533" i="2"/>
  <c r="N1532" i="2"/>
  <c r="N1531" i="2"/>
  <c r="N1530" i="2"/>
  <c r="N1529" i="2"/>
  <c r="N1528" i="2"/>
  <c r="N1527" i="2"/>
  <c r="N1526" i="2"/>
  <c r="N1525" i="2"/>
  <c r="N1524" i="2"/>
  <c r="N1523" i="2"/>
  <c r="N1522" i="2"/>
  <c r="N1521" i="2"/>
  <c r="N1520" i="2"/>
  <c r="N1519" i="2"/>
  <c r="N1518" i="2"/>
  <c r="N1517" i="2"/>
  <c r="N1516" i="2"/>
  <c r="N1515" i="2"/>
  <c r="N1514" i="2"/>
  <c r="N1513" i="2"/>
  <c r="N1512" i="2"/>
  <c r="N1511" i="2"/>
  <c r="N1510" i="2"/>
  <c r="N1509" i="2"/>
  <c r="N1508" i="2"/>
  <c r="N1507" i="2"/>
  <c r="N1506" i="2"/>
  <c r="N1505" i="2"/>
  <c r="N1504" i="2"/>
  <c r="N1503" i="2"/>
  <c r="N1502" i="2"/>
  <c r="N1501" i="2"/>
  <c r="N1500" i="2"/>
  <c r="N1499" i="2"/>
  <c r="N1498" i="2"/>
  <c r="N1497" i="2"/>
  <c r="N1496" i="2"/>
  <c r="N1495" i="2"/>
  <c r="N1494" i="2"/>
  <c r="N1493" i="2"/>
  <c r="N1492" i="2"/>
  <c r="N1491" i="2"/>
  <c r="N1490" i="2"/>
  <c r="N1489" i="2"/>
  <c r="N1488" i="2"/>
  <c r="N1487" i="2"/>
  <c r="N1486" i="2"/>
  <c r="N1485" i="2"/>
  <c r="N1484" i="2"/>
  <c r="N1483" i="2"/>
  <c r="N1482" i="2"/>
  <c r="N1481" i="2"/>
  <c r="N1480" i="2"/>
  <c r="N1479" i="2"/>
  <c r="N1478" i="2"/>
  <c r="N1477" i="2"/>
  <c r="N1476" i="2"/>
  <c r="N1475" i="2"/>
  <c r="N1474" i="2"/>
  <c r="N1473" i="2"/>
  <c r="N1472" i="2"/>
  <c r="N1471" i="2"/>
  <c r="N1470" i="2"/>
  <c r="N1469" i="2"/>
  <c r="N1468" i="2"/>
  <c r="N1467" i="2"/>
  <c r="N1466" i="2"/>
  <c r="N1465" i="2"/>
  <c r="N1464" i="2"/>
  <c r="N1463" i="2"/>
  <c r="N1462" i="2"/>
  <c r="N1461" i="2"/>
  <c r="N1460" i="2"/>
  <c r="N1459" i="2"/>
  <c r="N1458" i="2"/>
  <c r="N1457" i="2"/>
  <c r="N1456" i="2"/>
  <c r="N1455" i="2"/>
  <c r="N1454" i="2"/>
  <c r="N1453" i="2"/>
  <c r="N1452" i="2"/>
  <c r="N1451" i="2"/>
  <c r="N1450" i="2"/>
  <c r="N1449" i="2"/>
  <c r="N1448" i="2"/>
  <c r="N1447" i="2"/>
  <c r="N1446" i="2"/>
  <c r="N1445" i="2"/>
  <c r="N1444" i="2"/>
  <c r="N1443" i="2"/>
  <c r="N1442" i="2"/>
  <c r="N1441" i="2"/>
  <c r="N1440" i="2"/>
  <c r="N1439" i="2"/>
  <c r="N1438" i="2"/>
  <c r="N1437" i="2"/>
  <c r="N1436" i="2"/>
  <c r="N1435" i="2"/>
  <c r="N1434" i="2"/>
  <c r="N1433" i="2"/>
  <c r="N1432" i="2"/>
  <c r="N1431" i="2"/>
  <c r="N1430" i="2"/>
  <c r="N1429" i="2"/>
  <c r="N1428" i="2"/>
  <c r="N1427" i="2"/>
  <c r="N1426" i="2"/>
  <c r="N1425" i="2"/>
  <c r="N1424" i="2"/>
  <c r="N1423" i="2"/>
  <c r="N1422" i="2"/>
  <c r="N1421" i="2"/>
  <c r="N1420" i="2"/>
  <c r="N1419" i="2"/>
  <c r="N1418" i="2"/>
  <c r="N1417" i="2"/>
  <c r="N1416" i="2"/>
  <c r="N1415" i="2"/>
  <c r="N1414" i="2"/>
  <c r="N1413" i="2"/>
  <c r="N1412" i="2"/>
  <c r="N1411" i="2"/>
  <c r="N1410" i="2"/>
  <c r="N1409" i="2"/>
  <c r="N1408" i="2"/>
  <c r="N1407" i="2"/>
  <c r="N1406" i="2"/>
  <c r="N1405" i="2"/>
  <c r="N1404" i="2"/>
  <c r="N1403" i="2"/>
  <c r="N1402" i="2"/>
  <c r="N1401" i="2"/>
  <c r="N1400" i="2"/>
  <c r="N1399" i="2"/>
  <c r="N1398" i="2"/>
  <c r="N1397" i="2"/>
  <c r="N1396" i="2"/>
  <c r="N1395" i="2"/>
  <c r="N1394" i="2"/>
  <c r="N1393" i="2"/>
  <c r="N1392" i="2"/>
  <c r="N1391" i="2"/>
  <c r="N1390" i="2"/>
  <c r="N1389" i="2"/>
  <c r="N1388" i="2"/>
  <c r="N1387" i="2"/>
  <c r="N1386" i="2"/>
  <c r="N1385" i="2"/>
  <c r="N1384" i="2"/>
  <c r="N1383" i="2"/>
  <c r="N1382" i="2"/>
  <c r="N1381" i="2"/>
  <c r="N1380" i="2"/>
  <c r="N1379" i="2"/>
  <c r="N1378" i="2"/>
  <c r="N1377" i="2"/>
  <c r="N1376" i="2"/>
  <c r="N1375" i="2"/>
  <c r="N1374" i="2"/>
  <c r="N1373" i="2"/>
  <c r="N1372" i="2"/>
  <c r="N1371" i="2"/>
  <c r="N1370" i="2"/>
  <c r="N1369" i="2"/>
  <c r="N1368" i="2"/>
  <c r="N1367" i="2"/>
  <c r="N1366" i="2"/>
  <c r="N1365" i="2"/>
  <c r="N1364" i="2"/>
  <c r="N1363" i="2"/>
  <c r="N1362" i="2"/>
  <c r="N1361" i="2"/>
  <c r="N1360" i="2"/>
  <c r="N1359" i="2"/>
  <c r="N1358" i="2"/>
  <c r="N1357" i="2"/>
  <c r="N1356" i="2"/>
  <c r="N1355" i="2"/>
  <c r="N1354" i="2"/>
  <c r="N1353" i="2"/>
  <c r="N1352" i="2"/>
  <c r="N1351" i="2"/>
  <c r="N1350" i="2"/>
  <c r="N1349" i="2"/>
  <c r="N1348" i="2"/>
  <c r="N1347" i="2"/>
  <c r="N1346" i="2"/>
  <c r="N1345" i="2"/>
  <c r="N1344" i="2"/>
  <c r="N1343" i="2"/>
  <c r="N1342" i="2"/>
  <c r="N1341" i="2"/>
  <c r="N1340" i="2"/>
  <c r="N1339" i="2"/>
  <c r="N1338" i="2"/>
  <c r="N1337" i="2"/>
  <c r="N1336" i="2"/>
  <c r="N1335" i="2"/>
  <c r="N1334" i="2"/>
  <c r="N1333" i="2"/>
  <c r="N1332" i="2"/>
  <c r="N1331" i="2"/>
  <c r="N1330" i="2"/>
  <c r="N1329" i="2"/>
  <c r="N1328" i="2"/>
  <c r="N1327" i="2"/>
  <c r="N1326" i="2"/>
  <c r="N1325" i="2"/>
  <c r="N1324" i="2"/>
  <c r="N1323" i="2"/>
  <c r="N1322" i="2"/>
  <c r="N1321" i="2"/>
  <c r="N1320" i="2"/>
  <c r="N1319" i="2"/>
  <c r="N1318" i="2"/>
  <c r="N1317" i="2"/>
  <c r="N1316" i="2"/>
  <c r="N1315" i="2"/>
  <c r="N1314" i="2"/>
  <c r="N1313" i="2"/>
  <c r="N1312" i="2"/>
  <c r="N1311" i="2"/>
  <c r="N1310" i="2"/>
  <c r="N1309" i="2"/>
  <c r="N1308" i="2"/>
  <c r="N1307" i="2"/>
  <c r="N1306" i="2"/>
  <c r="N1305" i="2"/>
  <c r="N1304" i="2"/>
  <c r="N1303" i="2"/>
  <c r="N1302" i="2"/>
  <c r="N1301" i="2"/>
  <c r="N1300" i="2"/>
  <c r="N1299" i="2"/>
  <c r="N1298" i="2"/>
  <c r="N1297" i="2"/>
  <c r="N1296" i="2"/>
  <c r="N1295" i="2"/>
  <c r="N1294" i="2"/>
  <c r="N1293" i="2"/>
  <c r="N1292" i="2"/>
  <c r="N1291" i="2"/>
  <c r="N1290" i="2"/>
  <c r="N1289" i="2"/>
  <c r="N1288" i="2"/>
  <c r="N1287" i="2"/>
  <c r="N1286" i="2"/>
  <c r="N1285" i="2"/>
  <c r="N1284" i="2"/>
  <c r="N1283" i="2"/>
  <c r="N1282" i="2"/>
  <c r="N1281" i="2"/>
  <c r="N1280" i="2"/>
  <c r="N1279" i="2"/>
  <c r="N1278" i="2"/>
  <c r="N1277" i="2"/>
  <c r="N1276" i="2"/>
  <c r="N1275" i="2"/>
  <c r="N1274" i="2"/>
  <c r="N1273" i="2"/>
  <c r="N1272" i="2"/>
  <c r="N1271" i="2"/>
  <c r="N1270" i="2"/>
  <c r="N1269" i="2"/>
  <c r="N1268" i="2"/>
  <c r="N1267" i="2"/>
  <c r="N1266" i="2"/>
  <c r="N1265" i="2"/>
  <c r="N1264" i="2"/>
  <c r="N1263" i="2"/>
  <c r="N1262" i="2"/>
  <c r="N1261" i="2"/>
  <c r="N1260" i="2"/>
  <c r="N1259" i="2"/>
  <c r="N1258" i="2"/>
  <c r="N1257" i="2"/>
  <c r="N1256" i="2"/>
  <c r="N1255" i="2"/>
  <c r="N1254" i="2"/>
  <c r="N1253" i="2"/>
  <c r="N1252" i="2"/>
  <c r="N1251" i="2"/>
  <c r="N1250" i="2"/>
  <c r="N1249" i="2"/>
  <c r="N1248" i="2"/>
  <c r="N1247" i="2"/>
  <c r="N1246" i="2"/>
  <c r="N1245" i="2"/>
  <c r="N1244" i="2"/>
  <c r="N1243" i="2"/>
  <c r="N1242" i="2"/>
  <c r="N1241" i="2"/>
  <c r="N1240" i="2"/>
  <c r="N1239" i="2"/>
  <c r="N1238" i="2"/>
  <c r="N1237" i="2"/>
  <c r="N1236" i="2"/>
  <c r="N1235" i="2"/>
  <c r="N1234" i="2"/>
  <c r="N1233" i="2"/>
  <c r="N1232" i="2"/>
  <c r="N1231" i="2"/>
  <c r="N1230" i="2"/>
  <c r="N1229" i="2"/>
  <c r="N1228" i="2"/>
  <c r="N1227" i="2"/>
  <c r="N1226" i="2"/>
  <c r="N1225" i="2"/>
  <c r="N1224" i="2"/>
  <c r="N1223" i="2"/>
  <c r="N1222" i="2"/>
  <c r="N1221" i="2"/>
  <c r="N1220" i="2"/>
  <c r="N1219" i="2"/>
  <c r="N1218" i="2"/>
  <c r="N1217" i="2"/>
  <c r="N1216" i="2"/>
  <c r="N1215" i="2"/>
  <c r="N1214" i="2"/>
  <c r="N1213" i="2"/>
  <c r="N1212" i="2"/>
  <c r="N1211" i="2"/>
  <c r="N1210" i="2"/>
  <c r="N1209" i="2"/>
  <c r="N1208" i="2"/>
  <c r="N1207" i="2"/>
  <c r="N1206" i="2"/>
  <c r="N1205" i="2"/>
  <c r="N1204" i="2"/>
  <c r="N1203" i="2"/>
  <c r="N1202" i="2"/>
  <c r="N1201" i="2"/>
  <c r="N1200" i="2"/>
  <c r="N1199" i="2"/>
  <c r="N1198" i="2"/>
  <c r="N1197" i="2"/>
  <c r="N1196" i="2"/>
  <c r="N1195" i="2"/>
  <c r="N1194" i="2"/>
  <c r="N1193" i="2"/>
  <c r="N1192" i="2"/>
  <c r="N1191" i="2"/>
  <c r="N1190" i="2"/>
  <c r="N1189" i="2"/>
  <c r="N1188" i="2"/>
  <c r="N1187" i="2"/>
  <c r="N1186" i="2"/>
  <c r="N1185" i="2"/>
  <c r="N1184" i="2"/>
  <c r="N1183" i="2"/>
  <c r="N1182" i="2"/>
  <c r="N1181" i="2"/>
  <c r="N1180" i="2"/>
  <c r="N1179" i="2"/>
  <c r="N1178" i="2"/>
  <c r="N1177" i="2"/>
  <c r="N1176" i="2"/>
  <c r="N1175" i="2"/>
  <c r="N1174" i="2"/>
  <c r="N1173" i="2"/>
  <c r="N1172" i="2"/>
  <c r="N1171" i="2"/>
  <c r="N1170" i="2"/>
  <c r="N1169" i="2"/>
  <c r="N1168" i="2"/>
  <c r="N1167" i="2"/>
  <c r="N1166" i="2"/>
  <c r="N1165" i="2"/>
  <c r="N1164" i="2"/>
  <c r="N1163" i="2"/>
  <c r="N1162" i="2"/>
  <c r="N1161" i="2"/>
  <c r="N1160" i="2"/>
  <c r="N1159" i="2"/>
  <c r="N1158" i="2"/>
  <c r="N1157" i="2"/>
  <c r="N1156" i="2"/>
  <c r="N1155" i="2"/>
  <c r="N1154" i="2"/>
  <c r="N1153" i="2"/>
  <c r="N1152" i="2"/>
  <c r="N1151" i="2"/>
  <c r="N1150" i="2"/>
  <c r="N1149" i="2"/>
  <c r="N1148" i="2"/>
  <c r="N1147" i="2"/>
  <c r="N1146" i="2"/>
  <c r="N1145" i="2"/>
  <c r="N1144" i="2"/>
  <c r="N1143" i="2"/>
  <c r="N1142" i="2"/>
  <c r="N1141" i="2"/>
  <c r="N1140" i="2"/>
  <c r="N1139" i="2"/>
  <c r="N1138" i="2"/>
  <c r="N1137" i="2"/>
  <c r="N1136" i="2"/>
  <c r="N1135" i="2"/>
  <c r="N1134" i="2"/>
  <c r="N1133" i="2"/>
  <c r="N1132" i="2"/>
  <c r="N1131" i="2"/>
  <c r="N1130" i="2"/>
  <c r="N1129" i="2"/>
  <c r="N1128" i="2"/>
  <c r="N1127" i="2"/>
  <c r="N1126" i="2"/>
  <c r="N1125" i="2"/>
  <c r="N1124" i="2"/>
  <c r="N1123" i="2"/>
  <c r="N1122" i="2"/>
  <c r="N1121" i="2"/>
  <c r="N1120" i="2"/>
  <c r="N1119" i="2"/>
  <c r="N1118" i="2"/>
  <c r="N1117" i="2"/>
  <c r="N1116" i="2"/>
  <c r="N1115" i="2"/>
  <c r="N1114" i="2"/>
  <c r="N1113" i="2"/>
  <c r="N1112" i="2"/>
  <c r="N1111" i="2"/>
  <c r="N1110" i="2"/>
  <c r="N1109" i="2"/>
  <c r="N1108" i="2"/>
  <c r="N1107" i="2"/>
  <c r="N1106" i="2"/>
  <c r="N1105" i="2"/>
  <c r="N1104" i="2"/>
  <c r="N1103" i="2"/>
  <c r="N1102" i="2"/>
  <c r="N1101" i="2"/>
  <c r="N1100" i="2"/>
  <c r="N1099" i="2"/>
  <c r="N1098" i="2"/>
  <c r="N1097" i="2"/>
  <c r="N1096" i="2"/>
  <c r="N1095" i="2"/>
  <c r="N1094" i="2"/>
  <c r="N1093" i="2"/>
  <c r="N1092" i="2"/>
  <c r="N1091" i="2"/>
  <c r="N1090" i="2"/>
  <c r="N1089" i="2"/>
  <c r="N1088" i="2"/>
  <c r="N1087" i="2"/>
  <c r="N1086" i="2"/>
  <c r="N1085" i="2"/>
  <c r="N1084" i="2"/>
  <c r="N1083" i="2"/>
  <c r="N1082" i="2"/>
  <c r="N1081" i="2"/>
  <c r="N1080" i="2"/>
  <c r="N1079" i="2"/>
  <c r="N1078" i="2"/>
  <c r="N1077" i="2"/>
  <c r="N1076" i="2"/>
  <c r="N1075" i="2"/>
  <c r="N1074" i="2"/>
  <c r="N1073" i="2"/>
  <c r="N1072" i="2"/>
  <c r="N1071" i="2"/>
  <c r="N1070" i="2"/>
  <c r="N1069" i="2"/>
  <c r="N1068" i="2"/>
  <c r="N1067" i="2"/>
  <c r="N1066" i="2"/>
  <c r="N1065" i="2"/>
  <c r="N1064" i="2"/>
  <c r="N1063" i="2"/>
  <c r="N1062" i="2"/>
  <c r="N1061" i="2"/>
  <c r="N1060" i="2"/>
  <c r="N1059" i="2"/>
  <c r="N1058" i="2"/>
  <c r="N1057" i="2"/>
  <c r="N1056" i="2"/>
  <c r="N1055" i="2"/>
  <c r="N1054" i="2"/>
  <c r="N1053" i="2"/>
  <c r="N1052" i="2"/>
  <c r="N1051" i="2"/>
  <c r="N1050" i="2"/>
  <c r="N1049" i="2"/>
  <c r="N1048" i="2"/>
  <c r="N1047" i="2"/>
  <c r="N1046" i="2"/>
  <c r="N1045" i="2"/>
  <c r="N1044" i="2"/>
  <c r="N1043" i="2"/>
  <c r="N1042" i="2"/>
  <c r="N1041" i="2"/>
  <c r="N1040" i="2"/>
  <c r="N1039" i="2"/>
  <c r="N1038" i="2"/>
  <c r="N1037" i="2"/>
  <c r="N1036" i="2"/>
  <c r="N1035" i="2"/>
  <c r="N1034" i="2"/>
  <c r="N1033" i="2"/>
  <c r="N1032" i="2"/>
  <c r="N1031" i="2"/>
  <c r="N1030" i="2"/>
  <c r="N1029" i="2"/>
  <c r="N1028" i="2"/>
  <c r="N1027" i="2"/>
  <c r="N1026" i="2"/>
  <c r="N1025" i="2"/>
  <c r="N1024" i="2"/>
  <c r="N1023" i="2"/>
  <c r="N1022" i="2"/>
  <c r="N1021" i="2"/>
  <c r="N1020" i="2"/>
  <c r="N1019" i="2"/>
  <c r="N1018" i="2"/>
  <c r="N1017" i="2"/>
  <c r="N1016" i="2"/>
  <c r="N1015" i="2"/>
  <c r="N1014" i="2"/>
  <c r="N1013" i="2"/>
  <c r="N1012" i="2"/>
  <c r="N1011" i="2"/>
  <c r="N1010" i="2"/>
  <c r="N1009" i="2"/>
  <c r="N1008" i="2"/>
  <c r="N1007" i="2"/>
  <c r="N1006" i="2"/>
  <c r="N1005" i="2"/>
  <c r="N1004" i="2"/>
  <c r="N1003" i="2"/>
  <c r="N1002" i="2"/>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9" i="2"/>
  <c r="N968" i="2"/>
  <c r="N967"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3" i="2"/>
  <c r="N932" i="2"/>
  <c r="N931" i="2"/>
  <c r="N930" i="2"/>
  <c r="N929" i="2"/>
  <c r="N928" i="2"/>
  <c r="N927" i="2"/>
  <c r="N926" i="2"/>
  <c r="N925" i="2"/>
  <c r="N924" i="2"/>
  <c r="N923" i="2"/>
  <c r="N922" i="2"/>
  <c r="N921" i="2"/>
  <c r="N920" i="2"/>
  <c r="N919" i="2"/>
  <c r="N918"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5" i="2"/>
  <c r="N884" i="2"/>
  <c r="N883"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9" i="2"/>
  <c r="N848" i="2"/>
  <c r="N847" i="2"/>
  <c r="N846" i="2"/>
  <c r="N845" i="2"/>
  <c r="N844" i="2"/>
  <c r="N843" i="2"/>
  <c r="N842" i="2"/>
  <c r="N841" i="2"/>
  <c r="N840" i="2"/>
  <c r="N839" i="2"/>
  <c r="N838" i="2"/>
  <c r="N837" i="2"/>
  <c r="N836" i="2"/>
  <c r="N835" i="2"/>
  <c r="N834" i="2"/>
  <c r="N833" i="2"/>
  <c r="N832" i="2"/>
  <c r="N831" i="2"/>
  <c r="N830" i="2"/>
  <c r="N829" i="2"/>
  <c r="N828" i="2"/>
  <c r="N827" i="2"/>
  <c r="N826" i="2"/>
  <c r="N825" i="2"/>
  <c r="N824" i="2"/>
  <c r="N823" i="2"/>
  <c r="N822"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93" i="2"/>
  <c r="N792" i="2"/>
  <c r="N791" i="2"/>
  <c r="N790" i="2"/>
  <c r="N789" i="2"/>
  <c r="N788" i="2"/>
  <c r="N787" i="2"/>
  <c r="N786" i="2"/>
  <c r="N785" i="2"/>
  <c r="N784" i="2"/>
  <c r="N783" i="2"/>
  <c r="N782" i="2"/>
  <c r="N781" i="2"/>
  <c r="N780" i="2"/>
  <c r="N779" i="2"/>
  <c r="N778" i="2"/>
  <c r="N777" i="2"/>
  <c r="N776" i="2"/>
  <c r="N775" i="2"/>
  <c r="N774" i="2"/>
  <c r="N773" i="2"/>
  <c r="N772" i="2"/>
  <c r="N771" i="2"/>
  <c r="N770"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41" i="2"/>
  <c r="N740" i="2"/>
  <c r="N739" i="2"/>
  <c r="N738" i="2"/>
  <c r="N737" i="2"/>
  <c r="N736" i="2"/>
  <c r="N735" i="2"/>
  <c r="N734" i="2"/>
  <c r="N733" i="2"/>
  <c r="N732" i="2"/>
  <c r="N731" i="2"/>
  <c r="N730" i="2"/>
  <c r="N729" i="2"/>
  <c r="N728" i="2"/>
  <c r="N727" i="2"/>
  <c r="N726" i="2"/>
  <c r="N725" i="2"/>
  <c r="N724" i="2"/>
  <c r="N723" i="2"/>
  <c r="N722" i="2"/>
  <c r="N721" i="2"/>
  <c r="N720" i="2"/>
  <c r="N719" i="2"/>
  <c r="N718"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89" i="2"/>
  <c r="N688" i="2"/>
  <c r="N687" i="2"/>
  <c r="N686" i="2"/>
  <c r="N685" i="2"/>
  <c r="N684" i="2"/>
  <c r="N683" i="2"/>
  <c r="N682" i="2"/>
  <c r="N681" i="2"/>
  <c r="N680" i="2"/>
  <c r="N679" i="2"/>
  <c r="N678" i="2"/>
  <c r="N677" i="2"/>
  <c r="N676" i="2"/>
  <c r="N675" i="2"/>
  <c r="N674" i="2"/>
  <c r="N673" i="2"/>
  <c r="N672" i="2"/>
  <c r="N671" i="2"/>
  <c r="N670" i="2"/>
  <c r="N669" i="2"/>
  <c r="N668" i="2"/>
  <c r="N667" i="2"/>
  <c r="N666"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37" i="2"/>
  <c r="N636" i="2"/>
  <c r="N635" i="2"/>
  <c r="N634" i="2"/>
  <c r="N633" i="2"/>
  <c r="N632" i="2"/>
  <c r="N631" i="2"/>
  <c r="N630" i="2"/>
  <c r="N629" i="2"/>
  <c r="N628" i="2"/>
  <c r="N627" i="2"/>
  <c r="N626" i="2"/>
  <c r="N625" i="2"/>
  <c r="N624" i="2"/>
  <c r="N623" i="2"/>
  <c r="N622" i="2"/>
  <c r="N621" i="2"/>
  <c r="N620" i="2"/>
  <c r="N619" i="2"/>
  <c r="N618" i="2"/>
  <c r="N617" i="2"/>
  <c r="N616" i="2"/>
  <c r="N615" i="2"/>
  <c r="N614"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85" i="2"/>
  <c r="N584" i="2"/>
  <c r="N583" i="2"/>
  <c r="N582" i="2"/>
  <c r="N581" i="2"/>
  <c r="N580" i="2"/>
  <c r="N579" i="2"/>
  <c r="N578" i="2"/>
  <c r="N577" i="2"/>
  <c r="N576" i="2"/>
  <c r="N575" i="2"/>
  <c r="N574" i="2"/>
  <c r="N573" i="2"/>
  <c r="N572" i="2"/>
  <c r="N571" i="2"/>
  <c r="N570" i="2"/>
  <c r="N569" i="2"/>
  <c r="N568" i="2"/>
  <c r="N567" i="2"/>
  <c r="N566" i="2"/>
  <c r="N565" i="2"/>
  <c r="N564" i="2"/>
  <c r="N563" i="2"/>
  <c r="N562"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33" i="2"/>
  <c r="N532" i="2"/>
  <c r="N531" i="2"/>
  <c r="N530" i="2"/>
  <c r="N529" i="2"/>
  <c r="N528" i="2"/>
  <c r="N527" i="2"/>
  <c r="N526" i="2"/>
  <c r="N525" i="2"/>
  <c r="N524" i="2"/>
  <c r="N523" i="2"/>
  <c r="N522" i="2"/>
  <c r="N521" i="2"/>
  <c r="N520" i="2"/>
  <c r="N519" i="2"/>
  <c r="N518" i="2"/>
  <c r="N517" i="2"/>
  <c r="N516" i="2"/>
  <c r="N515" i="2"/>
  <c r="N514" i="2"/>
  <c r="N513" i="2"/>
  <c r="N512" i="2"/>
  <c r="N511" i="2"/>
  <c r="N510"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81" i="2"/>
  <c r="N480" i="2"/>
  <c r="N479" i="2"/>
  <c r="N478" i="2"/>
  <c r="N477" i="2"/>
  <c r="N476" i="2"/>
  <c r="N475" i="2"/>
  <c r="N474" i="2"/>
  <c r="N473" i="2"/>
  <c r="N472" i="2"/>
  <c r="N471" i="2"/>
  <c r="N470" i="2"/>
  <c r="N469" i="2"/>
  <c r="N468" i="2"/>
  <c r="N467" i="2"/>
  <c r="N466" i="2"/>
  <c r="N465" i="2"/>
  <c r="N464" i="2"/>
  <c r="N463" i="2"/>
  <c r="N462" i="2"/>
  <c r="N461"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25" i="2"/>
  <c r="N324" i="2"/>
  <c r="N323" i="2"/>
  <c r="N322" i="2"/>
  <c r="N321" i="2"/>
  <c r="N320" i="2"/>
  <c r="N319" i="2"/>
  <c r="N318" i="2"/>
  <c r="N317" i="2"/>
  <c r="N316" i="2"/>
  <c r="N315" i="2"/>
  <c r="N314" i="2"/>
  <c r="N313" i="2"/>
  <c r="N312" i="2"/>
  <c r="N311" i="2"/>
  <c r="N310" i="2"/>
  <c r="N309" i="2"/>
  <c r="N308" i="2"/>
  <c r="N307" i="2"/>
  <c r="N306" i="2"/>
  <c r="N305" i="2"/>
  <c r="N304" i="2"/>
  <c r="N303" i="2"/>
  <c r="N302"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73" i="2"/>
  <c r="N272" i="2"/>
  <c r="N271" i="2"/>
  <c r="N270" i="2"/>
  <c r="N269" i="2"/>
  <c r="N268" i="2"/>
  <c r="N267" i="2"/>
  <c r="N266" i="2"/>
  <c r="N265" i="2"/>
  <c r="N264" i="2"/>
  <c r="N263" i="2"/>
  <c r="N262" i="2"/>
  <c r="N261" i="2"/>
  <c r="N260" i="2"/>
  <c r="N259" i="2"/>
  <c r="N258" i="2"/>
  <c r="N257" i="2"/>
  <c r="N256" i="2"/>
  <c r="N255" i="2"/>
  <c r="N254" i="2"/>
  <c r="N253" i="2"/>
  <c r="N252" i="2"/>
  <c r="N251" i="2"/>
  <c r="N250"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21" i="2"/>
  <c r="N220" i="2"/>
  <c r="N219" i="2"/>
  <c r="N218" i="2"/>
  <c r="N217" i="2"/>
  <c r="N216" i="2"/>
  <c r="N215" i="2"/>
  <c r="N214" i="2"/>
  <c r="N213" i="2"/>
  <c r="N212" i="2"/>
  <c r="N211" i="2"/>
  <c r="N210" i="2"/>
  <c r="N209" i="2"/>
  <c r="N208" i="2"/>
  <c r="N207" i="2"/>
  <c r="N206" i="2"/>
  <c r="N205" i="2"/>
  <c r="N204" i="2"/>
  <c r="N203" i="2"/>
  <c r="N202" i="2"/>
  <c r="N201" i="2"/>
  <c r="N200" i="2"/>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 r="A1315" i="3" a="1"/>
  <c r="A1315" i="3" s="1"/>
  <c r="A1314" i="3" a="1"/>
  <c r="A1314" i="3" s="1"/>
  <c r="A1313" i="3" a="1"/>
  <c r="A1313" i="3" s="1"/>
  <c r="A1312" i="3" a="1"/>
  <c r="A1312" i="3" s="1"/>
  <c r="A1311" i="3" a="1"/>
  <c r="A1311" i="3" s="1"/>
  <c r="A1310" i="3" a="1"/>
  <c r="A1310" i="3" s="1"/>
  <c r="A1309" i="3" a="1"/>
  <c r="A1309" i="3" s="1"/>
  <c r="A1308" i="3" a="1"/>
  <c r="A1308" i="3" s="1"/>
  <c r="A1307" i="3" a="1"/>
  <c r="A1307" i="3" s="1"/>
  <c r="A1306" i="3" a="1"/>
  <c r="A1306" i="3" s="1"/>
  <c r="A1305" i="3" a="1"/>
  <c r="A1305" i="3" s="1"/>
  <c r="A1304" i="3" a="1"/>
  <c r="A1304" i="3" s="1"/>
  <c r="A1303" i="3" a="1"/>
  <c r="A1303" i="3" s="1"/>
  <c r="A1302" i="3" a="1"/>
  <c r="A1302" i="3" s="1"/>
  <c r="A1301" i="3" a="1"/>
  <c r="A1301" i="3" s="1"/>
  <c r="A1300" i="3" a="1"/>
  <c r="A1300" i="3" s="1"/>
  <c r="A1299" i="3" a="1"/>
  <c r="A1299" i="3" s="1"/>
  <c r="A1298" i="3" a="1"/>
  <c r="A1298" i="3" s="1"/>
  <c r="A1297" i="3" a="1"/>
  <c r="A1297" i="3" s="1"/>
  <c r="A1296" i="3" a="1"/>
  <c r="A1296" i="3" s="1"/>
  <c r="A1295" i="3" a="1"/>
  <c r="A1295" i="3" s="1"/>
  <c r="A1294" i="3" a="1"/>
  <c r="A1294" i="3" s="1"/>
  <c r="A1293" i="3" a="1"/>
  <c r="A1293" i="3" s="1"/>
  <c r="A1292" i="3" a="1"/>
  <c r="A1292" i="3" s="1"/>
  <c r="A1291" i="3" a="1"/>
  <c r="A1291" i="3" s="1"/>
  <c r="A1290" i="3" a="1"/>
  <c r="A1290" i="3" s="1"/>
  <c r="A1289" i="3" a="1"/>
  <c r="A1289" i="3" s="1"/>
  <c r="A1288" i="3" a="1"/>
  <c r="A1288" i="3" s="1"/>
  <c r="A1287" i="3" a="1"/>
  <c r="A1287" i="3" s="1"/>
  <c r="A1286" i="3" a="1"/>
  <c r="A1286" i="3" s="1"/>
  <c r="A1285" i="3" a="1"/>
  <c r="A1285" i="3" s="1"/>
  <c r="A1284" i="3" a="1"/>
  <c r="A1284" i="3" s="1"/>
  <c r="A1283" i="3" a="1"/>
  <c r="A1283" i="3" s="1"/>
  <c r="A1282" i="3" a="1"/>
  <c r="A1282" i="3" s="1"/>
  <c r="A1281" i="3" a="1"/>
  <c r="A1281" i="3" s="1"/>
  <c r="A1280" i="3" a="1"/>
  <c r="A1280" i="3" s="1"/>
  <c r="A1279" i="3" a="1"/>
  <c r="A1279" i="3" s="1"/>
  <c r="A1278" i="3" a="1"/>
  <c r="A1278" i="3" s="1"/>
  <c r="A1277" i="3" a="1"/>
  <c r="A1277" i="3" s="1"/>
  <c r="A1276" i="3" a="1"/>
  <c r="A1276" i="3" s="1"/>
  <c r="A1275" i="3" a="1"/>
  <c r="A1275" i="3" s="1"/>
  <c r="A1274" i="3" a="1"/>
  <c r="A1274" i="3" s="1"/>
  <c r="A1273" i="3" a="1"/>
  <c r="A1273" i="3" s="1"/>
  <c r="A1272" i="3" a="1"/>
  <c r="A1272" i="3" s="1"/>
  <c r="A1271" i="3" a="1"/>
  <c r="A1271" i="3" s="1"/>
  <c r="A1270" i="3" a="1"/>
  <c r="A1270" i="3" s="1"/>
  <c r="A1269" i="3" a="1"/>
  <c r="A1269" i="3" s="1"/>
  <c r="A1268" i="3" a="1"/>
  <c r="A1268" i="3" s="1"/>
  <c r="A1267" i="3" a="1"/>
  <c r="A1267" i="3" s="1"/>
  <c r="A1266" i="3" a="1"/>
  <c r="A1266" i="3" s="1"/>
  <c r="A1265" i="3" a="1"/>
  <c r="A1265" i="3" s="1"/>
  <c r="A1264" i="3" a="1"/>
  <c r="A1264" i="3" s="1"/>
  <c r="A1263" i="3" a="1"/>
  <c r="A1263" i="3" s="1"/>
  <c r="A1262" i="3" a="1"/>
  <c r="A1262" i="3" s="1"/>
  <c r="A1261" i="3" a="1"/>
  <c r="A1261" i="3" s="1"/>
  <c r="A1260" i="3" a="1"/>
  <c r="A1260" i="3" s="1"/>
  <c r="A1259" i="3" a="1"/>
  <c r="A1259" i="3" s="1"/>
  <c r="A1258" i="3" a="1"/>
  <c r="A1258" i="3" s="1"/>
  <c r="A1257" i="3" a="1"/>
  <c r="A1257" i="3" s="1"/>
  <c r="A1256" i="3" a="1"/>
  <c r="A1256" i="3" s="1"/>
  <c r="A1255" i="3" a="1"/>
  <c r="A1255" i="3" s="1"/>
  <c r="A1254" i="3" a="1"/>
  <c r="A1254" i="3" s="1"/>
  <c r="A1253" i="3" a="1"/>
  <c r="A1253" i="3" s="1"/>
  <c r="A1252" i="3" a="1"/>
  <c r="A1252" i="3" s="1"/>
  <c r="A1251" i="3" a="1"/>
  <c r="A1251" i="3" s="1"/>
  <c r="A1250" i="3" a="1"/>
  <c r="A1250" i="3" s="1"/>
  <c r="A1249" i="3" a="1"/>
  <c r="A1249" i="3" s="1"/>
  <c r="A1248" i="3" a="1"/>
  <c r="A1248" i="3" s="1"/>
  <c r="A1247" i="3" a="1"/>
  <c r="A1247" i="3" s="1"/>
  <c r="A1246" i="3" a="1"/>
  <c r="A1246" i="3" s="1"/>
  <c r="A1245" i="3" a="1"/>
  <c r="A1245" i="3" s="1"/>
  <c r="A1244" i="3" a="1"/>
  <c r="A1244" i="3" s="1"/>
  <c r="A1243" i="3" a="1"/>
  <c r="A1243" i="3" s="1"/>
  <c r="A1242" i="3" a="1"/>
  <c r="A1242" i="3" s="1"/>
  <c r="A1241" i="3" a="1"/>
  <c r="A1241" i="3"/>
  <c r="A1240" i="3" a="1"/>
  <c r="A1240" i="3" s="1"/>
  <c r="A1239" i="3" a="1"/>
  <c r="A1239" i="3" s="1"/>
  <c r="A1238" i="3" a="1"/>
  <c r="A1238" i="3" s="1"/>
  <c r="A1237" i="3" a="1"/>
  <c r="A1237" i="3" s="1"/>
  <c r="A1236" i="3" a="1"/>
  <c r="A1236" i="3" s="1"/>
  <c r="A1235" i="3" a="1"/>
  <c r="A1235" i="3" s="1"/>
  <c r="A1234" i="3" a="1"/>
  <c r="A1234" i="3" s="1"/>
  <c r="A1233" i="3" a="1"/>
  <c r="A1233" i="3" s="1"/>
  <c r="A1232" i="3" a="1"/>
  <c r="A1232" i="3" s="1"/>
  <c r="A1231" i="3" a="1"/>
  <c r="A1231" i="3" s="1"/>
  <c r="A1230" i="3" a="1"/>
  <c r="A1230" i="3" s="1"/>
  <c r="A1229" i="3" a="1"/>
  <c r="A1229" i="3" s="1"/>
  <c r="A1228" i="3" a="1"/>
  <c r="A1228" i="3" s="1"/>
  <c r="A1227" i="3" a="1"/>
  <c r="A1227" i="3" s="1"/>
  <c r="A1226" i="3" a="1"/>
  <c r="A1226" i="3" s="1"/>
  <c r="A1225" i="3" a="1"/>
  <c r="A1225" i="3" s="1"/>
  <c r="A1224" i="3" a="1"/>
  <c r="A1224" i="3" s="1"/>
  <c r="A1223" i="3" a="1"/>
  <c r="A1223" i="3" s="1"/>
  <c r="A1222" i="3" a="1"/>
  <c r="A1222" i="3" s="1"/>
  <c r="A1221" i="3" a="1"/>
  <c r="A1221" i="3" s="1"/>
  <c r="A1220" i="3" a="1"/>
  <c r="A1220" i="3" s="1"/>
  <c r="A1219" i="3" a="1"/>
  <c r="A1219" i="3" s="1"/>
  <c r="A1218" i="3" a="1"/>
  <c r="A1218" i="3" s="1"/>
  <c r="A1217" i="3" a="1"/>
  <c r="A1217" i="3" s="1"/>
  <c r="A1216" i="3" a="1"/>
  <c r="A1216" i="3" s="1"/>
  <c r="A1215" i="3" a="1"/>
  <c r="A1215" i="3" s="1"/>
  <c r="A1214" i="3" a="1"/>
  <c r="A1214" i="3" s="1"/>
  <c r="A1213" i="3" a="1"/>
  <c r="A1213" i="3" s="1"/>
  <c r="A1212" i="3" a="1"/>
  <c r="A1212" i="3" s="1"/>
  <c r="A1211" i="3" a="1"/>
  <c r="A1211" i="3"/>
  <c r="A1210" i="3" a="1"/>
  <c r="A1210" i="3" s="1"/>
  <c r="A1209" i="3" a="1"/>
  <c r="A1209" i="3"/>
  <c r="A1208" i="3" a="1"/>
  <c r="A1208" i="3" s="1"/>
  <c r="A1207" i="3" a="1"/>
  <c r="A1207" i="3" s="1"/>
  <c r="A1206" i="3" a="1"/>
  <c r="A1206" i="3" s="1"/>
  <c r="A1205" i="3" a="1"/>
  <c r="A1205" i="3" s="1"/>
  <c r="A1204" i="3" a="1"/>
  <c r="A1204" i="3" s="1"/>
  <c r="A1203" i="3" a="1"/>
  <c r="A1203" i="3" s="1"/>
  <c r="A1202" i="3" a="1"/>
  <c r="A1202" i="3" s="1"/>
  <c r="A1201" i="3" a="1"/>
  <c r="A1201" i="3"/>
  <c r="A1200" i="3" a="1"/>
  <c r="A1200" i="3" s="1"/>
  <c r="A1199" i="3" a="1"/>
  <c r="A1199" i="3" s="1"/>
  <c r="A1198" i="3" a="1"/>
  <c r="A1198" i="3" s="1"/>
  <c r="A1197" i="3" a="1"/>
  <c r="A1197" i="3" s="1"/>
  <c r="A1196" i="3" a="1"/>
  <c r="A1196" i="3" s="1"/>
  <c r="A1195" i="3" a="1"/>
  <c r="A1195" i="3" s="1"/>
  <c r="A1194" i="3" a="1"/>
  <c r="A1194" i="3" s="1"/>
  <c r="A1193" i="3" a="1"/>
  <c r="A1193" i="3" s="1"/>
  <c r="A1192" i="3" a="1"/>
  <c r="A1192" i="3" s="1"/>
  <c r="A1191" i="3" a="1"/>
  <c r="A1191" i="3" s="1"/>
  <c r="A1190" i="3" a="1"/>
  <c r="A1190" i="3" s="1"/>
  <c r="A1189" i="3" a="1"/>
  <c r="A1189" i="3" s="1"/>
  <c r="A1188" i="3" a="1"/>
  <c r="A1188" i="3" s="1"/>
  <c r="A1187" i="3" a="1"/>
  <c r="A1187" i="3" s="1"/>
  <c r="A1186" i="3" a="1"/>
  <c r="A1186" i="3" s="1"/>
  <c r="A1185" i="3" a="1"/>
  <c r="A1185" i="3" s="1"/>
  <c r="A1184" i="3" a="1"/>
  <c r="A1184" i="3" s="1"/>
  <c r="A1183" i="3" a="1"/>
  <c r="A1183" i="3" s="1"/>
  <c r="A1182" i="3" a="1"/>
  <c r="A1182" i="3" s="1"/>
  <c r="A1181" i="3" a="1"/>
  <c r="A1181" i="3" s="1"/>
  <c r="A1180" i="3" a="1"/>
  <c r="A1180" i="3" s="1"/>
  <c r="A1179" i="3" a="1"/>
  <c r="A1179" i="3" s="1"/>
  <c r="A1178" i="3" a="1"/>
  <c r="A1178" i="3" s="1"/>
  <c r="A1177" i="3" a="1"/>
  <c r="A1177" i="3"/>
  <c r="A1176" i="3" a="1"/>
  <c r="A1176" i="3" s="1"/>
  <c r="A1175" i="3" a="1"/>
  <c r="A1175" i="3" s="1"/>
  <c r="A1174" i="3" a="1"/>
  <c r="A1174" i="3" s="1"/>
  <c r="A1173" i="3" a="1"/>
  <c r="A1173" i="3" s="1"/>
  <c r="A1172" i="3" a="1"/>
  <c r="A1172" i="3" s="1"/>
  <c r="A1171" i="3" a="1"/>
  <c r="A1171" i="3" s="1"/>
  <c r="A1170" i="3" a="1"/>
  <c r="A1170" i="3" s="1"/>
  <c r="A1169" i="3" a="1"/>
  <c r="A1169" i="3" s="1"/>
  <c r="A1168" i="3" a="1"/>
  <c r="A1168" i="3" s="1"/>
  <c r="A1167" i="3" a="1"/>
  <c r="A1167" i="3" s="1"/>
  <c r="A1166" i="3" a="1"/>
  <c r="A1166" i="3" s="1"/>
  <c r="A1165" i="3" a="1"/>
  <c r="A1165" i="3" s="1"/>
  <c r="A1164" i="3" a="1"/>
  <c r="A1164" i="3" s="1"/>
  <c r="A1163" i="3" a="1"/>
  <c r="A1163" i="3" s="1"/>
  <c r="A1162" i="3" a="1"/>
  <c r="A1162" i="3" s="1"/>
  <c r="A1161" i="3" a="1"/>
  <c r="A1161" i="3"/>
  <c r="A1160" i="3" a="1"/>
  <c r="A1160" i="3" s="1"/>
  <c r="A1159" i="3" a="1"/>
  <c r="A1159" i="3" s="1"/>
  <c r="A1158" i="3" a="1"/>
  <c r="A1158" i="3" s="1"/>
  <c r="A1157" i="3" a="1"/>
  <c r="A1157" i="3" s="1"/>
  <c r="A1156" i="3" a="1"/>
  <c r="A1156" i="3" s="1"/>
  <c r="A1155" i="3" a="1"/>
  <c r="A1155" i="3" s="1"/>
  <c r="A1154" i="3" a="1"/>
  <c r="A1154" i="3" s="1"/>
  <c r="A1153" i="3" a="1"/>
  <c r="A1153" i="3" s="1"/>
  <c r="A1152" i="3" a="1"/>
  <c r="A1152" i="3" s="1"/>
  <c r="A1151" i="3" a="1"/>
  <c r="A1151" i="3" s="1"/>
  <c r="A1150" i="3" a="1"/>
  <c r="A1150" i="3" s="1"/>
  <c r="A1149" i="3" a="1"/>
  <c r="A1149" i="3" s="1"/>
  <c r="A1148" i="3" a="1"/>
  <c r="A1148" i="3" s="1"/>
  <c r="A1147" i="3" a="1"/>
  <c r="A1147" i="3"/>
  <c r="A1146" i="3" a="1"/>
  <c r="A1146" i="3" s="1"/>
  <c r="A1145" i="3" a="1"/>
  <c r="A1145" i="3" s="1"/>
  <c r="A1144" i="3" a="1"/>
  <c r="A1144" i="3" s="1"/>
  <c r="A1143" i="3" a="1"/>
  <c r="A1143" i="3" s="1"/>
  <c r="A1142" i="3" a="1"/>
  <c r="A1142" i="3" s="1"/>
  <c r="A1141" i="3" a="1"/>
  <c r="A1141" i="3"/>
  <c r="A1140" i="3" a="1"/>
  <c r="A1140" i="3" s="1"/>
  <c r="A1139" i="3" a="1"/>
  <c r="A1139" i="3" s="1"/>
  <c r="A1138" i="3" a="1"/>
  <c r="A1138" i="3" s="1"/>
  <c r="A1137" i="3" a="1"/>
  <c r="A1137" i="3"/>
  <c r="A1136" i="3" a="1"/>
  <c r="A1136" i="3" s="1"/>
  <c r="A1135" i="3" a="1"/>
  <c r="A1135" i="3" s="1"/>
  <c r="A1134" i="3" a="1"/>
  <c r="A1134" i="3" s="1"/>
  <c r="A1133" i="3" a="1"/>
  <c r="A1133" i="3" s="1"/>
  <c r="A1132" i="3" a="1"/>
  <c r="A1132" i="3" s="1"/>
  <c r="A1131" i="3" a="1"/>
  <c r="A1131" i="3" s="1"/>
  <c r="A1130" i="3" a="1"/>
  <c r="A1130" i="3" s="1"/>
  <c r="A1129" i="3" a="1"/>
  <c r="A1129" i="3"/>
  <c r="A1128" i="3" a="1"/>
  <c r="A1128" i="3" s="1"/>
  <c r="A1127" i="3" a="1"/>
  <c r="A1127" i="3" s="1"/>
  <c r="A1126" i="3" a="1"/>
  <c r="A1126" i="3" s="1"/>
  <c r="A1125" i="3" a="1"/>
  <c r="A1125" i="3" s="1"/>
  <c r="A1124" i="3" a="1"/>
  <c r="A1124" i="3" s="1"/>
  <c r="A1123" i="3" a="1"/>
  <c r="A1123" i="3" s="1"/>
  <c r="A1122" i="3" a="1"/>
  <c r="A1122" i="3" s="1"/>
  <c r="A1121" i="3" a="1"/>
  <c r="A1121" i="3" s="1"/>
  <c r="A1120" i="3" a="1"/>
  <c r="A1120" i="3" s="1"/>
  <c r="A1119" i="3" a="1"/>
  <c r="A1119" i="3" s="1"/>
  <c r="A1118" i="3" a="1"/>
  <c r="A1118" i="3" s="1"/>
  <c r="A1117" i="3" a="1"/>
  <c r="A1117" i="3" s="1"/>
  <c r="A1116" i="3" a="1"/>
  <c r="A1116" i="3" s="1"/>
  <c r="A1115" i="3" a="1"/>
  <c r="A1115" i="3"/>
  <c r="A1114" i="3" a="1"/>
  <c r="A1114" i="3" s="1"/>
  <c r="A1113" i="3" a="1"/>
  <c r="A1113" i="3"/>
  <c r="A1112" i="3" a="1"/>
  <c r="A1112" i="3" s="1"/>
  <c r="A1111" i="3" a="1"/>
  <c r="A1111" i="3" s="1"/>
  <c r="A1110" i="3" a="1"/>
  <c r="A1110" i="3" s="1"/>
  <c r="A1109" i="3" a="1"/>
  <c r="A1109" i="3"/>
  <c r="A1108" i="3" a="1"/>
  <c r="A1108" i="3" s="1"/>
  <c r="A1107" i="3" a="1"/>
  <c r="A1107" i="3" s="1"/>
  <c r="A1106" i="3" a="1"/>
  <c r="A1106" i="3" s="1"/>
  <c r="A1105" i="3" a="1"/>
  <c r="A1105" i="3" s="1"/>
  <c r="A1104" i="3" a="1"/>
  <c r="A1104" i="3" s="1"/>
  <c r="A1103" i="3" a="1"/>
  <c r="A1103" i="3" s="1"/>
  <c r="A1102" i="3" a="1"/>
  <c r="A1102" i="3" s="1"/>
  <c r="A1101" i="3" a="1"/>
  <c r="A1101" i="3" s="1"/>
  <c r="A1100" i="3" a="1"/>
  <c r="A1100" i="3" s="1"/>
  <c r="A1099" i="3" a="1"/>
  <c r="A1099" i="3" s="1"/>
  <c r="A1098" i="3" a="1"/>
  <c r="A1098" i="3" s="1"/>
  <c r="A1097" i="3" a="1"/>
  <c r="A1097" i="3"/>
  <c r="A1096" i="3" a="1"/>
  <c r="A1096" i="3" s="1"/>
  <c r="A1095" i="3" a="1"/>
  <c r="A1095" i="3" s="1"/>
  <c r="A1094" i="3" a="1"/>
  <c r="A1094" i="3" s="1"/>
  <c r="A1093" i="3" a="1"/>
  <c r="A1093" i="3" s="1"/>
  <c r="A1092" i="3" a="1"/>
  <c r="A1092" i="3" s="1"/>
  <c r="A1091" i="3" a="1"/>
  <c r="A1091" i="3" s="1"/>
  <c r="A1090" i="3" a="1"/>
  <c r="A1090" i="3" s="1"/>
  <c r="A1089" i="3" a="1"/>
  <c r="A1089" i="3"/>
  <c r="A1088" i="3" a="1"/>
  <c r="A1088" i="3" s="1"/>
  <c r="A1087" i="3" a="1"/>
  <c r="A1087" i="3" s="1"/>
  <c r="A1086" i="3" a="1"/>
  <c r="A1086" i="3" s="1"/>
  <c r="A1085" i="3" a="1"/>
  <c r="A1085" i="3" s="1"/>
  <c r="A1084" i="3" a="1"/>
  <c r="A1084" i="3" s="1"/>
  <c r="A1083" i="3" a="1"/>
  <c r="A1083" i="3"/>
  <c r="A1082" i="3" a="1"/>
  <c r="A1082" i="3" s="1"/>
  <c r="A1081" i="3" a="1"/>
  <c r="A1081" i="3" s="1"/>
  <c r="A1080" i="3" a="1"/>
  <c r="A1080" i="3" s="1"/>
  <c r="A1079" i="3" a="1"/>
  <c r="A1079" i="3" s="1"/>
  <c r="A1078" i="3" a="1"/>
  <c r="A1078" i="3" s="1"/>
  <c r="A1077" i="3" a="1"/>
  <c r="A1077" i="3"/>
  <c r="A1076" i="3" a="1"/>
  <c r="A1076" i="3" s="1"/>
  <c r="A1075" i="3" a="1"/>
  <c r="A1075" i="3" s="1"/>
  <c r="A1074" i="3" a="1"/>
  <c r="A1074" i="3" s="1"/>
  <c r="A1073" i="3" a="1"/>
  <c r="A1073" i="3"/>
  <c r="A1072" i="3" a="1"/>
  <c r="A1072" i="3" s="1"/>
  <c r="A1071" i="3" a="1"/>
  <c r="A1071" i="3" s="1"/>
  <c r="A1070" i="3" a="1"/>
  <c r="A1070" i="3" s="1"/>
  <c r="A1069" i="3" a="1"/>
  <c r="A1069" i="3" s="1"/>
  <c r="A1068" i="3" a="1"/>
  <c r="A1068" i="3" s="1"/>
  <c r="A1067" i="3" a="1"/>
  <c r="A1067" i="3" s="1"/>
  <c r="A1066" i="3" a="1"/>
  <c r="A1066" i="3" s="1"/>
  <c r="A1065" i="3" a="1"/>
  <c r="A1065" i="3"/>
  <c r="A1064" i="3" a="1"/>
  <c r="A1064" i="3" s="1"/>
  <c r="A1063" i="3" a="1"/>
  <c r="A1063" i="3" s="1"/>
  <c r="A1062" i="3" a="1"/>
  <c r="A1062" i="3" s="1"/>
  <c r="A1061" i="3" a="1"/>
  <c r="A1061" i="3" s="1"/>
  <c r="A1060" i="3" a="1"/>
  <c r="A1060" i="3" s="1"/>
  <c r="A1059" i="3" a="1"/>
  <c r="A1059" i="3" s="1"/>
  <c r="A1058" i="3" a="1"/>
  <c r="A1058" i="3" s="1"/>
  <c r="A1057" i="3" a="1"/>
  <c r="A1057" i="3" s="1"/>
  <c r="A1056" i="3" a="1"/>
  <c r="A1056" i="3" s="1"/>
  <c r="A1055" i="3" a="1"/>
  <c r="A1055" i="3" s="1"/>
  <c r="A1054" i="3" a="1"/>
  <c r="A1054" i="3" s="1"/>
  <c r="A1053" i="3" a="1"/>
  <c r="A1053" i="3" s="1"/>
  <c r="A1052" i="3" a="1"/>
  <c r="A1052" i="3" s="1"/>
  <c r="A1051" i="3" a="1"/>
  <c r="A1051" i="3"/>
  <c r="A1050" i="3" a="1"/>
  <c r="A1050" i="3" s="1"/>
  <c r="A1049" i="3" a="1"/>
  <c r="A1049" i="3"/>
  <c r="A1048" i="3" a="1"/>
  <c r="A1048" i="3" s="1"/>
  <c r="A1047" i="3" a="1"/>
  <c r="A1047" i="3" s="1"/>
  <c r="A1046" i="3" a="1"/>
  <c r="A1046" i="3" s="1"/>
  <c r="A1045" i="3" a="1"/>
  <c r="A1045" i="3"/>
  <c r="A1044" i="3" a="1"/>
  <c r="A1044" i="3" s="1"/>
  <c r="A1043" i="3" a="1"/>
  <c r="A1043" i="3"/>
  <c r="A1042" i="3" a="1"/>
  <c r="A1042" i="3" s="1"/>
  <c r="A1041" i="3" a="1"/>
  <c r="A1041" i="3"/>
  <c r="A1040" i="3" a="1"/>
  <c r="A1040" i="3" s="1"/>
  <c r="A1039" i="3" a="1"/>
  <c r="A1039" i="3" s="1"/>
  <c r="A1038" i="3" a="1"/>
  <c r="A1038" i="3" s="1"/>
  <c r="A1037" i="3" a="1"/>
  <c r="A1037" i="3"/>
  <c r="A1036" i="3" a="1"/>
  <c r="A1036" i="3" s="1"/>
  <c r="A1035" i="3" a="1"/>
  <c r="A1035" i="3" s="1"/>
  <c r="A1034" i="3" a="1"/>
  <c r="A1034" i="3" s="1"/>
  <c r="A1033" i="3" a="1"/>
  <c r="A1033" i="3"/>
  <c r="A1032" i="3" a="1"/>
  <c r="A1032" i="3" s="1"/>
  <c r="A1031" i="3" a="1"/>
  <c r="A1031" i="3" s="1"/>
  <c r="A1030" i="3" a="1"/>
  <c r="A1030" i="3" s="1"/>
  <c r="A1029" i="3" a="1"/>
  <c r="A1029" i="3" s="1"/>
  <c r="A1028" i="3" a="1"/>
  <c r="A1028" i="3" s="1"/>
  <c r="A1027" i="3" a="1"/>
  <c r="A1027" i="3" s="1"/>
  <c r="A1026" i="3" a="1"/>
  <c r="A1026" i="3" s="1"/>
  <c r="A1025" i="3" a="1"/>
  <c r="A1025" i="3" s="1"/>
  <c r="A1024" i="3" a="1"/>
  <c r="A1024" i="3" s="1"/>
  <c r="A1023" i="3" a="1"/>
  <c r="A1023" i="3" s="1"/>
  <c r="A1022" i="3" a="1"/>
  <c r="A1022" i="3" s="1"/>
  <c r="A1021" i="3" a="1"/>
  <c r="A1021" i="3" s="1"/>
  <c r="A1020" i="3" a="1"/>
  <c r="A1020" i="3" s="1"/>
  <c r="A1019" i="3" a="1"/>
  <c r="A1019" i="3"/>
  <c r="A1018" i="3" a="1"/>
  <c r="A1018" i="3" s="1"/>
  <c r="A1017" i="3" a="1"/>
  <c r="A1017" i="3"/>
  <c r="A1016" i="3" a="1"/>
  <c r="A1016" i="3" s="1"/>
  <c r="A1015" i="3" a="1"/>
  <c r="A1015" i="3" s="1"/>
  <c r="A1014" i="3" a="1"/>
  <c r="A1014" i="3" s="1"/>
  <c r="A1013" i="3" a="1"/>
  <c r="A1013" i="3"/>
  <c r="A1012" i="3" a="1"/>
  <c r="A1012" i="3" s="1"/>
  <c r="A1011" i="3" a="1"/>
  <c r="A1011" i="3"/>
  <c r="A1010" i="3" a="1"/>
  <c r="A1010" i="3" s="1"/>
  <c r="A1009" i="3" a="1"/>
  <c r="A1009" i="3"/>
  <c r="A1008" i="3" a="1"/>
  <c r="A1008" i="3" s="1"/>
  <c r="A1007" i="3" a="1"/>
  <c r="A1007" i="3" s="1"/>
  <c r="A1006" i="3" a="1"/>
  <c r="A1006" i="3" s="1"/>
  <c r="A1005" i="3" a="1"/>
  <c r="A1005" i="3"/>
  <c r="A1004" i="3" a="1"/>
  <c r="A1004" i="3" s="1"/>
  <c r="A1003" i="3" a="1"/>
  <c r="A1003" i="3" s="1"/>
  <c r="A1002" i="3" a="1"/>
  <c r="A1002" i="3" s="1"/>
  <c r="A1001" i="3" a="1"/>
  <c r="A1001" i="3"/>
  <c r="A1000" i="3" a="1"/>
  <c r="A1000" i="3" s="1"/>
  <c r="A999" i="3" a="1"/>
  <c r="A999" i="3" s="1"/>
  <c r="A998" i="3" a="1"/>
  <c r="A998" i="3" s="1"/>
  <c r="A997" i="3" a="1"/>
  <c r="A997" i="3" s="1"/>
  <c r="A996" i="3" a="1"/>
  <c r="A996" i="3" s="1"/>
  <c r="A995" i="3" a="1"/>
  <c r="A995" i="3" s="1"/>
  <c r="A994" i="3" a="1"/>
  <c r="A994" i="3" s="1"/>
  <c r="A993" i="3" a="1"/>
  <c r="A993" i="3" s="1"/>
  <c r="A992" i="3" a="1"/>
  <c r="A992" i="3" s="1"/>
  <c r="A991" i="3" a="1"/>
  <c r="A991" i="3" s="1"/>
  <c r="A990" i="3" a="1"/>
  <c r="A990" i="3" s="1"/>
  <c r="A989" i="3" a="1"/>
  <c r="A989" i="3" s="1"/>
  <c r="A988" i="3" a="1"/>
  <c r="A988" i="3" s="1"/>
  <c r="A987" i="3" a="1"/>
  <c r="A987" i="3"/>
  <c r="A986" i="3" a="1"/>
  <c r="A986" i="3" s="1"/>
  <c r="A985" i="3" a="1"/>
  <c r="A985" i="3"/>
  <c r="A984" i="3" a="1"/>
  <c r="A984" i="3" s="1"/>
  <c r="A983" i="3" a="1"/>
  <c r="A983" i="3" s="1"/>
  <c r="A982" i="3" a="1"/>
  <c r="A982" i="3" s="1"/>
  <c r="A981" i="3" a="1"/>
  <c r="A981" i="3"/>
  <c r="A980" i="3" a="1"/>
  <c r="A980" i="3" s="1"/>
  <c r="A979" i="3" a="1"/>
  <c r="A979" i="3"/>
  <c r="A978" i="3" a="1"/>
  <c r="A978" i="3" s="1"/>
  <c r="A977" i="3" a="1"/>
  <c r="A977" i="3"/>
  <c r="A976" i="3" a="1"/>
  <c r="A976" i="3" s="1"/>
  <c r="A975" i="3" a="1"/>
  <c r="A975" i="3" s="1"/>
  <c r="A974" i="3" a="1"/>
  <c r="A974" i="3" s="1"/>
  <c r="A973" i="3" a="1"/>
  <c r="A973" i="3"/>
  <c r="A972" i="3" a="1"/>
  <c r="A972" i="3" s="1"/>
  <c r="A971" i="3" a="1"/>
  <c r="A971" i="3" s="1"/>
  <c r="A970" i="3" a="1"/>
  <c r="A970" i="3" s="1"/>
  <c r="A969" i="3" a="1"/>
  <c r="A969" i="3"/>
  <c r="A968" i="3" a="1"/>
  <c r="A968" i="3" s="1"/>
  <c r="A967" i="3" a="1"/>
  <c r="A967" i="3" s="1"/>
  <c r="A966" i="3" a="1"/>
  <c r="A966" i="3" s="1"/>
  <c r="A965" i="3" a="1"/>
  <c r="A965" i="3" s="1"/>
  <c r="A964" i="3" a="1"/>
  <c r="A964" i="3" s="1"/>
  <c r="A963" i="3" a="1"/>
  <c r="A963" i="3" s="1"/>
  <c r="A962" i="3" a="1"/>
  <c r="A962" i="3" s="1"/>
  <c r="A961" i="3" a="1"/>
  <c r="A961" i="3" s="1"/>
  <c r="A960" i="3" a="1"/>
  <c r="A960" i="3" s="1"/>
  <c r="A959" i="3" a="1"/>
  <c r="A959" i="3" s="1"/>
  <c r="A958" i="3" a="1"/>
  <c r="A958" i="3" s="1"/>
  <c r="A957" i="3" a="1"/>
  <c r="A957" i="3" s="1"/>
  <c r="A956" i="3" a="1"/>
  <c r="A956" i="3" s="1"/>
  <c r="A955" i="3" a="1"/>
  <c r="A955" i="3"/>
  <c r="A954" i="3" a="1"/>
  <c r="A954" i="3" s="1"/>
  <c r="A953" i="3" a="1"/>
  <c r="A953" i="3"/>
  <c r="A952" i="3" a="1"/>
  <c r="A952" i="3" s="1"/>
  <c r="A951" i="3" a="1"/>
  <c r="A951" i="3" s="1"/>
  <c r="A950" i="3" a="1"/>
  <c r="A950" i="3" s="1"/>
  <c r="A949" i="3" a="1"/>
  <c r="A949" i="3"/>
  <c r="A948" i="3" a="1"/>
  <c r="A948" i="3" s="1"/>
  <c r="A947" i="3" a="1"/>
  <c r="A947" i="3"/>
  <c r="A946" i="3" a="1"/>
  <c r="A946" i="3" s="1"/>
  <c r="A945" i="3" a="1"/>
  <c r="A945" i="3"/>
  <c r="A944" i="3" a="1"/>
  <c r="A944" i="3" s="1"/>
  <c r="A943" i="3" a="1"/>
  <c r="A943" i="3" s="1"/>
  <c r="A942" i="3" a="1"/>
  <c r="A942" i="3" s="1"/>
  <c r="A941" i="3" a="1"/>
  <c r="A941" i="3"/>
  <c r="A940" i="3" a="1"/>
  <c r="A940" i="3" s="1"/>
  <c r="A939" i="3" a="1"/>
  <c r="A939" i="3" s="1"/>
  <c r="A938" i="3" a="1"/>
  <c r="A938" i="3" s="1"/>
  <c r="A937" i="3" a="1"/>
  <c r="A937" i="3"/>
  <c r="A936" i="3" a="1"/>
  <c r="A936" i="3" s="1"/>
  <c r="A935" i="3" a="1"/>
  <c r="A935" i="3" s="1"/>
  <c r="A934" i="3" a="1"/>
  <c r="A934" i="3" s="1"/>
  <c r="A933" i="3" a="1"/>
  <c r="A933" i="3" s="1"/>
  <c r="A932" i="3" a="1"/>
  <c r="A932" i="3" s="1"/>
  <c r="A931" i="3" a="1"/>
  <c r="A931" i="3" s="1"/>
  <c r="A930" i="3" a="1"/>
  <c r="A930" i="3" s="1"/>
  <c r="A929" i="3" a="1"/>
  <c r="A929" i="3" s="1"/>
  <c r="A928" i="3" a="1"/>
  <c r="A928" i="3" s="1"/>
  <c r="A927" i="3" a="1"/>
  <c r="A927" i="3" s="1"/>
  <c r="A926" i="3" a="1"/>
  <c r="A926" i="3" s="1"/>
  <c r="A925" i="3" a="1"/>
  <c r="A925" i="3" s="1"/>
  <c r="A924" i="3" a="1"/>
  <c r="A924" i="3" s="1"/>
  <c r="A923" i="3" a="1"/>
  <c r="A923" i="3"/>
  <c r="A922" i="3" a="1"/>
  <c r="A922" i="3" s="1"/>
  <c r="A921" i="3" a="1"/>
  <c r="A921" i="3"/>
  <c r="A920" i="3" a="1"/>
  <c r="A920" i="3" s="1"/>
  <c r="A919" i="3" a="1"/>
  <c r="A919" i="3" s="1"/>
  <c r="A918" i="3" a="1"/>
  <c r="A918" i="3" s="1"/>
  <c r="A917" i="3" a="1"/>
  <c r="A917" i="3"/>
  <c r="A916" i="3" a="1"/>
  <c r="A916" i="3" s="1"/>
  <c r="A915" i="3" a="1"/>
  <c r="A915" i="3" s="1"/>
  <c r="A914" i="3" a="1"/>
  <c r="A914" i="3" s="1"/>
  <c r="A913" i="3" a="1"/>
  <c r="A913" i="3" s="1"/>
  <c r="A912" i="3" a="1"/>
  <c r="A912" i="3" s="1"/>
  <c r="A911" i="3" a="1"/>
  <c r="A911" i="3" s="1"/>
  <c r="A910" i="3" a="1"/>
  <c r="A910" i="3" s="1"/>
  <c r="A909" i="3" a="1"/>
  <c r="A909" i="3"/>
  <c r="A908" i="3" a="1"/>
  <c r="A908" i="3" s="1"/>
  <c r="A907" i="3" a="1"/>
  <c r="A907" i="3" s="1"/>
  <c r="A906" i="3" a="1"/>
  <c r="A906" i="3" s="1"/>
  <c r="A905" i="3" a="1"/>
  <c r="A905" i="3"/>
  <c r="A904" i="3" a="1"/>
  <c r="A904" i="3" s="1"/>
  <c r="A903" i="3" a="1"/>
  <c r="A903" i="3" s="1"/>
  <c r="A902" i="3" a="1"/>
  <c r="A902" i="3" s="1"/>
  <c r="A901" i="3" a="1"/>
  <c r="A901" i="3" s="1"/>
  <c r="A900" i="3" a="1"/>
  <c r="A900" i="3" s="1"/>
  <c r="A899" i="3" a="1"/>
  <c r="A899" i="3" s="1"/>
  <c r="A898" i="3" a="1"/>
  <c r="A898" i="3" s="1"/>
  <c r="A897" i="3" a="1"/>
  <c r="A897" i="3"/>
  <c r="A896" i="3" a="1"/>
  <c r="A896" i="3" s="1"/>
  <c r="A895" i="3" a="1"/>
  <c r="A895" i="3" s="1"/>
  <c r="A894" i="3" a="1"/>
  <c r="A894" i="3" s="1"/>
  <c r="A893" i="3" a="1"/>
  <c r="A893" i="3" s="1"/>
  <c r="A892" i="3" a="1"/>
  <c r="A892" i="3" s="1"/>
  <c r="A891" i="3" a="1"/>
  <c r="A891" i="3"/>
  <c r="A890" i="3" a="1"/>
  <c r="A890" i="3" s="1"/>
  <c r="A889" i="3" a="1"/>
  <c r="A889" i="3"/>
  <c r="A888" i="3" a="1"/>
  <c r="A888" i="3" s="1"/>
  <c r="A887" i="3" a="1"/>
  <c r="A887" i="3" s="1"/>
  <c r="A886" i="3" a="1"/>
  <c r="A886" i="3" s="1"/>
  <c r="A885" i="3" a="1"/>
  <c r="A885" i="3"/>
  <c r="A884" i="3" a="1"/>
  <c r="A884" i="3" s="1"/>
  <c r="A883" i="3" a="1"/>
  <c r="A883" i="3"/>
  <c r="A882" i="3" a="1"/>
  <c r="A882" i="3" s="1"/>
  <c r="A881" i="3" a="1"/>
  <c r="A881" i="3" s="1"/>
  <c r="A880" i="3" a="1"/>
  <c r="A880" i="3" s="1"/>
  <c r="A879" i="3" a="1"/>
  <c r="A879" i="3" s="1"/>
  <c r="A878" i="3" a="1"/>
  <c r="A878" i="3" s="1"/>
  <c r="A877" i="3" a="1"/>
  <c r="A877" i="3"/>
  <c r="A876" i="3" a="1"/>
  <c r="A876" i="3" s="1"/>
  <c r="A875" i="3" a="1"/>
  <c r="A875" i="3" s="1"/>
  <c r="A874" i="3" a="1"/>
  <c r="A874" i="3" s="1"/>
  <c r="A873" i="3" a="1"/>
  <c r="A873" i="3"/>
  <c r="A872" i="3" a="1"/>
  <c r="A872" i="3" s="1"/>
  <c r="A871" i="3" a="1"/>
  <c r="A871" i="3" s="1"/>
  <c r="A870" i="3" a="1"/>
  <c r="A870" i="3" s="1"/>
  <c r="A869" i="3" a="1"/>
  <c r="A869" i="3" s="1"/>
  <c r="A868" i="3" a="1"/>
  <c r="A868" i="3" s="1"/>
  <c r="A867" i="3" a="1"/>
  <c r="A867" i="3" s="1"/>
  <c r="A866" i="3" a="1"/>
  <c r="A866" i="3" s="1"/>
  <c r="A865" i="3" a="1"/>
  <c r="A865" i="3"/>
  <c r="A864" i="3" a="1"/>
  <c r="A864" i="3" s="1"/>
  <c r="A863" i="3" a="1"/>
  <c r="A863" i="3" s="1"/>
  <c r="A862" i="3" a="1"/>
  <c r="A862" i="3" s="1"/>
  <c r="A861" i="3" a="1"/>
  <c r="A861" i="3" s="1"/>
  <c r="A860" i="3" a="1"/>
  <c r="A860" i="3" s="1"/>
  <c r="A859" i="3" a="1"/>
  <c r="A859" i="3"/>
  <c r="A858" i="3" a="1"/>
  <c r="A858" i="3" s="1"/>
  <c r="A857" i="3" a="1"/>
  <c r="A857" i="3"/>
  <c r="A856" i="3" a="1"/>
  <c r="A856" i="3" s="1"/>
  <c r="A855" i="3" a="1"/>
  <c r="A855" i="3" s="1"/>
  <c r="A854" i="3" a="1"/>
  <c r="A854" i="3" s="1"/>
  <c r="A853" i="3" a="1"/>
  <c r="A853" i="3"/>
  <c r="A852" i="3" a="1"/>
  <c r="A852" i="3" s="1"/>
  <c r="A851" i="3" a="1"/>
  <c r="A851" i="3"/>
  <c r="A850" i="3" a="1"/>
  <c r="A850" i="3" s="1"/>
  <c r="A849" i="3" a="1"/>
  <c r="A849" i="3" s="1"/>
  <c r="A848" i="3" a="1"/>
  <c r="A848" i="3" s="1"/>
  <c r="A847" i="3" a="1"/>
  <c r="A847" i="3" s="1"/>
  <c r="A846" i="3" a="1"/>
  <c r="A846" i="3" s="1"/>
  <c r="A845" i="3" a="1"/>
  <c r="A845" i="3"/>
  <c r="A844" i="3" a="1"/>
  <c r="A844" i="3" s="1"/>
  <c r="A843" i="3" a="1"/>
  <c r="A843" i="3" s="1"/>
  <c r="A842" i="3" a="1"/>
  <c r="A842" i="3" s="1"/>
  <c r="A841" i="3" a="1"/>
  <c r="A841" i="3"/>
  <c r="A840" i="3" a="1"/>
  <c r="A840" i="3" s="1"/>
  <c r="A839" i="3" a="1"/>
  <c r="A839" i="3" s="1"/>
  <c r="A838" i="3" a="1"/>
  <c r="A838" i="3" s="1"/>
  <c r="A837" i="3" a="1"/>
  <c r="A837" i="3" s="1"/>
  <c r="A836" i="3" a="1"/>
  <c r="A836" i="3" s="1"/>
  <c r="A835" i="3" a="1"/>
  <c r="A835" i="3" s="1"/>
  <c r="A834" i="3" a="1"/>
  <c r="A834" i="3" s="1"/>
  <c r="A833" i="3" a="1"/>
  <c r="A833" i="3"/>
  <c r="A832" i="3" a="1"/>
  <c r="A832" i="3" s="1"/>
  <c r="A831" i="3" a="1"/>
  <c r="A831" i="3" s="1"/>
  <c r="A830" i="3" a="1"/>
  <c r="A830" i="3" s="1"/>
  <c r="A829" i="3" a="1"/>
  <c r="A829" i="3" s="1"/>
  <c r="A828" i="3" a="1"/>
  <c r="A828" i="3" s="1"/>
  <c r="A827" i="3" a="1"/>
  <c r="A827" i="3"/>
  <c r="A826" i="3" a="1"/>
  <c r="A826" i="3" s="1"/>
  <c r="A825" i="3" a="1"/>
  <c r="A825" i="3"/>
  <c r="A824" i="3" a="1"/>
  <c r="A824" i="3" s="1"/>
  <c r="A823" i="3" a="1"/>
  <c r="A823" i="3" s="1"/>
  <c r="A822" i="3" a="1"/>
  <c r="A822" i="3" s="1"/>
  <c r="A821" i="3" a="1"/>
  <c r="A821" i="3"/>
  <c r="A820" i="3" a="1"/>
  <c r="A820" i="3" s="1"/>
  <c r="A819" i="3" a="1"/>
  <c r="A819" i="3"/>
  <c r="A818" i="3" a="1"/>
  <c r="A818" i="3" s="1"/>
  <c r="A817" i="3" a="1"/>
  <c r="A817" i="3" s="1"/>
  <c r="A816" i="3" a="1"/>
  <c r="A816" i="3" s="1"/>
  <c r="A815" i="3" a="1"/>
  <c r="A815" i="3" s="1"/>
  <c r="A814" i="3" a="1"/>
  <c r="A814" i="3" s="1"/>
  <c r="A813" i="3" a="1"/>
  <c r="A813" i="3"/>
  <c r="A812" i="3" a="1"/>
  <c r="A812" i="3" s="1"/>
  <c r="A811" i="3" a="1"/>
  <c r="A811" i="3" s="1"/>
  <c r="A810" i="3" a="1"/>
  <c r="A810" i="3" s="1"/>
  <c r="A809" i="3" a="1"/>
  <c r="A809" i="3"/>
  <c r="A808" i="3" a="1"/>
  <c r="A808" i="3" s="1"/>
  <c r="A807" i="3" a="1"/>
  <c r="A807" i="3" s="1"/>
  <c r="A806" i="3" a="1"/>
  <c r="A806" i="3" s="1"/>
  <c r="A805" i="3" a="1"/>
  <c r="A805" i="3" s="1"/>
  <c r="A804" i="3" a="1"/>
  <c r="A804" i="3" s="1"/>
  <c r="A803" i="3" a="1"/>
  <c r="A803" i="3" s="1"/>
  <c r="A802" i="3" a="1"/>
  <c r="A802" i="3" s="1"/>
  <c r="A801" i="3" a="1"/>
  <c r="A801" i="3"/>
  <c r="A800" i="3" a="1"/>
  <c r="A800" i="3" s="1"/>
  <c r="A799" i="3" a="1"/>
  <c r="A799" i="3" s="1"/>
  <c r="A798" i="3" a="1"/>
  <c r="A798" i="3" s="1"/>
  <c r="A797" i="3" a="1"/>
  <c r="A797" i="3" s="1"/>
  <c r="A796" i="3" a="1"/>
  <c r="A796" i="3" s="1"/>
  <c r="A795" i="3" a="1"/>
  <c r="A795" i="3"/>
  <c r="A794" i="3" a="1"/>
  <c r="A794" i="3" s="1"/>
  <c r="A793" i="3" a="1"/>
  <c r="A793" i="3"/>
  <c r="A792" i="3" a="1"/>
  <c r="A792" i="3" s="1"/>
  <c r="A791" i="3" a="1"/>
  <c r="A791" i="3" s="1"/>
  <c r="A790" i="3" a="1"/>
  <c r="A790" i="3" s="1"/>
  <c r="A789" i="3" a="1"/>
  <c r="A789" i="3"/>
  <c r="A788" i="3" a="1"/>
  <c r="A788" i="3" s="1"/>
  <c r="A787" i="3" a="1"/>
  <c r="A787" i="3"/>
  <c r="A786" i="3" a="1"/>
  <c r="A786" i="3" s="1"/>
  <c r="A785" i="3" a="1"/>
  <c r="A785" i="3" s="1"/>
  <c r="A784" i="3" a="1"/>
  <c r="A784" i="3" s="1"/>
  <c r="A783" i="3" a="1"/>
  <c r="A783" i="3" s="1"/>
  <c r="A782" i="3" a="1"/>
  <c r="A782" i="3" s="1"/>
  <c r="A781" i="3" a="1"/>
  <c r="A781" i="3"/>
  <c r="A780" i="3" a="1"/>
  <c r="A780" i="3" s="1"/>
  <c r="A779" i="3" a="1"/>
  <c r="A779" i="3" s="1"/>
  <c r="A778" i="3" a="1"/>
  <c r="A778" i="3" s="1"/>
  <c r="A777" i="3" a="1"/>
  <c r="A777" i="3"/>
  <c r="A776" i="3" a="1"/>
  <c r="A776" i="3" s="1"/>
  <c r="A775" i="3" a="1"/>
  <c r="A775" i="3" s="1"/>
  <c r="A774" i="3" a="1"/>
  <c r="A774" i="3" s="1"/>
  <c r="A773" i="3" a="1"/>
  <c r="A773" i="3" s="1"/>
  <c r="A772" i="3" a="1"/>
  <c r="A772" i="3" s="1"/>
  <c r="A771" i="3" a="1"/>
  <c r="A771" i="3" s="1"/>
  <c r="A770" i="3" a="1"/>
  <c r="A770" i="3" s="1"/>
  <c r="A769" i="3" a="1"/>
  <c r="A769" i="3"/>
  <c r="A768" i="3" a="1"/>
  <c r="A768" i="3" s="1"/>
  <c r="A767" i="3" a="1"/>
  <c r="A767" i="3" s="1"/>
  <c r="A766" i="3" a="1"/>
  <c r="A766" i="3" s="1"/>
  <c r="A765" i="3" a="1"/>
  <c r="A765" i="3" s="1"/>
  <c r="A764" i="3" a="1"/>
  <c r="A764" i="3" s="1"/>
  <c r="A763" i="3" a="1"/>
  <c r="A763" i="3"/>
  <c r="A762" i="3" a="1"/>
  <c r="A762" i="3" s="1"/>
  <c r="A761" i="3" a="1"/>
  <c r="A761" i="3"/>
  <c r="A760" i="3" a="1"/>
  <c r="A760" i="3" s="1"/>
  <c r="A759" i="3" a="1"/>
  <c r="A759" i="3" s="1"/>
  <c r="A758" i="3" a="1"/>
  <c r="A758" i="3" s="1"/>
  <c r="A757" i="3" a="1"/>
  <c r="A757" i="3"/>
  <c r="A756" i="3" a="1"/>
  <c r="A756" i="3" s="1"/>
  <c r="A755" i="3" a="1"/>
  <c r="A755" i="3"/>
  <c r="A754" i="3" a="1"/>
  <c r="A754" i="3" s="1"/>
  <c r="A753" i="3" a="1"/>
  <c r="A753" i="3" s="1"/>
  <c r="A752" i="3" a="1"/>
  <c r="A752" i="3" s="1"/>
  <c r="A751" i="3" a="1"/>
  <c r="A751" i="3" s="1"/>
  <c r="A750" i="3" a="1"/>
  <c r="A750" i="3" s="1"/>
  <c r="A749" i="3" a="1"/>
  <c r="A749" i="3"/>
  <c r="A748" i="3" a="1"/>
  <c r="A748" i="3" s="1"/>
  <c r="A747" i="3" a="1"/>
  <c r="A747" i="3" s="1"/>
  <c r="A746" i="3" a="1"/>
  <c r="A746" i="3" s="1"/>
  <c r="A745" i="3" a="1"/>
  <c r="A745" i="3"/>
  <c r="A744" i="3" a="1"/>
  <c r="A744" i="3" s="1"/>
  <c r="A743" i="3" a="1"/>
  <c r="A743" i="3" s="1"/>
  <c r="A742" i="3" a="1"/>
  <c r="A742" i="3" s="1"/>
  <c r="A741" i="3" a="1"/>
  <c r="A741" i="3" s="1"/>
  <c r="A740" i="3" a="1"/>
  <c r="A740" i="3" s="1"/>
  <c r="A739" i="3" a="1"/>
  <c r="A739" i="3" s="1"/>
  <c r="A738" i="3" a="1"/>
  <c r="A738" i="3" s="1"/>
  <c r="A737" i="3" a="1"/>
  <c r="A737" i="3"/>
  <c r="A736" i="3" a="1"/>
  <c r="A736" i="3" s="1"/>
  <c r="A735" i="3" a="1"/>
  <c r="A735" i="3" s="1"/>
  <c r="A734" i="3" a="1"/>
  <c r="A734" i="3" s="1"/>
  <c r="A733" i="3" a="1"/>
  <c r="A733" i="3" s="1"/>
  <c r="A732" i="3" a="1"/>
  <c r="A732" i="3" s="1"/>
  <c r="A731" i="3" a="1"/>
  <c r="A731" i="3"/>
  <c r="A730" i="3" a="1"/>
  <c r="A730" i="3" s="1"/>
  <c r="A729" i="3" a="1"/>
  <c r="A729" i="3"/>
  <c r="A728" i="3" a="1"/>
  <c r="A728" i="3" s="1"/>
  <c r="A727" i="3" a="1"/>
  <c r="A727" i="3" s="1"/>
  <c r="A726" i="3" a="1"/>
  <c r="A726" i="3" s="1"/>
  <c r="A725" i="3" a="1"/>
  <c r="A725" i="3"/>
  <c r="A724" i="3" a="1"/>
  <c r="A724" i="3" s="1"/>
  <c r="A723" i="3" a="1"/>
  <c r="A723" i="3"/>
  <c r="A722" i="3" a="1"/>
  <c r="A722" i="3" s="1"/>
  <c r="A721" i="3" a="1"/>
  <c r="A721" i="3" s="1"/>
  <c r="A720" i="3" a="1"/>
  <c r="A720" i="3" s="1"/>
  <c r="A719" i="3" a="1"/>
  <c r="A719" i="3" s="1"/>
  <c r="A718" i="3" a="1"/>
  <c r="A718" i="3" s="1"/>
  <c r="A717" i="3" a="1"/>
  <c r="A717" i="3"/>
  <c r="A716" i="3" a="1"/>
  <c r="A716" i="3" s="1"/>
  <c r="A715" i="3" a="1"/>
  <c r="A715" i="3" s="1"/>
  <c r="A714" i="3" a="1"/>
  <c r="A714" i="3" s="1"/>
  <c r="A713" i="3" a="1"/>
  <c r="A713" i="3"/>
  <c r="A712" i="3" a="1"/>
  <c r="A712" i="3" s="1"/>
  <c r="A711" i="3" a="1"/>
  <c r="A711" i="3" s="1"/>
  <c r="A710" i="3" a="1"/>
  <c r="A710" i="3" s="1"/>
  <c r="A709" i="3" a="1"/>
  <c r="A709" i="3" s="1"/>
  <c r="A708" i="3" a="1"/>
  <c r="A708" i="3" s="1"/>
  <c r="A707" i="3" a="1"/>
  <c r="A707" i="3" s="1"/>
  <c r="A706" i="3" a="1"/>
  <c r="A706" i="3" s="1"/>
  <c r="A705" i="3" a="1"/>
  <c r="A705" i="3"/>
  <c r="A704" i="3" a="1"/>
  <c r="A704" i="3" s="1"/>
  <c r="A703" i="3" a="1"/>
  <c r="A703" i="3" s="1"/>
  <c r="A702" i="3" a="1"/>
  <c r="A702" i="3" s="1"/>
  <c r="A701" i="3" a="1"/>
  <c r="A701" i="3" s="1"/>
  <c r="A700" i="3" a="1"/>
  <c r="A700" i="3" s="1"/>
  <c r="A699" i="3" a="1"/>
  <c r="A699" i="3"/>
  <c r="A698" i="3" a="1"/>
  <c r="A698" i="3" s="1"/>
  <c r="A697" i="3" a="1"/>
  <c r="A697" i="3"/>
  <c r="A696" i="3" a="1"/>
  <c r="A696" i="3" s="1"/>
  <c r="A695" i="3" a="1"/>
  <c r="A695" i="3" s="1"/>
  <c r="A694" i="3" a="1"/>
  <c r="A694" i="3" s="1"/>
  <c r="A693" i="3" a="1"/>
  <c r="A693" i="3"/>
  <c r="A692" i="3" a="1"/>
  <c r="A692" i="3" s="1"/>
  <c r="A691" i="3" a="1"/>
  <c r="A691" i="3"/>
  <c r="A690" i="3" a="1"/>
  <c r="A690" i="3" s="1"/>
  <c r="A689" i="3" a="1"/>
  <c r="A689" i="3" s="1"/>
  <c r="A688" i="3" a="1"/>
  <c r="A688" i="3" s="1"/>
  <c r="A687" i="3" a="1"/>
  <c r="A687" i="3" s="1"/>
  <c r="A686" i="3" a="1"/>
  <c r="A686" i="3" s="1"/>
  <c r="A685" i="3" a="1"/>
  <c r="A685" i="3"/>
  <c r="A684" i="3" a="1"/>
  <c r="A684" i="3" s="1"/>
  <c r="A683" i="3" a="1"/>
  <c r="A683" i="3" s="1"/>
  <c r="A682" i="3" a="1"/>
  <c r="A682" i="3" s="1"/>
  <c r="A681" i="3" a="1"/>
  <c r="A681" i="3"/>
  <c r="A680" i="3" a="1"/>
  <c r="A680" i="3" s="1"/>
  <c r="A679" i="3" a="1"/>
  <c r="A679" i="3" s="1"/>
  <c r="A678" i="3" a="1"/>
  <c r="A678" i="3" s="1"/>
  <c r="A677" i="3" a="1"/>
  <c r="A677" i="3" s="1"/>
  <c r="A676" i="3" a="1"/>
  <c r="A676" i="3" s="1"/>
  <c r="A675" i="3" a="1"/>
  <c r="A675" i="3" s="1"/>
  <c r="A674" i="3" a="1"/>
  <c r="A674" i="3" s="1"/>
  <c r="A673" i="3" a="1"/>
  <c r="A673" i="3"/>
  <c r="A672" i="3" a="1"/>
  <c r="A672" i="3" s="1"/>
  <c r="A671" i="3" a="1"/>
  <c r="A671" i="3" s="1"/>
  <c r="A670" i="3" a="1"/>
  <c r="A670" i="3" s="1"/>
  <c r="A669" i="3" a="1"/>
  <c r="A669" i="3" s="1"/>
  <c r="A668" i="3" a="1"/>
  <c r="A668" i="3" s="1"/>
  <c r="A667" i="3" a="1"/>
  <c r="A667" i="3"/>
  <c r="A666" i="3" a="1"/>
  <c r="A666" i="3" s="1"/>
  <c r="A665" i="3" a="1"/>
  <c r="A665" i="3"/>
  <c r="A664" i="3" a="1"/>
  <c r="A664" i="3" s="1"/>
  <c r="A663" i="3" a="1"/>
  <c r="A663" i="3" s="1"/>
  <c r="A662" i="3" a="1"/>
  <c r="A662" i="3"/>
  <c r="A661" i="3" a="1"/>
  <c r="A661" i="3" s="1"/>
  <c r="A660" i="3" a="1"/>
  <c r="A660" i="3" s="1"/>
  <c r="A659" i="3" a="1"/>
  <c r="A659" i="3" s="1"/>
  <c r="A658" i="3" a="1"/>
  <c r="A658" i="3" s="1"/>
  <c r="A657" i="3" a="1"/>
  <c r="A657" i="3" s="1"/>
  <c r="A656" i="3" a="1"/>
  <c r="A656" i="3" s="1"/>
  <c r="A655" i="3" a="1"/>
  <c r="A655" i="3" s="1"/>
  <c r="A654" i="3" a="1"/>
  <c r="A654" i="3"/>
  <c r="A653" i="3" a="1"/>
  <c r="A653" i="3" s="1"/>
  <c r="A652" i="3" a="1"/>
  <c r="A652" i="3" s="1"/>
  <c r="A651" i="3" a="1"/>
  <c r="A651" i="3" s="1"/>
  <c r="A650" i="3" a="1"/>
  <c r="A650" i="3" s="1"/>
  <c r="A649" i="3" a="1"/>
  <c r="A649" i="3" s="1"/>
  <c r="A648" i="3" a="1"/>
  <c r="A648" i="3"/>
  <c r="A647" i="3" a="1"/>
  <c r="A647" i="3" s="1"/>
  <c r="A646" i="3" a="1"/>
  <c r="A646" i="3"/>
  <c r="A645" i="3" a="1"/>
  <c r="A645" i="3" s="1"/>
  <c r="A644" i="3" a="1"/>
  <c r="A644" i="3" s="1"/>
  <c r="A643" i="3" a="1"/>
  <c r="A643" i="3" s="1"/>
  <c r="A642" i="3" a="1"/>
  <c r="A642" i="3" s="1"/>
  <c r="A641" i="3" a="1"/>
  <c r="A641" i="3" s="1"/>
  <c r="A640" i="3" a="1"/>
  <c r="A640" i="3" s="1"/>
  <c r="A639" i="3" a="1"/>
  <c r="A639" i="3" s="1"/>
  <c r="A638" i="3" a="1"/>
  <c r="A638" i="3"/>
  <c r="A637" i="3" a="1"/>
  <c r="A637" i="3" s="1"/>
  <c r="A636" i="3" a="1"/>
  <c r="A636" i="3" s="1"/>
  <c r="A635" i="3" a="1"/>
  <c r="A635" i="3" s="1"/>
  <c r="A634" i="3" a="1"/>
  <c r="A634" i="3" s="1"/>
  <c r="A633" i="3" a="1"/>
  <c r="A633" i="3" s="1"/>
  <c r="A632" i="3" a="1"/>
  <c r="A632" i="3"/>
  <c r="A631" i="3" a="1"/>
  <c r="A631" i="3" s="1"/>
  <c r="A630" i="3" a="1"/>
  <c r="A630" i="3"/>
  <c r="A629" i="3" a="1"/>
  <c r="A629" i="3" s="1"/>
  <c r="A628" i="3" a="1"/>
  <c r="A628" i="3" s="1"/>
  <c r="A627" i="3" a="1"/>
  <c r="A627" i="3" s="1"/>
  <c r="A626" i="3" a="1"/>
  <c r="A626" i="3" s="1"/>
  <c r="A625" i="3" a="1"/>
  <c r="A625" i="3" s="1"/>
  <c r="A624" i="3" a="1"/>
  <c r="A624" i="3" s="1"/>
  <c r="A623" i="3" a="1"/>
  <c r="A623" i="3" s="1"/>
  <c r="A622" i="3" a="1"/>
  <c r="A622" i="3" s="1"/>
  <c r="A621" i="3" a="1"/>
  <c r="A621" i="3" s="1"/>
  <c r="A620" i="3" a="1"/>
  <c r="A620" i="3" s="1"/>
  <c r="A619" i="3" a="1"/>
  <c r="A619" i="3" s="1"/>
  <c r="A618" i="3" a="1"/>
  <c r="A618" i="3" s="1"/>
  <c r="A617" i="3" a="1"/>
  <c r="A617" i="3" s="1"/>
  <c r="A616" i="3" a="1"/>
  <c r="A616" i="3" s="1"/>
  <c r="A615" i="3" a="1"/>
  <c r="A615" i="3" s="1"/>
  <c r="A614" i="3" a="1"/>
  <c r="A614" i="3" s="1"/>
  <c r="A613" i="3" a="1"/>
  <c r="A613" i="3" s="1"/>
  <c r="A612" i="3" a="1"/>
  <c r="A612" i="3" s="1"/>
  <c r="A611" i="3" a="1"/>
  <c r="A611" i="3" s="1"/>
  <c r="A610" i="3" a="1"/>
  <c r="A610" i="3" s="1"/>
  <c r="A609" i="3" a="1"/>
  <c r="A609" i="3" s="1"/>
  <c r="A608" i="3" a="1"/>
  <c r="A608" i="3" s="1"/>
  <c r="A607" i="3" a="1"/>
  <c r="A607" i="3" s="1"/>
  <c r="A606" i="3" a="1"/>
  <c r="A606" i="3" s="1"/>
  <c r="A605" i="3" a="1"/>
  <c r="A605" i="3" s="1"/>
  <c r="A604" i="3" a="1"/>
  <c r="A604" i="3" s="1"/>
  <c r="A603" i="3" a="1"/>
  <c r="A603" i="3" s="1"/>
  <c r="A602" i="3" a="1"/>
  <c r="A602" i="3" s="1"/>
  <c r="A601" i="3" a="1"/>
  <c r="A601" i="3" s="1"/>
  <c r="A600" i="3" a="1"/>
  <c r="A600" i="3" s="1"/>
  <c r="A599" i="3" a="1"/>
  <c r="A599" i="3" s="1"/>
  <c r="A598" i="3" a="1"/>
  <c r="A598" i="3" s="1"/>
  <c r="A597" i="3" a="1"/>
  <c r="A597" i="3" s="1"/>
  <c r="A596" i="3" a="1"/>
  <c r="A596" i="3" s="1"/>
  <c r="A595" i="3" a="1"/>
  <c r="A595" i="3" s="1"/>
  <c r="A594" i="3" a="1"/>
  <c r="A594" i="3" s="1"/>
  <c r="A593" i="3" a="1"/>
  <c r="A593" i="3" s="1"/>
  <c r="A592" i="3" a="1"/>
  <c r="A592" i="3" s="1"/>
  <c r="A591" i="3" a="1"/>
  <c r="A591" i="3" s="1"/>
  <c r="A590" i="3" a="1"/>
  <c r="A590" i="3" s="1"/>
  <c r="A589" i="3" a="1"/>
  <c r="A589" i="3" s="1"/>
  <c r="A588" i="3" a="1"/>
  <c r="A588" i="3" s="1"/>
  <c r="A587" i="3" a="1"/>
  <c r="A587" i="3" s="1"/>
  <c r="A586" i="3" a="1"/>
  <c r="A586" i="3" s="1"/>
  <c r="A585" i="3" a="1"/>
  <c r="A585" i="3" s="1"/>
  <c r="A584" i="3" a="1"/>
  <c r="A584" i="3" s="1"/>
  <c r="A583" i="3" a="1"/>
  <c r="A583" i="3" s="1"/>
  <c r="A582" i="3" a="1"/>
  <c r="A582" i="3" s="1"/>
  <c r="A581" i="3" a="1"/>
  <c r="A581" i="3" s="1"/>
  <c r="A580" i="3" a="1"/>
  <c r="A580" i="3" s="1"/>
  <c r="A579" i="3" a="1"/>
  <c r="A579" i="3" s="1"/>
  <c r="A578" i="3" a="1"/>
  <c r="A578" i="3" s="1"/>
  <c r="A577" i="3" a="1"/>
  <c r="A577" i="3" s="1"/>
  <c r="A576" i="3" a="1"/>
  <c r="A576" i="3" s="1"/>
  <c r="A575" i="3" a="1"/>
  <c r="A575" i="3" s="1"/>
  <c r="A574" i="3" a="1"/>
  <c r="A574" i="3" s="1"/>
  <c r="A573" i="3" a="1"/>
  <c r="A573" i="3" s="1"/>
  <c r="A572" i="3" a="1"/>
  <c r="A572" i="3" s="1"/>
  <c r="A571" i="3" a="1"/>
  <c r="A571" i="3" s="1"/>
  <c r="A570" i="3" a="1"/>
  <c r="A570" i="3" s="1"/>
  <c r="A569" i="3" a="1"/>
  <c r="A569" i="3" s="1"/>
  <c r="A568" i="3" a="1"/>
  <c r="A568" i="3" s="1"/>
  <c r="A567" i="3" a="1"/>
  <c r="A567" i="3" s="1"/>
  <c r="A566" i="3" a="1"/>
  <c r="A566" i="3" s="1"/>
  <c r="A565" i="3" a="1"/>
  <c r="A565" i="3" s="1"/>
  <c r="A564" i="3" a="1"/>
  <c r="A564" i="3" s="1"/>
  <c r="A563" i="3" a="1"/>
  <c r="A563" i="3" s="1"/>
  <c r="A562" i="3" a="1"/>
  <c r="A562" i="3" s="1"/>
  <c r="A561" i="3" a="1"/>
  <c r="A561" i="3" s="1"/>
  <c r="A560" i="3" a="1"/>
  <c r="A560" i="3" s="1"/>
  <c r="A559" i="3" a="1"/>
  <c r="A559" i="3" s="1"/>
  <c r="A558" i="3" a="1"/>
  <c r="A558" i="3" s="1"/>
  <c r="A557" i="3" a="1"/>
  <c r="A557" i="3" s="1"/>
  <c r="A556" i="3" a="1"/>
  <c r="A556" i="3" s="1"/>
  <c r="A555" i="3" a="1"/>
  <c r="A555" i="3" s="1"/>
  <c r="A554" i="3" a="1"/>
  <c r="A554" i="3" s="1"/>
  <c r="A553" i="3" a="1"/>
  <c r="A553" i="3" s="1"/>
  <c r="A552" i="3" a="1"/>
  <c r="A552" i="3" s="1"/>
  <c r="A551" i="3" a="1"/>
  <c r="A551" i="3" s="1"/>
  <c r="A550" i="3" a="1"/>
  <c r="A550" i="3" s="1"/>
  <c r="A549" i="3" a="1"/>
  <c r="A549" i="3" s="1"/>
  <c r="A548" i="3" a="1"/>
  <c r="A548" i="3" s="1"/>
  <c r="A547" i="3" a="1"/>
  <c r="A547" i="3" s="1"/>
  <c r="A546" i="3" a="1"/>
  <c r="A546" i="3" s="1"/>
  <c r="A545" i="3" a="1"/>
  <c r="A545" i="3" s="1"/>
  <c r="A544" i="3" a="1"/>
  <c r="A544" i="3" s="1"/>
  <c r="A543" i="3" a="1"/>
  <c r="A543" i="3" s="1"/>
  <c r="A542" i="3" a="1"/>
  <c r="A542" i="3" s="1"/>
  <c r="A541" i="3" a="1"/>
  <c r="A541" i="3" s="1"/>
  <c r="A540" i="3" a="1"/>
  <c r="A540" i="3" s="1"/>
  <c r="A539" i="3" a="1"/>
  <c r="A539" i="3" s="1"/>
  <c r="A538" i="3" a="1"/>
  <c r="A538" i="3" s="1"/>
  <c r="A537" i="3" a="1"/>
  <c r="A537" i="3" s="1"/>
  <c r="A536" i="3" a="1"/>
  <c r="A536" i="3" s="1"/>
  <c r="A535" i="3" a="1"/>
  <c r="A535" i="3"/>
  <c r="A534" i="3" a="1"/>
  <c r="A534" i="3" s="1"/>
  <c r="A533" i="3" a="1"/>
  <c r="A533" i="3" s="1"/>
  <c r="A532" i="3" a="1"/>
  <c r="A532" i="3" s="1"/>
  <c r="A531" i="3" a="1"/>
  <c r="A531" i="3"/>
  <c r="A530" i="3" a="1"/>
  <c r="A530" i="3" s="1"/>
  <c r="A529" i="3" a="1"/>
  <c r="A529" i="3"/>
  <c r="A528" i="3" a="1"/>
  <c r="A528" i="3" s="1"/>
  <c r="A527" i="3" a="1"/>
  <c r="A527" i="3"/>
  <c r="A526" i="3" a="1"/>
  <c r="A526" i="3" s="1"/>
  <c r="A525" i="3" a="1"/>
  <c r="A525" i="3" s="1"/>
  <c r="A524" i="3" a="1"/>
  <c r="A524" i="3"/>
  <c r="A523" i="3" a="1"/>
  <c r="A523" i="3" s="1"/>
  <c r="A522" i="3" a="1"/>
  <c r="A522" i="3" s="1"/>
  <c r="A521" i="3" a="1"/>
  <c r="A521" i="3" s="1"/>
  <c r="A520" i="3" a="1"/>
  <c r="A520" i="3"/>
  <c r="A519" i="3" a="1"/>
  <c r="A519" i="3" s="1"/>
  <c r="A518" i="3" a="1"/>
  <c r="A518" i="3" s="1"/>
  <c r="A517" i="3" a="1"/>
  <c r="A517" i="3" s="1"/>
  <c r="A516" i="3" a="1"/>
  <c r="A516" i="3"/>
  <c r="A515" i="3" a="1"/>
  <c r="A515" i="3" s="1"/>
  <c r="A514" i="3" a="1"/>
  <c r="A514" i="3" s="1"/>
  <c r="A513" i="3" a="1"/>
  <c r="A513" i="3" s="1"/>
  <c r="A512" i="3" a="1"/>
  <c r="A512" i="3" s="1"/>
  <c r="A511" i="3" a="1"/>
  <c r="A511" i="3" s="1"/>
  <c r="A510" i="3" a="1"/>
  <c r="A510" i="3" s="1"/>
  <c r="A509" i="3" a="1"/>
  <c r="A509" i="3" s="1"/>
  <c r="A508" i="3" a="1"/>
  <c r="A508" i="3"/>
  <c r="A507" i="3" a="1"/>
  <c r="A507" i="3" s="1"/>
  <c r="A506" i="3" a="1"/>
  <c r="A506" i="3" s="1"/>
  <c r="A505" i="3" a="1"/>
  <c r="A505" i="3" s="1"/>
  <c r="A504" i="3" a="1"/>
  <c r="A504" i="3"/>
  <c r="A503" i="3" a="1"/>
  <c r="A503" i="3" s="1"/>
  <c r="A502" i="3" a="1"/>
  <c r="A502" i="3" s="1"/>
  <c r="A501" i="3" a="1"/>
  <c r="A501" i="3" s="1"/>
  <c r="A500" i="3" a="1"/>
  <c r="A500" i="3"/>
  <c r="A499" i="3" a="1"/>
  <c r="A499" i="3" s="1"/>
  <c r="A498" i="3" a="1"/>
  <c r="A498" i="3" s="1"/>
  <c r="A497" i="3" a="1"/>
  <c r="A497" i="3" s="1"/>
  <c r="A496" i="3" a="1"/>
  <c r="A496" i="3" s="1"/>
  <c r="A495" i="3" a="1"/>
  <c r="A495" i="3" s="1"/>
  <c r="A494" i="3" a="1"/>
  <c r="A494" i="3" s="1"/>
  <c r="A493" i="3" a="1"/>
  <c r="A493" i="3" s="1"/>
  <c r="A492" i="3" a="1"/>
  <c r="A492" i="3"/>
  <c r="A491" i="3" a="1"/>
  <c r="A491" i="3" s="1"/>
  <c r="A490" i="3" a="1"/>
  <c r="A490" i="3" s="1"/>
  <c r="A489" i="3" a="1"/>
  <c r="A489" i="3" s="1"/>
  <c r="A488" i="3" a="1"/>
  <c r="A488" i="3"/>
  <c r="A487" i="3" a="1"/>
  <c r="A487" i="3" s="1"/>
  <c r="A486" i="3" a="1"/>
  <c r="A486" i="3" s="1"/>
  <c r="A485" i="3" a="1"/>
  <c r="A485" i="3" s="1"/>
  <c r="A484" i="3" a="1"/>
  <c r="A484" i="3"/>
  <c r="A483" i="3" a="1"/>
  <c r="A483" i="3" s="1"/>
  <c r="A482" i="3" a="1"/>
  <c r="A482" i="3" s="1"/>
  <c r="A481" i="3" a="1"/>
  <c r="A481" i="3" s="1"/>
  <c r="A480" i="3" a="1"/>
  <c r="A480" i="3" s="1"/>
  <c r="A479" i="3" a="1"/>
  <c r="A479" i="3" s="1"/>
  <c r="A478" i="3" a="1"/>
  <c r="A478" i="3" s="1"/>
  <c r="A477" i="3" a="1"/>
  <c r="A477" i="3" s="1"/>
  <c r="A476" i="3" a="1"/>
  <c r="A476" i="3"/>
  <c r="A475" i="3" a="1"/>
  <c r="A475" i="3" s="1"/>
  <c r="A474" i="3" a="1"/>
  <c r="A474" i="3" s="1"/>
  <c r="A473" i="3" a="1"/>
  <c r="A473" i="3" s="1"/>
  <c r="A472" i="3" a="1"/>
  <c r="A472" i="3"/>
  <c r="A471" i="3" a="1"/>
  <c r="A471" i="3" s="1"/>
  <c r="A470" i="3" a="1"/>
  <c r="A470" i="3" s="1"/>
  <c r="A469" i="3" a="1"/>
  <c r="A469" i="3" s="1"/>
  <c r="A468" i="3" a="1"/>
  <c r="A468" i="3"/>
  <c r="A467" i="3" a="1"/>
  <c r="A467" i="3" s="1"/>
  <c r="A466" i="3" a="1"/>
  <c r="A466" i="3" s="1"/>
  <c r="A465" i="3" a="1"/>
  <c r="A465" i="3" s="1"/>
  <c r="A464" i="3" a="1"/>
  <c r="A464" i="3" s="1"/>
  <c r="A463" i="3" a="1"/>
  <c r="A463" i="3" s="1"/>
  <c r="A462" i="3" a="1"/>
  <c r="A462" i="3" s="1"/>
  <c r="A461" i="3" a="1"/>
  <c r="A461" i="3" s="1"/>
  <c r="A460" i="3" a="1"/>
  <c r="A460" i="3"/>
  <c r="A459" i="3" a="1"/>
  <c r="A459" i="3" s="1"/>
  <c r="A458" i="3" a="1"/>
  <c r="A458" i="3" s="1"/>
  <c r="A457" i="3" a="1"/>
  <c r="A457" i="3" s="1"/>
  <c r="A456" i="3" a="1"/>
  <c r="A456" i="3"/>
  <c r="A455" i="3" a="1"/>
  <c r="A455" i="3" s="1"/>
  <c r="A454" i="3" a="1"/>
  <c r="A454" i="3" s="1"/>
  <c r="A453" i="3" a="1"/>
  <c r="A453" i="3" s="1"/>
  <c r="A452" i="3" a="1"/>
  <c r="A452" i="3"/>
  <c r="A451" i="3" a="1"/>
  <c r="A451" i="3" s="1"/>
  <c r="A450" i="3" a="1"/>
  <c r="A450" i="3" s="1"/>
  <c r="A449" i="3" a="1"/>
  <c r="A449" i="3" s="1"/>
  <c r="A448" i="3" a="1"/>
  <c r="A448" i="3" s="1"/>
  <c r="A447" i="3" a="1"/>
  <c r="A447" i="3" s="1"/>
  <c r="A446" i="3" a="1"/>
  <c r="A446" i="3" s="1"/>
  <c r="A445" i="3" a="1"/>
  <c r="A445" i="3" s="1"/>
  <c r="A444" i="3" a="1"/>
  <c r="A444" i="3"/>
  <c r="A443" i="3" a="1"/>
  <c r="A443" i="3" s="1"/>
  <c r="A442" i="3" a="1"/>
  <c r="A442" i="3" s="1"/>
  <c r="A441" i="3" a="1"/>
  <c r="A441" i="3" s="1"/>
  <c r="A440" i="3" a="1"/>
  <c r="A440" i="3"/>
  <c r="A439" i="3" a="1"/>
  <c r="A439" i="3" s="1"/>
  <c r="A438" i="3" a="1"/>
  <c r="A438" i="3" s="1"/>
  <c r="A437" i="3" a="1"/>
  <c r="A437" i="3" s="1"/>
  <c r="A436" i="3" a="1"/>
  <c r="A436" i="3"/>
  <c r="A435" i="3" a="1"/>
  <c r="A435" i="3" s="1"/>
  <c r="A434" i="3" a="1"/>
  <c r="A434" i="3" s="1"/>
  <c r="A433" i="3" a="1"/>
  <c r="A433" i="3" s="1"/>
  <c r="A432" i="3" a="1"/>
  <c r="A432" i="3" s="1"/>
  <c r="A431" i="3" a="1"/>
  <c r="A431" i="3" s="1"/>
  <c r="A430" i="3" a="1"/>
  <c r="A430" i="3" s="1"/>
  <c r="A429" i="3" a="1"/>
  <c r="A429" i="3" s="1"/>
  <c r="A428" i="3" a="1"/>
  <c r="A428" i="3"/>
  <c r="A427" i="3" a="1"/>
  <c r="A427" i="3" s="1"/>
  <c r="A426" i="3" a="1"/>
  <c r="A426" i="3" s="1"/>
  <c r="A425" i="3" a="1"/>
  <c r="A425" i="3" s="1"/>
  <c r="A424" i="3" a="1"/>
  <c r="A424" i="3"/>
  <c r="A423" i="3" a="1"/>
  <c r="A423" i="3" s="1"/>
  <c r="A422" i="3" a="1"/>
  <c r="A422" i="3" s="1"/>
  <c r="A421" i="3" a="1"/>
  <c r="A421" i="3" s="1"/>
  <c r="A420" i="3" a="1"/>
  <c r="A420" i="3"/>
  <c r="A419" i="3" a="1"/>
  <c r="A419" i="3" s="1"/>
  <c r="A418" i="3" a="1"/>
  <c r="A418" i="3" s="1"/>
  <c r="A417" i="3" a="1"/>
  <c r="A417" i="3" s="1"/>
  <c r="A416" i="3" a="1"/>
  <c r="A416" i="3" s="1"/>
  <c r="A415" i="3" a="1"/>
  <c r="A415" i="3" s="1"/>
  <c r="A414" i="3" a="1"/>
  <c r="A414" i="3" s="1"/>
  <c r="A413" i="3" a="1"/>
  <c r="A413" i="3" s="1"/>
  <c r="A412" i="3" a="1"/>
  <c r="A412" i="3"/>
  <c r="A411" i="3" a="1"/>
  <c r="A411" i="3" s="1"/>
  <c r="A410" i="3" a="1"/>
  <c r="A410" i="3" s="1"/>
  <c r="A409" i="3" a="1"/>
  <c r="A409" i="3" s="1"/>
  <c r="A408" i="3" a="1"/>
  <c r="A408" i="3"/>
  <c r="A407" i="3" a="1"/>
  <c r="A407" i="3" s="1"/>
  <c r="A406" i="3" a="1"/>
  <c r="A406" i="3" s="1"/>
  <c r="A405" i="3" a="1"/>
  <c r="A405" i="3" s="1"/>
  <c r="A404" i="3" a="1"/>
  <c r="A404" i="3"/>
  <c r="A403" i="3" a="1"/>
  <c r="A403" i="3" s="1"/>
  <c r="A402" i="3" a="1"/>
  <c r="A402" i="3" s="1"/>
  <c r="A401" i="3" a="1"/>
  <c r="A401" i="3" s="1"/>
  <c r="A400" i="3" a="1"/>
  <c r="A400" i="3" s="1"/>
  <c r="A399" i="3" a="1"/>
  <c r="A399" i="3" s="1"/>
  <c r="A398" i="3" a="1"/>
  <c r="A398" i="3" s="1"/>
  <c r="A397" i="3" a="1"/>
  <c r="A397" i="3" s="1"/>
  <c r="A396" i="3" a="1"/>
  <c r="A396" i="3"/>
  <c r="A395" i="3" a="1"/>
  <c r="A395" i="3" s="1"/>
  <c r="A394" i="3" a="1"/>
  <c r="A394" i="3" s="1"/>
  <c r="A393" i="3" a="1"/>
  <c r="A393" i="3" s="1"/>
  <c r="A392" i="3" a="1"/>
  <c r="A392" i="3"/>
  <c r="A391" i="3" a="1"/>
  <c r="A391" i="3" s="1"/>
  <c r="A390" i="3" a="1"/>
  <c r="A390" i="3" s="1"/>
  <c r="A389" i="3" a="1"/>
  <c r="A389" i="3" s="1"/>
  <c r="A388" i="3" a="1"/>
  <c r="A388" i="3"/>
  <c r="A387" i="3" a="1"/>
  <c r="A387" i="3" s="1"/>
  <c r="A386" i="3" a="1"/>
  <c r="A386" i="3" s="1"/>
  <c r="A385" i="3" a="1"/>
  <c r="A385" i="3" s="1"/>
  <c r="A384" i="3" a="1"/>
  <c r="A384" i="3" s="1"/>
  <c r="A383" i="3" a="1"/>
  <c r="A383" i="3" s="1"/>
  <c r="A382" i="3" a="1"/>
  <c r="A382" i="3" s="1"/>
  <c r="A381" i="3" a="1"/>
  <c r="A381" i="3" s="1"/>
  <c r="A380" i="3" a="1"/>
  <c r="A380" i="3"/>
  <c r="A379" i="3" a="1"/>
  <c r="A379" i="3" s="1"/>
  <c r="A378" i="3" a="1"/>
  <c r="A378" i="3" s="1"/>
  <c r="A377" i="3" a="1"/>
  <c r="A377" i="3" s="1"/>
  <c r="A376" i="3" a="1"/>
  <c r="A376" i="3"/>
  <c r="A375" i="3" a="1"/>
  <c r="A375" i="3" s="1"/>
  <c r="A374" i="3" a="1"/>
  <c r="A374" i="3" s="1"/>
  <c r="A373" i="3" a="1"/>
  <c r="A373" i="3" s="1"/>
  <c r="A372" i="3" a="1"/>
  <c r="A372" i="3"/>
  <c r="A371" i="3" a="1"/>
  <c r="A371" i="3" s="1"/>
  <c r="A370" i="3" a="1"/>
  <c r="A370" i="3" s="1"/>
  <c r="A369" i="3" a="1"/>
  <c r="A369" i="3" s="1"/>
  <c r="A368" i="3" a="1"/>
  <c r="A368" i="3" s="1"/>
  <c r="A367" i="3" a="1"/>
  <c r="A367" i="3" s="1"/>
  <c r="A366" i="3" a="1"/>
  <c r="A366" i="3" s="1"/>
  <c r="A365" i="3" a="1"/>
  <c r="A365" i="3" s="1"/>
  <c r="A364" i="3" a="1"/>
  <c r="A364" i="3"/>
  <c r="A363" i="3" a="1"/>
  <c r="A363" i="3" s="1"/>
  <c r="A362" i="3" a="1"/>
  <c r="A362" i="3" s="1"/>
  <c r="A361" i="3" a="1"/>
  <c r="A361" i="3" s="1"/>
  <c r="A360" i="3" a="1"/>
  <c r="A360" i="3"/>
  <c r="A359" i="3" a="1"/>
  <c r="A359" i="3" s="1"/>
  <c r="A358" i="3" a="1"/>
  <c r="A358" i="3" s="1"/>
  <c r="A357" i="3" a="1"/>
  <c r="A357" i="3" s="1"/>
  <c r="A356" i="3" a="1"/>
  <c r="A356" i="3"/>
  <c r="A355" i="3" a="1"/>
  <c r="A355" i="3" s="1"/>
  <c r="A354" i="3" a="1"/>
  <c r="A354" i="3" s="1"/>
  <c r="A353" i="3" a="1"/>
  <c r="A353" i="3" s="1"/>
  <c r="A352" i="3" a="1"/>
  <c r="A352" i="3" s="1"/>
  <c r="A351" i="3" a="1"/>
  <c r="A351" i="3" s="1"/>
  <c r="A350" i="3" a="1"/>
  <c r="A350" i="3" s="1"/>
  <c r="A349" i="3" a="1"/>
  <c r="A349" i="3" s="1"/>
  <c r="A348" i="3" a="1"/>
  <c r="A348" i="3"/>
  <c r="A347" i="3" a="1"/>
  <c r="A347" i="3" s="1"/>
  <c r="A346" i="3" a="1"/>
  <c r="A346" i="3" s="1"/>
  <c r="A345" i="3" a="1"/>
  <c r="A345" i="3" s="1"/>
  <c r="A344" i="3" a="1"/>
  <c r="A344" i="3"/>
  <c r="A343" i="3" a="1"/>
  <c r="A343" i="3" s="1"/>
  <c r="A342" i="3" a="1"/>
  <c r="A342" i="3" s="1"/>
  <c r="A341" i="3" a="1"/>
  <c r="A341" i="3" s="1"/>
  <c r="A340" i="3" a="1"/>
  <c r="A340" i="3"/>
  <c r="A339" i="3" a="1"/>
  <c r="A339" i="3" s="1"/>
  <c r="A338" i="3" a="1"/>
  <c r="A338" i="3" s="1"/>
  <c r="A337" i="3" a="1"/>
  <c r="A337" i="3" s="1"/>
  <c r="A336" i="3" a="1"/>
  <c r="A336" i="3" s="1"/>
  <c r="A335" i="3" a="1"/>
  <c r="A335" i="3" s="1"/>
  <c r="A334" i="3" a="1"/>
  <c r="A334" i="3" s="1"/>
  <c r="A333" i="3" a="1"/>
  <c r="A333" i="3" s="1"/>
  <c r="A332" i="3" a="1"/>
  <c r="A332" i="3"/>
  <c r="A331" i="3" a="1"/>
  <c r="A331" i="3" s="1"/>
  <c r="A330" i="3" a="1"/>
  <c r="A330" i="3" s="1"/>
  <c r="A329" i="3" a="1"/>
  <c r="A329" i="3" s="1"/>
  <c r="A328" i="3" a="1"/>
  <c r="A328" i="3"/>
  <c r="A327" i="3" a="1"/>
  <c r="A327" i="3" s="1"/>
  <c r="A326" i="3" a="1"/>
  <c r="A326" i="3" s="1"/>
  <c r="A325" i="3" a="1"/>
  <c r="A325" i="3" s="1"/>
  <c r="A324" i="3" a="1"/>
  <c r="A324" i="3"/>
  <c r="A323" i="3" a="1"/>
  <c r="A323" i="3" s="1"/>
  <c r="A322" i="3" a="1"/>
  <c r="A322" i="3" s="1"/>
  <c r="A321" i="3" a="1"/>
  <c r="A321" i="3" s="1"/>
  <c r="A320" i="3" a="1"/>
  <c r="A320" i="3" s="1"/>
  <c r="A319" i="3" a="1"/>
  <c r="A319" i="3" s="1"/>
  <c r="A318" i="3" a="1"/>
  <c r="A318" i="3" s="1"/>
  <c r="A317" i="3" a="1"/>
  <c r="A317" i="3" s="1"/>
  <c r="A316" i="3" a="1"/>
  <c r="A316" i="3"/>
  <c r="A315" i="3" a="1"/>
  <c r="A315" i="3" s="1"/>
  <c r="A314" i="3" a="1"/>
  <c r="A314" i="3" s="1"/>
  <c r="A313" i="3" a="1"/>
  <c r="A313" i="3" s="1"/>
  <c r="A312" i="3" a="1"/>
  <c r="A312" i="3"/>
  <c r="A311" i="3" a="1"/>
  <c r="A311" i="3" s="1"/>
  <c r="A310" i="3" a="1"/>
  <c r="A310" i="3" s="1"/>
  <c r="A309" i="3" a="1"/>
  <c r="A309" i="3" s="1"/>
  <c r="A308" i="3" a="1"/>
  <c r="A308" i="3"/>
  <c r="A307" i="3" a="1"/>
  <c r="A307" i="3" s="1"/>
  <c r="A306" i="3" a="1"/>
  <c r="A306" i="3" s="1"/>
  <c r="A305" i="3" a="1"/>
  <c r="A305" i="3" s="1"/>
  <c r="A304" i="3" a="1"/>
  <c r="A304" i="3" s="1"/>
  <c r="A303" i="3" a="1"/>
  <c r="A303" i="3" s="1"/>
  <c r="A302" i="3" a="1"/>
  <c r="A302" i="3" s="1"/>
  <c r="A301" i="3" a="1"/>
  <c r="A301" i="3" s="1"/>
  <c r="A300" i="3" a="1"/>
  <c r="A300" i="3"/>
  <c r="A299" i="3" a="1"/>
  <c r="A299" i="3" s="1"/>
  <c r="A298" i="3" a="1"/>
  <c r="A298" i="3" s="1"/>
  <c r="A297" i="3" a="1"/>
  <c r="A297" i="3" s="1"/>
  <c r="A296" i="3" a="1"/>
  <c r="A296" i="3"/>
  <c r="A295" i="3" a="1"/>
  <c r="A295" i="3" s="1"/>
  <c r="A294" i="3" a="1"/>
  <c r="A294" i="3" s="1"/>
  <c r="A293" i="3" a="1"/>
  <c r="A293" i="3" s="1"/>
  <c r="A292" i="3" a="1"/>
  <c r="A292" i="3"/>
  <c r="A291" i="3" a="1"/>
  <c r="A291" i="3" s="1"/>
  <c r="A290" i="3" a="1"/>
  <c r="A290" i="3" s="1"/>
  <c r="A289" i="3" a="1"/>
  <c r="A289" i="3" s="1"/>
  <c r="A288" i="3" a="1"/>
  <c r="A288" i="3" s="1"/>
  <c r="A287" i="3" a="1"/>
  <c r="A287" i="3" s="1"/>
  <c r="A286" i="3" a="1"/>
  <c r="A286" i="3" s="1"/>
  <c r="A285" i="3" a="1"/>
  <c r="A285" i="3" s="1"/>
  <c r="A284" i="3" a="1"/>
  <c r="A284" i="3"/>
  <c r="A283" i="3" a="1"/>
  <c r="A283" i="3" s="1"/>
  <c r="A282" i="3" a="1"/>
  <c r="A282" i="3" s="1"/>
  <c r="A281" i="3" a="1"/>
  <c r="A281" i="3" s="1"/>
  <c r="A280" i="3" a="1"/>
  <c r="A280" i="3"/>
  <c r="A279" i="3" a="1"/>
  <c r="A279" i="3" s="1"/>
  <c r="A278" i="3" a="1"/>
  <c r="A278" i="3" s="1"/>
  <c r="A277" i="3" a="1"/>
  <c r="A277" i="3" s="1"/>
  <c r="A276" i="3" a="1"/>
  <c r="A276" i="3"/>
  <c r="A275" i="3" a="1"/>
  <c r="A275" i="3" s="1"/>
  <c r="A274" i="3" a="1"/>
  <c r="A274" i="3" s="1"/>
  <c r="A273" i="3" a="1"/>
  <c r="A273" i="3" s="1"/>
  <c r="A272" i="3" a="1"/>
  <c r="A272" i="3" s="1"/>
  <c r="A271" i="3" a="1"/>
  <c r="A271" i="3" s="1"/>
  <c r="A270" i="3" a="1"/>
  <c r="A270" i="3" s="1"/>
  <c r="A269" i="3" a="1"/>
  <c r="A269" i="3" s="1"/>
  <c r="A268" i="3" a="1"/>
  <c r="A268" i="3"/>
  <c r="A267" i="3" a="1"/>
  <c r="A267" i="3" s="1"/>
  <c r="A266" i="3" a="1"/>
  <c r="A266" i="3" s="1"/>
  <c r="A265" i="3" a="1"/>
  <c r="A265" i="3" s="1"/>
  <c r="A264" i="3" a="1"/>
  <c r="A264" i="3"/>
  <c r="A263" i="3" a="1"/>
  <c r="A263" i="3" s="1"/>
  <c r="A262" i="3" a="1"/>
  <c r="A262" i="3" s="1"/>
  <c r="A261" i="3" a="1"/>
  <c r="A261" i="3" s="1"/>
  <c r="A260" i="3" a="1"/>
  <c r="A260" i="3"/>
  <c r="A259" i="3" a="1"/>
  <c r="A259" i="3" s="1"/>
  <c r="A258" i="3" a="1"/>
  <c r="A258" i="3" s="1"/>
  <c r="A257" i="3" a="1"/>
  <c r="A257" i="3" s="1"/>
  <c r="A256" i="3" a="1"/>
  <c r="A256" i="3" s="1"/>
  <c r="A255" i="3" a="1"/>
  <c r="A255" i="3" s="1"/>
  <c r="A254" i="3" a="1"/>
  <c r="A254" i="3" s="1"/>
  <c r="A253" i="3" a="1"/>
  <c r="A253" i="3" s="1"/>
  <c r="A252" i="3" a="1"/>
  <c r="A252" i="3"/>
  <c r="A251" i="3" a="1"/>
  <c r="A251" i="3" s="1"/>
  <c r="A250" i="3" a="1"/>
  <c r="A250" i="3" s="1"/>
  <c r="A249" i="3" a="1"/>
  <c r="A249" i="3" s="1"/>
  <c r="A248" i="3" a="1"/>
  <c r="A248" i="3"/>
  <c r="A247" i="3" a="1"/>
  <c r="A247" i="3" s="1"/>
  <c r="A246" i="3" a="1"/>
  <c r="A246" i="3" s="1"/>
  <c r="A245" i="3" a="1"/>
  <c r="A245" i="3" s="1"/>
  <c r="A244" i="3" a="1"/>
  <c r="A244" i="3"/>
  <c r="A243" i="3" a="1"/>
  <c r="A243" i="3" s="1"/>
  <c r="A242" i="3" a="1"/>
  <c r="A242" i="3" s="1"/>
  <c r="A241" i="3" a="1"/>
  <c r="A241" i="3" s="1"/>
  <c r="A240" i="3" a="1"/>
  <c r="A240" i="3" s="1"/>
  <c r="A239" i="3" a="1"/>
  <c r="A239" i="3" s="1"/>
  <c r="A238" i="3" a="1"/>
  <c r="A238" i="3" s="1"/>
  <c r="A237" i="3" a="1"/>
  <c r="A237" i="3" s="1"/>
  <c r="A236" i="3" a="1"/>
  <c r="A236" i="3"/>
  <c r="A235" i="3" a="1"/>
  <c r="A235" i="3" s="1"/>
  <c r="A234" i="3" a="1"/>
  <c r="A234" i="3" s="1"/>
  <c r="A233" i="3" a="1"/>
  <c r="A233" i="3" s="1"/>
  <c r="A232" i="3" a="1"/>
  <c r="A232" i="3"/>
  <c r="A231" i="3" a="1"/>
  <c r="A231" i="3" s="1"/>
  <c r="A230" i="3" a="1"/>
  <c r="A230" i="3" s="1"/>
  <c r="A229" i="3" a="1"/>
  <c r="A229" i="3" s="1"/>
  <c r="A228" i="3" a="1"/>
  <c r="A228" i="3"/>
  <c r="A227" i="3" a="1"/>
  <c r="A227" i="3" s="1"/>
  <c r="A226" i="3" a="1"/>
  <c r="A226" i="3" s="1"/>
  <c r="A225" i="3" a="1"/>
  <c r="A225" i="3" s="1"/>
  <c r="A224" i="3" a="1"/>
  <c r="A224" i="3" s="1"/>
  <c r="A223" i="3" a="1"/>
  <c r="A223" i="3" s="1"/>
  <c r="A222" i="3" a="1"/>
  <c r="A222" i="3" s="1"/>
  <c r="A221" i="3" a="1"/>
  <c r="A221" i="3" s="1"/>
  <c r="A220" i="3" a="1"/>
  <c r="A220" i="3"/>
  <c r="A219" i="3" a="1"/>
  <c r="A219" i="3" s="1"/>
  <c r="A218" i="3" a="1"/>
  <c r="A218" i="3" s="1"/>
  <c r="A217" i="3" a="1"/>
  <c r="A217" i="3" s="1"/>
  <c r="A216" i="3" a="1"/>
  <c r="A216" i="3"/>
  <c r="A215" i="3" a="1"/>
  <c r="A215" i="3" s="1"/>
  <c r="A214" i="3" a="1"/>
  <c r="A214" i="3" s="1"/>
  <c r="A213" i="3" a="1"/>
  <c r="A213" i="3" s="1"/>
  <c r="A212" i="3" a="1"/>
  <c r="A212" i="3"/>
  <c r="A211" i="3" a="1"/>
  <c r="A211" i="3" s="1"/>
  <c r="A210" i="3" a="1"/>
  <c r="A210" i="3" s="1"/>
  <c r="A209" i="3" a="1"/>
  <c r="A209" i="3" s="1"/>
  <c r="A208" i="3" a="1"/>
  <c r="A208" i="3" s="1"/>
  <c r="A207" i="3" a="1"/>
  <c r="A207" i="3" s="1"/>
  <c r="A206" i="3" a="1"/>
  <c r="A206" i="3" s="1"/>
  <c r="A205" i="3" a="1"/>
  <c r="A205" i="3" s="1"/>
  <c r="A204" i="3" a="1"/>
  <c r="A204" i="3"/>
  <c r="A203" i="3" a="1"/>
  <c r="A203" i="3" s="1"/>
  <c r="A202" i="3" a="1"/>
  <c r="A202" i="3" s="1"/>
  <c r="A201" i="3" a="1"/>
  <c r="A201" i="3" s="1"/>
  <c r="A200" i="3" a="1"/>
  <c r="A200" i="3"/>
  <c r="A199" i="3" a="1"/>
  <c r="A199" i="3" s="1"/>
  <c r="A198" i="3" a="1"/>
  <c r="A198" i="3" s="1"/>
  <c r="A197" i="3" a="1"/>
  <c r="A197" i="3" s="1"/>
  <c r="A196" i="3" a="1"/>
  <c r="A196" i="3"/>
  <c r="A195" i="3" a="1"/>
  <c r="A195" i="3" s="1"/>
  <c r="A194" i="3" a="1"/>
  <c r="A194" i="3" s="1"/>
  <c r="A193" i="3" a="1"/>
  <c r="A193" i="3" s="1"/>
  <c r="A192" i="3" a="1"/>
  <c r="A192" i="3" s="1"/>
  <c r="A191" i="3" a="1"/>
  <c r="A191" i="3" s="1"/>
  <c r="A190" i="3" a="1"/>
  <c r="A190" i="3"/>
  <c r="A189" i="3" a="1"/>
  <c r="A189" i="3" s="1"/>
  <c r="A188" i="3" a="1"/>
  <c r="A188" i="3"/>
  <c r="A187" i="3" a="1"/>
  <c r="A187" i="3" s="1"/>
  <c r="A186" i="3" a="1"/>
  <c r="A186" i="3" s="1"/>
  <c r="A185" i="3" a="1"/>
  <c r="A185" i="3"/>
  <c r="A184" i="3" a="1"/>
  <c r="A184" i="3" s="1"/>
  <c r="A183" i="3" a="1"/>
  <c r="A183" i="3"/>
  <c r="A182" i="3" a="1"/>
  <c r="A182" i="3" s="1"/>
  <c r="A181" i="3" a="1"/>
  <c r="A181" i="3" s="1"/>
  <c r="A180" i="3" a="1"/>
  <c r="A180" i="3" s="1"/>
  <c r="A179" i="3" a="1"/>
  <c r="A179" i="3"/>
  <c r="A178" i="3" a="1"/>
  <c r="A178" i="3" s="1"/>
  <c r="A177" i="3" a="1"/>
  <c r="A177" i="3"/>
  <c r="A176" i="3" a="1"/>
  <c r="A176" i="3" s="1"/>
  <c r="A175" i="3" a="1"/>
  <c r="A175" i="3"/>
  <c r="A174" i="3" a="1"/>
  <c r="A174" i="3" s="1"/>
  <c r="A173" i="3" a="1"/>
  <c r="A173" i="3" s="1"/>
  <c r="A172" i="3" a="1"/>
  <c r="A172" i="3" s="1"/>
  <c r="A171" i="3" a="1"/>
  <c r="A171" i="3"/>
  <c r="A170" i="3" a="1"/>
  <c r="A170" i="3" s="1"/>
  <c r="A169" i="3" a="1"/>
  <c r="A169" i="3"/>
  <c r="A168" i="3" a="1"/>
  <c r="A168" i="3" s="1"/>
  <c r="A167" i="3" a="1"/>
  <c r="A167" i="3"/>
  <c r="A166" i="3" a="1"/>
  <c r="A166" i="3" s="1"/>
  <c r="A165" i="3" a="1"/>
  <c r="A165" i="3" s="1"/>
  <c r="A164" i="3" a="1"/>
  <c r="A164" i="3" s="1"/>
  <c r="A163" i="3" a="1"/>
  <c r="A163" i="3"/>
  <c r="A162" i="3" a="1"/>
  <c r="A162" i="3" s="1"/>
  <c r="A161" i="3" a="1"/>
  <c r="A161" i="3"/>
  <c r="A160" i="3" a="1"/>
  <c r="A160" i="3" s="1"/>
  <c r="A159" i="3" a="1"/>
  <c r="A159" i="3"/>
  <c r="A158" i="3" a="1"/>
  <c r="A158" i="3" s="1"/>
  <c r="A157" i="3" a="1"/>
  <c r="A157" i="3" s="1"/>
  <c r="A156" i="3" a="1"/>
  <c r="A156" i="3" s="1"/>
  <c r="A155" i="3" a="1"/>
  <c r="A155" i="3"/>
  <c r="A154" i="3" a="1"/>
  <c r="A154" i="3" s="1"/>
  <c r="A153" i="3" a="1"/>
  <c r="A153" i="3"/>
  <c r="A152" i="3" a="1"/>
  <c r="A152" i="3" s="1"/>
  <c r="A151" i="3" a="1"/>
  <c r="A151" i="3"/>
  <c r="A150" i="3" a="1"/>
  <c r="A150" i="3" s="1"/>
  <c r="A149" i="3" a="1"/>
  <c r="A149" i="3" s="1"/>
  <c r="A148" i="3" a="1"/>
  <c r="A148" i="3" s="1"/>
  <c r="A147" i="3" a="1"/>
  <c r="A147" i="3"/>
  <c r="A146" i="3" a="1"/>
  <c r="A146" i="3" s="1"/>
  <c r="A145" i="3" a="1"/>
  <c r="A145" i="3"/>
  <c r="A144" i="3" a="1"/>
  <c r="A144" i="3" s="1"/>
  <c r="A143" i="3" a="1"/>
  <c r="A143" i="3"/>
  <c r="A142" i="3" a="1"/>
  <c r="A142" i="3" s="1"/>
  <c r="A141" i="3" a="1"/>
  <c r="A141" i="3" s="1"/>
  <c r="A140" i="3" a="1"/>
  <c r="A140" i="3" s="1"/>
  <c r="A139" i="3" a="1"/>
  <c r="A139" i="3"/>
  <c r="A138" i="3" a="1"/>
  <c r="A138" i="3" s="1"/>
  <c r="A137" i="3" a="1"/>
  <c r="A137" i="3"/>
  <c r="A136" i="3" a="1"/>
  <c r="A136" i="3" s="1"/>
  <c r="A135" i="3" a="1"/>
  <c r="A135" i="3"/>
  <c r="A134" i="3" a="1"/>
  <c r="A134" i="3" s="1"/>
  <c r="A133" i="3" a="1"/>
  <c r="A133" i="3" s="1"/>
  <c r="A132" i="3" a="1"/>
  <c r="A132" i="3" s="1"/>
  <c r="A131" i="3" a="1"/>
  <c r="A131" i="3"/>
  <c r="A130" i="3" a="1"/>
  <c r="A130" i="3" s="1"/>
  <c r="A129" i="3" a="1"/>
  <c r="A129" i="3"/>
  <c r="A128" i="3" a="1"/>
  <c r="A128" i="3" s="1"/>
  <c r="A127" i="3" a="1"/>
  <c r="A127" i="3"/>
  <c r="A126" i="3" a="1"/>
  <c r="A126" i="3" s="1"/>
  <c r="A125" i="3" a="1"/>
  <c r="A125" i="3" s="1"/>
  <c r="A124" i="3" a="1"/>
  <c r="A124" i="3" s="1"/>
  <c r="A123" i="3" a="1"/>
  <c r="A123" i="3"/>
  <c r="A122" i="3" a="1"/>
  <c r="A122" i="3" s="1"/>
  <c r="A121" i="3" a="1"/>
  <c r="A121" i="3"/>
  <c r="A120" i="3" a="1"/>
  <c r="A120" i="3" s="1"/>
  <c r="A119" i="3" a="1"/>
  <c r="A119" i="3"/>
  <c r="A118" i="3" a="1"/>
  <c r="A118" i="3" s="1"/>
  <c r="A117" i="3" a="1"/>
  <c r="A117" i="3" s="1"/>
  <c r="A116" i="3" a="1"/>
  <c r="A116" i="3" s="1"/>
  <c r="A115" i="3" a="1"/>
  <c r="A115" i="3"/>
  <c r="A114" i="3" a="1"/>
  <c r="A114" i="3" s="1"/>
  <c r="A113" i="3" a="1"/>
  <c r="A113" i="3"/>
  <c r="A112" i="3" a="1"/>
  <c r="A112" i="3" s="1"/>
  <c r="A111" i="3" a="1"/>
  <c r="A111" i="3"/>
  <c r="A110" i="3" a="1"/>
  <c r="A110" i="3" s="1"/>
  <c r="A109" i="3" a="1"/>
  <c r="A109" i="3" s="1"/>
  <c r="A108" i="3" a="1"/>
  <c r="A108" i="3" s="1"/>
  <c r="A107" i="3" a="1"/>
  <c r="A107" i="3"/>
  <c r="A106" i="3" a="1"/>
  <c r="A106" i="3" s="1"/>
  <c r="A105" i="3" a="1"/>
  <c r="A105" i="3"/>
  <c r="A104" i="3" a="1"/>
  <c r="A104" i="3" s="1"/>
  <c r="A103" i="3" a="1"/>
  <c r="A103" i="3"/>
  <c r="A102" i="3" a="1"/>
  <c r="A102" i="3" s="1"/>
  <c r="A101" i="3" a="1"/>
  <c r="A101" i="3" s="1"/>
  <c r="A100" i="3" a="1"/>
  <c r="A100" i="3" s="1"/>
  <c r="A99" i="3" a="1"/>
  <c r="A99" i="3"/>
  <c r="A98" i="3" a="1"/>
  <c r="A98" i="3" s="1"/>
  <c r="A97" i="3" a="1"/>
  <c r="A97" i="3"/>
  <c r="A96" i="3" a="1"/>
  <c r="A96" i="3" s="1"/>
  <c r="A95" i="3" a="1"/>
  <c r="A95" i="3"/>
  <c r="A94" i="3" a="1"/>
  <c r="A94" i="3" s="1"/>
  <c r="A93" i="3" a="1"/>
  <c r="A93" i="3" s="1"/>
  <c r="A92" i="3" a="1"/>
  <c r="A92" i="3" s="1"/>
  <c r="A91" i="3" a="1"/>
  <c r="A91" i="3"/>
  <c r="A90" i="3" a="1"/>
  <c r="A90" i="3" s="1"/>
  <c r="A89" i="3" a="1"/>
  <c r="A89" i="3"/>
  <c r="A88" i="3" a="1"/>
  <c r="A88" i="3" s="1"/>
  <c r="A87" i="3" a="1"/>
  <c r="A87" i="3"/>
  <c r="A86" i="3" a="1"/>
  <c r="A86" i="3" s="1"/>
  <c r="A85" i="3" a="1"/>
  <c r="A85" i="3" s="1"/>
  <c r="A84" i="3" a="1"/>
  <c r="A84" i="3" s="1"/>
  <c r="A83" i="3" a="1"/>
  <c r="A83" i="3"/>
  <c r="A82" i="3" a="1"/>
  <c r="A82" i="3" s="1"/>
  <c r="A81" i="3" a="1"/>
  <c r="A81" i="3"/>
  <c r="A80" i="3" a="1"/>
  <c r="A80" i="3" s="1"/>
  <c r="A79" i="3" a="1"/>
  <c r="A79" i="3"/>
  <c r="A78" i="3" a="1"/>
  <c r="A78" i="3" s="1"/>
  <c r="A77" i="3" a="1"/>
  <c r="A77" i="3" s="1"/>
  <c r="A76" i="3" a="1"/>
  <c r="A76" i="3" s="1"/>
  <c r="A75" i="3" a="1"/>
  <c r="A75" i="3"/>
  <c r="A74" i="3" a="1"/>
  <c r="A74" i="3" s="1"/>
  <c r="A73" i="3" a="1"/>
  <c r="A73" i="3"/>
  <c r="A72" i="3" a="1"/>
  <c r="A72" i="3" s="1"/>
  <c r="A71" i="3" a="1"/>
  <c r="A71" i="3"/>
  <c r="A70" i="3" a="1"/>
  <c r="A70" i="3" s="1"/>
  <c r="A69" i="3" a="1"/>
  <c r="A69" i="3" s="1"/>
  <c r="A68" i="3" a="1"/>
  <c r="A68" i="3" s="1"/>
  <c r="A67" i="3" a="1"/>
  <c r="A67" i="3"/>
  <c r="A66" i="3" a="1"/>
  <c r="A66" i="3" s="1"/>
  <c r="A65" i="3" a="1"/>
  <c r="A65" i="3"/>
  <c r="A64" i="3" a="1"/>
  <c r="A64" i="3" s="1"/>
  <c r="A63" i="3" a="1"/>
  <c r="A63" i="3"/>
  <c r="A62" i="3" a="1"/>
  <c r="A62" i="3" s="1"/>
  <c r="A61" i="3" a="1"/>
  <c r="A61" i="3" s="1"/>
  <c r="A60" i="3" a="1"/>
  <c r="A60" i="3" s="1"/>
  <c r="A59" i="3" a="1"/>
  <c r="A59" i="3"/>
  <c r="A58" i="3" a="1"/>
  <c r="A58" i="3" s="1"/>
  <c r="A57" i="3" a="1"/>
  <c r="A57" i="3"/>
  <c r="A56" i="3" a="1"/>
  <c r="A56" i="3" s="1"/>
  <c r="A55" i="3" a="1"/>
  <c r="A55" i="3"/>
  <c r="A54" i="3" a="1"/>
  <c r="A54" i="3" s="1"/>
  <c r="A53" i="3" a="1"/>
  <c r="A53" i="3" s="1"/>
  <c r="A52" i="3" a="1"/>
  <c r="A52" i="3" s="1"/>
  <c r="A51" i="3" a="1"/>
  <c r="A51" i="3"/>
  <c r="A50" i="3" a="1"/>
  <c r="A50" i="3" s="1"/>
  <c r="A49" i="3" a="1"/>
  <c r="A49" i="3"/>
  <c r="A48" i="3" a="1"/>
  <c r="A48" i="3" s="1"/>
  <c r="A47" i="3" a="1"/>
  <c r="A47" i="3"/>
  <c r="A46" i="3" a="1"/>
  <c r="A46" i="3" s="1"/>
  <c r="A45" i="3" a="1"/>
  <c r="A45" i="3" s="1"/>
  <c r="A44" i="3" a="1"/>
  <c r="A44" i="3" s="1"/>
  <c r="A43" i="3" a="1"/>
  <c r="A43" i="3" s="1"/>
  <c r="A42" i="3" a="1"/>
  <c r="A42" i="3" s="1"/>
  <c r="A41" i="3" a="1"/>
  <c r="A41" i="3" s="1"/>
  <c r="A40" i="3" a="1"/>
  <c r="A40" i="3"/>
  <c r="A39" i="3" a="1"/>
  <c r="A39" i="3" s="1"/>
  <c r="A38" i="3" a="1"/>
  <c r="A38" i="3"/>
  <c r="A37" i="3" a="1"/>
  <c r="A37" i="3" s="1"/>
  <c r="A36" i="3" a="1"/>
  <c r="A36" i="3" s="1"/>
  <c r="A35" i="3" a="1"/>
  <c r="A35" i="3" s="1"/>
  <c r="A34" i="3" a="1"/>
  <c r="A34" i="3"/>
  <c r="A33" i="3" a="1"/>
  <c r="A33" i="3" s="1"/>
  <c r="A32" i="3" a="1"/>
  <c r="A32" i="3"/>
  <c r="A31" i="3" a="1"/>
  <c r="A31" i="3" s="1"/>
  <c r="A30" i="3" a="1"/>
  <c r="A30" i="3"/>
  <c r="A29" i="3" a="1"/>
  <c r="A29" i="3" s="1"/>
  <c r="A28" i="3" a="1"/>
  <c r="A28" i="3" s="1"/>
  <c r="A27" i="3" a="1"/>
  <c r="A27" i="3" s="1"/>
  <c r="A26" i="3" a="1"/>
  <c r="A26" i="3"/>
  <c r="A25" i="3" a="1"/>
  <c r="A25" i="3" s="1"/>
  <c r="A24" i="3" a="1"/>
  <c r="A24" i="3"/>
  <c r="A23" i="3" a="1"/>
  <c r="A23" i="3" s="1"/>
  <c r="A22" i="3" a="1"/>
  <c r="A22" i="3" s="1"/>
  <c r="A21" i="3" a="1"/>
  <c r="A21" i="3" s="1"/>
  <c r="A20" i="3" a="1"/>
  <c r="A20" i="3" s="1"/>
  <c r="A19" i="3" a="1"/>
  <c r="A19" i="3" s="1"/>
  <c r="A18" i="3" a="1"/>
  <c r="A18" i="3"/>
  <c r="A17" i="3" a="1"/>
  <c r="A17" i="3" s="1"/>
  <c r="A16" i="3" a="1"/>
  <c r="A16" i="3" s="1"/>
  <c r="A15" i="3" a="1"/>
  <c r="A15" i="3" s="1"/>
  <c r="A14" i="3" a="1"/>
  <c r="A14" i="3"/>
  <c r="A13" i="3" a="1"/>
  <c r="A13" i="3" s="1"/>
  <c r="A12" i="3" a="1"/>
  <c r="A12" i="3" s="1"/>
  <c r="A11" i="3" a="1"/>
  <c r="A11" i="3" s="1"/>
  <c r="A10" i="3" a="1"/>
  <c r="A10" i="3" s="1"/>
  <c r="A9" i="3" a="1"/>
  <c r="A9" i="3" s="1"/>
  <c r="A8" i="3" a="1"/>
  <c r="A8" i="3"/>
  <c r="A7" i="3" a="1"/>
  <c r="A7" i="3" s="1"/>
  <c r="A6" i="3" a="1"/>
  <c r="A6" i="3"/>
  <c r="A5" i="3" a="1"/>
  <c r="A5" i="3" s="1"/>
  <c r="A4" i="3" a="1"/>
  <c r="A4" i="3" s="1"/>
  <c r="A3" i="3" a="1"/>
  <c r="A3" i="3" s="1"/>
  <c r="E5" i="16"/>
  <c r="D5" i="16"/>
  <c r="F6" i="16"/>
  <c r="E6" i="16"/>
  <c r="D6" i="16"/>
  <c r="F5" i="16"/>
</calcChain>
</file>

<file path=xl/sharedStrings.xml><?xml version="1.0" encoding="utf-8"?>
<sst xmlns="http://schemas.openxmlformats.org/spreadsheetml/2006/main" count="49809" uniqueCount="10701">
  <si>
    <t>Aakash Datta</t>
  </si>
  <si>
    <t>SM 1</t>
  </si>
  <si>
    <t>Aakriti Birla</t>
  </si>
  <si>
    <t>SM 2</t>
  </si>
  <si>
    <t>Domestic A</t>
  </si>
  <si>
    <t>North</t>
  </si>
  <si>
    <t>Abdul Qavi</t>
  </si>
  <si>
    <t>SM 3</t>
  </si>
  <si>
    <t>Domestic B</t>
  </si>
  <si>
    <t>West</t>
  </si>
  <si>
    <t>Abhijit Mohekar</t>
  </si>
  <si>
    <t>SM 4</t>
  </si>
  <si>
    <t>Domestic C</t>
  </si>
  <si>
    <t>South</t>
  </si>
  <si>
    <t>Abhishek Bahl</t>
  </si>
  <si>
    <t>SM 5</t>
  </si>
  <si>
    <t>Domestic D</t>
  </si>
  <si>
    <t>Inside</t>
  </si>
  <si>
    <t>Abhishek Sharma</t>
  </si>
  <si>
    <t>SM 6</t>
  </si>
  <si>
    <t>Abhishek Taukari</t>
  </si>
  <si>
    <t>SM 7</t>
  </si>
  <si>
    <t>Adhiraj Kapur</t>
  </si>
  <si>
    <t>SM 8</t>
  </si>
  <si>
    <t>Aditya Bharadwaj</t>
  </si>
  <si>
    <t>SM 9</t>
  </si>
  <si>
    <t>Aditya Nagpal</t>
  </si>
  <si>
    <t>SM 10</t>
  </si>
  <si>
    <t>Ajay Daniel</t>
  </si>
  <si>
    <t>SM 11</t>
  </si>
  <si>
    <t>Ajay Singh</t>
  </si>
  <si>
    <t>SM 12</t>
  </si>
  <si>
    <t>Ajith Mahbubani</t>
  </si>
  <si>
    <t>SM 13</t>
  </si>
  <si>
    <t>Akhil Thakur</t>
  </si>
  <si>
    <t>SM 14</t>
  </si>
  <si>
    <t>Akshay Gupta</t>
  </si>
  <si>
    <t>SM 15</t>
  </si>
  <si>
    <t>Aman Chhabra</t>
  </si>
  <si>
    <t>SM 16</t>
  </si>
  <si>
    <t>Aman Gaur</t>
  </si>
  <si>
    <t>SM 17</t>
  </si>
  <si>
    <t>amogh gururaj</t>
  </si>
  <si>
    <t>SM 18</t>
  </si>
  <si>
    <t>Amrit Berar</t>
  </si>
  <si>
    <t>SM 19</t>
  </si>
  <si>
    <t>Anchit Rampal</t>
  </si>
  <si>
    <t>SM 20</t>
  </si>
  <si>
    <t>Angshika Sarkar</t>
  </si>
  <si>
    <t>SM 21</t>
  </si>
  <si>
    <t>Ankita Tirthani</t>
  </si>
  <si>
    <t>SM 22</t>
  </si>
  <si>
    <t>Anmol Dhuper</t>
  </si>
  <si>
    <t>SM 23</t>
  </si>
  <si>
    <t>Anshuman Pathak</t>
  </si>
  <si>
    <t>SM 24</t>
  </si>
  <si>
    <t>Anuj Jetwani</t>
  </si>
  <si>
    <t>SM 25</t>
  </si>
  <si>
    <t>Anuj Sharma</t>
  </si>
  <si>
    <t>SM 26</t>
  </si>
  <si>
    <t>Anuj Singh</t>
  </si>
  <si>
    <t>SM 27</t>
  </si>
  <si>
    <t>Anuja Dhawan</t>
  </si>
  <si>
    <t>SM 28</t>
  </si>
  <si>
    <t>Anup Ganguly</t>
  </si>
  <si>
    <t>SM 29</t>
  </si>
  <si>
    <t>Anupama Joy</t>
  </si>
  <si>
    <t>SM 30</t>
  </si>
  <si>
    <t>Apoorva Singh</t>
  </si>
  <si>
    <t>SM 31</t>
  </si>
  <si>
    <t>Archit Khandelwal</t>
  </si>
  <si>
    <t>SM 32</t>
  </si>
  <si>
    <t>Arnesh Mazumdar</t>
  </si>
  <si>
    <t>SM 33</t>
  </si>
  <si>
    <t>Arun Anantharaman</t>
  </si>
  <si>
    <t>SM 34</t>
  </si>
  <si>
    <t>Arun Biyani</t>
  </si>
  <si>
    <t>SM 35</t>
  </si>
  <si>
    <t>Asbah Rashid</t>
  </si>
  <si>
    <t>SM 36</t>
  </si>
  <si>
    <t>Aseem Goel</t>
  </si>
  <si>
    <t>SM 37</t>
  </si>
  <si>
    <t>Bruhad Mankad</t>
  </si>
  <si>
    <t>SM 38</t>
  </si>
  <si>
    <t>Chetan Vats</t>
  </si>
  <si>
    <t>SM 39</t>
  </si>
  <si>
    <t>Devina Singh</t>
  </si>
  <si>
    <t>SM 40</t>
  </si>
  <si>
    <t>Dilpreet Singh</t>
  </si>
  <si>
    <t>SM 41</t>
  </si>
  <si>
    <t>Divyanshu Rehani</t>
  </si>
  <si>
    <t>SM 42</t>
  </si>
  <si>
    <t>Drigansh Kumar</t>
  </si>
  <si>
    <t>SM 43</t>
  </si>
  <si>
    <t>Gauraang Dhar</t>
  </si>
  <si>
    <t>SM 44</t>
  </si>
  <si>
    <t>Gaurav Tripathi</t>
  </si>
  <si>
    <t>SM 45</t>
  </si>
  <si>
    <t>Gayatri Tandon</t>
  </si>
  <si>
    <t>SM 46</t>
  </si>
  <si>
    <t>Gunender Borar</t>
  </si>
  <si>
    <t>SM 47</t>
  </si>
  <si>
    <t>Harjot Dhawan</t>
  </si>
  <si>
    <t>SM 48</t>
  </si>
  <si>
    <t>Harsh Kumar</t>
  </si>
  <si>
    <t>SM 49</t>
  </si>
  <si>
    <t>Hemant Kabra</t>
  </si>
  <si>
    <t>SM 50</t>
  </si>
  <si>
    <t>Hemisha Shah</t>
  </si>
  <si>
    <t>SM 51</t>
  </si>
  <si>
    <t>Hetal Khatri</t>
  </si>
  <si>
    <t>SM 52</t>
  </si>
  <si>
    <t>Himanshu Khurana</t>
  </si>
  <si>
    <t>SM 53</t>
  </si>
  <si>
    <t>Ilakshi Talwar</t>
  </si>
  <si>
    <t>SM 54</t>
  </si>
  <si>
    <t>Indrajith Nair</t>
  </si>
  <si>
    <t>SM 55</t>
  </si>
  <si>
    <t>Ishaan Manchanda</t>
  </si>
  <si>
    <t>SM 56</t>
  </si>
  <si>
    <t>Ishika Malhi</t>
  </si>
  <si>
    <t>SM 57</t>
  </si>
  <si>
    <t>Jai Hari Mohan</t>
  </si>
  <si>
    <t>SM 58</t>
  </si>
  <si>
    <t>Jayadev Menon</t>
  </si>
  <si>
    <t>SM 59</t>
  </si>
  <si>
    <t>Jigar Shah</t>
  </si>
  <si>
    <t>SM 60</t>
  </si>
  <si>
    <t>Jigar Zaveri</t>
  </si>
  <si>
    <t>SM 61</t>
  </si>
  <si>
    <t>Karan Rana</t>
  </si>
  <si>
    <t>SM 62</t>
  </si>
  <si>
    <t>Karthika Sivakumar</t>
  </si>
  <si>
    <t>SM 63</t>
  </si>
  <si>
    <t>Kartikey Chamoli</t>
  </si>
  <si>
    <t>SM 64</t>
  </si>
  <si>
    <t>Krishnendu Mondal</t>
  </si>
  <si>
    <t>SM 65</t>
  </si>
  <si>
    <t>Kshitij Panghaal</t>
  </si>
  <si>
    <t>SM 66</t>
  </si>
  <si>
    <t>Manit Singh</t>
  </si>
  <si>
    <t>SM 67</t>
  </si>
  <si>
    <t>Mathew George</t>
  </si>
  <si>
    <t>SM 68</t>
  </si>
  <si>
    <t>Mayank Ahuja</t>
  </si>
  <si>
    <t>SM 69</t>
  </si>
  <si>
    <t>Mehak Khanna</t>
  </si>
  <si>
    <t>SM 70</t>
  </si>
  <si>
    <t>Minaal M</t>
  </si>
  <si>
    <t>SM 71</t>
  </si>
  <si>
    <t>Mohak Raitani</t>
  </si>
  <si>
    <t>SM 72</t>
  </si>
  <si>
    <t>Mohit James</t>
  </si>
  <si>
    <t>SM 73</t>
  </si>
  <si>
    <t>Mohit Nanda</t>
  </si>
  <si>
    <t>SM 74</t>
  </si>
  <si>
    <t>Namrata Bhatnagar</t>
  </si>
  <si>
    <t>SM 75</t>
  </si>
  <si>
    <t>Nandini Mittal</t>
  </si>
  <si>
    <t>SM 76</t>
  </si>
  <si>
    <t>Nayan Mittal</t>
  </si>
  <si>
    <t>SM 77</t>
  </si>
  <si>
    <t>Nikhil Deswal</t>
  </si>
  <si>
    <t>SM 78</t>
  </si>
  <si>
    <t>Nikita Dua</t>
  </si>
  <si>
    <t>SM 79</t>
  </si>
  <si>
    <t>Nilisha Kerpal</t>
  </si>
  <si>
    <t>SM 80</t>
  </si>
  <si>
    <t>Nishanth Bagai</t>
  </si>
  <si>
    <t>SM 81</t>
  </si>
  <si>
    <t>Nishidh Lad</t>
  </si>
  <si>
    <t>SM 82</t>
  </si>
  <si>
    <t>Nithesh Shetty</t>
  </si>
  <si>
    <t>SM 83</t>
  </si>
  <si>
    <t>Niveda Prakash</t>
  </si>
  <si>
    <t>SM 84</t>
  </si>
  <si>
    <t>Pahul Singh</t>
  </si>
  <si>
    <t>SM 85</t>
  </si>
  <si>
    <t>Pallavi Kalra</t>
  </si>
  <si>
    <t>SM 86</t>
  </si>
  <si>
    <t>Parisa Anand</t>
  </si>
  <si>
    <t>SM 87</t>
  </si>
  <si>
    <t>Percy Bengali</t>
  </si>
  <si>
    <t>SM 88</t>
  </si>
  <si>
    <t>Pinakin Kamboj</t>
  </si>
  <si>
    <t>SM 89</t>
  </si>
  <si>
    <t>Poras Kumar Singh</t>
  </si>
  <si>
    <t>SM 90</t>
  </si>
  <si>
    <t>Prakhar Goyal</t>
  </si>
  <si>
    <t>SM 91</t>
  </si>
  <si>
    <t>Prasenjit Jha</t>
  </si>
  <si>
    <t>SM 92</t>
  </si>
  <si>
    <t>Preet Vasudev</t>
  </si>
  <si>
    <t>SM 93</t>
  </si>
  <si>
    <t>Prerak Mahajan</t>
  </si>
  <si>
    <t>SM 94</t>
  </si>
  <si>
    <t>Pritha Khandelwal</t>
  </si>
  <si>
    <t>SM 95</t>
  </si>
  <si>
    <t>Pulkit Handa</t>
  </si>
  <si>
    <t>SM 96</t>
  </si>
  <si>
    <t>Purva Goyal</t>
  </si>
  <si>
    <t>SM 97</t>
  </si>
  <si>
    <t>Rachit Srivastav</t>
  </si>
  <si>
    <t>SM 98</t>
  </si>
  <si>
    <t>Radhika Ghai</t>
  </si>
  <si>
    <t>SM 99</t>
  </si>
  <si>
    <t>Raghav Sethi</t>
  </si>
  <si>
    <t>SM 100</t>
  </si>
  <si>
    <t>Raghav Soni</t>
  </si>
  <si>
    <t>SM 101</t>
  </si>
  <si>
    <t>Rahul Parwani</t>
  </si>
  <si>
    <t>SM 102</t>
  </si>
  <si>
    <t>Rajarshi Biswas</t>
  </si>
  <si>
    <t>SM 103</t>
  </si>
  <si>
    <t>Ravi Peri</t>
  </si>
  <si>
    <t>SM 104</t>
  </si>
  <si>
    <t>Ravish Bhalla</t>
  </si>
  <si>
    <t>SM 105</t>
  </si>
  <si>
    <t>Renuka Nandagopal</t>
  </si>
  <si>
    <t>SM 106</t>
  </si>
  <si>
    <t>Rhea Makhija</t>
  </si>
  <si>
    <t>SM 107</t>
  </si>
  <si>
    <t>Rishabh Kapoor</t>
  </si>
  <si>
    <t>SM 108</t>
  </si>
  <si>
    <t>Rishabh Ramchander</t>
  </si>
  <si>
    <t>SM 109</t>
  </si>
  <si>
    <t>Ritika Grover</t>
  </si>
  <si>
    <t>SM 110</t>
  </si>
  <si>
    <t>S. R. Sriram</t>
  </si>
  <si>
    <t>SM 111</t>
  </si>
  <si>
    <t>Sahil Arora</t>
  </si>
  <si>
    <t>SM 112</t>
  </si>
  <si>
    <t>Sahil Bedi</t>
  </si>
  <si>
    <t>SM 113</t>
  </si>
  <si>
    <t>Sahil Dham</t>
  </si>
  <si>
    <t>SM 114</t>
  </si>
  <si>
    <t>Saksham Dhingra</t>
  </si>
  <si>
    <t>SM 115</t>
  </si>
  <si>
    <t>Sam Richardson</t>
  </si>
  <si>
    <t>SM 116</t>
  </si>
  <si>
    <t>Samarjit Samanta</t>
  </si>
  <si>
    <t>SM 117</t>
  </si>
  <si>
    <t>Sanjana Chandrana</t>
  </si>
  <si>
    <t>SM 118</t>
  </si>
  <si>
    <t>Shadmaan Shaikh</t>
  </si>
  <si>
    <t>SM 119</t>
  </si>
  <si>
    <t>Shadmaan Shaikh Old</t>
  </si>
  <si>
    <t>SM 120</t>
  </si>
  <si>
    <t>Shamit Tripathi</t>
  </si>
  <si>
    <t>SM 121</t>
  </si>
  <si>
    <t>Shantav Garg</t>
  </si>
  <si>
    <t>SM 122</t>
  </si>
  <si>
    <t>Shashank Nahar</t>
  </si>
  <si>
    <t>SM 123</t>
  </si>
  <si>
    <t>Shashank Tripathi</t>
  </si>
  <si>
    <t>SM 124</t>
  </si>
  <si>
    <t>Shawn Pereirra</t>
  </si>
  <si>
    <t>SM 125</t>
  </si>
  <si>
    <t>Shekhar Kapoor</t>
  </si>
  <si>
    <t>SM 126</t>
  </si>
  <si>
    <t>Shireen Lal</t>
  </si>
  <si>
    <t>SM 127</t>
  </si>
  <si>
    <t>Shivaen Katial</t>
  </si>
  <si>
    <t>SM 128</t>
  </si>
  <si>
    <t>Shivang Sood</t>
  </si>
  <si>
    <t>SM 129</t>
  </si>
  <si>
    <t>Shivangi Pathak</t>
  </si>
  <si>
    <t>SM 130</t>
  </si>
  <si>
    <t>Shiven Trivedi</t>
  </si>
  <si>
    <t>SM 131</t>
  </si>
  <si>
    <t>Shobhit Gupta</t>
  </si>
  <si>
    <t>SM 132</t>
  </si>
  <si>
    <t>Shrey Lal</t>
  </si>
  <si>
    <t>SM 133</t>
  </si>
  <si>
    <t>Shreya Tulsyan</t>
  </si>
  <si>
    <t>SM 134</t>
  </si>
  <si>
    <t>Shubham Tayal</t>
  </si>
  <si>
    <t>SM 135</t>
  </si>
  <si>
    <t>Shweta Jaiswal</t>
  </si>
  <si>
    <t>SM 136</t>
  </si>
  <si>
    <t>Siddhant Patni</t>
  </si>
  <si>
    <t>SM 137</t>
  </si>
  <si>
    <t>Siddharth Jain</t>
  </si>
  <si>
    <t>SM 138</t>
  </si>
  <si>
    <t>Siddharth Kashyap</t>
  </si>
  <si>
    <t>SM 139</t>
  </si>
  <si>
    <t>Sourabh Banthiya</t>
  </si>
  <si>
    <t>SM 140</t>
  </si>
  <si>
    <t>Srishti Chaudhary</t>
  </si>
  <si>
    <t>SM 141</t>
  </si>
  <si>
    <t>Sudeep Rattan</t>
  </si>
  <si>
    <t>SM 142</t>
  </si>
  <si>
    <t>Suhani Mahajan</t>
  </si>
  <si>
    <t>SM 143</t>
  </si>
  <si>
    <t>Sukrit Warrier</t>
  </si>
  <si>
    <t>SM 144</t>
  </si>
  <si>
    <t>Sunder Moryani</t>
  </si>
  <si>
    <t>SM 145</t>
  </si>
  <si>
    <t>Suvi Jain</t>
  </si>
  <si>
    <t>SM 146</t>
  </si>
  <si>
    <t>SVS Anish</t>
  </si>
  <si>
    <t>SM 147</t>
  </si>
  <si>
    <t>Swati Mahajan</t>
  </si>
  <si>
    <t>SM 148</t>
  </si>
  <si>
    <t>Talia Balti</t>
  </si>
  <si>
    <t>SM 149</t>
  </si>
  <si>
    <t>Tanishq Dubey</t>
  </si>
  <si>
    <t>SM 150</t>
  </si>
  <si>
    <t>Tanvi Kale</t>
  </si>
  <si>
    <t>SM 151</t>
  </si>
  <si>
    <t>Tauheed Rahman</t>
  </si>
  <si>
    <t>SM 152</t>
  </si>
  <si>
    <t>Tejesh Sangani</t>
  </si>
  <si>
    <t>SM 153</t>
  </si>
  <si>
    <t>Umair Ahmed</t>
  </si>
  <si>
    <t>SM 154</t>
  </si>
  <si>
    <t>Urvashi Rai</t>
  </si>
  <si>
    <t>SM 155</t>
  </si>
  <si>
    <t>Utkarsha Rane</t>
  </si>
  <si>
    <t>SM 156</t>
  </si>
  <si>
    <t>Utsav Ojha</t>
  </si>
  <si>
    <t>SM 157</t>
  </si>
  <si>
    <t>Vaishali Grover</t>
  </si>
  <si>
    <t>SM 158</t>
  </si>
  <si>
    <t>Varshul G</t>
  </si>
  <si>
    <t>SM 159</t>
  </si>
  <si>
    <t>Varun Ganesan</t>
  </si>
  <si>
    <t>SM 160</t>
  </si>
  <si>
    <t>Vasu Aggarwal</t>
  </si>
  <si>
    <t>SM 161</t>
  </si>
  <si>
    <t>Vatsala Khurana</t>
  </si>
  <si>
    <t>SM 162</t>
  </si>
  <si>
    <t>Vibhu Bahuguna</t>
  </si>
  <si>
    <t>SM 163</t>
  </si>
  <si>
    <t>Vidur Saini</t>
  </si>
  <si>
    <t>SM 164</t>
  </si>
  <si>
    <t>Vinayak Mehrotra</t>
  </si>
  <si>
    <t>SM 165</t>
  </si>
  <si>
    <t>Vishal Sanduja</t>
  </si>
  <si>
    <t>SM 166</t>
  </si>
  <si>
    <t>Yash Parikh</t>
  </si>
  <si>
    <t>SM 167</t>
  </si>
  <si>
    <t>Yashasvee Singh</t>
  </si>
  <si>
    <t>SM 168</t>
  </si>
  <si>
    <t>Yasir Mahmood</t>
  </si>
  <si>
    <t>SM 169</t>
  </si>
  <si>
    <t>zubin sheriff</t>
  </si>
  <si>
    <t>SM 170</t>
  </si>
  <si>
    <t>KEY</t>
  </si>
  <si>
    <t>POC 1</t>
  </si>
  <si>
    <t>POC 2</t>
  </si>
  <si>
    <t>Region</t>
  </si>
  <si>
    <t>MRR</t>
  </si>
  <si>
    <t>Status</t>
  </si>
  <si>
    <t>Churned Reason (Primary)</t>
  </si>
  <si>
    <t>Aquisition Quarter</t>
  </si>
  <si>
    <t>Aquisition Date</t>
  </si>
  <si>
    <t>Churned Date</t>
  </si>
  <si>
    <t># of renewals</t>
  </si>
  <si>
    <t>Package</t>
  </si>
  <si>
    <t>Q1/Q2 - Churn</t>
  </si>
  <si>
    <t>KEY12001</t>
  </si>
  <si>
    <t>AM 5</t>
  </si>
  <si>
    <t>Churned</t>
  </si>
  <si>
    <t>Others</t>
  </si>
  <si>
    <t>Non-Package 1</t>
  </si>
  <si>
    <t>Q3 - Churn</t>
  </si>
  <si>
    <t>AM 30</t>
  </si>
  <si>
    <t>Client Rejection</t>
  </si>
  <si>
    <t>Q1 - Churn</t>
  </si>
  <si>
    <t>KEY12003</t>
  </si>
  <si>
    <t>NA</t>
  </si>
  <si>
    <t>KEY12004</t>
  </si>
  <si>
    <t>AM 23</t>
  </si>
  <si>
    <t>Competition</t>
  </si>
  <si>
    <t>Q2 - Churn</t>
  </si>
  <si>
    <t>KEY12005</t>
  </si>
  <si>
    <t>AM 16</t>
  </si>
  <si>
    <t>ROI</t>
  </si>
  <si>
    <t>Medium 2</t>
  </si>
  <si>
    <t>KEY12006</t>
  </si>
  <si>
    <t>KEY12007</t>
  </si>
  <si>
    <t>AM 15</t>
  </si>
  <si>
    <t>Medium 1</t>
  </si>
  <si>
    <t>KEY12008</t>
  </si>
  <si>
    <t>AM 8</t>
  </si>
  <si>
    <t>Unresponsive</t>
  </si>
  <si>
    <t>KEY12009</t>
  </si>
  <si>
    <t>AM 31</t>
  </si>
  <si>
    <t>Restaurant Shutting Down</t>
  </si>
  <si>
    <t>KEY12010</t>
  </si>
  <si>
    <t>KEY12011</t>
  </si>
  <si>
    <t>AM 7</t>
  </si>
  <si>
    <t>KEY12012</t>
  </si>
  <si>
    <t>AM 33</t>
  </si>
  <si>
    <t>Price</t>
  </si>
  <si>
    <t>KEY12013</t>
  </si>
  <si>
    <t>KEY12014</t>
  </si>
  <si>
    <t>AM 25</t>
  </si>
  <si>
    <t>KEY12015</t>
  </si>
  <si>
    <t>KEY12016</t>
  </si>
  <si>
    <t>KEY12017</t>
  </si>
  <si>
    <t>AM 20</t>
  </si>
  <si>
    <t>KEY12018</t>
  </si>
  <si>
    <t>AM 36</t>
  </si>
  <si>
    <t>KEY12019</t>
  </si>
  <si>
    <t>KEY12020</t>
  </si>
  <si>
    <t>KEY12021</t>
  </si>
  <si>
    <t>KEY12022</t>
  </si>
  <si>
    <t>AM 24</t>
  </si>
  <si>
    <t>KEY12023</t>
  </si>
  <si>
    <t>AM 2</t>
  </si>
  <si>
    <t>Large</t>
  </si>
  <si>
    <t>KEY12024</t>
  </si>
  <si>
    <t>AM 12</t>
  </si>
  <si>
    <t>KEY12025</t>
  </si>
  <si>
    <t>KEY12026</t>
  </si>
  <si>
    <t>AM 13</t>
  </si>
  <si>
    <t>KEY12027</t>
  </si>
  <si>
    <t>AM 14</t>
  </si>
  <si>
    <t>KEY12028</t>
  </si>
  <si>
    <t>Small 1</t>
  </si>
  <si>
    <t>KEY12029</t>
  </si>
  <si>
    <t>KEY12030</t>
  </si>
  <si>
    <t>KEY12031</t>
  </si>
  <si>
    <t>KEY12032</t>
  </si>
  <si>
    <t>KEY12033</t>
  </si>
  <si>
    <t>AM 6</t>
  </si>
  <si>
    <t>KEY12034</t>
  </si>
  <si>
    <t>Non-Package 2</t>
  </si>
  <si>
    <t>KEY12035</t>
  </si>
  <si>
    <t>AM 38</t>
  </si>
  <si>
    <t>KEY12036</t>
  </si>
  <si>
    <t>KEY12037</t>
  </si>
  <si>
    <t>KEY12038</t>
  </si>
  <si>
    <t>Small 2</t>
  </si>
  <si>
    <t>KEY12039</t>
  </si>
  <si>
    <t>KEY12040</t>
  </si>
  <si>
    <t>KEY12041</t>
  </si>
  <si>
    <t>KEY12042</t>
  </si>
  <si>
    <t>KEY12043</t>
  </si>
  <si>
    <t>KEY12044</t>
  </si>
  <si>
    <t>AM 40</t>
  </si>
  <si>
    <t>KEY12045</t>
  </si>
  <si>
    <t>KEY12046</t>
  </si>
  <si>
    <t>KEY12047</t>
  </si>
  <si>
    <t>AM 4</t>
  </si>
  <si>
    <t>Client Servicing</t>
  </si>
  <si>
    <t>KEY12048</t>
  </si>
  <si>
    <t>KEY12049</t>
  </si>
  <si>
    <t>KEY12050</t>
  </si>
  <si>
    <t>AM 28</t>
  </si>
  <si>
    <t>KEY12051</t>
  </si>
  <si>
    <t>AM 29</t>
  </si>
  <si>
    <t>KEY12052</t>
  </si>
  <si>
    <t>KEY12053</t>
  </si>
  <si>
    <t>KEY12054</t>
  </si>
  <si>
    <t>KEY12055</t>
  </si>
  <si>
    <t>AM 18</t>
  </si>
  <si>
    <t>KEY12056</t>
  </si>
  <si>
    <t>KEY12057</t>
  </si>
  <si>
    <t>KEY12058</t>
  </si>
  <si>
    <t>KEY12059</t>
  </si>
  <si>
    <t>KEY12060</t>
  </si>
  <si>
    <t>KEY12061</t>
  </si>
  <si>
    <t>KEY12062</t>
  </si>
  <si>
    <t>AM 11</t>
  </si>
  <si>
    <t>KEY12063</t>
  </si>
  <si>
    <t>KEY12064</t>
  </si>
  <si>
    <t>AM 9</t>
  </si>
  <si>
    <t>KEY12065</t>
  </si>
  <si>
    <t>KEY12066</t>
  </si>
  <si>
    <t>KEY12067</t>
  </si>
  <si>
    <t>KEY12068</t>
  </si>
  <si>
    <t>KEY12069</t>
  </si>
  <si>
    <t>AM 3</t>
  </si>
  <si>
    <t>KEY12070</t>
  </si>
  <si>
    <t>KEY12071</t>
  </si>
  <si>
    <t>KEY12072</t>
  </si>
  <si>
    <t>KEY12073</t>
  </si>
  <si>
    <t>KEY12074</t>
  </si>
  <si>
    <t>KEY12075</t>
  </si>
  <si>
    <t>KEY12076</t>
  </si>
  <si>
    <t>KEY12077</t>
  </si>
  <si>
    <t>KEY12078</t>
  </si>
  <si>
    <t>KEY12079</t>
  </si>
  <si>
    <t>KEY12080</t>
  </si>
  <si>
    <t>KEY12081</t>
  </si>
  <si>
    <t>KEY12082</t>
  </si>
  <si>
    <t>KEY12083</t>
  </si>
  <si>
    <t>KEY12084</t>
  </si>
  <si>
    <t>KEY12085</t>
  </si>
  <si>
    <t>KEY12086</t>
  </si>
  <si>
    <t>KEY12087</t>
  </si>
  <si>
    <t>KEY12088</t>
  </si>
  <si>
    <t>KEY12089</t>
  </si>
  <si>
    <t>KEY12090</t>
  </si>
  <si>
    <t>KEY12091</t>
  </si>
  <si>
    <t>KEY12092</t>
  </si>
  <si>
    <t>KEY12093</t>
  </si>
  <si>
    <t>KEY12094</t>
  </si>
  <si>
    <t>KEY12095</t>
  </si>
  <si>
    <t>KEY12096</t>
  </si>
  <si>
    <t>KEY12097</t>
  </si>
  <si>
    <t>KEY12098</t>
  </si>
  <si>
    <t>KEY12099</t>
  </si>
  <si>
    <t>KEY12100</t>
  </si>
  <si>
    <t>KEY12101</t>
  </si>
  <si>
    <t>KEY12102</t>
  </si>
  <si>
    <t>KEY12103</t>
  </si>
  <si>
    <t>KEY12104</t>
  </si>
  <si>
    <t>KEY12105</t>
  </si>
  <si>
    <t>KEY12106</t>
  </si>
  <si>
    <t>KEY12107</t>
  </si>
  <si>
    <t>KEY12108</t>
  </si>
  <si>
    <t>KEY12109</t>
  </si>
  <si>
    <t>KEY12110</t>
  </si>
  <si>
    <t>KEY12111</t>
  </si>
  <si>
    <t>KEY12112</t>
  </si>
  <si>
    <t>KEY12113</t>
  </si>
  <si>
    <t>KEY12114</t>
  </si>
  <si>
    <t>KEY12115</t>
  </si>
  <si>
    <t>KEY12116</t>
  </si>
  <si>
    <t>KEY12117</t>
  </si>
  <si>
    <t>AM 19</t>
  </si>
  <si>
    <t>KEY12118</t>
  </si>
  <si>
    <t>KEY12119</t>
  </si>
  <si>
    <t>AM 21</t>
  </si>
  <si>
    <t>KEY12120</t>
  </si>
  <si>
    <t>KEY12121</t>
  </si>
  <si>
    <t>Mis-selling</t>
  </si>
  <si>
    <t>KEY12122</t>
  </si>
  <si>
    <t>KEY12123</t>
  </si>
  <si>
    <t>KEY12124</t>
  </si>
  <si>
    <t>KEY12125</t>
  </si>
  <si>
    <t>KEY12126</t>
  </si>
  <si>
    <t>KEY12127</t>
  </si>
  <si>
    <t>KEY12128</t>
  </si>
  <si>
    <t>KEY12129</t>
  </si>
  <si>
    <t>KEY12130</t>
  </si>
  <si>
    <t>KEY12131</t>
  </si>
  <si>
    <t>KEY12132</t>
  </si>
  <si>
    <t>KEY12133</t>
  </si>
  <si>
    <t>KEY12134</t>
  </si>
  <si>
    <t>KEY12135</t>
  </si>
  <si>
    <t>KEY12136</t>
  </si>
  <si>
    <t>KEY12137</t>
  </si>
  <si>
    <t>KEY12138</t>
  </si>
  <si>
    <t>KEY12139</t>
  </si>
  <si>
    <t>KEY12140</t>
  </si>
  <si>
    <t>KEY12141</t>
  </si>
  <si>
    <t>KEY12142</t>
  </si>
  <si>
    <t>KEY12143</t>
  </si>
  <si>
    <t>KEY12144</t>
  </si>
  <si>
    <t>KEY12145</t>
  </si>
  <si>
    <t>KEY12146</t>
  </si>
  <si>
    <t>KEY12147</t>
  </si>
  <si>
    <t>KEY12148</t>
  </si>
  <si>
    <t>KEY12149</t>
  </si>
  <si>
    <t>AM 45</t>
  </si>
  <si>
    <t>Unassigned</t>
  </si>
  <si>
    <t>KEY12150</t>
  </si>
  <si>
    <t>KEY12151</t>
  </si>
  <si>
    <t>KEY12152</t>
  </si>
  <si>
    <t>KEY12153</t>
  </si>
  <si>
    <t>KEY12154</t>
  </si>
  <si>
    <t>KEY12155</t>
  </si>
  <si>
    <t>KEY12156</t>
  </si>
  <si>
    <t>KEY12157</t>
  </si>
  <si>
    <t>KEY12158</t>
  </si>
  <si>
    <t>KEY12159</t>
  </si>
  <si>
    <t>AM 27</t>
  </si>
  <si>
    <t>KEY12160</t>
  </si>
  <si>
    <t>KEY12161</t>
  </si>
  <si>
    <t>KEY12162</t>
  </si>
  <si>
    <t>KEY12163</t>
  </si>
  <si>
    <t>AM 35</t>
  </si>
  <si>
    <t>KEY12164</t>
  </si>
  <si>
    <t>KEY12165</t>
  </si>
  <si>
    <t>AM 44</t>
  </si>
  <si>
    <t>KEY12166</t>
  </si>
  <si>
    <t>KEY12167</t>
  </si>
  <si>
    <t>KEY12168</t>
  </si>
  <si>
    <t>KEY12169</t>
  </si>
  <si>
    <t>AM 37</t>
  </si>
  <si>
    <t>KEY12170</t>
  </si>
  <si>
    <t>KEY12171</t>
  </si>
  <si>
    <t>KEY12172</t>
  </si>
  <si>
    <t>KEY12173</t>
  </si>
  <si>
    <t>KEY12174</t>
  </si>
  <si>
    <t>KEY12175</t>
  </si>
  <si>
    <t>KEY12176</t>
  </si>
  <si>
    <t>KEY12177</t>
  </si>
  <si>
    <t>Product Issues</t>
  </si>
  <si>
    <t>KEY12178</t>
  </si>
  <si>
    <t>KEY12179</t>
  </si>
  <si>
    <t>KEY12180</t>
  </si>
  <si>
    <t>KEY12181</t>
  </si>
  <si>
    <t>KEY12182</t>
  </si>
  <si>
    <t>KEY12183</t>
  </si>
  <si>
    <t>KEY12184</t>
  </si>
  <si>
    <t>KEY12185</t>
  </si>
  <si>
    <t>KEY12186</t>
  </si>
  <si>
    <t>KEY12187</t>
  </si>
  <si>
    <t>KEY12188</t>
  </si>
  <si>
    <t>KEY12189</t>
  </si>
  <si>
    <t>KEY12190</t>
  </si>
  <si>
    <t>KEY12191</t>
  </si>
  <si>
    <t>AM 1</t>
  </si>
  <si>
    <t>KEY12192</t>
  </si>
  <si>
    <t>KEY12193</t>
  </si>
  <si>
    <t>KEY12194</t>
  </si>
  <si>
    <t>KEY12195</t>
  </si>
  <si>
    <t>KEY12196</t>
  </si>
  <si>
    <t>KEY12197</t>
  </si>
  <si>
    <t>KEY12198</t>
  </si>
  <si>
    <t>KEY12199</t>
  </si>
  <si>
    <t>KEY12200</t>
  </si>
  <si>
    <t>KEY12201</t>
  </si>
  <si>
    <t>KEY12202</t>
  </si>
  <si>
    <t>KEY12203</t>
  </si>
  <si>
    <t>KEY12204</t>
  </si>
  <si>
    <t>KEY12205</t>
  </si>
  <si>
    <t>KEY12206</t>
  </si>
  <si>
    <t>KEY12207</t>
  </si>
  <si>
    <t>KEY12208</t>
  </si>
  <si>
    <t>KEY12209</t>
  </si>
  <si>
    <t>KEY12210</t>
  </si>
  <si>
    <t>KEY12211</t>
  </si>
  <si>
    <t>KEY12212</t>
  </si>
  <si>
    <t>KEY12213</t>
  </si>
  <si>
    <t>KEY12214</t>
  </si>
  <si>
    <t>KEY12215</t>
  </si>
  <si>
    <t>KEY12216</t>
  </si>
  <si>
    <t>KEY12217</t>
  </si>
  <si>
    <t>KEY12218</t>
  </si>
  <si>
    <t>KEY12219</t>
  </si>
  <si>
    <t>KEY12220</t>
  </si>
  <si>
    <t>KEY12221</t>
  </si>
  <si>
    <t>KEY12222</t>
  </si>
  <si>
    <t>KEY12223</t>
  </si>
  <si>
    <t>KEY12224</t>
  </si>
  <si>
    <t>KEY12225</t>
  </si>
  <si>
    <t>KEY12226</t>
  </si>
  <si>
    <t>KEY12227</t>
  </si>
  <si>
    <t>KEY12228</t>
  </si>
  <si>
    <t>KEY12229</t>
  </si>
  <si>
    <t>KEY12230</t>
  </si>
  <si>
    <t>KEY12231</t>
  </si>
  <si>
    <t>KEY12232</t>
  </si>
  <si>
    <t>KEY12233</t>
  </si>
  <si>
    <t>KEY12234</t>
  </si>
  <si>
    <t>KEY12235</t>
  </si>
  <si>
    <t>KEY12236</t>
  </si>
  <si>
    <t>KEY12237</t>
  </si>
  <si>
    <t>KEY12238</t>
  </si>
  <si>
    <t>KEY12239</t>
  </si>
  <si>
    <t>KEY12240</t>
  </si>
  <si>
    <t>KEY12241</t>
  </si>
  <si>
    <t>KEY12242</t>
  </si>
  <si>
    <t>KEY12243</t>
  </si>
  <si>
    <t>KEY12244</t>
  </si>
  <si>
    <t>KEY12245</t>
  </si>
  <si>
    <t>KEY12246</t>
  </si>
  <si>
    <t>KEY12247</t>
  </si>
  <si>
    <t>KEY12248</t>
  </si>
  <si>
    <t>KEY12249</t>
  </si>
  <si>
    <t>KEY12250</t>
  </si>
  <si>
    <t>KEY12251</t>
  </si>
  <si>
    <t>KEY12252</t>
  </si>
  <si>
    <t>KEY12253</t>
  </si>
  <si>
    <t>KEY12254</t>
  </si>
  <si>
    <t>KEY12255</t>
  </si>
  <si>
    <t>KEY12256</t>
  </si>
  <si>
    <t>KEY12257</t>
  </si>
  <si>
    <t>KEY12258</t>
  </si>
  <si>
    <t>KEY12259</t>
  </si>
  <si>
    <t>KEY12260</t>
  </si>
  <si>
    <t>KEY12261</t>
  </si>
  <si>
    <t>KEY12262</t>
  </si>
  <si>
    <t>KEY12263</t>
  </si>
  <si>
    <t>KEY12264</t>
  </si>
  <si>
    <t>KEY12265</t>
  </si>
  <si>
    <t>KEY12266</t>
  </si>
  <si>
    <t>KEY12267</t>
  </si>
  <si>
    <t>KEY12268</t>
  </si>
  <si>
    <t>KEY12269</t>
  </si>
  <si>
    <t>KEY12270</t>
  </si>
  <si>
    <t>KEY12271</t>
  </si>
  <si>
    <t>KEY12272</t>
  </si>
  <si>
    <t>KEY12273</t>
  </si>
  <si>
    <t>KEY12274</t>
  </si>
  <si>
    <t>KEY12275</t>
  </si>
  <si>
    <t>KEY12276</t>
  </si>
  <si>
    <t>KEY12277</t>
  </si>
  <si>
    <t>KEY12278</t>
  </si>
  <si>
    <t>KEY12279</t>
  </si>
  <si>
    <t>KEY12280</t>
  </si>
  <si>
    <t>KEY12281</t>
  </si>
  <si>
    <t>KEY12282</t>
  </si>
  <si>
    <t>KEY12283</t>
  </si>
  <si>
    <t>KEY12284</t>
  </si>
  <si>
    <t>KEY12285</t>
  </si>
  <si>
    <t>KEY12286</t>
  </si>
  <si>
    <t>KEY12287</t>
  </si>
  <si>
    <t>KEY12288</t>
  </si>
  <si>
    <t>KEY12289</t>
  </si>
  <si>
    <t>KEY12290</t>
  </si>
  <si>
    <t>KEY12291</t>
  </si>
  <si>
    <t>KEY12292</t>
  </si>
  <si>
    <t>KEY12293</t>
  </si>
  <si>
    <t>KEY12294</t>
  </si>
  <si>
    <t>KEY12295</t>
  </si>
  <si>
    <t>KEY12296</t>
  </si>
  <si>
    <t>KEY12297</t>
  </si>
  <si>
    <t>KEY12298</t>
  </si>
  <si>
    <t>KEY12299</t>
  </si>
  <si>
    <t>KEY12300</t>
  </si>
  <si>
    <t>KEY12301</t>
  </si>
  <si>
    <t>KEY12302</t>
  </si>
  <si>
    <t>KEY12303</t>
  </si>
  <si>
    <t>KEY12304</t>
  </si>
  <si>
    <t>KEY12305</t>
  </si>
  <si>
    <t>KEY12306</t>
  </si>
  <si>
    <t>KEY12307</t>
  </si>
  <si>
    <t>KEY12308</t>
  </si>
  <si>
    <t>KEY12309</t>
  </si>
  <si>
    <t>KEY12310</t>
  </si>
  <si>
    <t>KEY12311</t>
  </si>
  <si>
    <t>KEY12312</t>
  </si>
  <si>
    <t>KEY12313</t>
  </si>
  <si>
    <t>KEY12314</t>
  </si>
  <si>
    <t>KEY12315</t>
  </si>
  <si>
    <t>KEY12316</t>
  </si>
  <si>
    <t>KEY12317</t>
  </si>
  <si>
    <t>KEY12318</t>
  </si>
  <si>
    <t>KEY12319</t>
  </si>
  <si>
    <t>KEY12320</t>
  </si>
  <si>
    <t>KEY12321</t>
  </si>
  <si>
    <t>KEY12322</t>
  </si>
  <si>
    <t>KEY12323</t>
  </si>
  <si>
    <t>KEY12324</t>
  </si>
  <si>
    <t>KEY12325</t>
  </si>
  <si>
    <t>KEY12326</t>
  </si>
  <si>
    <t>KEY12327</t>
  </si>
  <si>
    <t>KEY12328</t>
  </si>
  <si>
    <t>KEY12329</t>
  </si>
  <si>
    <t>KEY12330</t>
  </si>
  <si>
    <t>KEY12331</t>
  </si>
  <si>
    <t>KEY12332</t>
  </si>
  <si>
    <t>KEY12333</t>
  </si>
  <si>
    <t>KEY12334</t>
  </si>
  <si>
    <t>KEY12335</t>
  </si>
  <si>
    <t>KEY12336</t>
  </si>
  <si>
    <t>KEY12337</t>
  </si>
  <si>
    <t>KEY12338</t>
  </si>
  <si>
    <t>KEY12339</t>
  </si>
  <si>
    <t>KEY12340</t>
  </si>
  <si>
    <t>KEY12341</t>
  </si>
  <si>
    <t>KEY12342</t>
  </si>
  <si>
    <t>KEY12343</t>
  </si>
  <si>
    <t>KEY12344</t>
  </si>
  <si>
    <t>KEY12345</t>
  </si>
  <si>
    <t>KEY12346</t>
  </si>
  <si>
    <t>KEY12347</t>
  </si>
  <si>
    <t>KEY12348</t>
  </si>
  <si>
    <t>KEY12349</t>
  </si>
  <si>
    <t>KEY12350</t>
  </si>
  <si>
    <t>KEY12351</t>
  </si>
  <si>
    <t>AM 10</t>
  </si>
  <si>
    <t>KEY12352</t>
  </si>
  <si>
    <t>KEY12353</t>
  </si>
  <si>
    <t>KEY12354</t>
  </si>
  <si>
    <t>KEY12355</t>
  </si>
  <si>
    <t>KEY12356</t>
  </si>
  <si>
    <t>KEY12357</t>
  </si>
  <si>
    <t>KEY12358</t>
  </si>
  <si>
    <t>KEY12359</t>
  </si>
  <si>
    <t>KEY12360</t>
  </si>
  <si>
    <t>KEY12361</t>
  </si>
  <si>
    <t>KEY12362</t>
  </si>
  <si>
    <t>KEY12363</t>
  </si>
  <si>
    <t>KEY12364</t>
  </si>
  <si>
    <t>KEY12365</t>
  </si>
  <si>
    <t>KEY12366</t>
  </si>
  <si>
    <t>KEY12367</t>
  </si>
  <si>
    <t>KEY12368</t>
  </si>
  <si>
    <t>KEY12369</t>
  </si>
  <si>
    <t>KEY12370</t>
  </si>
  <si>
    <t>KEY12371</t>
  </si>
  <si>
    <t>KEY12372</t>
  </si>
  <si>
    <t>KEY12373</t>
  </si>
  <si>
    <t>KEY12374</t>
  </si>
  <si>
    <t>KEY12375</t>
  </si>
  <si>
    <t>KEY12376</t>
  </si>
  <si>
    <t>KEY12377</t>
  </si>
  <si>
    <t>KEY12378</t>
  </si>
  <si>
    <t>KEY12379</t>
  </si>
  <si>
    <t>KEY12380</t>
  </si>
  <si>
    <t>KEY12381</t>
  </si>
  <si>
    <t>KEY12382</t>
  </si>
  <si>
    <t>KEY12383</t>
  </si>
  <si>
    <t>KEY12384</t>
  </si>
  <si>
    <t>KEY12385</t>
  </si>
  <si>
    <t>KEY12386</t>
  </si>
  <si>
    <t>AM 47</t>
  </si>
  <si>
    <t>KEY12387</t>
  </si>
  <si>
    <t>KEY12388</t>
  </si>
  <si>
    <t>KEY12389</t>
  </si>
  <si>
    <t>KEY12390</t>
  </si>
  <si>
    <t>KEY12391</t>
  </si>
  <si>
    <t>KEY12392</t>
  </si>
  <si>
    <t>KEY12393</t>
  </si>
  <si>
    <t>KEY12394</t>
  </si>
  <si>
    <t>AM 26</t>
  </si>
  <si>
    <t>KEY12395</t>
  </si>
  <si>
    <t>KEY12396</t>
  </si>
  <si>
    <t>KEY12397</t>
  </si>
  <si>
    <t>KEY12398</t>
  </si>
  <si>
    <t>KEY12399</t>
  </si>
  <si>
    <t>KEY12400</t>
  </si>
  <si>
    <t>AM 34</t>
  </si>
  <si>
    <t>KEY12401</t>
  </si>
  <si>
    <t>KEY12402</t>
  </si>
  <si>
    <t>KEY12403</t>
  </si>
  <si>
    <t>AM 43</t>
  </si>
  <si>
    <t>KEY12404</t>
  </si>
  <si>
    <t>AM 41</t>
  </si>
  <si>
    <t>KEY12405</t>
  </si>
  <si>
    <t>KEY12406</t>
  </si>
  <si>
    <t>KEY12407</t>
  </si>
  <si>
    <t>KEY12408</t>
  </si>
  <si>
    <t>KEY12409</t>
  </si>
  <si>
    <t>KEY12410</t>
  </si>
  <si>
    <t>KEY12411</t>
  </si>
  <si>
    <t>KEY12412</t>
  </si>
  <si>
    <t>KEY12413</t>
  </si>
  <si>
    <t>KEY12414</t>
  </si>
  <si>
    <t>PD Pending</t>
  </si>
  <si>
    <t>-</t>
  </si>
  <si>
    <t>KEY12415</t>
  </si>
  <si>
    <t>KEY12416</t>
  </si>
  <si>
    <t>KEY12417</t>
  </si>
  <si>
    <t>KEY12418</t>
  </si>
  <si>
    <t>KEY12419</t>
  </si>
  <si>
    <t>KEY12420</t>
  </si>
  <si>
    <t>KEY12421</t>
  </si>
  <si>
    <t>AM 60</t>
  </si>
  <si>
    <t>KEY12422</t>
  </si>
  <si>
    <t>KEY12423</t>
  </si>
  <si>
    <t>KEY12424</t>
  </si>
  <si>
    <t>AM 52</t>
  </si>
  <si>
    <t>KEY12425</t>
  </si>
  <si>
    <t>KEY12426</t>
  </si>
  <si>
    <t>KEY12427</t>
  </si>
  <si>
    <t>KEY12428</t>
  </si>
  <si>
    <t>KEY12429</t>
  </si>
  <si>
    <t>KEY12430</t>
  </si>
  <si>
    <t>KEY12431</t>
  </si>
  <si>
    <t>KEY12432</t>
  </si>
  <si>
    <t>KEY12433</t>
  </si>
  <si>
    <t>KEY12434</t>
  </si>
  <si>
    <t>KEY12435</t>
  </si>
  <si>
    <t>KEY12436</t>
  </si>
  <si>
    <t>KEY12437</t>
  </si>
  <si>
    <t>KEY12438</t>
  </si>
  <si>
    <t>KEY12439</t>
  </si>
  <si>
    <t>KEY12440</t>
  </si>
  <si>
    <t>KEY12441</t>
  </si>
  <si>
    <t>KEY12442</t>
  </si>
  <si>
    <t>KEY12443</t>
  </si>
  <si>
    <t>KEY12444</t>
  </si>
  <si>
    <t>KEY12445</t>
  </si>
  <si>
    <t>KEY12446</t>
  </si>
  <si>
    <t>KEY12447</t>
  </si>
  <si>
    <t>KEY12448</t>
  </si>
  <si>
    <t>KEY12449</t>
  </si>
  <si>
    <t>KEY12450</t>
  </si>
  <si>
    <t>KEY12451</t>
  </si>
  <si>
    <t>KEY12452</t>
  </si>
  <si>
    <t>KEY12453</t>
  </si>
  <si>
    <t>KEY12454</t>
  </si>
  <si>
    <t>Live</t>
  </si>
  <si>
    <t>KEY12455</t>
  </si>
  <si>
    <t>KEY12456</t>
  </si>
  <si>
    <t>KEY12457</t>
  </si>
  <si>
    <t>KEY12458</t>
  </si>
  <si>
    <t>KEY12459</t>
  </si>
  <si>
    <t>KEY12460</t>
  </si>
  <si>
    <t>KEY12461</t>
  </si>
  <si>
    <t>KEY12462</t>
  </si>
  <si>
    <t>KEY12463</t>
  </si>
  <si>
    <t>KEY12464</t>
  </si>
  <si>
    <t>KEY12465</t>
  </si>
  <si>
    <t>KEY12466</t>
  </si>
  <si>
    <t>KEY12467</t>
  </si>
  <si>
    <t>KEY12468</t>
  </si>
  <si>
    <t>KEY12469</t>
  </si>
  <si>
    <t>KEY12470</t>
  </si>
  <si>
    <t>KEY12471</t>
  </si>
  <si>
    <t>KEY12472</t>
  </si>
  <si>
    <t>KEY12473</t>
  </si>
  <si>
    <t>KEY12474</t>
  </si>
  <si>
    <t>KEY12475</t>
  </si>
  <si>
    <t>KEY12476</t>
  </si>
  <si>
    <t>KEY12477</t>
  </si>
  <si>
    <t>KEY12478</t>
  </si>
  <si>
    <t>KEY12479</t>
  </si>
  <si>
    <t>KEY12480</t>
  </si>
  <si>
    <t>KEY12481</t>
  </si>
  <si>
    <t>KEY12482</t>
  </si>
  <si>
    <t>KEY12483</t>
  </si>
  <si>
    <t>KEY12484</t>
  </si>
  <si>
    <t>KEY12485</t>
  </si>
  <si>
    <t>KEY12486</t>
  </si>
  <si>
    <t>KEY12487</t>
  </si>
  <si>
    <t>KEY12488</t>
  </si>
  <si>
    <t>KEY12489</t>
  </si>
  <si>
    <t>KEY12490</t>
  </si>
  <si>
    <t>KEY12491</t>
  </si>
  <si>
    <t>KEY12492</t>
  </si>
  <si>
    <t>KEY12493</t>
  </si>
  <si>
    <t>KEY12494</t>
  </si>
  <si>
    <t>KEY12495</t>
  </si>
  <si>
    <t>KEY12496</t>
  </si>
  <si>
    <t>KEY12497</t>
  </si>
  <si>
    <t>KEY12498</t>
  </si>
  <si>
    <t>KEY12499</t>
  </si>
  <si>
    <t>KEY12500</t>
  </si>
  <si>
    <t>KEY12501</t>
  </si>
  <si>
    <t>KEY12502</t>
  </si>
  <si>
    <t>KEY12503</t>
  </si>
  <si>
    <t>KEY12504</t>
  </si>
  <si>
    <t>KEY12505</t>
  </si>
  <si>
    <t>KEY12506</t>
  </si>
  <si>
    <t>KEY12507</t>
  </si>
  <si>
    <t>KEY12508</t>
  </si>
  <si>
    <t>KEY12509</t>
  </si>
  <si>
    <t>KEY12510</t>
  </si>
  <si>
    <t>KEY12511</t>
  </si>
  <si>
    <t>KEY12512</t>
  </si>
  <si>
    <t>KEY12513</t>
  </si>
  <si>
    <t>KEY12514</t>
  </si>
  <si>
    <t>KEY12515</t>
  </si>
  <si>
    <t>KEY12516</t>
  </si>
  <si>
    <t>KEY12517</t>
  </si>
  <si>
    <t>KEY12518</t>
  </si>
  <si>
    <t>KEY12519</t>
  </si>
  <si>
    <t>KEY12520</t>
  </si>
  <si>
    <t>KEY12521</t>
  </si>
  <si>
    <t>KEY12522</t>
  </si>
  <si>
    <t>KEY12523</t>
  </si>
  <si>
    <t>KEY12524</t>
  </si>
  <si>
    <t>KEY12525</t>
  </si>
  <si>
    <t>AM 50</t>
  </si>
  <si>
    <t>KEY12526</t>
  </si>
  <si>
    <t>KEY12527</t>
  </si>
  <si>
    <t>KEY12528</t>
  </si>
  <si>
    <t>KEY12529</t>
  </si>
  <si>
    <t>KEY12530</t>
  </si>
  <si>
    <t>KEY12531</t>
  </si>
  <si>
    <t>KEY12532</t>
  </si>
  <si>
    <t>KEY12533</t>
  </si>
  <si>
    <t>KEY12534</t>
  </si>
  <si>
    <t>KEY12535</t>
  </si>
  <si>
    <t>KEY12536</t>
  </si>
  <si>
    <t>KEY12537</t>
  </si>
  <si>
    <t>KEY12538</t>
  </si>
  <si>
    <t>KEY12539</t>
  </si>
  <si>
    <t>KEY12540</t>
  </si>
  <si>
    <t>KEY12541</t>
  </si>
  <si>
    <t>KEY12542</t>
  </si>
  <si>
    <t>KEY12543</t>
  </si>
  <si>
    <t>KEY12544</t>
  </si>
  <si>
    <t>KEY12545</t>
  </si>
  <si>
    <t>AM 51</t>
  </si>
  <si>
    <t>KEY12546</t>
  </si>
  <si>
    <t>KEY12547</t>
  </si>
  <si>
    <t>KEY12548</t>
  </si>
  <si>
    <t>KEY12549</t>
  </si>
  <si>
    <t>KEY12550</t>
  </si>
  <si>
    <t>KEY12551</t>
  </si>
  <si>
    <t>KEY12552</t>
  </si>
  <si>
    <t>AM 49</t>
  </si>
  <si>
    <t>KEY12553</t>
  </si>
  <si>
    <t>KEY12554</t>
  </si>
  <si>
    <t>KEY12555</t>
  </si>
  <si>
    <t>AM 53</t>
  </si>
  <si>
    <t>KEY12556</t>
  </si>
  <si>
    <t>KEY12557</t>
  </si>
  <si>
    <t>KEY12558</t>
  </si>
  <si>
    <t>AM 54</t>
  </si>
  <si>
    <t>KEY12559</t>
  </si>
  <si>
    <t>KEY12560</t>
  </si>
  <si>
    <t>KEY12561</t>
  </si>
  <si>
    <t>KEY12562</t>
  </si>
  <si>
    <t>KEY12563</t>
  </si>
  <si>
    <t>KEY12564</t>
  </si>
  <si>
    <t>KEY12565</t>
  </si>
  <si>
    <t>KEY12566</t>
  </si>
  <si>
    <t>KEY12567</t>
  </si>
  <si>
    <t>KEY12568</t>
  </si>
  <si>
    <t>KEY12569</t>
  </si>
  <si>
    <t>KEY12570</t>
  </si>
  <si>
    <t>KEY12571</t>
  </si>
  <si>
    <t>KEY12572</t>
  </si>
  <si>
    <t>KEY12573</t>
  </si>
  <si>
    <t>KEY12574</t>
  </si>
  <si>
    <t>KEY12575</t>
  </si>
  <si>
    <t>KEY12576</t>
  </si>
  <si>
    <t>KEY12577</t>
  </si>
  <si>
    <t>KEY12578</t>
  </si>
  <si>
    <t>KEY12579</t>
  </si>
  <si>
    <t>KEY12580</t>
  </si>
  <si>
    <t>KEY12581</t>
  </si>
  <si>
    <t>KEY12582</t>
  </si>
  <si>
    <t>KEY12583</t>
  </si>
  <si>
    <t>KEY12584</t>
  </si>
  <si>
    <t>KEY12585</t>
  </si>
  <si>
    <t>KEY12586</t>
  </si>
  <si>
    <t>KEY12587</t>
  </si>
  <si>
    <t>KEY12588</t>
  </si>
  <si>
    <t>KEY12589</t>
  </si>
  <si>
    <t>KEY12590</t>
  </si>
  <si>
    <t>KEY12591</t>
  </si>
  <si>
    <t>KEY12592</t>
  </si>
  <si>
    <t>KEY12593</t>
  </si>
  <si>
    <t>KEY12594</t>
  </si>
  <si>
    <t>KEY12595</t>
  </si>
  <si>
    <t>KEY12596</t>
  </si>
  <si>
    <t>KEY12597</t>
  </si>
  <si>
    <t>KEY12598</t>
  </si>
  <si>
    <t>KEY12599</t>
  </si>
  <si>
    <t>KEY12600</t>
  </si>
  <si>
    <t>KEY12601</t>
  </si>
  <si>
    <t>KEY12602</t>
  </si>
  <si>
    <t>KEY12603</t>
  </si>
  <si>
    <t>KEY12604</t>
  </si>
  <si>
    <t>KEY12605</t>
  </si>
  <si>
    <t>KEY12606</t>
  </si>
  <si>
    <t>KEY12607</t>
  </si>
  <si>
    <t>KEY12608</t>
  </si>
  <si>
    <t>KEY12609</t>
  </si>
  <si>
    <t>KEY12610</t>
  </si>
  <si>
    <t>KEY12611</t>
  </si>
  <si>
    <t>KEY12612</t>
  </si>
  <si>
    <t>KEY12613</t>
  </si>
  <si>
    <t>KEY12614</t>
  </si>
  <si>
    <t>KEY12615</t>
  </si>
  <si>
    <t>KEY12616</t>
  </si>
  <si>
    <t>KEY12617</t>
  </si>
  <si>
    <t>KEY12618</t>
  </si>
  <si>
    <t>KEY12619</t>
  </si>
  <si>
    <t>KEY12620</t>
  </si>
  <si>
    <t>KEY12621</t>
  </si>
  <si>
    <t>KEY12622</t>
  </si>
  <si>
    <t>KEY12623</t>
  </si>
  <si>
    <t>KEY12624</t>
  </si>
  <si>
    <t>KEY12625</t>
  </si>
  <si>
    <t>KEY12626</t>
  </si>
  <si>
    <t>KEY12627</t>
  </si>
  <si>
    <t>KEY12628</t>
  </si>
  <si>
    <t>KEY12629</t>
  </si>
  <si>
    <t>KEY12630</t>
  </si>
  <si>
    <t>KEY12631</t>
  </si>
  <si>
    <t>KEY12632</t>
  </si>
  <si>
    <t>KEY12633</t>
  </si>
  <si>
    <t>KEY12634</t>
  </si>
  <si>
    <t>KEY12635</t>
  </si>
  <si>
    <t>KEY12636</t>
  </si>
  <si>
    <t>KEY12637</t>
  </si>
  <si>
    <t>KEY12638</t>
  </si>
  <si>
    <t>KEY12639</t>
  </si>
  <si>
    <t>KEY12640</t>
  </si>
  <si>
    <t>KEY12641</t>
  </si>
  <si>
    <t>KEY12642</t>
  </si>
  <si>
    <t>KEY12643</t>
  </si>
  <si>
    <t>KEY12644</t>
  </si>
  <si>
    <t>KEY12645</t>
  </si>
  <si>
    <t>KEY12646</t>
  </si>
  <si>
    <t>AM 56</t>
  </si>
  <si>
    <t>KEY12647</t>
  </si>
  <si>
    <t>KEY12648</t>
  </si>
  <si>
    <t>KEY12649</t>
  </si>
  <si>
    <t>KEY12650</t>
  </si>
  <si>
    <t>KEY12651</t>
  </si>
  <si>
    <t>KEY12652</t>
  </si>
  <si>
    <t>KEY12653</t>
  </si>
  <si>
    <t>KEY12654</t>
  </si>
  <si>
    <t>AM 57</t>
  </si>
  <si>
    <t>KEY12655</t>
  </si>
  <si>
    <t>KEY12656</t>
  </si>
  <si>
    <t>KEY12657</t>
  </si>
  <si>
    <t>KEY12658</t>
  </si>
  <si>
    <t>KEY12659</t>
  </si>
  <si>
    <t>KEY12660</t>
  </si>
  <si>
    <t>KEY12661</t>
  </si>
  <si>
    <t>KEY12662</t>
  </si>
  <si>
    <t>KEY12663</t>
  </si>
  <si>
    <t>KEY12664</t>
  </si>
  <si>
    <t>KEY12665</t>
  </si>
  <si>
    <t>KEY12666</t>
  </si>
  <si>
    <t>KEY12667</t>
  </si>
  <si>
    <t>KEY12668</t>
  </si>
  <si>
    <t>KEY12669</t>
  </si>
  <si>
    <t>KEY12670</t>
  </si>
  <si>
    <t>KEY12671</t>
  </si>
  <si>
    <t>KEY12672</t>
  </si>
  <si>
    <t>KEY12673</t>
  </si>
  <si>
    <t>KEY12674</t>
  </si>
  <si>
    <t>KEY12675</t>
  </si>
  <si>
    <t>KEY12676</t>
  </si>
  <si>
    <t>KEY12677</t>
  </si>
  <si>
    <t>KEY12678</t>
  </si>
  <si>
    <t>KEY12679</t>
  </si>
  <si>
    <t>KEY12680</t>
  </si>
  <si>
    <t>KEY12681</t>
  </si>
  <si>
    <t>KEY12682</t>
  </si>
  <si>
    <t>KEY12683</t>
  </si>
  <si>
    <t>KEY12684</t>
  </si>
  <si>
    <t>KEY12685</t>
  </si>
  <si>
    <t>KEY12686</t>
  </si>
  <si>
    <t>KEY12687</t>
  </si>
  <si>
    <t>KEY12688</t>
  </si>
  <si>
    <t>KEY12689</t>
  </si>
  <si>
    <t>KEY12690</t>
  </si>
  <si>
    <t>KEY12691</t>
  </si>
  <si>
    <t>KEY12692</t>
  </si>
  <si>
    <t>KEY12693</t>
  </si>
  <si>
    <t>KEY12694</t>
  </si>
  <si>
    <t>KEY12695</t>
  </si>
  <si>
    <t>KEY12696</t>
  </si>
  <si>
    <t>KEY12697</t>
  </si>
  <si>
    <t>KEY12698</t>
  </si>
  <si>
    <t>KEY12699</t>
  </si>
  <si>
    <t>KEY12700</t>
  </si>
  <si>
    <t>KEY12701</t>
  </si>
  <si>
    <t>KEY12702</t>
  </si>
  <si>
    <t>KEY12703</t>
  </si>
  <si>
    <t>KEY12704</t>
  </si>
  <si>
    <t>KEY12705</t>
  </si>
  <si>
    <t>KEY12706</t>
  </si>
  <si>
    <t>KEY12707</t>
  </si>
  <si>
    <t>KEY12708</t>
  </si>
  <si>
    <t>KEY12709</t>
  </si>
  <si>
    <t>KEY12710</t>
  </si>
  <si>
    <t>KEY12711</t>
  </si>
  <si>
    <t>KEY12712</t>
  </si>
  <si>
    <t>KEY12713</t>
  </si>
  <si>
    <t>KEY12714</t>
  </si>
  <si>
    <t>KEY12715</t>
  </si>
  <si>
    <t>KEY12716</t>
  </si>
  <si>
    <t>KEY12717</t>
  </si>
  <si>
    <t>KEY12718</t>
  </si>
  <si>
    <t>KEY12719</t>
  </si>
  <si>
    <t>KEY12720</t>
  </si>
  <si>
    <t>KEY12721</t>
  </si>
  <si>
    <t>KEY12722</t>
  </si>
  <si>
    <t>KEY12723</t>
  </si>
  <si>
    <t>KEY12724</t>
  </si>
  <si>
    <t>KEY12725</t>
  </si>
  <si>
    <t>KEY12726</t>
  </si>
  <si>
    <t>KEY12727</t>
  </si>
  <si>
    <t>KEY12728</t>
  </si>
  <si>
    <t>KEY12729</t>
  </si>
  <si>
    <t>KEY12730</t>
  </si>
  <si>
    <t>KEY12731</t>
  </si>
  <si>
    <t>KEY12732</t>
  </si>
  <si>
    <t>KEY12733</t>
  </si>
  <si>
    <t>KEY12734</t>
  </si>
  <si>
    <t>KEY12735</t>
  </si>
  <si>
    <t>KEY12736</t>
  </si>
  <si>
    <t>KEY12737</t>
  </si>
  <si>
    <t>KEY12738</t>
  </si>
  <si>
    <t>KEY12739</t>
  </si>
  <si>
    <t>KEY12740</t>
  </si>
  <si>
    <t>KEY12741</t>
  </si>
  <si>
    <t>KEY12742</t>
  </si>
  <si>
    <t>KEY12743</t>
  </si>
  <si>
    <t>KEY12744</t>
  </si>
  <si>
    <t>KEY12745</t>
  </si>
  <si>
    <t>KEY12746</t>
  </si>
  <si>
    <t>KEY12747</t>
  </si>
  <si>
    <t>KEY12748</t>
  </si>
  <si>
    <t>KEY12749</t>
  </si>
  <si>
    <t>KEY12750</t>
  </si>
  <si>
    <t>KEY12751</t>
  </si>
  <si>
    <t>KEY12752</t>
  </si>
  <si>
    <t>KEY12753</t>
  </si>
  <si>
    <t>KEY12754</t>
  </si>
  <si>
    <t>KEY12755</t>
  </si>
  <si>
    <t>KEY12756</t>
  </si>
  <si>
    <t>KEY12757</t>
  </si>
  <si>
    <t>KEY12758</t>
  </si>
  <si>
    <t>KEY12759</t>
  </si>
  <si>
    <t>KEY12760</t>
  </si>
  <si>
    <t>KEY12761</t>
  </si>
  <si>
    <t>KEY12762</t>
  </si>
  <si>
    <t>KEY12763</t>
  </si>
  <si>
    <t>KEY12764</t>
  </si>
  <si>
    <t>KEY12765</t>
  </si>
  <si>
    <t>KEY12766</t>
  </si>
  <si>
    <t>KEY12767</t>
  </si>
  <si>
    <t>KEY12768</t>
  </si>
  <si>
    <t>KEY12769</t>
  </si>
  <si>
    <t>KEY12770</t>
  </si>
  <si>
    <t>KEY12771</t>
  </si>
  <si>
    <t>KEY12772</t>
  </si>
  <si>
    <t>KEY12773</t>
  </si>
  <si>
    <t>KEY12774</t>
  </si>
  <si>
    <t>KEY12775</t>
  </si>
  <si>
    <t>KEY12776</t>
  </si>
  <si>
    <t>KEY12777</t>
  </si>
  <si>
    <t>KEY12778</t>
  </si>
  <si>
    <t>KEY12779</t>
  </si>
  <si>
    <t>KEY12780</t>
  </si>
  <si>
    <t>KEY12781</t>
  </si>
  <si>
    <t>KEY12782</t>
  </si>
  <si>
    <t>KEY12783</t>
  </si>
  <si>
    <t>KEY12784</t>
  </si>
  <si>
    <t>KEY12785</t>
  </si>
  <si>
    <t>KEY12786</t>
  </si>
  <si>
    <t>KEY12787</t>
  </si>
  <si>
    <t>KEY12788</t>
  </si>
  <si>
    <t>KEY12789</t>
  </si>
  <si>
    <t>KEY12790</t>
  </si>
  <si>
    <t>KEY12791</t>
  </si>
  <si>
    <t>KEY12792</t>
  </si>
  <si>
    <t>KEY12793</t>
  </si>
  <si>
    <t>KEY12794</t>
  </si>
  <si>
    <t>AM 58</t>
  </si>
  <si>
    <t>KEY12795</t>
  </si>
  <si>
    <t>KEY12796</t>
  </si>
  <si>
    <t>KEY12797</t>
  </si>
  <si>
    <t>KEY12798</t>
  </si>
  <si>
    <t>KEY12799</t>
  </si>
  <si>
    <t>KEY12800</t>
  </si>
  <si>
    <t>KEY12801</t>
  </si>
  <si>
    <t>KEY12802</t>
  </si>
  <si>
    <t>KEY12803</t>
  </si>
  <si>
    <t>KEY12804</t>
  </si>
  <si>
    <t>KEY12805</t>
  </si>
  <si>
    <t>KEY12806</t>
  </si>
  <si>
    <t>KEY12807</t>
  </si>
  <si>
    <t>KEY12808</t>
  </si>
  <si>
    <t>KEY12809</t>
  </si>
  <si>
    <t>KEY12810</t>
  </si>
  <si>
    <t>KEY12811</t>
  </si>
  <si>
    <t>KEY12812</t>
  </si>
  <si>
    <t>KEY12813</t>
  </si>
  <si>
    <t>KEY12814</t>
  </si>
  <si>
    <t>KEY12815</t>
  </si>
  <si>
    <t>KEY12816</t>
  </si>
  <si>
    <t>KEY12817</t>
  </si>
  <si>
    <t>KEY12818</t>
  </si>
  <si>
    <t>KEY12819</t>
  </si>
  <si>
    <t>KEY12820</t>
  </si>
  <si>
    <t>KEY12821</t>
  </si>
  <si>
    <t>KEY12822</t>
  </si>
  <si>
    <t>KEY12823</t>
  </si>
  <si>
    <t>KEY12824</t>
  </si>
  <si>
    <t>KEY12825</t>
  </si>
  <si>
    <t>KEY12826</t>
  </si>
  <si>
    <t>KEY12827</t>
  </si>
  <si>
    <t>KEY12828</t>
  </si>
  <si>
    <t>KEY12829</t>
  </si>
  <si>
    <t>KEY12830</t>
  </si>
  <si>
    <t>KEY12831</t>
  </si>
  <si>
    <t>KEY12832</t>
  </si>
  <si>
    <t>KEY12833</t>
  </si>
  <si>
    <t>KEY12834</t>
  </si>
  <si>
    <t>KEY12835</t>
  </si>
  <si>
    <t>KEY12836</t>
  </si>
  <si>
    <t>KEY12837</t>
  </si>
  <si>
    <t>KEY12838</t>
  </si>
  <si>
    <t>KEY12839</t>
  </si>
  <si>
    <t>KEY12840</t>
  </si>
  <si>
    <t>KEY12841</t>
  </si>
  <si>
    <t>KEY12842</t>
  </si>
  <si>
    <t>KEY12843</t>
  </si>
  <si>
    <t>KEY12844</t>
  </si>
  <si>
    <t>KEY12845</t>
  </si>
  <si>
    <t>KEY12846</t>
  </si>
  <si>
    <t>KEY12847</t>
  </si>
  <si>
    <t>KEY12848</t>
  </si>
  <si>
    <t>KEY12849</t>
  </si>
  <si>
    <t>KEY12850</t>
  </si>
  <si>
    <t>KEY12851</t>
  </si>
  <si>
    <t>KEY12852</t>
  </si>
  <si>
    <t>KEY12853</t>
  </si>
  <si>
    <t>KEY12854</t>
  </si>
  <si>
    <t>KEY12855</t>
  </si>
  <si>
    <t>KEY12856</t>
  </si>
  <si>
    <t>KEY12857</t>
  </si>
  <si>
    <t>KEY12858</t>
  </si>
  <si>
    <t>KEY12859</t>
  </si>
  <si>
    <t>KEY12860</t>
  </si>
  <si>
    <t>KEY12861</t>
  </si>
  <si>
    <t>KEY12862</t>
  </si>
  <si>
    <t>KEY12863</t>
  </si>
  <si>
    <t>KEY12864</t>
  </si>
  <si>
    <t>KEY12865</t>
  </si>
  <si>
    <t>KEY12866</t>
  </si>
  <si>
    <t>KEY12867</t>
  </si>
  <si>
    <t>KEY12868</t>
  </si>
  <si>
    <t>KEY12869</t>
  </si>
  <si>
    <t>KEY12870</t>
  </si>
  <si>
    <t>KEY12871</t>
  </si>
  <si>
    <t>KEY12872</t>
  </si>
  <si>
    <t>KEY12873</t>
  </si>
  <si>
    <t>KEY12874</t>
  </si>
  <si>
    <t>KEY12875</t>
  </si>
  <si>
    <t>KEY12876</t>
  </si>
  <si>
    <t>KEY12877</t>
  </si>
  <si>
    <t>KEY12878</t>
  </si>
  <si>
    <t>KEY12879</t>
  </si>
  <si>
    <t>KEY12880</t>
  </si>
  <si>
    <t>KEY12881</t>
  </si>
  <si>
    <t>KEY12882</t>
  </si>
  <si>
    <t>KEY12883</t>
  </si>
  <si>
    <t>KEY12884</t>
  </si>
  <si>
    <t>KEY12885</t>
  </si>
  <si>
    <t>KEY12886</t>
  </si>
  <si>
    <t>KEY12887</t>
  </si>
  <si>
    <t>KEY12888</t>
  </si>
  <si>
    <t>KEY12889</t>
  </si>
  <si>
    <t>KEY12890</t>
  </si>
  <si>
    <t>KEY12891</t>
  </si>
  <si>
    <t>KEY12892</t>
  </si>
  <si>
    <t>KEY12893</t>
  </si>
  <si>
    <t>KEY12894</t>
  </si>
  <si>
    <t>KEY12895</t>
  </si>
  <si>
    <t>KEY12896</t>
  </si>
  <si>
    <t>KEY12897</t>
  </si>
  <si>
    <t>KEY12898</t>
  </si>
  <si>
    <t>KEY12899</t>
  </si>
  <si>
    <t>KEY12900</t>
  </si>
  <si>
    <t>KEY12901</t>
  </si>
  <si>
    <t>KEY12902</t>
  </si>
  <si>
    <t>KEY12903</t>
  </si>
  <si>
    <t>KEY12904</t>
  </si>
  <si>
    <t>KEY12905</t>
  </si>
  <si>
    <t>KEY12906</t>
  </si>
  <si>
    <t>KEY12907</t>
  </si>
  <si>
    <t>KEY12908</t>
  </si>
  <si>
    <t>KEY12909</t>
  </si>
  <si>
    <t>KEY12910</t>
  </si>
  <si>
    <t>KEY12911</t>
  </si>
  <si>
    <t>KEY12912</t>
  </si>
  <si>
    <t>KEY12913</t>
  </si>
  <si>
    <t>KEY12914</t>
  </si>
  <si>
    <t>KEY12915</t>
  </si>
  <si>
    <t>KEY12916</t>
  </si>
  <si>
    <t>KEY12917</t>
  </si>
  <si>
    <t>KEY12918</t>
  </si>
  <si>
    <t>KEY12919</t>
  </si>
  <si>
    <t>KEY12920</t>
  </si>
  <si>
    <t>KEY12921</t>
  </si>
  <si>
    <t>KEY12922</t>
  </si>
  <si>
    <t>KEY12923</t>
  </si>
  <si>
    <t>KEY12924</t>
  </si>
  <si>
    <t>KEY12925</t>
  </si>
  <si>
    <t>KEY12926</t>
  </si>
  <si>
    <t>KEY12927</t>
  </si>
  <si>
    <t>KEY12928</t>
  </si>
  <si>
    <t>KEY12929</t>
  </si>
  <si>
    <t>KEY12930</t>
  </si>
  <si>
    <t>AM 59</t>
  </si>
  <si>
    <t>KEY12931</t>
  </si>
  <si>
    <t>KEY12932</t>
  </si>
  <si>
    <t>KEY12933</t>
  </si>
  <si>
    <t>KEY12934</t>
  </si>
  <si>
    <t>KEY12935</t>
  </si>
  <si>
    <t>KEY12936</t>
  </si>
  <si>
    <t>KEY12937</t>
  </si>
  <si>
    <t>KEY12938</t>
  </si>
  <si>
    <t>KEY12939</t>
  </si>
  <si>
    <t>KEY12940</t>
  </si>
  <si>
    <t>KEY12941</t>
  </si>
  <si>
    <t>KEY12942</t>
  </si>
  <si>
    <t>KEY12943</t>
  </si>
  <si>
    <t>KEY12944</t>
  </si>
  <si>
    <t>KEY12945</t>
  </si>
  <si>
    <t>KEY12946</t>
  </si>
  <si>
    <t>KEY12947</t>
  </si>
  <si>
    <t>KEY12948</t>
  </si>
  <si>
    <t>KEY12949</t>
  </si>
  <si>
    <t>KEY12950</t>
  </si>
  <si>
    <t>KEY12951</t>
  </si>
  <si>
    <t>KEY12952</t>
  </si>
  <si>
    <t>KEY12953</t>
  </si>
  <si>
    <t>KEY12954</t>
  </si>
  <si>
    <t>KEY12955</t>
  </si>
  <si>
    <t>KEY12956</t>
  </si>
  <si>
    <t>KEY12957</t>
  </si>
  <si>
    <t>KEY12958</t>
  </si>
  <si>
    <t>KEY12959</t>
  </si>
  <si>
    <t>KEY12960</t>
  </si>
  <si>
    <t>KEY12961</t>
  </si>
  <si>
    <t>KEY12962</t>
  </si>
  <si>
    <t>KEY12963</t>
  </si>
  <si>
    <t>KEY12964</t>
  </si>
  <si>
    <t>KEY12965</t>
  </si>
  <si>
    <t>KEY12966</t>
  </si>
  <si>
    <t>KEY12967</t>
  </si>
  <si>
    <t>KEY12968</t>
  </si>
  <si>
    <t>KEY12969</t>
  </si>
  <si>
    <t>KEY12970</t>
  </si>
  <si>
    <t>KEY12971</t>
  </si>
  <si>
    <t>KEY12972</t>
  </si>
  <si>
    <t>KEY12973</t>
  </si>
  <si>
    <t>KEY12974</t>
  </si>
  <si>
    <t>KEY12975</t>
  </si>
  <si>
    <t>KEY12976</t>
  </si>
  <si>
    <t>KEY12977</t>
  </si>
  <si>
    <t>KEY12978</t>
  </si>
  <si>
    <t>KEY12979</t>
  </si>
  <si>
    <t>KEY12980</t>
  </si>
  <si>
    <t>KEY12981</t>
  </si>
  <si>
    <t>KEY12982</t>
  </si>
  <si>
    <t>KEY12983</t>
  </si>
  <si>
    <t>KEY12984</t>
  </si>
  <si>
    <t>KEY12985</t>
  </si>
  <si>
    <t>KEY12986</t>
  </si>
  <si>
    <t>KEY12987</t>
  </si>
  <si>
    <t>KEY12988</t>
  </si>
  <si>
    <t>KEY12989</t>
  </si>
  <si>
    <t>KEY12990</t>
  </si>
  <si>
    <t>KEY12991</t>
  </si>
  <si>
    <t>KEY12992</t>
  </si>
  <si>
    <t>KEY12993</t>
  </si>
  <si>
    <t>KEY12994</t>
  </si>
  <si>
    <t>KEY12995</t>
  </si>
  <si>
    <t>KEY12996</t>
  </si>
  <si>
    <t>KEY12997</t>
  </si>
  <si>
    <t>KEY12998</t>
  </si>
  <si>
    <t>KEY12999</t>
  </si>
  <si>
    <t>KEY13000</t>
  </si>
  <si>
    <t>KEY13001</t>
  </si>
  <si>
    <t>KEY13002</t>
  </si>
  <si>
    <t>KEY13003</t>
  </si>
  <si>
    <t>KEY13004</t>
  </si>
  <si>
    <t>KEY13005</t>
  </si>
  <si>
    <t>KEY13006</t>
  </si>
  <si>
    <t>KEY13007</t>
  </si>
  <si>
    <t>KEY13008</t>
  </si>
  <si>
    <t>KEY13009</t>
  </si>
  <si>
    <t>KEY13010</t>
  </si>
  <si>
    <t>KEY13011</t>
  </si>
  <si>
    <t>KEY13012</t>
  </si>
  <si>
    <t>KEY13013</t>
  </si>
  <si>
    <t>KEY13014</t>
  </si>
  <si>
    <t>KEY13015</t>
  </si>
  <si>
    <t>KEY13016</t>
  </si>
  <si>
    <t>KEY13017</t>
  </si>
  <si>
    <t>KEY13018</t>
  </si>
  <si>
    <t>KEY13019</t>
  </si>
  <si>
    <t>KEY13020</t>
  </si>
  <si>
    <t>KEY13021</t>
  </si>
  <si>
    <t>KEY13022</t>
  </si>
  <si>
    <t>KEY13023</t>
  </si>
  <si>
    <t>KEY13024</t>
  </si>
  <si>
    <t>KEY13025</t>
  </si>
  <si>
    <t>KEY13026</t>
  </si>
  <si>
    <t>KEY13027</t>
  </si>
  <si>
    <t>KEY13028</t>
  </si>
  <si>
    <t>KEY13029</t>
  </si>
  <si>
    <t>KEY13030</t>
  </si>
  <si>
    <t>KEY13031</t>
  </si>
  <si>
    <t>KEY13032</t>
  </si>
  <si>
    <t>KEY13033</t>
  </si>
  <si>
    <t>KEY13034</t>
  </si>
  <si>
    <t>KEY13035</t>
  </si>
  <si>
    <t>KEY13036</t>
  </si>
  <si>
    <t>KEY13037</t>
  </si>
  <si>
    <t>KEY13038</t>
  </si>
  <si>
    <t>KEY13039</t>
  </si>
  <si>
    <t>KEY13040</t>
  </si>
  <si>
    <t>KEY13041</t>
  </si>
  <si>
    <t>KEY13042</t>
  </si>
  <si>
    <t>KEY13043</t>
  </si>
  <si>
    <t>KEY13044</t>
  </si>
  <si>
    <t>KEY13045</t>
  </si>
  <si>
    <t>KEY13046</t>
  </si>
  <si>
    <t>KEY13047</t>
  </si>
  <si>
    <t>KEY13048</t>
  </si>
  <si>
    <t>KEY13049</t>
  </si>
  <si>
    <t>KEY13050</t>
  </si>
  <si>
    <t>KEY13051</t>
  </si>
  <si>
    <t>KEY13052</t>
  </si>
  <si>
    <t>KEY13053</t>
  </si>
  <si>
    <t>KEY13054</t>
  </si>
  <si>
    <t>KEY13055</t>
  </si>
  <si>
    <t>KEY13056</t>
  </si>
  <si>
    <t>KEY13057</t>
  </si>
  <si>
    <t>KEY13058</t>
  </si>
  <si>
    <t>KEY13059</t>
  </si>
  <si>
    <t>KEY13060</t>
  </si>
  <si>
    <t>KEY13061</t>
  </si>
  <si>
    <t>KEY13062</t>
  </si>
  <si>
    <t>KEY13063</t>
  </si>
  <si>
    <t>KEY13064</t>
  </si>
  <si>
    <t>KEY13065</t>
  </si>
  <si>
    <t>KEY13066</t>
  </si>
  <si>
    <t>KEY13067</t>
  </si>
  <si>
    <t>KEY13068</t>
  </si>
  <si>
    <t>KEY13069</t>
  </si>
  <si>
    <t>KEY13070</t>
  </si>
  <si>
    <t>KEY13071</t>
  </si>
  <si>
    <t>KEY13072</t>
  </si>
  <si>
    <t>KEY13073</t>
  </si>
  <si>
    <t>KEY13074</t>
  </si>
  <si>
    <t>KEY13075</t>
  </si>
  <si>
    <t>KEY13076</t>
  </si>
  <si>
    <t>KEY13077</t>
  </si>
  <si>
    <t>KEY13078</t>
  </si>
  <si>
    <t>KEY13079</t>
  </si>
  <si>
    <t>KEY13080</t>
  </si>
  <si>
    <t>KEY13081</t>
  </si>
  <si>
    <t>KEY13082</t>
  </si>
  <si>
    <t>KEY13083</t>
  </si>
  <si>
    <t>KEY13084</t>
  </si>
  <si>
    <t>KEY13085</t>
  </si>
  <si>
    <t>KEY13086</t>
  </si>
  <si>
    <t>KEY13087</t>
  </si>
  <si>
    <t>KEY13088</t>
  </si>
  <si>
    <t>KEY13089</t>
  </si>
  <si>
    <t>KEY13090</t>
  </si>
  <si>
    <t>KEY13091</t>
  </si>
  <si>
    <t>KEY13092</t>
  </si>
  <si>
    <t>KEY13093</t>
  </si>
  <si>
    <t>KEY13094</t>
  </si>
  <si>
    <t>KEY13095</t>
  </si>
  <si>
    <t>KEY13096</t>
  </si>
  <si>
    <t>KEY13097</t>
  </si>
  <si>
    <t>KEY13098</t>
  </si>
  <si>
    <t>KEY13099</t>
  </si>
  <si>
    <t>KEY13100</t>
  </si>
  <si>
    <t>KEY13101</t>
  </si>
  <si>
    <t>KEY13102</t>
  </si>
  <si>
    <t>KEY13103</t>
  </si>
  <si>
    <t>KEY13104</t>
  </si>
  <si>
    <t>KEY13105</t>
  </si>
  <si>
    <t>KEY13106</t>
  </si>
  <si>
    <t>KEY13107</t>
  </si>
  <si>
    <t>KEY13108</t>
  </si>
  <si>
    <t>KEY13109</t>
  </si>
  <si>
    <t>KEY13110</t>
  </si>
  <si>
    <t>KEY13111</t>
  </si>
  <si>
    <t>KEY13112</t>
  </si>
  <si>
    <t>KEY13113</t>
  </si>
  <si>
    <t>KEY13114</t>
  </si>
  <si>
    <t>KEY13115</t>
  </si>
  <si>
    <t>KEY13116</t>
  </si>
  <si>
    <t>KEY13117</t>
  </si>
  <si>
    <t>KEY13118</t>
  </si>
  <si>
    <t>KEY13119</t>
  </si>
  <si>
    <t>KEY13120</t>
  </si>
  <si>
    <t>KEY13121</t>
  </si>
  <si>
    <t>KEY13122</t>
  </si>
  <si>
    <t>KEY13123</t>
  </si>
  <si>
    <t>KEY13124</t>
  </si>
  <si>
    <t>KEY13125</t>
  </si>
  <si>
    <t>KEY13126</t>
  </si>
  <si>
    <t>KEY13127</t>
  </si>
  <si>
    <t>KEY13128</t>
  </si>
  <si>
    <t>KEY13129</t>
  </si>
  <si>
    <t>KEY13130</t>
  </si>
  <si>
    <t>KEY13131</t>
  </si>
  <si>
    <t>KEY13132</t>
  </si>
  <si>
    <t>KEY13133</t>
  </si>
  <si>
    <t>KEY13134</t>
  </si>
  <si>
    <t>KEY13135</t>
  </si>
  <si>
    <t>KEY13136</t>
  </si>
  <si>
    <t>KEY13137</t>
  </si>
  <si>
    <t>KEY13138</t>
  </si>
  <si>
    <t>KEY13139</t>
  </si>
  <si>
    <t>KEY13140</t>
  </si>
  <si>
    <t>KEY13141</t>
  </si>
  <si>
    <t>KEY13142</t>
  </si>
  <si>
    <t>KEY13143</t>
  </si>
  <si>
    <t>KEY13144</t>
  </si>
  <si>
    <t>KEY13145</t>
  </si>
  <si>
    <t>KEY13146</t>
  </si>
  <si>
    <t>KEY13147</t>
  </si>
  <si>
    <t>KEY13148</t>
  </si>
  <si>
    <t>KEY13149</t>
  </si>
  <si>
    <t>KEY13150</t>
  </si>
  <si>
    <t>KEY13151</t>
  </si>
  <si>
    <t>KEY13152</t>
  </si>
  <si>
    <t>KEY13153</t>
  </si>
  <si>
    <t>KEY13154</t>
  </si>
  <si>
    <t>KEY13155</t>
  </si>
  <si>
    <t>KEY13156</t>
  </si>
  <si>
    <t>KEY13157</t>
  </si>
  <si>
    <t>KEY13158</t>
  </si>
  <si>
    <t>KEY13159</t>
  </si>
  <si>
    <t>KEY13160</t>
  </si>
  <si>
    <t>KEY13161</t>
  </si>
  <si>
    <t>KEY13162</t>
  </si>
  <si>
    <t>KEY13163</t>
  </si>
  <si>
    <t>KEY13164</t>
  </si>
  <si>
    <t>KEY13165</t>
  </si>
  <si>
    <t>KEY13166</t>
  </si>
  <si>
    <t>KEY13167</t>
  </si>
  <si>
    <t>KEY13168</t>
  </si>
  <si>
    <t>KEY13169</t>
  </si>
  <si>
    <t>KEY13170</t>
  </si>
  <si>
    <t>KEY13171</t>
  </si>
  <si>
    <t>KEY13172</t>
  </si>
  <si>
    <t>KEY13173</t>
  </si>
  <si>
    <t>KEY13174</t>
  </si>
  <si>
    <t>KEY13175</t>
  </si>
  <si>
    <t>KEY13176</t>
  </si>
  <si>
    <t>KEY13177</t>
  </si>
  <si>
    <t>KEY13178</t>
  </si>
  <si>
    <t>KEY13179</t>
  </si>
  <si>
    <t>KEY13180</t>
  </si>
  <si>
    <t>KEY13181</t>
  </si>
  <si>
    <t>KEY13182</t>
  </si>
  <si>
    <t>KEY13183</t>
  </si>
  <si>
    <t>KEY13184</t>
  </si>
  <si>
    <t>KEY13185</t>
  </si>
  <si>
    <t>KEY13186</t>
  </si>
  <si>
    <t>KEY13187</t>
  </si>
  <si>
    <t>KEY13188</t>
  </si>
  <si>
    <t>KEY13189</t>
  </si>
  <si>
    <t>KEY13190</t>
  </si>
  <si>
    <t>KEY13191</t>
  </si>
  <si>
    <t>KEY13192</t>
  </si>
  <si>
    <t>KEY13193</t>
  </si>
  <si>
    <t>KEY13194</t>
  </si>
  <si>
    <t>KEY13195</t>
  </si>
  <si>
    <t>KEY13196</t>
  </si>
  <si>
    <t>KEY13197</t>
  </si>
  <si>
    <t>KEY13198</t>
  </si>
  <si>
    <t>KEY13199</t>
  </si>
  <si>
    <t>KEY13200</t>
  </si>
  <si>
    <t>KEY13201</t>
  </si>
  <si>
    <t>KEY13202</t>
  </si>
  <si>
    <t>KEY13203</t>
  </si>
  <si>
    <t>KEY13204</t>
  </si>
  <si>
    <t>KEY13205</t>
  </si>
  <si>
    <t>KEY13206</t>
  </si>
  <si>
    <t>KEY13207</t>
  </si>
  <si>
    <t>KEY13208</t>
  </si>
  <si>
    <t>KEY13209</t>
  </si>
  <si>
    <t>KEY13210</t>
  </si>
  <si>
    <t>KEY13211</t>
  </si>
  <si>
    <t>KEY13212</t>
  </si>
  <si>
    <t>KEY13213</t>
  </si>
  <si>
    <t>KEY13214</t>
  </si>
  <si>
    <t>KEY13215</t>
  </si>
  <si>
    <t>KEY13216</t>
  </si>
  <si>
    <t>KEY13217</t>
  </si>
  <si>
    <t>KEY13218</t>
  </si>
  <si>
    <t>KEY13219</t>
  </si>
  <si>
    <t>KEY13220</t>
  </si>
  <si>
    <t>KEY13221</t>
  </si>
  <si>
    <t>KEY13222</t>
  </si>
  <si>
    <t>KEY13223</t>
  </si>
  <si>
    <t>KEY13224</t>
  </si>
  <si>
    <t>KEY13225</t>
  </si>
  <si>
    <t>KEY13226</t>
  </si>
  <si>
    <t>KEY13227</t>
  </si>
  <si>
    <t>KEY13228</t>
  </si>
  <si>
    <t>KEY13229</t>
  </si>
  <si>
    <t>KEY13230</t>
  </si>
  <si>
    <t>KEY13231</t>
  </si>
  <si>
    <t>KEY13232</t>
  </si>
  <si>
    <t>KEY13233</t>
  </si>
  <si>
    <t>KEY13234</t>
  </si>
  <si>
    <t>KEY13235</t>
  </si>
  <si>
    <t>KEY13236</t>
  </si>
  <si>
    <t>KEY13237</t>
  </si>
  <si>
    <t>KEY13238</t>
  </si>
  <si>
    <t>KEY13239</t>
  </si>
  <si>
    <t>KEY13240</t>
  </si>
  <si>
    <t>KEY13241</t>
  </si>
  <si>
    <t>KEY13242</t>
  </si>
  <si>
    <t>KEY13243</t>
  </si>
  <si>
    <t>KEY13244</t>
  </si>
  <si>
    <t>KEY13245</t>
  </si>
  <si>
    <t>KEY13246</t>
  </si>
  <si>
    <t>KEY13247</t>
  </si>
  <si>
    <t>KEY13248</t>
  </si>
  <si>
    <t>KEY13249</t>
  </si>
  <si>
    <t>KEY13250</t>
  </si>
  <si>
    <t>KEY13251</t>
  </si>
  <si>
    <t>KEY13252</t>
  </si>
  <si>
    <t>KEY13253</t>
  </si>
  <si>
    <t>KEY13254</t>
  </si>
  <si>
    <t>KEY13255</t>
  </si>
  <si>
    <t>KEY13256</t>
  </si>
  <si>
    <t>KEY13257</t>
  </si>
  <si>
    <t>KEY13258</t>
  </si>
  <si>
    <t>KEY13259</t>
  </si>
  <si>
    <t>KEY13260</t>
  </si>
  <si>
    <t>KEY13261</t>
  </si>
  <si>
    <t>KEY13262</t>
  </si>
  <si>
    <t>KEY13263</t>
  </si>
  <si>
    <t>KEY13264</t>
  </si>
  <si>
    <t>KEY13265</t>
  </si>
  <si>
    <t>KEY13266</t>
  </si>
  <si>
    <t>KEY13267</t>
  </si>
  <si>
    <t>KEY13268</t>
  </si>
  <si>
    <t>KEY13269</t>
  </si>
  <si>
    <t>KEY13270</t>
  </si>
  <si>
    <t>KEY13271</t>
  </si>
  <si>
    <t>KEY13272</t>
  </si>
  <si>
    <t>KEY13273</t>
  </si>
  <si>
    <t>KEY13274</t>
  </si>
  <si>
    <t>KEY13275</t>
  </si>
  <si>
    <t>KEY13276</t>
  </si>
  <si>
    <t>KEY13277</t>
  </si>
  <si>
    <t>KEY13278</t>
  </si>
  <si>
    <t>KEY13279</t>
  </si>
  <si>
    <t>KEY13280</t>
  </si>
  <si>
    <t>KEY13281</t>
  </si>
  <si>
    <t>KEY13282</t>
  </si>
  <si>
    <t>KEY13283</t>
  </si>
  <si>
    <t>KEY13284</t>
  </si>
  <si>
    <t>KEY13285</t>
  </si>
  <si>
    <t>KEY13286</t>
  </si>
  <si>
    <t>KEY13287</t>
  </si>
  <si>
    <t>KEY13288</t>
  </si>
  <si>
    <t>KEY13289</t>
  </si>
  <si>
    <t>KEY13290</t>
  </si>
  <si>
    <t>KEY13291</t>
  </si>
  <si>
    <t>KEY13292</t>
  </si>
  <si>
    <t>KEY13293</t>
  </si>
  <si>
    <t>KEY13294</t>
  </si>
  <si>
    <t>KEY13295</t>
  </si>
  <si>
    <t>KEY13296</t>
  </si>
  <si>
    <t>KEY13297</t>
  </si>
  <si>
    <t>KEY13298</t>
  </si>
  <si>
    <t>KEY13299</t>
  </si>
  <si>
    <t>KEY13300</t>
  </si>
  <si>
    <t>KEY13301</t>
  </si>
  <si>
    <t>KEY13302</t>
  </si>
  <si>
    <t>KEY13303</t>
  </si>
  <si>
    <t>KEY13304</t>
  </si>
  <si>
    <t>KEY13305</t>
  </si>
  <si>
    <t>KEY13306</t>
  </si>
  <si>
    <t>KEY13307</t>
  </si>
  <si>
    <t>KEY13308</t>
  </si>
  <si>
    <t>KEY13309</t>
  </si>
  <si>
    <t>KEY13310</t>
  </si>
  <si>
    <t>KEY13311</t>
  </si>
  <si>
    <t>KEY13312</t>
  </si>
  <si>
    <t>KEY13313</t>
  </si>
  <si>
    <t>KEY13314</t>
  </si>
  <si>
    <t>KEY13315</t>
  </si>
  <si>
    <t>KEY13316</t>
  </si>
  <si>
    <t>KEY13317</t>
  </si>
  <si>
    <t>KEY13318</t>
  </si>
  <si>
    <t>KEY13319</t>
  </si>
  <si>
    <t>KEY13320</t>
  </si>
  <si>
    <t>KEY13321</t>
  </si>
  <si>
    <t>KEY13322</t>
  </si>
  <si>
    <t>KEY13323</t>
  </si>
  <si>
    <t>KEY13324</t>
  </si>
  <si>
    <t>KEY13325</t>
  </si>
  <si>
    <t>KEY13326</t>
  </si>
  <si>
    <t>KEY13327</t>
  </si>
  <si>
    <t>KEY13328</t>
  </si>
  <si>
    <t>KEY13329</t>
  </si>
  <si>
    <t>KEY13330</t>
  </si>
  <si>
    <t>KEY13331</t>
  </si>
  <si>
    <t>KEY13332</t>
  </si>
  <si>
    <t>KEY13333</t>
  </si>
  <si>
    <t>KEY13334</t>
  </si>
  <si>
    <t>KEY13335</t>
  </si>
  <si>
    <t>KEY13336</t>
  </si>
  <si>
    <t>KEY13337</t>
  </si>
  <si>
    <t>KEY13338</t>
  </si>
  <si>
    <t>KEY13339</t>
  </si>
  <si>
    <t>KEY13340</t>
  </si>
  <si>
    <t>KEY13341</t>
  </si>
  <si>
    <t>KEY13342</t>
  </si>
  <si>
    <t>KEY13343</t>
  </si>
  <si>
    <t>KEY13344</t>
  </si>
  <si>
    <t>KEY13345</t>
  </si>
  <si>
    <t>KEY13346</t>
  </si>
  <si>
    <t>KEY13347</t>
  </si>
  <si>
    <t>KEY13348</t>
  </si>
  <si>
    <t>KEY13349</t>
  </si>
  <si>
    <t>KEY13350</t>
  </si>
  <si>
    <t>KEY13351</t>
  </si>
  <si>
    <t>KEY13352</t>
  </si>
  <si>
    <t>KEY13353</t>
  </si>
  <si>
    <t>KEY13354</t>
  </si>
  <si>
    <t>KEY13355</t>
  </si>
  <si>
    <t>KEY13356</t>
  </si>
  <si>
    <t>KEY13357</t>
  </si>
  <si>
    <t>KEY13358</t>
  </si>
  <si>
    <t>KEY13359</t>
  </si>
  <si>
    <t>KEY13360</t>
  </si>
  <si>
    <t>KEY13361</t>
  </si>
  <si>
    <t>KEY13362</t>
  </si>
  <si>
    <t>KEY13363</t>
  </si>
  <si>
    <t>KEY13364</t>
  </si>
  <si>
    <t>KEY13365</t>
  </si>
  <si>
    <t>KEY13366</t>
  </si>
  <si>
    <t>KEY13367</t>
  </si>
  <si>
    <t>KEY13368</t>
  </si>
  <si>
    <t>KEY13369</t>
  </si>
  <si>
    <t>KEY13370</t>
  </si>
  <si>
    <t>KEY13371</t>
  </si>
  <si>
    <t>KEY13372</t>
  </si>
  <si>
    <t>KEY13373</t>
  </si>
  <si>
    <t>KEY13374</t>
  </si>
  <si>
    <t>KEY13375</t>
  </si>
  <si>
    <t>KEY13376</t>
  </si>
  <si>
    <t>KEY13377</t>
  </si>
  <si>
    <t>KEY13378</t>
  </si>
  <si>
    <t>KEY13379</t>
  </si>
  <si>
    <t>KEY13380</t>
  </si>
  <si>
    <t>KEY13381</t>
  </si>
  <si>
    <t>KEY13382</t>
  </si>
  <si>
    <t>KEY13383</t>
  </si>
  <si>
    <t>KEY13384</t>
  </si>
  <si>
    <t>KEY13385</t>
  </si>
  <si>
    <t>KEY13386</t>
  </si>
  <si>
    <t>KEY13387</t>
  </si>
  <si>
    <t>KEY13388</t>
  </si>
  <si>
    <t>KEY13389</t>
  </si>
  <si>
    <t>KEY13390</t>
  </si>
  <si>
    <t>KEY13391</t>
  </si>
  <si>
    <t>KEY13392</t>
  </si>
  <si>
    <t>KEY13393</t>
  </si>
  <si>
    <t>KEY13394</t>
  </si>
  <si>
    <t>KEY13395</t>
  </si>
  <si>
    <t>KEY13396</t>
  </si>
  <si>
    <t>KEY13397</t>
  </si>
  <si>
    <t>KEY13398</t>
  </si>
  <si>
    <t>KEY13399</t>
  </si>
  <si>
    <t>KEY13400</t>
  </si>
  <si>
    <t>KEY13401</t>
  </si>
  <si>
    <t>KEY13402</t>
  </si>
  <si>
    <t>KEY13403</t>
  </si>
  <si>
    <t>KEY13404</t>
  </si>
  <si>
    <t>KEY13405</t>
  </si>
  <si>
    <t>KEY13406</t>
  </si>
  <si>
    <t>KEY13407</t>
  </si>
  <si>
    <t>KEY13408</t>
  </si>
  <si>
    <t>KEY13409</t>
  </si>
  <si>
    <t>KEY13410</t>
  </si>
  <si>
    <t>KEY13411</t>
  </si>
  <si>
    <t>KEY13412</t>
  </si>
  <si>
    <t>KEY13413</t>
  </si>
  <si>
    <t>KEY13414</t>
  </si>
  <si>
    <t>KEY13415</t>
  </si>
  <si>
    <t>KEY13416</t>
  </si>
  <si>
    <t>KEY13417</t>
  </si>
  <si>
    <t>KEY13418</t>
  </si>
  <si>
    <t>KEY13419</t>
  </si>
  <si>
    <t>KEY13420</t>
  </si>
  <si>
    <t>KEY13421</t>
  </si>
  <si>
    <t>KEY13422</t>
  </si>
  <si>
    <t>KEY13423</t>
  </si>
  <si>
    <t>KEY13424</t>
  </si>
  <si>
    <t>KEY13425</t>
  </si>
  <si>
    <t>KEY13426</t>
  </si>
  <si>
    <t>KEY13427</t>
  </si>
  <si>
    <t>KEY13428</t>
  </si>
  <si>
    <t>Q4 - Churn</t>
  </si>
  <si>
    <t>KEY13429</t>
  </si>
  <si>
    <t>KEY13430</t>
  </si>
  <si>
    <t>KEY13431</t>
  </si>
  <si>
    <t>KEY13432</t>
  </si>
  <si>
    <t>AM 22</t>
  </si>
  <si>
    <t>KEY13433</t>
  </si>
  <si>
    <t>KEY13434</t>
  </si>
  <si>
    <t>KEY13435</t>
  </si>
  <si>
    <t>KEY13436</t>
  </si>
  <si>
    <t>KEY13437</t>
  </si>
  <si>
    <t>KEY13438</t>
  </si>
  <si>
    <t>KEY13439</t>
  </si>
  <si>
    <t>KEY13440</t>
  </si>
  <si>
    <t>KEY13441</t>
  </si>
  <si>
    <t>KEY13442</t>
  </si>
  <si>
    <t>KEY13443</t>
  </si>
  <si>
    <t>KEY13444</t>
  </si>
  <si>
    <t>KEY13445</t>
  </si>
  <si>
    <t>KEY13446</t>
  </si>
  <si>
    <t>KEY13447</t>
  </si>
  <si>
    <t>KEY13448</t>
  </si>
  <si>
    <t>KEY13449</t>
  </si>
  <si>
    <t>KEY13450</t>
  </si>
  <si>
    <t>KEY13451</t>
  </si>
  <si>
    <t>AM 17</t>
  </si>
  <si>
    <t>KEY13452</t>
  </si>
  <si>
    <t>KEY13453</t>
  </si>
  <si>
    <t>KEY13454</t>
  </si>
  <si>
    <t>KEY13455</t>
  </si>
  <si>
    <t>KEY13456</t>
  </si>
  <si>
    <t>KEY13457</t>
  </si>
  <si>
    <t>KEY13458</t>
  </si>
  <si>
    <t>KEY13459</t>
  </si>
  <si>
    <t>KEY13460</t>
  </si>
  <si>
    <t>AM 42</t>
  </si>
  <si>
    <t>KEY13461</t>
  </si>
  <si>
    <t>AM 32</t>
  </si>
  <si>
    <t>KEY13462</t>
  </si>
  <si>
    <t>KEY13463</t>
  </si>
  <si>
    <t>KEY13464</t>
  </si>
  <si>
    <t>KEY13465</t>
  </si>
  <si>
    <t>KEY13466</t>
  </si>
  <si>
    <t>KEY13467</t>
  </si>
  <si>
    <t>KEY13468</t>
  </si>
  <si>
    <t>KEY13469</t>
  </si>
  <si>
    <t>KEY13470</t>
  </si>
  <si>
    <t>KEY13471</t>
  </si>
  <si>
    <t>KEY13472</t>
  </si>
  <si>
    <t>KEY13473</t>
  </si>
  <si>
    <t>KEY13474</t>
  </si>
  <si>
    <t>KEY13475</t>
  </si>
  <si>
    <t>KEY13476</t>
  </si>
  <si>
    <t>KEY13477</t>
  </si>
  <si>
    <t>KEY13478</t>
  </si>
  <si>
    <t>KEY13479</t>
  </si>
  <si>
    <t>KEY13480</t>
  </si>
  <si>
    <t>KEY13481</t>
  </si>
  <si>
    <t>KEY13482</t>
  </si>
  <si>
    <t>KEY13483</t>
  </si>
  <si>
    <t>KEY13484</t>
  </si>
  <si>
    <t>KEY13485</t>
  </si>
  <si>
    <t>KEY13486</t>
  </si>
  <si>
    <t>KEY13487</t>
  </si>
  <si>
    <t>KEY13488</t>
  </si>
  <si>
    <t>KEY13489</t>
  </si>
  <si>
    <t>KEY13490</t>
  </si>
  <si>
    <t>KEY13491</t>
  </si>
  <si>
    <t>KEY13492</t>
  </si>
  <si>
    <t>KEY13493</t>
  </si>
  <si>
    <t>KEY13494</t>
  </si>
  <si>
    <t>KEY13495</t>
  </si>
  <si>
    <t>KEY13496</t>
  </si>
  <si>
    <t>KEY13497</t>
  </si>
  <si>
    <t>KEY13498</t>
  </si>
  <si>
    <t>KEY13499</t>
  </si>
  <si>
    <t>KEY13500</t>
  </si>
  <si>
    <t>KEY13501</t>
  </si>
  <si>
    <t>KEY13502</t>
  </si>
  <si>
    <t>KEY13503</t>
  </si>
  <si>
    <t>KEY13504</t>
  </si>
  <si>
    <t>KEY13505</t>
  </si>
  <si>
    <t>KEY13506</t>
  </si>
  <si>
    <t>KEY13507</t>
  </si>
  <si>
    <t>KEY13508</t>
  </si>
  <si>
    <t>KEY13509</t>
  </si>
  <si>
    <t>KEY13510</t>
  </si>
  <si>
    <t>KEY13511</t>
  </si>
  <si>
    <t>KEY13512</t>
  </si>
  <si>
    <t>KEY13513</t>
  </si>
  <si>
    <t>KEY13514</t>
  </si>
  <si>
    <t>KEY13515</t>
  </si>
  <si>
    <t>KEY13516</t>
  </si>
  <si>
    <t>KEY13517</t>
  </si>
  <si>
    <t>KEY13518</t>
  </si>
  <si>
    <t>KEY13519</t>
  </si>
  <si>
    <t>KEY13520</t>
  </si>
  <si>
    <t>KEY13521</t>
  </si>
  <si>
    <t>KEY13522</t>
  </si>
  <si>
    <t>KEY13523</t>
  </si>
  <si>
    <t>KEY13524</t>
  </si>
  <si>
    <t>KEY13525</t>
  </si>
  <si>
    <t>KEY13526</t>
  </si>
  <si>
    <t>KEY13527</t>
  </si>
  <si>
    <t>KEY13528</t>
  </si>
  <si>
    <t>KEY13529</t>
  </si>
  <si>
    <t>KEY13530</t>
  </si>
  <si>
    <t>KEY13531</t>
  </si>
  <si>
    <t>KEY13532</t>
  </si>
  <si>
    <t>KEY13533</t>
  </si>
  <si>
    <t>KEY13534</t>
  </si>
  <si>
    <t>KEY13535</t>
  </si>
  <si>
    <t>KEY13536</t>
  </si>
  <si>
    <t>KEY13537</t>
  </si>
  <si>
    <t>KEY13538</t>
  </si>
  <si>
    <t>KEY13539</t>
  </si>
  <si>
    <t>KEY13540</t>
  </si>
  <si>
    <t>KEY13541</t>
  </si>
  <si>
    <t>KEY13542</t>
  </si>
  <si>
    <t>KEY13543</t>
  </si>
  <si>
    <t>KEY13544</t>
  </si>
  <si>
    <t>KEY13545</t>
  </si>
  <si>
    <t>KEY13546</t>
  </si>
  <si>
    <t>KEY13547</t>
  </si>
  <si>
    <t>KEY13548</t>
  </si>
  <si>
    <t>KEY13549</t>
  </si>
  <si>
    <t>KEY13550</t>
  </si>
  <si>
    <t>KEY13551</t>
  </si>
  <si>
    <t>KEY13552</t>
  </si>
  <si>
    <t>KEY13553</t>
  </si>
  <si>
    <t>KEY13554</t>
  </si>
  <si>
    <t>KEY13555</t>
  </si>
  <si>
    <t>KEY13556</t>
  </si>
  <si>
    <t>KEY13557</t>
  </si>
  <si>
    <t>KEY13558</t>
  </si>
  <si>
    <t>KEY13559</t>
  </si>
  <si>
    <t>KEY13560</t>
  </si>
  <si>
    <t>KEY13561</t>
  </si>
  <si>
    <t>KEY13562</t>
  </si>
  <si>
    <t>KEY13563</t>
  </si>
  <si>
    <t>KEY13564</t>
  </si>
  <si>
    <t>KEY13565</t>
  </si>
  <si>
    <t>KEY13566</t>
  </si>
  <si>
    <t>KEY13567</t>
  </si>
  <si>
    <t>KEY13568</t>
  </si>
  <si>
    <t>KEY13569</t>
  </si>
  <si>
    <t>KEY13570</t>
  </si>
  <si>
    <t>KEY13571</t>
  </si>
  <si>
    <t>KEY13572</t>
  </si>
  <si>
    <t>KEY13573</t>
  </si>
  <si>
    <t>KEY13574</t>
  </si>
  <si>
    <t>KEY13575</t>
  </si>
  <si>
    <t>KEY13576</t>
  </si>
  <si>
    <t>KEY13577</t>
  </si>
  <si>
    <t>KEY13578</t>
  </si>
  <si>
    <t>KEY13579</t>
  </si>
  <si>
    <t>KEY13580</t>
  </si>
  <si>
    <t>KEY13581</t>
  </si>
  <si>
    <t>KEY13582</t>
  </si>
  <si>
    <t>KEY13583</t>
  </si>
  <si>
    <t>KEY13584</t>
  </si>
  <si>
    <t>KEY13585</t>
  </si>
  <si>
    <t>KEY13586</t>
  </si>
  <si>
    <t>KEY13587</t>
  </si>
  <si>
    <t>KEY13588</t>
  </si>
  <si>
    <t>KEY13589</t>
  </si>
  <si>
    <t>KEY13590</t>
  </si>
  <si>
    <t>KEY13591</t>
  </si>
  <si>
    <t>KEY13592</t>
  </si>
  <si>
    <t>KEY13593</t>
  </si>
  <si>
    <t>KEY13594</t>
  </si>
  <si>
    <t>KEY13595</t>
  </si>
  <si>
    <t>KEY13596</t>
  </si>
  <si>
    <t>KEY13597</t>
  </si>
  <si>
    <t>KEY13598</t>
  </si>
  <si>
    <t>KEY13599</t>
  </si>
  <si>
    <t>AM 46</t>
  </si>
  <si>
    <t>KEY13600</t>
  </si>
  <si>
    <t>KEY13601</t>
  </si>
  <si>
    <t>KEY13602</t>
  </si>
  <si>
    <t>KEY13603</t>
  </si>
  <si>
    <t>KEY13604</t>
  </si>
  <si>
    <t>KEY13605</t>
  </si>
  <si>
    <t>KEY13606</t>
  </si>
  <si>
    <t>KEY13607</t>
  </si>
  <si>
    <t>KEY13608</t>
  </si>
  <si>
    <t>KEY13609</t>
  </si>
  <si>
    <t>CSID/LTID</t>
  </si>
  <si>
    <t>ACC ID</t>
  </si>
  <si>
    <t>Churn MRR</t>
  </si>
  <si>
    <t>Base City</t>
  </si>
  <si>
    <t>Package/Products</t>
  </si>
  <si>
    <t>Cohort</t>
  </si>
  <si>
    <t>Brand-id</t>
  </si>
  <si>
    <t>Org ID</t>
  </si>
  <si>
    <t>Assigned To</t>
  </si>
  <si>
    <t>Region [AM]</t>
  </si>
  <si>
    <t>ACC17695</t>
  </si>
  <si>
    <t>ACC12369</t>
  </si>
  <si>
    <t>ACC8761</t>
  </si>
  <si>
    <t>ACC17658</t>
  </si>
  <si>
    <t>ACC11802</t>
  </si>
  <si>
    <t>ACC33363</t>
  </si>
  <si>
    <t>ACC30206</t>
  </si>
  <si>
    <t>ACC17543</t>
  </si>
  <si>
    <t>ACC20153</t>
  </si>
  <si>
    <t>ACC2344</t>
  </si>
  <si>
    <t>ACC2567</t>
  </si>
  <si>
    <t>Mahima Bachhawat</t>
  </si>
  <si>
    <t>ACC10662</t>
  </si>
  <si>
    <t>ACC10619</t>
  </si>
  <si>
    <t>ACC22888</t>
  </si>
  <si>
    <t>ACC3679</t>
  </si>
  <si>
    <t>ACC20125</t>
  </si>
  <si>
    <t>Soundarya A</t>
  </si>
  <si>
    <t>ACC1770</t>
  </si>
  <si>
    <t>ACC11099</t>
  </si>
  <si>
    <t>ACC20266</t>
  </si>
  <si>
    <t>ACC23191</t>
  </si>
  <si>
    <t>ACC4673</t>
  </si>
  <si>
    <t>Product Delivery</t>
  </si>
  <si>
    <t>ACC20310</t>
  </si>
  <si>
    <t>ACC32779</t>
  </si>
  <si>
    <t>ACC33152</t>
  </si>
  <si>
    <t>ACC1664</t>
  </si>
  <si>
    <t>ACC7665</t>
  </si>
  <si>
    <t>ACC32732</t>
  </si>
  <si>
    <t>ACC32782</t>
  </si>
  <si>
    <t>ACC33737</t>
  </si>
  <si>
    <t>ACC6931</t>
  </si>
  <si>
    <t>ACC14850</t>
  </si>
  <si>
    <t>ACC10878</t>
  </si>
  <si>
    <t>ACC22894</t>
  </si>
  <si>
    <t>ACC8776</t>
  </si>
  <si>
    <t>ACC22934</t>
  </si>
  <si>
    <t>ACC32721</t>
  </si>
  <si>
    <t>ACC10912</t>
  </si>
  <si>
    <t>ACC10877</t>
  </si>
  <si>
    <t>ACC635</t>
  </si>
  <si>
    <t>ACC4019</t>
  </si>
  <si>
    <t>ACC25476</t>
  </si>
  <si>
    <t>ACC644</t>
  </si>
  <si>
    <t>ACC2949</t>
  </si>
  <si>
    <t>ACC20097</t>
  </si>
  <si>
    <t>ACC32606</t>
  </si>
  <si>
    <t>ACC1018</t>
  </si>
  <si>
    <t>ACC33543</t>
  </si>
  <si>
    <t>ACC33071</t>
  </si>
  <si>
    <t>ACC20052</t>
  </si>
  <si>
    <t>ACC34565</t>
  </si>
  <si>
    <t>Sanchari Sengupta</t>
  </si>
  <si>
    <t>ACC609</t>
  </si>
  <si>
    <t>ACC6489</t>
  </si>
  <si>
    <t>ACC11970</t>
  </si>
  <si>
    <t>ACC32923</t>
  </si>
  <si>
    <t>ACC4116</t>
  </si>
  <si>
    <t>ACC5167</t>
  </si>
  <si>
    <t>ACC17614</t>
  </si>
  <si>
    <t>ACC22789</t>
  </si>
  <si>
    <t>ACC22858</t>
  </si>
  <si>
    <t>ACC33470</t>
  </si>
  <si>
    <t>ACC6463</t>
  </si>
  <si>
    <t>ACC20363</t>
  </si>
  <si>
    <t>Shikha Jain</t>
  </si>
  <si>
    <t>ACC23015</t>
  </si>
  <si>
    <t>ACC33773</t>
  </si>
  <si>
    <t>ACC34532</t>
  </si>
  <si>
    <t>ACC5798</t>
  </si>
  <si>
    <t>ACC5271</t>
  </si>
  <si>
    <t>ACC17477</t>
  </si>
  <si>
    <t>ACC20190</t>
  </si>
  <si>
    <t>ACC20304</t>
  </si>
  <si>
    <t>ACC6923</t>
  </si>
  <si>
    <t>ACC7846</t>
  </si>
  <si>
    <t>ACC20292</t>
  </si>
  <si>
    <t>ACC5748</t>
  </si>
  <si>
    <t>ACC2197</t>
  </si>
  <si>
    <t>ACC5723</t>
  </si>
  <si>
    <t>ACC10297</t>
  </si>
  <si>
    <t>ACC1799</t>
  </si>
  <si>
    <t>ACC5139</t>
  </si>
  <si>
    <t>ACC17200</t>
  </si>
  <si>
    <t>ACC17539</t>
  </si>
  <si>
    <t>ACC20192</t>
  </si>
  <si>
    <t>ACC20415</t>
  </si>
  <si>
    <t>ACC10825</t>
  </si>
  <si>
    <t>ACC9304</t>
  </si>
  <si>
    <t>ACC12403</t>
  </si>
  <si>
    <t>ACC20162</t>
  </si>
  <si>
    <t>ACC27883</t>
  </si>
  <si>
    <t>ACC20359</t>
  </si>
  <si>
    <t>Dubai</t>
  </si>
  <si>
    <t>ACC7807</t>
  </si>
  <si>
    <t>ACC7331</t>
  </si>
  <si>
    <t>ACC2629</t>
  </si>
  <si>
    <t>ACC17534</t>
  </si>
  <si>
    <t>Limed</t>
  </si>
  <si>
    <t>ACC33099</t>
  </si>
  <si>
    <t>ACC22893</t>
  </si>
  <si>
    <t>ACC9673</t>
  </si>
  <si>
    <t>ACC9257</t>
  </si>
  <si>
    <t>ACC11756</t>
  </si>
  <si>
    <t>ACC7818</t>
  </si>
  <si>
    <t>ACC10500</t>
  </si>
  <si>
    <t>ACC11126</t>
  </si>
  <si>
    <t>ACC33069</t>
  </si>
  <si>
    <t>ACC9440</t>
  </si>
  <si>
    <t>ACC7436</t>
  </si>
  <si>
    <t>ACC12273</t>
  </si>
  <si>
    <t>ACC34038</t>
  </si>
  <si>
    <t>ACC2405</t>
  </si>
  <si>
    <t>ACC8106</t>
  </si>
  <si>
    <t>ACC8140</t>
  </si>
  <si>
    <t>ACC10635</t>
  </si>
  <si>
    <t>ACC11426</t>
  </si>
  <si>
    <t>ACC2601</t>
  </si>
  <si>
    <t>ACC9247</t>
  </si>
  <si>
    <t>ACC8235</t>
  </si>
  <si>
    <t>ACC17227</t>
  </si>
  <si>
    <t>ACC2525</t>
  </si>
  <si>
    <t>ACC2568</t>
  </si>
  <si>
    <t>ACC9244</t>
  </si>
  <si>
    <t>ACC10507</t>
  </si>
  <si>
    <t>ACC10814</t>
  </si>
  <si>
    <t>ACC27870</t>
  </si>
  <si>
    <t>ACC7985</t>
  </si>
  <si>
    <t>ACC8138</t>
  </si>
  <si>
    <t>ACC8132</t>
  </si>
  <si>
    <t>ACC2456</t>
  </si>
  <si>
    <t>ACC2499</t>
  </si>
  <si>
    <t>ACC7814</t>
  </si>
  <si>
    <t>ACC8754</t>
  </si>
  <si>
    <t>ACC10836</t>
  </si>
  <si>
    <t>ACC9294</t>
  </si>
  <si>
    <t>ACC11828</t>
  </si>
  <si>
    <t>ACC7984</t>
  </si>
  <si>
    <t>ACC22814</t>
  </si>
  <si>
    <t>ACC32548</t>
  </si>
  <si>
    <t>ACC8561</t>
  </si>
  <si>
    <t>ACC2520</t>
  </si>
  <si>
    <t>ACC22919</t>
  </si>
  <si>
    <t>ACC9488</t>
  </si>
  <si>
    <t>ACC2399</t>
  </si>
  <si>
    <t>ACC7784</t>
  </si>
  <si>
    <t>ACC9736</t>
  </si>
  <si>
    <t>ACC11602</t>
  </si>
  <si>
    <t>ACC20309</t>
  </si>
  <si>
    <t>ACC25536</t>
  </si>
  <si>
    <t>ACC34436</t>
  </si>
  <si>
    <t>ACC10831</t>
  </si>
  <si>
    <t>ACC8757</t>
  </si>
  <si>
    <t>ACC8547</t>
  </si>
  <si>
    <t>ACC9254</t>
  </si>
  <si>
    <t>ACC2400</t>
  </si>
  <si>
    <t>ACC2578</t>
  </si>
  <si>
    <t>ACC9281</t>
  </si>
  <si>
    <t>ACC9823</t>
  </si>
  <si>
    <t>ACC10830</t>
  </si>
  <si>
    <t>ACC10835</t>
  </si>
  <si>
    <t>ACC11761</t>
  </si>
  <si>
    <t>ACC12155</t>
  </si>
  <si>
    <t>ACC17339</t>
  </si>
  <si>
    <t>ACC20283</t>
  </si>
  <si>
    <t>ACC22766</t>
  </si>
  <si>
    <t>ACC2398</t>
  </si>
  <si>
    <t>ACC8760</t>
  </si>
  <si>
    <t>ACC2436</t>
  </si>
  <si>
    <t>ACC11650</t>
  </si>
  <si>
    <t>ACC2424</t>
  </si>
  <si>
    <t>ACC2575</t>
  </si>
  <si>
    <t>ACC2397</t>
  </si>
  <si>
    <t>ACC2600</t>
  </si>
  <si>
    <t>ACC7506</t>
  </si>
  <si>
    <t>ACC9290</t>
  </si>
  <si>
    <t>ACC10834</t>
  </si>
  <si>
    <t>ACC12127</t>
  </si>
  <si>
    <t>ACC33754</t>
  </si>
  <si>
    <t>ACC34216</t>
  </si>
  <si>
    <t>ACC34962</t>
  </si>
  <si>
    <t>ACC10660</t>
  </si>
  <si>
    <t>ACC17748</t>
  </si>
  <si>
    <t>ACC8774</t>
  </si>
  <si>
    <t>ACC9282</t>
  </si>
  <si>
    <t>ACC9289</t>
  </si>
  <si>
    <t>ACC8751</t>
  </si>
  <si>
    <t>ACC2388</t>
  </si>
  <si>
    <t>ACC2423</t>
  </si>
  <si>
    <t>ACC2513</t>
  </si>
  <si>
    <t>ACC9240</t>
  </si>
  <si>
    <t>ACC11026</t>
  </si>
  <si>
    <t>ACC11134</t>
  </si>
  <si>
    <t>ACC11472</t>
  </si>
  <si>
    <t>ACC11778</t>
  </si>
  <si>
    <t>ACC7386</t>
  </si>
  <si>
    <t>ACC2395</t>
  </si>
  <si>
    <t>ACC9270</t>
  </si>
  <si>
    <t>ACC10270</t>
  </si>
  <si>
    <t>ACC32983</t>
  </si>
  <si>
    <t>ACC33364</t>
  </si>
  <si>
    <t>ACC34619</t>
  </si>
  <si>
    <t>ACC10510</t>
  </si>
  <si>
    <t>ACC9301</t>
  </si>
  <si>
    <t>ACC9284</t>
  </si>
  <si>
    <t>ACC22915</t>
  </si>
  <si>
    <t>ACC22917</t>
  </si>
  <si>
    <t>ACC10126</t>
  </si>
  <si>
    <t>ACC10829</t>
  </si>
  <si>
    <t>ACC25586</t>
  </si>
  <si>
    <t>ACC32517</t>
  </si>
  <si>
    <t>ACC32610</t>
  </si>
  <si>
    <t>ACC33614</t>
  </si>
  <si>
    <t>ACC9265</t>
  </si>
  <si>
    <t>ACC9295</t>
  </si>
  <si>
    <t>ACC9309</t>
  </si>
  <si>
    <t>ACC10845</t>
  </si>
  <si>
    <t>ACC10108</t>
  </si>
  <si>
    <t>ACC10641</t>
  </si>
  <si>
    <t>ACC2277</t>
  </si>
  <si>
    <t>ACC2418</t>
  </si>
  <si>
    <t>ACC2576</t>
  </si>
  <si>
    <t>ACC8143</t>
  </si>
  <si>
    <t>ACC8565</t>
  </si>
  <si>
    <t>ACC8570</t>
  </si>
  <si>
    <t>ACC9307</t>
  </si>
  <si>
    <t>ACC10842</t>
  </si>
  <si>
    <t>ACC17587</t>
  </si>
  <si>
    <t>ACC23187</t>
  </si>
  <si>
    <t>ACC32698</t>
  </si>
  <si>
    <t>ACC9242</t>
  </si>
  <si>
    <t>ACC9278</t>
  </si>
  <si>
    <t>ACC9311</t>
  </si>
  <si>
    <t>ACC9591</t>
  </si>
  <si>
    <t>ACC8756</t>
  </si>
  <si>
    <t>ACC10625</t>
  </si>
  <si>
    <t>ACC8538</t>
  </si>
  <si>
    <t>ACC9241</t>
  </si>
  <si>
    <t>ACC9362</t>
  </si>
  <si>
    <t>ACC10524</t>
  </si>
  <si>
    <t>ACC9273</t>
  </si>
  <si>
    <t>ACC9594</t>
  </si>
  <si>
    <t>ACC10639</t>
  </si>
  <si>
    <t>ACC12538</t>
  </si>
  <si>
    <t>ACC2534</t>
  </si>
  <si>
    <t>ACC8752</t>
  </si>
  <si>
    <t>ACC10648</t>
  </si>
  <si>
    <t>ACC11585</t>
  </si>
  <si>
    <t>ACC11893</t>
  </si>
  <si>
    <t>ACC20299</t>
  </si>
  <si>
    <t>ACC25491</t>
  </si>
  <si>
    <t>ACC9364</t>
  </si>
  <si>
    <t>ACC2274</t>
  </si>
  <si>
    <t>ACC2573</t>
  </si>
  <si>
    <t>ACC2287</t>
  </si>
  <si>
    <t>ACC7397</t>
  </si>
  <si>
    <t>ACC7744</t>
  </si>
  <si>
    <t>ACC9575</t>
  </si>
  <si>
    <t>ACC20368</t>
  </si>
  <si>
    <t>ACC9582</t>
  </si>
  <si>
    <t>ACC9968</t>
  </si>
  <si>
    <t>ACC11100</t>
  </si>
  <si>
    <t>ACC10827</t>
  </si>
  <si>
    <t>ACC7740</t>
  </si>
  <si>
    <t>ACC2430</t>
  </si>
  <si>
    <t>ACC2579</t>
  </si>
  <si>
    <t>ACC4001</t>
  </si>
  <si>
    <t>ACC7781</t>
  </si>
  <si>
    <t>ACC8121</t>
  </si>
  <si>
    <t>ACC9243</t>
  </si>
  <si>
    <t>ACC20170</t>
  </si>
  <si>
    <t>ACC10833</t>
  </si>
  <si>
    <t>ACC9561</t>
  </si>
  <si>
    <t>ACC11848</t>
  </si>
  <si>
    <t>ACC9249</t>
  </si>
  <si>
    <t>ACC9264</t>
  </si>
  <si>
    <t>ACC9845</t>
  </si>
  <si>
    <t>ACC10963</t>
  </si>
  <si>
    <t>ACC17739</t>
  </si>
  <si>
    <t>ACC1384</t>
  </si>
  <si>
    <t>ACC34602</t>
  </si>
  <si>
    <t>ACC9659</t>
  </si>
  <si>
    <t>ACC20262</t>
  </si>
  <si>
    <t>ACC1755</t>
  </si>
  <si>
    <t>ACC1774</t>
  </si>
  <si>
    <t>ACC9680</t>
  </si>
  <si>
    <t>ACC33098</t>
  </si>
  <si>
    <t>ACC1775</t>
  </si>
  <si>
    <t>ACC9665</t>
  </si>
  <si>
    <t>ACC1382</t>
  </si>
  <si>
    <t>ACC34116</t>
  </si>
  <si>
    <t>ACC7829</t>
  </si>
  <si>
    <t>ACC7879</t>
  </si>
  <si>
    <t>ACC9657</t>
  </si>
  <si>
    <t>ACC3560</t>
  </si>
  <si>
    <t>ACC11689</t>
  </si>
  <si>
    <t>ACC12316</t>
  </si>
  <si>
    <t>ACC23053</t>
  </si>
  <si>
    <t>ACC33355</t>
  </si>
  <si>
    <t>ACC1963</t>
  </si>
  <si>
    <t>ACC3103</t>
  </si>
  <si>
    <t>ACC10170</t>
  </si>
  <si>
    <t>ACC10165</t>
  </si>
  <si>
    <t>ACC7866</t>
  </si>
  <si>
    <t>ACC20169</t>
  </si>
  <si>
    <t>ACC1641</t>
  </si>
  <si>
    <t>ACC3523</t>
  </si>
  <si>
    <t>ACC10153</t>
  </si>
  <si>
    <t>ACC33924</t>
  </si>
  <si>
    <t>ACC34563</t>
  </si>
  <si>
    <t>ACC11973</t>
  </si>
  <si>
    <t>ACC7876</t>
  </si>
  <si>
    <t>ACC34341</t>
  </si>
  <si>
    <t>ACC3725</t>
  </si>
  <si>
    <t>ACC7877</t>
  </si>
  <si>
    <t>ACC9330</t>
  </si>
  <si>
    <t>ACC25549</t>
  </si>
  <si>
    <t>ACC34676</t>
  </si>
  <si>
    <t>ACC2049</t>
  </si>
  <si>
    <t>ACC10171</t>
  </si>
  <si>
    <t>ACC3585</t>
  </si>
  <si>
    <t>ACC1781</t>
  </si>
  <si>
    <t>ACC2247</t>
  </si>
  <si>
    <t>ACC7712</t>
  </si>
  <si>
    <t>ACC1494</t>
  </si>
  <si>
    <t>ACC25570</t>
  </si>
  <si>
    <t>ACC2782</t>
  </si>
  <si>
    <t>ACC1643</t>
  </si>
  <si>
    <t>ACC2127</t>
  </si>
  <si>
    <t>ACC3620</t>
  </si>
  <si>
    <t>ACC33026</t>
  </si>
  <si>
    <t>ACC33691</t>
  </si>
  <si>
    <t>ACC3369</t>
  </si>
  <si>
    <t>ACC33842</t>
  </si>
  <si>
    <t>ACC34646</t>
  </si>
  <si>
    <t>ACC12530</t>
  </si>
  <si>
    <t>ACC3723</t>
  </si>
  <si>
    <t>ACC3752</t>
  </si>
  <si>
    <t>ACC7867</t>
  </si>
  <si>
    <t>ACC12344</t>
  </si>
  <si>
    <t>ACC33572</t>
  </si>
  <si>
    <t>ACC1782</t>
  </si>
  <si>
    <t>ACC2733</t>
  </si>
  <si>
    <t>ACC23169</t>
  </si>
  <si>
    <t>ACC2762</t>
  </si>
  <si>
    <t>ACC3816</t>
  </si>
  <si>
    <t>ACC1762</t>
  </si>
  <si>
    <t>ACC22937</t>
  </si>
  <si>
    <t>ACC2121</t>
  </si>
  <si>
    <t>ACC7890</t>
  </si>
  <si>
    <t>ACC20402</t>
  </si>
  <si>
    <t>ACC32665</t>
  </si>
  <si>
    <t>ACC9857</t>
  </si>
  <si>
    <t>ACC1766</t>
  </si>
  <si>
    <t>ACC1373</t>
  </si>
  <si>
    <t>ACC10158</t>
  </si>
  <si>
    <t>ACC7862</t>
  </si>
  <si>
    <t>ACC11279</t>
  </si>
  <si>
    <t>ACC22874</t>
  </si>
  <si>
    <t>ACC25470</t>
  </si>
  <si>
    <t>ACC33279</t>
  </si>
  <si>
    <t>ACC9322</t>
  </si>
  <si>
    <t>ACC9327</t>
  </si>
  <si>
    <t>ACC1409</t>
  </si>
  <si>
    <t>ACC7864</t>
  </si>
  <si>
    <t>ACC32609</t>
  </si>
  <si>
    <t>ACC1281</t>
  </si>
  <si>
    <t>ACC1133</t>
  </si>
  <si>
    <t>ACC2783</t>
  </si>
  <si>
    <t>ACC7856</t>
  </si>
  <si>
    <t>ACC1752</t>
  </si>
  <si>
    <t>ACC1740</t>
  </si>
  <si>
    <t>ACC1741</t>
  </si>
  <si>
    <t>ACC2087</t>
  </si>
  <si>
    <t>ACC9676</t>
  </si>
  <si>
    <t>ACC11455</t>
  </si>
  <si>
    <t>ACC23175</t>
  </si>
  <si>
    <t>ACC10164</t>
  </si>
  <si>
    <t>ACC8188</t>
  </si>
  <si>
    <t>ACC8159</t>
  </si>
  <si>
    <t>ACC1123</t>
  </si>
  <si>
    <t>ACC8451</t>
  </si>
  <si>
    <t>ACC25576</t>
  </si>
  <si>
    <t>ACC33237</t>
  </si>
  <si>
    <t>ACC33515</t>
  </si>
  <si>
    <t>ACC35115</t>
  </si>
  <si>
    <t>ACC20268</t>
  </si>
  <si>
    <t>ACC33388</t>
  </si>
  <si>
    <t>ACC34163</t>
  </si>
  <si>
    <t>ACC2156</t>
  </si>
  <si>
    <t>ACC3525</t>
  </si>
  <si>
    <t>ACC7892</t>
  </si>
  <si>
    <t>ACC11387</t>
  </si>
  <si>
    <t>ACC20107</t>
  </si>
  <si>
    <t>ACC20139</t>
  </si>
  <si>
    <t>ACC20147</t>
  </si>
  <si>
    <t>ACC20407</t>
  </si>
  <si>
    <t>ACC662</t>
  </si>
  <si>
    <t>ACC6888</t>
  </si>
  <si>
    <t>ACC6471</t>
  </si>
  <si>
    <t>ACC4089</t>
  </si>
  <si>
    <t>ACC5806</t>
  </si>
  <si>
    <t>ACC708</t>
  </si>
  <si>
    <t>ACC6478</t>
  </si>
  <si>
    <t>ACC690</t>
  </si>
  <si>
    <t>ACC4210</t>
  </si>
  <si>
    <t>ACC6224</t>
  </si>
  <si>
    <t>ACC10881</t>
  </si>
  <si>
    <t>ACC11150</t>
  </si>
  <si>
    <t>ACC6523</t>
  </si>
  <si>
    <t>ACC11979</t>
  </si>
  <si>
    <t>ACC5753</t>
  </si>
  <si>
    <t>ACC7310</t>
  </si>
  <si>
    <t>ACC4823</t>
  </si>
  <si>
    <t>ACC716</t>
  </si>
  <si>
    <t>ACC12491</t>
  </si>
  <si>
    <t>ACC17434</t>
  </si>
  <si>
    <t>ACC10898</t>
  </si>
  <si>
    <t>ACC4454</t>
  </si>
  <si>
    <t>ACC6908</t>
  </si>
  <si>
    <t>ACC35369</t>
  </si>
  <si>
    <t>ACC4824</t>
  </si>
  <si>
    <t>ACC6432</t>
  </si>
  <si>
    <t>ACC33645</t>
  </si>
  <si>
    <t>ACC4150</t>
  </si>
  <si>
    <t>ACC5346</t>
  </si>
  <si>
    <t>ACC4822</t>
  </si>
  <si>
    <t>ACC2857</t>
  </si>
  <si>
    <t>ACC11267</t>
  </si>
  <si>
    <t>ACC27875</t>
  </si>
  <si>
    <t>ACC4137</t>
  </si>
  <si>
    <t>ACC6492</t>
  </si>
  <si>
    <t>ACC35159</t>
  </si>
  <si>
    <t>ACC4157</t>
  </si>
  <si>
    <t>ACC4548</t>
  </si>
  <si>
    <t>ACC6937</t>
  </si>
  <si>
    <t>ACC20331</t>
  </si>
  <si>
    <t>ACC4531</t>
  </si>
  <si>
    <t>ACC35463</t>
  </si>
  <si>
    <t>ACC5129</t>
  </si>
  <si>
    <t>ACC11016</t>
  </si>
  <si>
    <t>ACC4502</t>
  </si>
  <si>
    <t>ACC5163</t>
  </si>
  <si>
    <t>ACC5128</t>
  </si>
  <si>
    <t>ACC586</t>
  </si>
  <si>
    <t>ACC5156</t>
  </si>
  <si>
    <t>ACC6482</t>
  </si>
  <si>
    <t>ACC5677</t>
  </si>
  <si>
    <t>ACC12058</t>
  </si>
  <si>
    <t>ACC12463</t>
  </si>
  <si>
    <t>ACC35722</t>
  </si>
  <si>
    <t>ACC717</t>
  </si>
  <si>
    <t>ACC5709</t>
  </si>
  <si>
    <t>ACC5740</t>
  </si>
  <si>
    <t>ACC6903</t>
  </si>
  <si>
    <t>ACC12228</t>
  </si>
  <si>
    <t>ACC17374</t>
  </si>
  <si>
    <t>ACC33226</t>
  </si>
  <si>
    <t>ACC33312</t>
  </si>
  <si>
    <t>ACC34575</t>
  </si>
  <si>
    <t>ACC34883</t>
  </si>
  <si>
    <t>ACC35651</t>
  </si>
  <si>
    <t>ACC20166</t>
  </si>
  <si>
    <t>ACC6927</t>
  </si>
  <si>
    <t>ACC5132</t>
  </si>
  <si>
    <t>ACC17282</t>
  </si>
  <si>
    <t>ACC4506</t>
  </si>
  <si>
    <t>ACC672</t>
  </si>
  <si>
    <t>ACC5171</t>
  </si>
  <si>
    <t>ACC6911</t>
  </si>
  <si>
    <t>ACC6934</t>
  </si>
  <si>
    <t>ACC12497</t>
  </si>
  <si>
    <t>ACC14856</t>
  </si>
  <si>
    <t>ACC20019</t>
  </si>
  <si>
    <t>ACC23193</t>
  </si>
  <si>
    <t>ACC32951</t>
  </si>
  <si>
    <t>ACC33163</t>
  </si>
  <si>
    <t>ACC34357</t>
  </si>
  <si>
    <t>ACC34894</t>
  </si>
  <si>
    <t>ACC34915</t>
  </si>
  <si>
    <t>ACC35038</t>
  </si>
  <si>
    <t>ACC6711</t>
  </si>
  <si>
    <t>ACC6251</t>
  </si>
  <si>
    <t>ACC33195</t>
  </si>
  <si>
    <t>ACC35768</t>
  </si>
  <si>
    <t>ACC35769</t>
  </si>
  <si>
    <t>ACC35770</t>
  </si>
  <si>
    <t>ACC5674</t>
  </si>
  <si>
    <t>ACC11706</t>
  </si>
  <si>
    <t>ACC14841</t>
  </si>
  <si>
    <t>ACC22737</t>
  </si>
  <si>
    <t>ACC35062</t>
  </si>
  <si>
    <t>ACC6479</t>
  </si>
  <si>
    <t>ACC4094</t>
  </si>
  <si>
    <t>ACC6708</t>
  </si>
  <si>
    <t>ACC32717</t>
  </si>
  <si>
    <t>ACC33391</t>
  </si>
  <si>
    <t>ACC34926</t>
  </si>
  <si>
    <t>ACC959</t>
  </si>
  <si>
    <t>ACC4526</t>
  </si>
  <si>
    <t>ACC5135</t>
  </si>
  <si>
    <t>ACC5618</t>
  </si>
  <si>
    <t>ACC5743</t>
  </si>
  <si>
    <t>ACC5754</t>
  </si>
  <si>
    <t>ACC7179</t>
  </si>
  <si>
    <t>ACC14854</t>
  </si>
  <si>
    <t>ACC17354</t>
  </si>
  <si>
    <t>ACC20272</t>
  </si>
  <si>
    <t>ACC20303</t>
  </si>
  <si>
    <t>ACC20372</t>
  </si>
  <si>
    <t>ACC22973</t>
  </si>
  <si>
    <t>ACC32633</t>
  </si>
  <si>
    <t>ACC32681</t>
  </si>
  <si>
    <t>ACC33017</t>
  </si>
  <si>
    <t>ACC33274</t>
  </si>
  <si>
    <t>ACC33296</t>
  </si>
  <si>
    <t>ACC33329</t>
  </si>
  <si>
    <t>ACC34489</t>
  </si>
  <si>
    <t>ACC34967</t>
  </si>
  <si>
    <t>ACC35119</t>
  </si>
  <si>
    <t>ACC35845</t>
  </si>
  <si>
    <t>ACC787</t>
  </si>
  <si>
    <t>ACC6688</t>
  </si>
  <si>
    <t>ACC10848</t>
  </si>
  <si>
    <t>ACC32659</t>
  </si>
  <si>
    <t>ACC32660</t>
  </si>
  <si>
    <t>ACC32661</t>
  </si>
  <si>
    <t>ACC32667</t>
  </si>
  <si>
    <t>ACC32668</t>
  </si>
  <si>
    <t>ACC35007</t>
  </si>
  <si>
    <t>ACC5125</t>
  </si>
  <si>
    <t>ACC5725</t>
  </si>
  <si>
    <t>ACC11811</t>
  </si>
  <si>
    <t>ACC12507</t>
  </si>
  <si>
    <t>ACC17508</t>
  </si>
  <si>
    <t>ACC20405</t>
  </si>
  <si>
    <t>ACC22799</t>
  </si>
  <si>
    <t>ACC32506</t>
  </si>
  <si>
    <t>ACC32815</t>
  </si>
  <si>
    <t>ACC33269</t>
  </si>
  <si>
    <t>ACC33781</t>
  </si>
  <si>
    <t>ACC34332</t>
  </si>
  <si>
    <t>ACC34858</t>
  </si>
  <si>
    <t>ACC35111</t>
  </si>
  <si>
    <t>ACC35343</t>
  </si>
  <si>
    <t>ACC12498</t>
  </si>
  <si>
    <t>ACC4119</t>
  </si>
  <si>
    <t>ACC4149</t>
  </si>
  <si>
    <t>ACC6503</t>
  </si>
  <si>
    <t>ACC12252</t>
  </si>
  <si>
    <t>ACC12373</t>
  </si>
  <si>
    <t>ACC4491</t>
  </si>
  <si>
    <t>ACC7252</t>
  </si>
  <si>
    <t>ACC17569</t>
  </si>
  <si>
    <t>ACC20219</t>
  </si>
  <si>
    <t>ACC22848</t>
  </si>
  <si>
    <t>ACC22914</t>
  </si>
  <si>
    <t>ACC33277</t>
  </si>
  <si>
    <t>ACC12026</t>
  </si>
  <si>
    <t>ACC4522</t>
  </si>
  <si>
    <t>ACC6746</t>
  </si>
  <si>
    <t>ACC6481</t>
  </si>
  <si>
    <t>ACC17512</t>
  </si>
  <si>
    <t>ACC20388</t>
  </si>
  <si>
    <t>ACC32711</t>
  </si>
  <si>
    <t>ACC35310</t>
  </si>
  <si>
    <t>ACC35398</t>
  </si>
  <si>
    <t>ACC4503</t>
  </si>
  <si>
    <t>ACC6953</t>
  </si>
  <si>
    <t>ACC10870</t>
  </si>
  <si>
    <t>ACC11995</t>
  </si>
  <si>
    <t>ACC34878</t>
  </si>
  <si>
    <t>ACC17537</t>
  </si>
  <si>
    <t>ACC5152</t>
  </si>
  <si>
    <t>ACC35393</t>
  </si>
  <si>
    <t>ACC35448</t>
  </si>
  <si>
    <t>ACC11419</t>
  </si>
  <si>
    <t>ACC17417</t>
  </si>
  <si>
    <t>ACC23006</t>
  </si>
  <si>
    <t>ACC34942</t>
  </si>
  <si>
    <t>ACC9921</t>
  </si>
  <si>
    <t>ACC6488</t>
  </si>
  <si>
    <t>ACC5745</t>
  </si>
  <si>
    <t>ACC6450</t>
  </si>
  <si>
    <t>ACC17338</t>
  </si>
  <si>
    <t>ACC34261</t>
  </si>
  <si>
    <t>ACC961</t>
  </si>
  <si>
    <t>ACC33536</t>
  </si>
  <si>
    <t>ACC782</t>
  </si>
  <si>
    <t>ACC4437</t>
  </si>
  <si>
    <t>ACC6173</t>
  </si>
  <si>
    <t>ACC6514</t>
  </si>
  <si>
    <t>ACC9507</t>
  </si>
  <si>
    <t>ACC10921</t>
  </si>
  <si>
    <t>ACC12505</t>
  </si>
  <si>
    <t>ACC14831</t>
  </si>
  <si>
    <t>ACC17333</t>
  </si>
  <si>
    <t>ACC20212</t>
  </si>
  <si>
    <t>ACC20349</t>
  </si>
  <si>
    <t>ACC25562</t>
  </si>
  <si>
    <t>ACC32672</t>
  </si>
  <si>
    <t>ACC34034</t>
  </si>
  <si>
    <t>ACC34226</t>
  </si>
  <si>
    <t>ACC34624</t>
  </si>
  <si>
    <t>ACC35189</t>
  </si>
  <si>
    <t>ACC35254</t>
  </si>
  <si>
    <t>ACC35441</t>
  </si>
  <si>
    <t>ACC35672</t>
  </si>
  <si>
    <t>ACC5590</t>
  </si>
  <si>
    <t>ACC34620</t>
  </si>
  <si>
    <t>ACC34746</t>
  </si>
  <si>
    <t>ACC10846</t>
  </si>
  <si>
    <t>ACC4411</t>
  </si>
  <si>
    <t>ACC5774</t>
  </si>
  <si>
    <t>ACC17576</t>
  </si>
  <si>
    <t>ACC34713</t>
  </si>
  <si>
    <t>ACC4091</t>
  </si>
  <si>
    <t>ACC7251</t>
  </si>
  <si>
    <t>ACC23133</t>
  </si>
  <si>
    <t>ACC34735</t>
  </si>
  <si>
    <t>ACC5341</t>
  </si>
  <si>
    <t>ACC4425</t>
  </si>
  <si>
    <t>ACC25516</t>
  </si>
  <si>
    <t>ACC4090</t>
  </si>
  <si>
    <t>ACC4092</t>
  </si>
  <si>
    <t>ACC4140</t>
  </si>
  <si>
    <t>ACC4148</t>
  </si>
  <si>
    <t>ACC598</t>
  </si>
  <si>
    <t>ACC5691</t>
  </si>
  <si>
    <t>ACC6743</t>
  </si>
  <si>
    <t>ACC14894</t>
  </si>
  <si>
    <t>ACC20401</t>
  </si>
  <si>
    <t>ACC23049</t>
  </si>
  <si>
    <t>ACC33137</t>
  </si>
  <si>
    <t>ACC33606</t>
  </si>
  <si>
    <t>ACC33607</t>
  </si>
  <si>
    <t>ACC35169</t>
  </si>
  <si>
    <t>ACC5227</t>
  </si>
  <si>
    <t>ACC22884</t>
  </si>
  <si>
    <t>ACC35423</t>
  </si>
  <si>
    <t>ACC32493</t>
  </si>
  <si>
    <t>ACC23128</t>
  </si>
  <si>
    <t>ACC20048</t>
  </si>
  <si>
    <t>ACC733</t>
  </si>
  <si>
    <t>ACC20080</t>
  </si>
  <si>
    <t>ACC22900</t>
  </si>
  <si>
    <t>ACC22969</t>
  </si>
  <si>
    <t>ACC35599</t>
  </si>
  <si>
    <t>ACC35716</t>
  </si>
  <si>
    <t>ACC30198</t>
  </si>
  <si>
    <t>ACC17387</t>
  </si>
  <si>
    <t>ACC17590</t>
  </si>
  <si>
    <t>ACC11161</t>
  </si>
  <si>
    <t>ACC11724</t>
  </si>
  <si>
    <t>ACC5478</t>
  </si>
  <si>
    <t>ACC6516</t>
  </si>
  <si>
    <t>ACC10847</t>
  </si>
  <si>
    <t>ACC10916</t>
  </si>
  <si>
    <t>ACC11227</t>
  </si>
  <si>
    <t>ACC14880</t>
  </si>
  <si>
    <t>ACC22735</t>
  </si>
  <si>
    <t>ACC22961</t>
  </si>
  <si>
    <t>ACC32767</t>
  </si>
  <si>
    <t>ACC33040</t>
  </si>
  <si>
    <t>ACC33983</t>
  </si>
  <si>
    <t>ACC23117</t>
  </si>
  <si>
    <t>ACC33146</t>
  </si>
  <si>
    <t>ACC10918</t>
  </si>
  <si>
    <t>ACC4178</t>
  </si>
  <si>
    <t>ACC33486</t>
  </si>
  <si>
    <t>ACC622</t>
  </si>
  <si>
    <t>ACC4924</t>
  </si>
  <si>
    <t>ACC5126</t>
  </si>
  <si>
    <t>ACC6513</t>
  </si>
  <si>
    <t>ACC8763</t>
  </si>
  <si>
    <t>ACC10875</t>
  </si>
  <si>
    <t>ACC10900</t>
  </si>
  <si>
    <t>ACC11420</t>
  </si>
  <si>
    <t>ACC11592</t>
  </si>
  <si>
    <t>ACC17246</t>
  </si>
  <si>
    <t>ACC17475</t>
  </si>
  <si>
    <t>ACC20406</t>
  </si>
  <si>
    <t>ACC32514</t>
  </si>
  <si>
    <t>ACC32658</t>
  </si>
  <si>
    <t>ACC33865</t>
  </si>
  <si>
    <t>ACC34571</t>
  </si>
  <si>
    <t>ACC34913</t>
  </si>
  <si>
    <t>ACC35298</t>
  </si>
  <si>
    <t>ACC35520</t>
  </si>
  <si>
    <t>ACC35826</t>
  </si>
  <si>
    <t>ACC35878</t>
  </si>
  <si>
    <t>ACC35970</t>
  </si>
  <si>
    <t>ACC33705</t>
  </si>
  <si>
    <t>ACC5402</t>
  </si>
  <si>
    <t>ACC20081</t>
  </si>
  <si>
    <t>ACC20111</t>
  </si>
  <si>
    <t>ACC11494</t>
  </si>
  <si>
    <t>ACC34923</t>
  </si>
  <si>
    <t>ACC4479</t>
  </si>
  <si>
    <t>ACC17342</t>
  </si>
  <si>
    <t>ACC4840</t>
  </si>
  <si>
    <t>ACC5133</t>
  </si>
  <si>
    <t>ACC11221</t>
  </si>
  <si>
    <t>ACC1292</t>
  </si>
  <si>
    <t>ACC3085</t>
  </si>
  <si>
    <t>ACC20134</t>
  </si>
  <si>
    <t>ACC4476</t>
  </si>
  <si>
    <t>ACC4978</t>
  </si>
  <si>
    <t>ACC11872</t>
  </si>
  <si>
    <t>ACC5534</t>
  </si>
  <si>
    <t>ACC386</t>
  </si>
  <si>
    <t>ACC4623</t>
  </si>
  <si>
    <t>ACC5735</t>
  </si>
  <si>
    <t>ACC6460</t>
  </si>
  <si>
    <t>ACC6740</t>
  </si>
  <si>
    <t>ACC6804</t>
  </si>
  <si>
    <t>ACC11607</t>
  </si>
  <si>
    <t>ACC4983</t>
  </si>
  <si>
    <t>ACC5990</t>
  </si>
  <si>
    <t>ACC32557</t>
  </si>
  <si>
    <t>ACC33858</t>
  </si>
  <si>
    <t>ACC4990</t>
  </si>
  <si>
    <t>ACC4134</t>
  </si>
  <si>
    <t>ACC309</t>
  </si>
  <si>
    <t>ACC6656</t>
  </si>
  <si>
    <t>ACC6929</t>
  </si>
  <si>
    <t>ACC9312</t>
  </si>
  <si>
    <t>ACC10536</t>
  </si>
  <si>
    <t>ACC12374</t>
  </si>
  <si>
    <t>ACC12408</t>
  </si>
  <si>
    <t>ACC5408</t>
  </si>
  <si>
    <t>ACC5656</t>
  </si>
  <si>
    <t>ACC32735</t>
  </si>
  <si>
    <t>ACC2732</t>
  </si>
  <si>
    <t>ACC3993</t>
  </si>
  <si>
    <t>ACC5803</t>
  </si>
  <si>
    <t>ACC6769</t>
  </si>
  <si>
    <t>ACC10518</t>
  </si>
  <si>
    <t>ACC17308</t>
  </si>
  <si>
    <t>ACC34465</t>
  </si>
  <si>
    <t>ACC1249</t>
  </si>
  <si>
    <t>ACC9376</t>
  </si>
  <si>
    <t>ACC786</t>
  </si>
  <si>
    <t>ACC4103</t>
  </si>
  <si>
    <t>ACC318</t>
  </si>
  <si>
    <t>ACC5668</t>
  </si>
  <si>
    <t>ACC11025</t>
  </si>
  <si>
    <t>ACC11670</t>
  </si>
  <si>
    <t>ACC20410</t>
  </si>
  <si>
    <t>ACC22821</t>
  </si>
  <si>
    <t>ACC25578</t>
  </si>
  <si>
    <t>ACC32907</t>
  </si>
  <si>
    <t>ACC33061</t>
  </si>
  <si>
    <t>ACC33110</t>
  </si>
  <si>
    <t>ACC33282</t>
  </si>
  <si>
    <t>ACC33516</t>
  </si>
  <si>
    <t>ACC33717</t>
  </si>
  <si>
    <t>ACC33841</t>
  </si>
  <si>
    <t>ACC34033</t>
  </si>
  <si>
    <t>ACC34877</t>
  </si>
  <si>
    <t>ACC34957</t>
  </si>
  <si>
    <t>ACC27898</t>
  </si>
  <si>
    <t>ACC4281</t>
  </si>
  <si>
    <t>ACC4828</t>
  </si>
  <si>
    <t>ACC5708</t>
  </si>
  <si>
    <t>ACC5710</t>
  </si>
  <si>
    <t>ACC6476</t>
  </si>
  <si>
    <t>ACC6830</t>
  </si>
  <si>
    <t>ACC7831</t>
  </si>
  <si>
    <t>ACC7945</t>
  </si>
  <si>
    <t>ACC12067</t>
  </si>
  <si>
    <t>ACC32593</t>
  </si>
  <si>
    <t>ACC33796</t>
  </si>
  <si>
    <t>ACC34939</t>
  </si>
  <si>
    <t>ACC6437</t>
  </si>
  <si>
    <t>ACC2741</t>
  </si>
  <si>
    <t>ACC2765</t>
  </si>
  <si>
    <t>ACC9985</t>
  </si>
  <si>
    <t>ACC11777</t>
  </si>
  <si>
    <t>ACC17621</t>
  </si>
  <si>
    <t>ACC34837</t>
  </si>
  <si>
    <t>ACC33704</t>
  </si>
  <si>
    <t>ACC7225</t>
  </si>
  <si>
    <t>ACC299</t>
  </si>
  <si>
    <t>ACC2778</t>
  </si>
  <si>
    <t>ACC5756</t>
  </si>
  <si>
    <t>ACC6567</t>
  </si>
  <si>
    <t>ACC7886</t>
  </si>
  <si>
    <t>ACC8668</t>
  </si>
  <si>
    <t>ACC11754</t>
  </si>
  <si>
    <t>ACC11943</t>
  </si>
  <si>
    <t>ACC12282</t>
  </si>
  <si>
    <t>ACC17367</t>
  </si>
  <si>
    <t>ACC20077</t>
  </si>
  <si>
    <t>ACC20369</t>
  </si>
  <si>
    <t>ACC22804</t>
  </si>
  <si>
    <t>ACC35334</t>
  </si>
  <si>
    <t>ACC6440</t>
  </si>
  <si>
    <t>ACC6629</t>
  </si>
  <si>
    <t>ACC604</t>
  </si>
  <si>
    <t>ACC9328</t>
  </si>
  <si>
    <t>ACC1475</t>
  </si>
  <si>
    <t>ACC6731</t>
  </si>
  <si>
    <t>ACC12411</t>
  </si>
  <si>
    <t>ACC17722</t>
  </si>
  <si>
    <t>ACC32878</t>
  </si>
  <si>
    <t>ACC34648</t>
  </si>
  <si>
    <t>ACC34709</t>
  </si>
  <si>
    <t>ACC22899</t>
  </si>
  <si>
    <t>ACC8514</t>
  </si>
  <si>
    <t>ACC6497</t>
  </si>
  <si>
    <t>ACC6505</t>
  </si>
  <si>
    <t>ACC4582</t>
  </si>
  <si>
    <t>ACC1145</t>
  </si>
  <si>
    <t>ACC2775</t>
  </si>
  <si>
    <t>ACC4145</t>
  </si>
  <si>
    <t>ACC4441</t>
  </si>
  <si>
    <t>ACC4470</t>
  </si>
  <si>
    <t>ACC11590</t>
  </si>
  <si>
    <t>ACC12063</t>
  </si>
  <si>
    <t>ACC22865</t>
  </si>
  <si>
    <t>ACC32793</t>
  </si>
  <si>
    <t>ACC33390</t>
  </si>
  <si>
    <t>ACC33682</t>
  </si>
  <si>
    <t>ACC33700</t>
  </si>
  <si>
    <t>ACC33746</t>
  </si>
  <si>
    <t>ACC33986</t>
  </si>
  <si>
    <t>ACC34077</t>
  </si>
  <si>
    <t>ACC34299</t>
  </si>
  <si>
    <t>ACC34592</t>
  </si>
  <si>
    <t>ACC35152</t>
  </si>
  <si>
    <t>ACC35341</t>
  </si>
  <si>
    <t>ACC395</t>
  </si>
  <si>
    <t>ACC1251</t>
  </si>
  <si>
    <t>ACC1027</t>
  </si>
  <si>
    <t>ACC5170</t>
  </si>
  <si>
    <t>ACC9319</t>
  </si>
  <si>
    <t>ACC9545</t>
  </si>
  <si>
    <t>ACC23154</t>
  </si>
  <si>
    <t>ACC34189</t>
  </si>
  <si>
    <t>ACC34645</t>
  </si>
  <si>
    <t>ACC10969</t>
  </si>
  <si>
    <t>ACC380</t>
  </si>
  <si>
    <t>ACC5705</t>
  </si>
  <si>
    <t>ACC10644</t>
  </si>
  <si>
    <t>ACC4427</t>
  </si>
  <si>
    <t>ACC9148</t>
  </si>
  <si>
    <t>ACC9306</t>
  </si>
  <si>
    <t>ACC2774</t>
  </si>
  <si>
    <t>ACC4477</t>
  </si>
  <si>
    <t>ACC6465</t>
  </si>
  <si>
    <t>ACC6790</t>
  </si>
  <si>
    <t>ACC7891</t>
  </si>
  <si>
    <t>ACC8786</t>
  </si>
  <si>
    <t>ACC11305</t>
  </si>
  <si>
    <t>ACC11783</t>
  </si>
  <si>
    <t>ACC17671</t>
  </si>
  <si>
    <t>ACC22796</t>
  </si>
  <si>
    <t>ACC32572</t>
  </si>
  <si>
    <t>ACC32580</t>
  </si>
  <si>
    <t>ACC32631</t>
  </si>
  <si>
    <t>ACC33923</t>
  </si>
  <si>
    <t>ACC2761</t>
  </si>
  <si>
    <t>ACC9326</t>
  </si>
  <si>
    <t>ACC4498</t>
  </si>
  <si>
    <t>ACC4154</t>
  </si>
  <si>
    <t>ACC3787</t>
  </si>
  <si>
    <t>ACC6776</t>
  </si>
  <si>
    <t>ACC898</t>
  </si>
  <si>
    <t>ACC908</t>
  </si>
  <si>
    <t>ACC1178</t>
  </si>
  <si>
    <t>ACC4222</t>
  </si>
  <si>
    <t>ACC4760</t>
  </si>
  <si>
    <t>ACC11919</t>
  </si>
  <si>
    <t>ACC17243</t>
  </si>
  <si>
    <t>ACC17273</t>
  </si>
  <si>
    <t>ACC22752</t>
  </si>
  <si>
    <t>ACC25506</t>
  </si>
  <si>
    <t>ACC25550</t>
  </si>
  <si>
    <t>ACC32511</t>
  </si>
  <si>
    <t>ACC32877</t>
  </si>
  <si>
    <t>ACC33009</t>
  </si>
  <si>
    <t>ACC33439</t>
  </si>
  <si>
    <t>ACC33505</t>
  </si>
  <si>
    <t>ACC33598</t>
  </si>
  <si>
    <t>ACC33769</t>
  </si>
  <si>
    <t>ACC33870</t>
  </si>
  <si>
    <t>ACC33994</t>
  </si>
  <si>
    <t>ACC33998</t>
  </si>
  <si>
    <t>ACC34187</t>
  </si>
  <si>
    <t>ACC34188</t>
  </si>
  <si>
    <t>ACC34225</t>
  </si>
  <si>
    <t>ACC34282</t>
  </si>
  <si>
    <t>ACC34732</t>
  </si>
  <si>
    <t>ACC34761</t>
  </si>
  <si>
    <t>ACC34809</t>
  </si>
  <si>
    <t>ACC34946</t>
  </si>
  <si>
    <t>ACC35248</t>
  </si>
  <si>
    <t>ACC35475</t>
  </si>
  <si>
    <t>ACC4095</t>
  </si>
  <si>
    <t>ACC9302</t>
  </si>
  <si>
    <t>ACC6230</t>
  </si>
  <si>
    <t>ACC905</t>
  </si>
  <si>
    <t>ACC6907</t>
  </si>
  <si>
    <t>ACC1010</t>
  </si>
  <si>
    <t>ACC526</t>
  </si>
  <si>
    <t>ACC6599</t>
  </si>
  <si>
    <t>ACC1161</t>
  </si>
  <si>
    <t>ACC1894</t>
  </si>
  <si>
    <t>ACC1954</t>
  </si>
  <si>
    <t>ACC2017</t>
  </si>
  <si>
    <t>ACC2069</t>
  </si>
  <si>
    <t>ACC2181</t>
  </si>
  <si>
    <t>ACC2772</t>
  </si>
  <si>
    <t>ACC3075</t>
  </si>
  <si>
    <t>ACC4451</t>
  </si>
  <si>
    <t>ACC4532</t>
  </si>
  <si>
    <t>ACC5348</t>
  </si>
  <si>
    <t>ACC5712</t>
  </si>
  <si>
    <t>ACC5714</t>
  </si>
  <si>
    <t>ACC5732</t>
  </si>
  <si>
    <t>ACC5769</t>
  </si>
  <si>
    <t>ACC7134</t>
  </si>
  <si>
    <t>ACC8703</t>
  </si>
  <si>
    <t>ACC11498</t>
  </si>
  <si>
    <t>ACC12032</t>
  </si>
  <si>
    <t>ACC12201</t>
  </si>
  <si>
    <t>ACC12296</t>
  </si>
  <si>
    <t>ACC12409</t>
  </si>
  <si>
    <t>ACC12485</t>
  </si>
  <si>
    <t>ACC17195</t>
  </si>
  <si>
    <t>ACC17486</t>
  </si>
  <si>
    <t>ACC17746</t>
  </si>
  <si>
    <t>ACC23119</t>
  </si>
  <si>
    <t>ACC25547</t>
  </si>
  <si>
    <t>ACC32544</t>
  </si>
  <si>
    <t>ACC32545</t>
  </si>
  <si>
    <t>ACC32546</t>
  </si>
  <si>
    <t>ACC32630</t>
  </si>
  <si>
    <t>ACC32647</t>
  </si>
  <si>
    <t>ACC33011</t>
  </si>
  <si>
    <t>ACC33243</t>
  </si>
  <si>
    <t>ACC33353</t>
  </si>
  <si>
    <t>ACC33585</t>
  </si>
  <si>
    <t>ACC33720</t>
  </si>
  <si>
    <t>ACC33909</t>
  </si>
  <si>
    <t>ACC33953</t>
  </si>
  <si>
    <t>ACC34057</t>
  </si>
  <si>
    <t>ACC34253</t>
  </si>
  <si>
    <t>ACC34337</t>
  </si>
  <si>
    <t>ACC34433</t>
  </si>
  <si>
    <t>ACC34505</t>
  </si>
  <si>
    <t>ACC34613</t>
  </si>
  <si>
    <t>ACC34705</t>
  </si>
  <si>
    <t>ACC34978</t>
  </si>
  <si>
    <t>ACC35308</t>
  </si>
  <si>
    <t>ACC35392</t>
  </si>
  <si>
    <t>ACC35628</t>
  </si>
  <si>
    <t>ACC35701</t>
  </si>
  <si>
    <t>ACC4144</t>
  </si>
  <si>
    <t>ACC10173</t>
  </si>
  <si>
    <t>ACC6448</t>
  </si>
  <si>
    <t>ACC1633</t>
  </si>
  <si>
    <t>ACC33882</t>
  </si>
  <si>
    <t>ACC1105</t>
  </si>
  <si>
    <t>ACC2769</t>
  </si>
  <si>
    <t>ACC4457</t>
  </si>
  <si>
    <t>ACC4478</t>
  </si>
  <si>
    <t>ACC6789</t>
  </si>
  <si>
    <t>ACC8504</t>
  </si>
  <si>
    <t>ACC11672</t>
  </si>
  <si>
    <t>ACC17605</t>
  </si>
  <si>
    <t>ACC27884</t>
  </si>
  <si>
    <t>ACC32988</t>
  </si>
  <si>
    <t>ACC33334</t>
  </si>
  <si>
    <t>ACC35597</t>
  </si>
  <si>
    <t>ACC17511</t>
  </si>
  <si>
    <t>ACC1516</t>
  </si>
  <si>
    <t>ACC17555</t>
  </si>
  <si>
    <t>ACC32771</t>
  </si>
  <si>
    <t>ACC4433</t>
  </si>
  <si>
    <t>ACC17393</t>
  </si>
  <si>
    <t>ACC759</t>
  </si>
  <si>
    <t>ACC1999</t>
  </si>
  <si>
    <t>ACC3128</t>
  </si>
  <si>
    <t>ACC5675</t>
  </si>
  <si>
    <t>ACC11859</t>
  </si>
  <si>
    <t>ACC17344</t>
  </si>
  <si>
    <t>ACC25579</t>
  </si>
  <si>
    <t>ACC1638</t>
  </si>
  <si>
    <t>ACC6500</t>
  </si>
  <si>
    <t>ACC304</t>
  </si>
  <si>
    <t>ACC680</t>
  </si>
  <si>
    <t>ACC998</t>
  </si>
  <si>
    <t>ACC999</t>
  </si>
  <si>
    <t>ACC1689</t>
  </si>
  <si>
    <t>ACC1729</t>
  </si>
  <si>
    <t>ACC2394</t>
  </si>
  <si>
    <t>ACC3986</t>
  </si>
  <si>
    <t>ACC4421</t>
  </si>
  <si>
    <t>ACC5134</t>
  </si>
  <si>
    <t>ACC5504</t>
  </si>
  <si>
    <t>ACC6935</t>
  </si>
  <si>
    <t>ACC8903</t>
  </si>
  <si>
    <t>ACC10163</t>
  </si>
  <si>
    <t>ACC11060</t>
  </si>
  <si>
    <t>ACC11623</t>
  </si>
  <si>
    <t>ACC11994</t>
  </si>
  <si>
    <t>ACC12082</t>
  </si>
  <si>
    <t>ACC12138</t>
  </si>
  <si>
    <t>ACC17365</t>
  </si>
  <si>
    <t>ACC22722</t>
  </si>
  <si>
    <t>ACC23043</t>
  </si>
  <si>
    <t>ACC32513</t>
  </si>
  <si>
    <t>ACC33374</t>
  </si>
  <si>
    <t>ACC33382</t>
  </si>
  <si>
    <t>ACC33580</t>
  </si>
  <si>
    <t>ACC33784</t>
  </si>
  <si>
    <t>ACC33786</t>
  </si>
  <si>
    <t>ACC33908</t>
  </si>
  <si>
    <t>ACC34243</t>
  </si>
  <si>
    <t>ACC34580</t>
  </si>
  <si>
    <t>ACC34637</t>
  </si>
  <si>
    <t>ACC35321</t>
  </si>
  <si>
    <t>ACC35346</t>
  </si>
  <si>
    <t>ACC35474</t>
  </si>
  <si>
    <t>ACC4455</t>
  </si>
  <si>
    <t>ACC11295</t>
  </si>
  <si>
    <t>ACC8773</t>
  </si>
  <si>
    <t>ACC20116</t>
  </si>
  <si>
    <t>ACC5701</t>
  </si>
  <si>
    <t>ACC11821</t>
  </si>
  <si>
    <t>ACC2125</t>
  </si>
  <si>
    <t>ACC23027</t>
  </si>
  <si>
    <t>ACC23028</t>
  </si>
  <si>
    <t>ACC25569</t>
  </si>
  <si>
    <t>ACC1395</t>
  </si>
  <si>
    <t>ACC8458</t>
  </si>
  <si>
    <t>ACC5658</t>
  </si>
  <si>
    <t>ACC9547</t>
  </si>
  <si>
    <t>ACC11762</t>
  </si>
  <si>
    <t>ACC12169</t>
  </si>
  <si>
    <t>ACC17197</t>
  </si>
  <si>
    <t>ACC17244</t>
  </si>
  <si>
    <t>ACC20151</t>
  </si>
  <si>
    <t>ACC22928</t>
  </si>
  <si>
    <t>ACC25472</t>
  </si>
  <si>
    <t>ACC33354</t>
  </si>
  <si>
    <t>ACC34881</t>
  </si>
  <si>
    <t>ACC35110</t>
  </si>
  <si>
    <t>ACC17190</t>
  </si>
  <si>
    <t>ACC4426</t>
  </si>
  <si>
    <t>ACC12205</t>
  </si>
  <si>
    <t>ACC392</t>
  </si>
  <si>
    <t>ACC5178</t>
  </si>
  <si>
    <t>ACC10938</t>
  </si>
  <si>
    <t>ACC4123</t>
  </si>
  <si>
    <t>ACC714</t>
  </si>
  <si>
    <t>ACC2532</t>
  </si>
  <si>
    <t>ACC3714</t>
  </si>
  <si>
    <t>ACC3732</t>
  </si>
  <si>
    <t>ACC4215</t>
  </si>
  <si>
    <t>ACC6475</t>
  </si>
  <si>
    <t>ACC6894</t>
  </si>
  <si>
    <t>ACC6895</t>
  </si>
  <si>
    <t>ACC7006</t>
  </si>
  <si>
    <t>ACC7257</t>
  </si>
  <si>
    <t>ACC10622</t>
  </si>
  <si>
    <t>ACC10718</t>
  </si>
  <si>
    <t>ACC11717</t>
  </si>
  <si>
    <t>ACC20136</t>
  </si>
  <si>
    <t>ACC20138</t>
  </si>
  <si>
    <t>ACC32846</t>
  </si>
  <si>
    <t>ACC32873</t>
  </si>
  <si>
    <t>ACC2605</t>
  </si>
  <si>
    <t>ACC6770</t>
  </si>
  <si>
    <t>ACC32748</t>
  </si>
  <si>
    <t>ACC23109</t>
  </si>
  <si>
    <t>International</t>
  </si>
  <si>
    <t>ACC2924</t>
  </si>
  <si>
    <t>ACC33456</t>
  </si>
  <si>
    <t>ACC11392</t>
  </si>
  <si>
    <t>ACC23031</t>
  </si>
  <si>
    <t>ACC17527</t>
  </si>
  <si>
    <t>ACC35042</t>
  </si>
  <si>
    <t>ACC23021</t>
  </si>
  <si>
    <t>ACC2861</t>
  </si>
  <si>
    <t>ACC11540</t>
  </si>
  <si>
    <t>ACC14891</t>
  </si>
  <si>
    <t>ACC17524</t>
  </si>
  <si>
    <t>ACC2883</t>
  </si>
  <si>
    <t>ACC23129</t>
  </si>
  <si>
    <t>ACC17450</t>
  </si>
  <si>
    <t>ACC9238</t>
  </si>
  <si>
    <t>ACC33719</t>
  </si>
  <si>
    <t>ACC33412</t>
  </si>
  <si>
    <t>ACC2960</t>
  </si>
  <si>
    <t>ACC2855</t>
  </si>
  <si>
    <t>ACC2795</t>
  </si>
  <si>
    <t>ACC2866</t>
  </si>
  <si>
    <t>ACC2945</t>
  </si>
  <si>
    <t>ACC33997</t>
  </si>
  <si>
    <t>ACC2917</t>
  </si>
  <si>
    <t>ACC33787</t>
  </si>
  <si>
    <t>ACC2929</t>
  </si>
  <si>
    <t>ACC25531</t>
  </si>
  <si>
    <t>ACC20073</t>
  </si>
  <si>
    <t>ACC2832</t>
  </si>
  <si>
    <t>ACC22912</t>
  </si>
  <si>
    <t>ACC2900</t>
  </si>
  <si>
    <t>ACC2946</t>
  </si>
  <si>
    <t>ACC2963</t>
  </si>
  <si>
    <t>ACC2965</t>
  </si>
  <si>
    <t>ACC33300</t>
  </si>
  <si>
    <t>ACC11298</t>
  </si>
  <si>
    <t>ACC17447</t>
  </si>
  <si>
    <t>ACC20269</t>
  </si>
  <si>
    <t>ACC32632</t>
  </si>
  <si>
    <t>ACC2875</t>
  </si>
  <si>
    <t>ACC34665</t>
  </si>
  <si>
    <t>ACC32945</t>
  </si>
  <si>
    <t>ACC35020</t>
  </si>
  <si>
    <t>ACC34036</t>
  </si>
  <si>
    <t>ACC12172</t>
  </si>
  <si>
    <t>ACC33567</t>
  </si>
  <si>
    <t>ACC2955</t>
  </si>
  <si>
    <t>ACC30186</t>
  </si>
  <si>
    <t>ACC34393</t>
  </si>
  <si>
    <t>ACC34407</t>
  </si>
  <si>
    <t>ACC2939</t>
  </si>
  <si>
    <t>ACC12202</t>
  </si>
  <si>
    <t>ACC23025</t>
  </si>
  <si>
    <t>ACC2803</t>
  </si>
  <si>
    <t>ACC32619</t>
  </si>
  <si>
    <t>ACC33310</t>
  </si>
  <si>
    <t>ACC35008</t>
  </si>
  <si>
    <t>ACC25574</t>
  </si>
  <si>
    <t>ACC33741</t>
  </si>
  <si>
    <t>ACC25572</t>
  </si>
  <si>
    <t>ACC34246</t>
  </si>
  <si>
    <t>ACC23024</t>
  </si>
  <si>
    <t>ACC35861</t>
  </si>
  <si>
    <t>ACC2932</t>
  </si>
  <si>
    <t>ACC2936</t>
  </si>
  <si>
    <t>ACC11315</t>
  </si>
  <si>
    <t>ACC12029</t>
  </si>
  <si>
    <t>ACC23023</t>
  </si>
  <si>
    <t>ACC2822</t>
  </si>
  <si>
    <t>ACC11131</t>
  </si>
  <si>
    <t>ACC11363</t>
  </si>
  <si>
    <t>ACC22913</t>
  </si>
  <si>
    <t>ACC33309</t>
  </si>
  <si>
    <t>ACC33481</t>
  </si>
  <si>
    <t>ACC11282</t>
  </si>
  <si>
    <t>ACC11959</t>
  </si>
  <si>
    <t>ACC32770</t>
  </si>
  <si>
    <t>ACC2956</t>
  </si>
  <si>
    <t>ACC17247</t>
  </si>
  <si>
    <t>ACC20054</t>
  </si>
  <si>
    <t>ACC33367</t>
  </si>
  <si>
    <t>ACC35589</t>
  </si>
  <si>
    <t>ACC22957</t>
  </si>
  <si>
    <t>ACC2961</t>
  </si>
  <si>
    <t>ACC20082</t>
  </si>
  <si>
    <t>ACC2811</t>
  </si>
  <si>
    <t>ACC23069</t>
  </si>
  <si>
    <t>ACC34180</t>
  </si>
  <si>
    <t>ACC34473</t>
  </si>
  <si>
    <t>ACC11369</t>
  </si>
  <si>
    <t>ACC25590</t>
  </si>
  <si>
    <t>ACC33968</t>
  </si>
  <si>
    <t>ACC33538</t>
  </si>
  <si>
    <t>ACC34107</t>
  </si>
  <si>
    <t>ACC32729</t>
  </si>
  <si>
    <t>ACC34015</t>
  </si>
  <si>
    <t>ACC32836</t>
  </si>
  <si>
    <t>ACC2886</t>
  </si>
  <si>
    <t>ACC11642</t>
  </si>
  <si>
    <t>ACC17465</t>
  </si>
  <si>
    <t>ACC23022</t>
  </si>
  <si>
    <t>ACC23042</t>
  </si>
  <si>
    <t>ACC25500</t>
  </si>
  <si>
    <t>ACC25501</t>
  </si>
  <si>
    <t>ACC6887</t>
  </si>
  <si>
    <t>Burger King</t>
  </si>
  <si>
    <t>ACC33504</t>
  </si>
  <si>
    <t>ACC34462</t>
  </si>
  <si>
    <t>Sneha Ahluwalia</t>
  </si>
  <si>
    <t>ACC34947</t>
  </si>
  <si>
    <t>ACC35614</t>
  </si>
  <si>
    <t>ACC8531</t>
  </si>
  <si>
    <t>ACC34480</t>
  </si>
  <si>
    <t>ACC6458</t>
  </si>
  <si>
    <t>ACC17211</t>
  </si>
  <si>
    <t>ACC35533</t>
  </si>
  <si>
    <t>ACC8545</t>
  </si>
  <si>
    <t>Open</t>
  </si>
  <si>
    <t>ACC11148</t>
  </si>
  <si>
    <t>ACC12528</t>
  </si>
  <si>
    <t>Shubham Singh</t>
  </si>
  <si>
    <t>PD On-Hold</t>
  </si>
  <si>
    <t>ACC12303</t>
  </si>
  <si>
    <t>ACC12304</t>
  </si>
  <si>
    <t>ACC34740</t>
  </si>
  <si>
    <t>ACC32827</t>
  </si>
  <si>
    <t>ACC23100</t>
  </si>
  <si>
    <t>ACC20293</t>
  </si>
  <si>
    <t>ACC25544</t>
  </si>
  <si>
    <t>ACC8334</t>
  </si>
  <si>
    <t>ACC32640</t>
  </si>
  <si>
    <t>ACC33335</t>
  </si>
  <si>
    <t>ACC33510</t>
  </si>
  <si>
    <t>ACC23019</t>
  </si>
  <si>
    <t>ACC32851</t>
  </si>
  <si>
    <t>ACC12377</t>
  </si>
  <si>
    <t>ACC22827</t>
  </si>
  <si>
    <t>ACC22906</t>
  </si>
  <si>
    <t>ACC4661</t>
  </si>
  <si>
    <t>ACC20156</t>
  </si>
  <si>
    <t>ACC33171</t>
  </si>
  <si>
    <t>ACC33196</t>
  </si>
  <si>
    <t>ACC32881</t>
  </si>
  <si>
    <t>ACC35706</t>
  </si>
  <si>
    <t>ACC35093</t>
  </si>
  <si>
    <t>ACC20367</t>
  </si>
  <si>
    <t>ACC32722</t>
  </si>
  <si>
    <t>ACC3637</t>
  </si>
  <si>
    <t>ACC20398</t>
  </si>
  <si>
    <t>ACC33880</t>
  </si>
  <si>
    <t>ACC34671</t>
  </si>
  <si>
    <t>ACC7409</t>
  </si>
  <si>
    <t>ACC23147</t>
  </si>
  <si>
    <t>ACC35182</t>
  </si>
  <si>
    <t>ACC35364</t>
  </si>
  <si>
    <t>ACC35365</t>
  </si>
  <si>
    <t>ACC35963</t>
  </si>
  <si>
    <t>ACC35941</t>
  </si>
  <si>
    <t>ACC34928</t>
  </si>
  <si>
    <t>ACC307</t>
  </si>
  <si>
    <t>ACC35688</t>
  </si>
  <si>
    <t>ACC35579</t>
  </si>
  <si>
    <t>ACC34194</t>
  </si>
  <si>
    <t>ACC2831</t>
  </si>
  <si>
    <t>ACC33116</t>
  </si>
  <si>
    <t>ACC35776</t>
  </si>
  <si>
    <t>ACC35767</t>
  </si>
  <si>
    <t>ACC35503</t>
  </si>
  <si>
    <t>ACC35280</t>
  </si>
  <si>
    <t>ACC11635</t>
  </si>
  <si>
    <t>ACC35066</t>
  </si>
  <si>
    <t>ACC35193</t>
  </si>
  <si>
    <t>ACC35470</t>
  </si>
  <si>
    <t>ACC35482</t>
  </si>
  <si>
    <t>ACC35661</t>
  </si>
  <si>
    <t>ACC35664</t>
  </si>
  <si>
    <t>ACC35759</t>
  </si>
  <si>
    <t>ACC35766</t>
  </si>
  <si>
    <t>ACC35771</t>
  </si>
  <si>
    <t>ACC35968</t>
  </si>
  <si>
    <t>ACC35969</t>
  </si>
  <si>
    <t>ACC35513</t>
  </si>
  <si>
    <t>ACC35388</t>
  </si>
  <si>
    <t>ACC35013</t>
  </si>
  <si>
    <t>ACC35342</t>
  </si>
  <si>
    <t>ACC33906</t>
  </si>
  <si>
    <t>ACC35389</t>
  </si>
  <si>
    <t>ACC17370</t>
  </si>
  <si>
    <t>ACC32590</t>
  </si>
  <si>
    <t>ACC35705</t>
  </si>
  <si>
    <t>ACC11297</t>
  </si>
  <si>
    <t>ACC30173</t>
  </si>
  <si>
    <t>ACC17449</t>
  </si>
  <si>
    <t>ACC12249</t>
  </si>
  <si>
    <t>ACC33096</t>
  </si>
  <si>
    <t>Sidharth Ravindranath</t>
  </si>
  <si>
    <t>ACC32831</t>
  </si>
  <si>
    <t>ACC8557</t>
  </si>
  <si>
    <t>ACC9261</t>
  </si>
  <si>
    <t>ACC1763</t>
  </si>
  <si>
    <t>ACC17274</t>
  </si>
  <si>
    <t>ACC32547</t>
  </si>
  <si>
    <t>ACC32723</t>
  </si>
  <si>
    <t>ACC34755</t>
  </si>
  <si>
    <t>ACC10225</t>
  </si>
  <si>
    <t>ACC34221</t>
  </si>
  <si>
    <t>ACC34274</t>
  </si>
  <si>
    <t>ACC35244</t>
  </si>
  <si>
    <t>ACC35258</t>
  </si>
  <si>
    <t>ACC35359</t>
  </si>
  <si>
    <t>ACC17419</t>
  </si>
  <si>
    <t>ACC23040</t>
  </si>
  <si>
    <t>ACC32533</t>
  </si>
  <si>
    <t>ACC32536</t>
  </si>
  <si>
    <t>ACC32604</t>
  </si>
  <si>
    <t>ACC32768</t>
  </si>
  <si>
    <t>ACC33106</t>
  </si>
  <si>
    <t>ACC33244</t>
  </si>
  <si>
    <t>ACC33267</t>
  </si>
  <si>
    <t>ACC34342</t>
  </si>
  <si>
    <t>ACC34644</t>
  </si>
  <si>
    <t>ACC34822</t>
  </si>
  <si>
    <t>ACC35373</t>
  </si>
  <si>
    <t>ACC35485</t>
  </si>
  <si>
    <t>ACC35764</t>
  </si>
  <si>
    <t>ACC35897</t>
  </si>
  <si>
    <t>ACC35917</t>
  </si>
  <si>
    <t>ACC2804</t>
  </si>
  <si>
    <t>ACC2908</t>
  </si>
  <si>
    <t>ACC9765</t>
  </si>
  <si>
    <t>ACC25481</t>
  </si>
  <si>
    <t>ACC25484</t>
  </si>
  <si>
    <t>ACC32520</t>
  </si>
  <si>
    <t>ACC32512</t>
  </si>
  <si>
    <t>ACC11226</t>
  </si>
  <si>
    <t>ACC32762</t>
  </si>
  <si>
    <t>ACC34579</t>
  </si>
  <si>
    <t>Nehal Garg</t>
  </si>
  <si>
    <t>brand_id</t>
  </si>
  <si>
    <t>Brand Name</t>
  </si>
  <si>
    <t>Domain Name</t>
  </si>
  <si>
    <t>Account Manager</t>
  </si>
  <si>
    <t>Merchant Status</t>
  </si>
  <si>
    <t>Account No</t>
  </si>
  <si>
    <t>Churned MRR</t>
  </si>
  <si>
    <t>Package Type</t>
  </si>
  <si>
    <t>Products Paid For</t>
  </si>
  <si>
    <t>Product Suite</t>
  </si>
  <si>
    <t>Organization Name</t>
  </si>
  <si>
    <t>Domain</t>
  </si>
  <si>
    <t>Sales Manager</t>
  </si>
  <si>
    <t>Last Account Manager</t>
  </si>
  <si>
    <t>Region (Functional)</t>
  </si>
  <si>
    <t>Live MRR</t>
  </si>
  <si>
    <t>Churn Form FIlled?</t>
  </si>
  <si>
    <t>Last Renewal Date</t>
  </si>
  <si>
    <t># of upsells</t>
  </si>
  <si>
    <t>Active in Last 3 months</t>
  </si>
  <si>
    <t>New Churn Date</t>
  </si>
  <si>
    <t>Geographical Region</t>
  </si>
  <si>
    <t>OO Orders</t>
  </si>
  <si>
    <t>Total Orders</t>
  </si>
  <si>
    <t>Tickets Raised</t>
  </si>
  <si>
    <t>Meetings</t>
  </si>
  <si>
    <t>Logins</t>
  </si>
  <si>
    <t>Campaigns</t>
  </si>
  <si>
    <t>Manual Acc ID</t>
  </si>
  <si>
    <t>Only Product/Outlet Churn</t>
  </si>
  <si>
    <t>Organic/Inorganic</t>
  </si>
  <si>
    <t>Category</t>
  </si>
  <si>
    <t>MRR bucket</t>
  </si>
  <si>
    <t>India/Dubai</t>
  </si>
  <si>
    <t>Organizations Organization Number</t>
  </si>
  <si>
    <t>Organizations Brand-id</t>
  </si>
  <si>
    <t>﻿"Invoices Assigned To"</t>
  </si>
  <si>
    <t>Org Id</t>
  </si>
  <si>
    <t>Client</t>
  </si>
  <si>
    <t># Renewals</t>
  </si>
  <si>
    <t>Biryani Blues</t>
  </si>
  <si>
    <t>biryaniblues.com</t>
  </si>
  <si>
    <t>Turbo</t>
  </si>
  <si>
    <t>Click, CRM, Feedback, Loyalty, Merge, Order Online, POS</t>
  </si>
  <si>
    <t>ACC10862</t>
  </si>
  <si>
    <t>Bajirao Kitchen</t>
  </si>
  <si>
    <t>Chandigarh</t>
  </si>
  <si>
    <t>Tap,Click,Order Online,CRM</t>
  </si>
  <si>
    <t>Organic</t>
  </si>
  <si>
    <t>Discovery Only</t>
  </si>
  <si>
    <t>More than 8k</t>
  </si>
  <si>
    <t>India</t>
  </si>
  <si>
    <t>ACC592</t>
  </si>
  <si>
    <t>Legacy of Awadh</t>
  </si>
  <si>
    <t>Pebble Street</t>
  </si>
  <si>
    <t>pebble-street.com</t>
  </si>
  <si>
    <t>Piyush Verma</t>
  </si>
  <si>
    <t>Click,Order Online</t>
  </si>
  <si>
    <t>Click, Order Online</t>
  </si>
  <si>
    <t>ACC17372</t>
  </si>
  <si>
    <t>Dial a Snack</t>
  </si>
  <si>
    <t>Mumbai</t>
  </si>
  <si>
    <t>Issues With Client servicing</t>
  </si>
  <si>
    <t>Inorganic</t>
  </si>
  <si>
    <t>Discovery + Operations</t>
  </si>
  <si>
    <t>ACC4335</t>
  </si>
  <si>
    <t>ACC10100</t>
  </si>
  <si>
    <t>Rayalaseema Ruchulu</t>
  </si>
  <si>
    <t>The Wine Company</t>
  </si>
  <si>
    <t>thewinecompany.in</t>
  </si>
  <si>
    <t>Shushant Bhandari</t>
  </si>
  <si>
    <t>Click,Order Online,CRM</t>
  </si>
  <si>
    <t>Click, CRM, Order Online</t>
  </si>
  <si>
    <t>ACC2744</t>
  </si>
  <si>
    <t>Chai kings</t>
  </si>
  <si>
    <t>Chennai</t>
  </si>
  <si>
    <t>Client Dishonoring the Contract</t>
  </si>
  <si>
    <t>ACC10103</t>
  </si>
  <si>
    <t>Red N Green</t>
  </si>
  <si>
    <t>Asian Haus</t>
  </si>
  <si>
    <t>asianhaus.com</t>
  </si>
  <si>
    <t>ACC388</t>
  </si>
  <si>
    <t>Mandarinbymitraao</t>
  </si>
  <si>
    <t>Gurgaon</t>
  </si>
  <si>
    <t>Between 4k - 8k</t>
  </si>
  <si>
    <t>ACC10992</t>
  </si>
  <si>
    <t>ACC10104</t>
  </si>
  <si>
    <t>Starters and Fillers</t>
  </si>
  <si>
    <t>Pep Box</t>
  </si>
  <si>
    <t>pepbox.limetray.com</t>
  </si>
  <si>
    <t>ACC7767</t>
  </si>
  <si>
    <t>Good Gobble</t>
  </si>
  <si>
    <t>Angad Menon</t>
  </si>
  <si>
    <t>Pune</t>
  </si>
  <si>
    <t>Merge,Order Online,POS,CRM</t>
  </si>
  <si>
    <t>ACC4774</t>
  </si>
  <si>
    <t>Sholay</t>
  </si>
  <si>
    <t>Top In Town bar n restaurant</t>
  </si>
  <si>
    <t>restaurant.topintown.co.in</t>
  </si>
  <si>
    <t>Supercharger</t>
  </si>
  <si>
    <t>Call Center, Click, CRM, Feedback, Loyalty, Merge, Order Online, POS, TAP</t>
  </si>
  <si>
    <t>ACC5680</t>
  </si>
  <si>
    <t>Khyen Chyen</t>
  </si>
  <si>
    <t>Price Too High</t>
  </si>
  <si>
    <t>ACC11005</t>
  </si>
  <si>
    <t>ACC10117</t>
  </si>
  <si>
    <t>Kavi</t>
  </si>
  <si>
    <t>Quote The Eclectic Bar &amp; Lounge</t>
  </si>
  <si>
    <t>quotebar.in</t>
  </si>
  <si>
    <t>Click,Feedback</t>
  </si>
  <si>
    <t>Click, Feedback</t>
  </si>
  <si>
    <t>ACC9363</t>
  </si>
  <si>
    <t>Happy Belly</t>
  </si>
  <si>
    <t>Client Unresponsive</t>
  </si>
  <si>
    <t>ACC11008</t>
  </si>
  <si>
    <t>ACC10123</t>
  </si>
  <si>
    <t>Hotel California TPD</t>
  </si>
  <si>
    <t>Khan Chacha</t>
  </si>
  <si>
    <t>khanchacha.in</t>
  </si>
  <si>
    <t>ACC7981</t>
  </si>
  <si>
    <t>Time 2 Tiffin</t>
  </si>
  <si>
    <t>Hyderabad</t>
  </si>
  <si>
    <t>Tap,Click,Order Online,POS,CRM</t>
  </si>
  <si>
    <t>ACC1393</t>
  </si>
  <si>
    <t>ACC10124</t>
  </si>
  <si>
    <t>The Breakfast Box</t>
  </si>
  <si>
    <t>Not Just Desserts</t>
  </si>
  <si>
    <t>njdbakery.com</t>
  </si>
  <si>
    <t>Merge,Click,Order Online,CRM</t>
  </si>
  <si>
    <t>Click, CRM, Merge, Order Online</t>
  </si>
  <si>
    <t>ACC3634</t>
  </si>
  <si>
    <t>Almond House</t>
  </si>
  <si>
    <t>Tap</t>
  </si>
  <si>
    <t>Less than 4k</t>
  </si>
  <si>
    <t>ACC930</t>
  </si>
  <si>
    <t>Shaolin</t>
  </si>
  <si>
    <t>New York Slice</t>
  </si>
  <si>
    <t>newyorkslice.in</t>
  </si>
  <si>
    <t>Inventory,Turbo</t>
  </si>
  <si>
    <t>Click, CRM, Feedback, Inventory, Loyalty, Merge, Order Online, POS</t>
  </si>
  <si>
    <t>ACC11303</t>
  </si>
  <si>
    <t>Dakshin Treat</t>
  </si>
  <si>
    <t>Bangalore</t>
  </si>
  <si>
    <t>Starter POS</t>
  </si>
  <si>
    <t>Operations Only</t>
  </si>
  <si>
    <t>ACC10142</t>
  </si>
  <si>
    <t>Fit Dish Fetish</t>
  </si>
  <si>
    <t>Amour Bistro</t>
  </si>
  <si>
    <t>amour-bistro.in</t>
  </si>
  <si>
    <t>Click</t>
  </si>
  <si>
    <t>ACC11084</t>
  </si>
  <si>
    <t>Captain Curry</t>
  </si>
  <si>
    <t>ACC11023</t>
  </si>
  <si>
    <t>ACC10144</t>
  </si>
  <si>
    <t>fragrant kitchen</t>
  </si>
  <si>
    <t>Town Hall</t>
  </si>
  <si>
    <t>town-hall.in</t>
  </si>
  <si>
    <t>ACC17407</t>
  </si>
  <si>
    <t>Biryani sher Khan</t>
  </si>
  <si>
    <t>Enough Business Not Generated As Per Client's Expectations</t>
  </si>
  <si>
    <t>ACC350</t>
  </si>
  <si>
    <t>ACC10145</t>
  </si>
  <si>
    <t>The Runaway Chef</t>
  </si>
  <si>
    <t>KaatiZone</t>
  </si>
  <si>
    <t>kaatizone.com</t>
  </si>
  <si>
    <t>Merge,Click,POS,Order Online</t>
  </si>
  <si>
    <t>Click, Merge, Order Online, POS</t>
  </si>
  <si>
    <t>ACC6936</t>
  </si>
  <si>
    <t>Baking Bad</t>
  </si>
  <si>
    <t>ACC10146</t>
  </si>
  <si>
    <t>The Pizzeria</t>
  </si>
  <si>
    <t>Doner Grill</t>
  </si>
  <si>
    <t>donergrill.limetray.com</t>
  </si>
  <si>
    <t>Merge,POS,Inventory,CRM</t>
  </si>
  <si>
    <t>CRM, Inventory, Merge, POS</t>
  </si>
  <si>
    <t>ACC10147</t>
  </si>
  <si>
    <t>Poblanos</t>
  </si>
  <si>
    <t>Shawarma House</t>
  </si>
  <si>
    <t>shawarmahouse.in</t>
  </si>
  <si>
    <t>ACC2294</t>
  </si>
  <si>
    <t>Sheikh Chilli's</t>
  </si>
  <si>
    <t>ACC11028</t>
  </si>
  <si>
    <t>ACC10148</t>
  </si>
  <si>
    <t>Noodle Foods</t>
  </si>
  <si>
    <t>Maini's Green Leaf</t>
  </si>
  <si>
    <t>mainigreenleaf.limetray.com</t>
  </si>
  <si>
    <t>Giani Cafe</t>
  </si>
  <si>
    <t>Click,Order Online,POS,CRM</t>
  </si>
  <si>
    <t>ACC10149</t>
  </si>
  <si>
    <t>Lakeview Milkbar</t>
  </si>
  <si>
    <t>Kebabs &amp; Curries</t>
  </si>
  <si>
    <t>kebabsandcurries.com</t>
  </si>
  <si>
    <t>Starter OO</t>
  </si>
  <si>
    <t>Click,Starter OO</t>
  </si>
  <si>
    <t>ACC9130</t>
  </si>
  <si>
    <t>Salt Kitch n Bar</t>
  </si>
  <si>
    <t>ACC1674</t>
  </si>
  <si>
    <t>ACC10150</t>
  </si>
  <si>
    <t>Hungry Hogs</t>
  </si>
  <si>
    <t>Kebab Gali</t>
  </si>
  <si>
    <t>kebabgali.limetray.com</t>
  </si>
  <si>
    <t>ACC4500</t>
  </si>
  <si>
    <t>ACC11628</t>
  </si>
  <si>
    <t>Oventreats</t>
  </si>
  <si>
    <t>Soumya Seth</t>
  </si>
  <si>
    <t>ACC10151</t>
  </si>
  <si>
    <t>Flavours of North</t>
  </si>
  <si>
    <t>Sushi Haus</t>
  </si>
  <si>
    <t>order.sushihaus.in</t>
  </si>
  <si>
    <t>ACC11546</t>
  </si>
  <si>
    <t>Amexicano</t>
  </si>
  <si>
    <t>ACC11048</t>
  </si>
  <si>
    <t>Jaffas Biryani</t>
  </si>
  <si>
    <t>TADKA SINGH</t>
  </si>
  <si>
    <t>tadkasingh.com</t>
  </si>
  <si>
    <t>ACC4449</t>
  </si>
  <si>
    <t>Sandwichai</t>
  </si>
  <si>
    <t>ACC519</t>
  </si>
  <si>
    <t>ACC10154</t>
  </si>
  <si>
    <t>Bangaliana</t>
  </si>
  <si>
    <t>Bercos</t>
  </si>
  <si>
    <t>bercos.net.in</t>
  </si>
  <si>
    <t>POS</t>
  </si>
  <si>
    <t>ACC5143</t>
  </si>
  <si>
    <t>Cafe Quince</t>
  </si>
  <si>
    <t>Merge,Click,Order Online,POS,CRM</t>
  </si>
  <si>
    <t>ACC11053</t>
  </si>
  <si>
    <t>ACC10155</t>
  </si>
  <si>
    <t>Straw and Spoon</t>
  </si>
  <si>
    <t>Calvin's</t>
  </si>
  <si>
    <t>food.calvins.in</t>
  </si>
  <si>
    <t>Tap,Turbo</t>
  </si>
  <si>
    <t>Click, CRM, Feedback, Loyalty, Merge, Order Online, POS, Tap</t>
  </si>
  <si>
    <t>Merge,Click,Order Online,Feedback,CRM</t>
  </si>
  <si>
    <t>ACC10156</t>
  </si>
  <si>
    <t>Conversationz Cafe</t>
  </si>
  <si>
    <t>Nazeer's Delicacies</t>
  </si>
  <si>
    <t>nazeer.co.in</t>
  </si>
  <si>
    <t>ACC776</t>
  </si>
  <si>
    <t>Arriba Express</t>
  </si>
  <si>
    <t>ACC1154</t>
  </si>
  <si>
    <t>Zabi biryani</t>
  </si>
  <si>
    <t>NH 8</t>
  </si>
  <si>
    <t>yummynh8.com</t>
  </si>
  <si>
    <t>ACC4834</t>
  </si>
  <si>
    <t>Tasha Foods</t>
  </si>
  <si>
    <t>ACC10159</t>
  </si>
  <si>
    <t>Zeees</t>
  </si>
  <si>
    <t>SandBurg Shakes</t>
  </si>
  <si>
    <t>sandburgshakes.com</t>
  </si>
  <si>
    <t>ACC2731</t>
  </si>
  <si>
    <t>The Table</t>
  </si>
  <si>
    <t>ACC11064</t>
  </si>
  <si>
    <t>ACC10160</t>
  </si>
  <si>
    <t>Cafe Utopia</t>
  </si>
  <si>
    <t>Smally's Resto Cafe</t>
  </si>
  <si>
    <t>smallysrestocafe.com</t>
  </si>
  <si>
    <t>ACC3748</t>
  </si>
  <si>
    <t>Abhiruchi</t>
  </si>
  <si>
    <t>ACC869</t>
  </si>
  <si>
    <t>ACC10161</t>
  </si>
  <si>
    <t>Patville Patisserie</t>
  </si>
  <si>
    <t>Oliver's Pizzas</t>
  </si>
  <si>
    <t>orders.olivers.in</t>
  </si>
  <si>
    <t>ACC2768</t>
  </si>
  <si>
    <t>Pupil</t>
  </si>
  <si>
    <t>Once Upon A Flame</t>
  </si>
  <si>
    <t>Tossin Pizza</t>
  </si>
  <si>
    <t>tossinpizza.com</t>
  </si>
  <si>
    <t>POS,Turbo</t>
  </si>
  <si>
    <t>ACC2702</t>
  </si>
  <si>
    <t>Rajput restaurant</t>
  </si>
  <si>
    <t>ACC11065</t>
  </si>
  <si>
    <t>NH8</t>
  </si>
  <si>
    <t>Bikkgane Biryani</t>
  </si>
  <si>
    <t>bikkganebiryani.com</t>
  </si>
  <si>
    <t>POS,Supercharger</t>
  </si>
  <si>
    <t>ACC5136</t>
  </si>
  <si>
    <t>The Cake Point</t>
  </si>
  <si>
    <t>ACC1424</t>
  </si>
  <si>
    <t>Foodishq</t>
  </si>
  <si>
    <t>Happy Endings</t>
  </si>
  <si>
    <t>happyendings.co.in</t>
  </si>
  <si>
    <t>Avinash Duvvuri</t>
  </si>
  <si>
    <t>ACC3598</t>
  </si>
  <si>
    <t>Wich way</t>
  </si>
  <si>
    <t>Moved To A Different Competitor</t>
  </si>
  <si>
    <t>ACC10166</t>
  </si>
  <si>
    <t>Rayaru's Kitchen</t>
  </si>
  <si>
    <t>Viva Hyderabad</t>
  </si>
  <si>
    <t>vivahyderabad.com</t>
  </si>
  <si>
    <t>ACC4468</t>
  </si>
  <si>
    <t>Second Home Restaurant</t>
  </si>
  <si>
    <t>Auntie Fung's</t>
  </si>
  <si>
    <t>Dragon Hut</t>
  </si>
  <si>
    <t>thedragonhut.com</t>
  </si>
  <si>
    <t>Click,POS,Starter OO</t>
  </si>
  <si>
    <t>Click, CRM, Merge, Order Online, POS</t>
  </si>
  <si>
    <t>Cocoon</t>
  </si>
  <si>
    <t>ACC11142</t>
  </si>
  <si>
    <t>Niteout</t>
  </si>
  <si>
    <t>Love Is Cakes</t>
  </si>
  <si>
    <t>loveiscakes.in</t>
  </si>
  <si>
    <t>ACC8232</t>
  </si>
  <si>
    <t>Cafe Mestizo</t>
  </si>
  <si>
    <t>Karan Kaul</t>
  </si>
  <si>
    <t>The Ganache Factory</t>
  </si>
  <si>
    <t>Krispy Kreme</t>
  </si>
  <si>
    <t>orders.krispykremeindia.co.in</t>
  </si>
  <si>
    <t>ACC3489</t>
  </si>
  <si>
    <t>Sri Kanya</t>
  </si>
  <si>
    <t>ACC10183</t>
  </si>
  <si>
    <t>Naati Manae</t>
  </si>
  <si>
    <t>Red Moon Bakery</t>
  </si>
  <si>
    <t>redmoonbakery.com</t>
  </si>
  <si>
    <t>ACC4805</t>
  </si>
  <si>
    <t>JW Mirage</t>
  </si>
  <si>
    <t>Bhavay Wadhwa</t>
  </si>
  <si>
    <t>ACC11153</t>
  </si>
  <si>
    <t>ACC10194</t>
  </si>
  <si>
    <t>Red E drop zone</t>
  </si>
  <si>
    <t>Doughlicious</t>
  </si>
  <si>
    <t>doughlicious.in</t>
  </si>
  <si>
    <t>ACC7761</t>
  </si>
  <si>
    <t>Tea town</t>
  </si>
  <si>
    <t>Merge,POS,CRM</t>
  </si>
  <si>
    <t>ACC986</t>
  </si>
  <si>
    <t>ACC10200</t>
  </si>
  <si>
    <t>Sichuan</t>
  </si>
  <si>
    <t>Rolls On Wheels</t>
  </si>
  <si>
    <t>rollsonwheels.com</t>
  </si>
  <si>
    <t>Inventory,Supercharger</t>
  </si>
  <si>
    <t>Call Center, Click, CRM, Feedback, Inventory, Loyalty, Merge, Order Online, POS, TAP</t>
  </si>
  <si>
    <t>ACC8715</t>
  </si>
  <si>
    <t>Coco Joe's</t>
  </si>
  <si>
    <t>ACC5807</t>
  </si>
  <si>
    <t>ACC10212</t>
  </si>
  <si>
    <t>Rroyal Rajasthan</t>
  </si>
  <si>
    <t>Punjabi Times</t>
  </si>
  <si>
    <t>punjabitimes.co</t>
  </si>
  <si>
    <t>ACC8198</t>
  </si>
  <si>
    <t>Shake It Off</t>
  </si>
  <si>
    <t>Sandwich Factory</t>
  </si>
  <si>
    <t>Hungree Belly</t>
  </si>
  <si>
    <t>hungreebelly.com</t>
  </si>
  <si>
    <t>Merge,Click,POS,Order Online,CRM</t>
  </si>
  <si>
    <t>ACC4773</t>
  </si>
  <si>
    <t>Lanterns Kitchen</t>
  </si>
  <si>
    <t>West Delhi</t>
  </si>
  <si>
    <t>ACC11164</t>
  </si>
  <si>
    <t>Cake Lounge Custom</t>
  </si>
  <si>
    <t>BUSAGO</t>
  </si>
  <si>
    <t>busago.com</t>
  </si>
  <si>
    <t>ACC11988</t>
  </si>
  <si>
    <t>bonne sante</t>
  </si>
  <si>
    <t>South Delhi</t>
  </si>
  <si>
    <t>ACC10281</t>
  </si>
  <si>
    <t>On Fire</t>
  </si>
  <si>
    <t>Handi  X-Press</t>
  </si>
  <si>
    <t>handixpress.in</t>
  </si>
  <si>
    <t>Click,Loyalty,POS,Starter OO</t>
  </si>
  <si>
    <t>Click, CRM, Loyalty, Merge, Order Online, POS</t>
  </si>
  <si>
    <t>ACC8721</t>
  </si>
  <si>
    <t>Rad Cafe</t>
  </si>
  <si>
    <t>Tap,POS</t>
  </si>
  <si>
    <t>ACC11176</t>
  </si>
  <si>
    <t>ACC10293</t>
  </si>
  <si>
    <t>Brotariza</t>
  </si>
  <si>
    <t>Shree Sagar</t>
  </si>
  <si>
    <t>shreesagarrestaurant.limetray.com</t>
  </si>
  <si>
    <t>ACC11428</t>
  </si>
  <si>
    <t>RoganJosh club</t>
  </si>
  <si>
    <t>ACC11177</t>
  </si>
  <si>
    <t>Agra Mithaiwala</t>
  </si>
  <si>
    <t>Spezia Bistro</t>
  </si>
  <si>
    <t>0952_Speziabistro.limetray.com</t>
  </si>
  <si>
    <t>CRM, Merge, POS</t>
  </si>
  <si>
    <t>ACC1943</t>
  </si>
  <si>
    <t>Cakeport</t>
  </si>
  <si>
    <t>ACC10986</t>
  </si>
  <si>
    <t>ACC10300</t>
  </si>
  <si>
    <t>Wingster</t>
  </si>
  <si>
    <t>FoodyBaba</t>
  </si>
  <si>
    <t>foodybaba.in</t>
  </si>
  <si>
    <t>ACC11625</t>
  </si>
  <si>
    <t>Butterngrace</t>
  </si>
  <si>
    <t>East Delhi</t>
  </si>
  <si>
    <t>ACC10360</t>
  </si>
  <si>
    <t>The tiffin co.</t>
  </si>
  <si>
    <t>Haristo</t>
  </si>
  <si>
    <t>haristo.in</t>
  </si>
  <si>
    <t>Click,CRM</t>
  </si>
  <si>
    <t>Click, CRM</t>
  </si>
  <si>
    <t>ACC9962</t>
  </si>
  <si>
    <t>Doner Kebab</t>
  </si>
  <si>
    <t>ACC11193</t>
  </si>
  <si>
    <t>ACC10363</t>
  </si>
  <si>
    <t>pavbhajiwale</t>
  </si>
  <si>
    <t>Just Shawarma</t>
  </si>
  <si>
    <t>justshawarma.co.in</t>
  </si>
  <si>
    <t>ACC11230</t>
  </si>
  <si>
    <t>Dragon Noodles</t>
  </si>
  <si>
    <t>Not Live</t>
  </si>
  <si>
    <t>Order Online,CRM</t>
  </si>
  <si>
    <t>ACC11196</t>
  </si>
  <si>
    <t>LPQ</t>
  </si>
  <si>
    <t>Magic Oven Bakers</t>
  </si>
  <si>
    <t>magicovenbakers.com</t>
  </si>
  <si>
    <t>ACC1844</t>
  </si>
  <si>
    <t>Pizza cart</t>
  </si>
  <si>
    <t>ACC10502</t>
  </si>
  <si>
    <t>Roll Mafia</t>
  </si>
  <si>
    <t>Delhi Kitchen</t>
  </si>
  <si>
    <t>delhikitchen.in</t>
  </si>
  <si>
    <t>ACC11059</t>
  </si>
  <si>
    <t>Frunch</t>
  </si>
  <si>
    <t>ACC995</t>
  </si>
  <si>
    <t>ACC10503</t>
  </si>
  <si>
    <t>Grand Salver</t>
  </si>
  <si>
    <t>Persian Darbar</t>
  </si>
  <si>
    <t>persiandarbar.in</t>
  </si>
  <si>
    <t>ACC8279</t>
  </si>
  <si>
    <t>Chawlas 2 Khar</t>
  </si>
  <si>
    <t>Merge,POS</t>
  </si>
  <si>
    <t>ACC11202</t>
  </si>
  <si>
    <t>ACC10506</t>
  </si>
  <si>
    <t>Shaollin Temple</t>
  </si>
  <si>
    <t>Peppr Pinch</t>
  </si>
  <si>
    <t>pepprpinch.com</t>
  </si>
  <si>
    <t>ACC6925</t>
  </si>
  <si>
    <t>Sultanate of spice</t>
  </si>
  <si>
    <t>Gopala's Veg Kitchen</t>
  </si>
  <si>
    <t>Italiano</t>
  </si>
  <si>
    <t>italianorestaurants.com</t>
  </si>
  <si>
    <t>ACC17422</t>
  </si>
  <si>
    <t>Cafe Indulge</t>
  </si>
  <si>
    <t>ACC10508</t>
  </si>
  <si>
    <t>Gold Coin</t>
  </si>
  <si>
    <t>Divine Curries</t>
  </si>
  <si>
    <t>order.divinecurries.co.in</t>
  </si>
  <si>
    <t>CRM, Merge, Order Online</t>
  </si>
  <si>
    <t>ACC14877</t>
  </si>
  <si>
    <t>Hungry Raate</t>
  </si>
  <si>
    <t>Pratyasha Singh</t>
  </si>
  <si>
    <t>Aspher Foods Pvt Ltd.</t>
  </si>
  <si>
    <t>Grand Eatery</t>
  </si>
  <si>
    <t>grandeatery.in</t>
  </si>
  <si>
    <t>ACC12278</t>
  </si>
  <si>
    <t>Ambarsari Chowk</t>
  </si>
  <si>
    <t>ACC10513</t>
  </si>
  <si>
    <t>Leopold Cafe</t>
  </si>
  <si>
    <t>jaffasbiryani.com</t>
  </si>
  <si>
    <t>ACC3638</t>
  </si>
  <si>
    <t>Cream Stone Ice cream</t>
  </si>
  <si>
    <t>Zesto</t>
  </si>
  <si>
    <t>MCBC</t>
  </si>
  <si>
    <t>mcbcfoods.com</t>
  </si>
  <si>
    <t>ACC2770</t>
  </si>
  <si>
    <t>chocolate fantasy</t>
  </si>
  <si>
    <t>The Baker's Dozen</t>
  </si>
  <si>
    <t>Birinz</t>
  </si>
  <si>
    <t>birinz.com</t>
  </si>
  <si>
    <t>acc2574</t>
  </si>
  <si>
    <t>The green chef</t>
  </si>
  <si>
    <t>ACC10528</t>
  </si>
  <si>
    <t>Kurries &amp; Burries</t>
  </si>
  <si>
    <t>Rainbow's: Bakers and Confectioners</t>
  </si>
  <si>
    <t>rainbowbakers.com</t>
  </si>
  <si>
    <t>ACC8137</t>
  </si>
  <si>
    <t>The Veg Kitchen</t>
  </si>
  <si>
    <t>ACC1376</t>
  </si>
  <si>
    <t>ACC10529</t>
  </si>
  <si>
    <t>THYME</t>
  </si>
  <si>
    <t>Burger Point</t>
  </si>
  <si>
    <t>burgerpoint.co</t>
  </si>
  <si>
    <t>Kasturi Family Restaurant</t>
  </si>
  <si>
    <t>ACC10532</t>
  </si>
  <si>
    <t>Red Ninja Express</t>
  </si>
  <si>
    <t>Little Chef</t>
  </si>
  <si>
    <t>littlechef.in</t>
  </si>
  <si>
    <t>ACC11376</t>
  </si>
  <si>
    <t>asean</t>
  </si>
  <si>
    <t>ACC10535</t>
  </si>
  <si>
    <t>Feeast@east</t>
  </si>
  <si>
    <t>Cake Factory</t>
  </si>
  <si>
    <t>cakefactorydelivery.com</t>
  </si>
  <si>
    <t>Order Online</t>
  </si>
  <si>
    <t>ACC17341</t>
  </si>
  <si>
    <t>Shreeji Kajuwala</t>
  </si>
  <si>
    <t>Being Hungry HYD</t>
  </si>
  <si>
    <t>The Cakelicious Factory</t>
  </si>
  <si>
    <t>thecakeliciousfactory.com</t>
  </si>
  <si>
    <t>ACC1955</t>
  </si>
  <si>
    <t>Broadway</t>
  </si>
  <si>
    <t>Merge,Click,Table Reservations</t>
  </si>
  <si>
    <t>ACC11255</t>
  </si>
  <si>
    <t>ACC10541</t>
  </si>
  <si>
    <t>Breaking Bread</t>
  </si>
  <si>
    <t>Munch</t>
  </si>
  <si>
    <t>munch.co.in</t>
  </si>
  <si>
    <t>ACC9300</t>
  </si>
  <si>
    <t>PRM Food Tech</t>
  </si>
  <si>
    <t>K Bhagat Tarachand</t>
  </si>
  <si>
    <t>Masala Kitchen</t>
  </si>
  <si>
    <t>orders.masalakitchen.in</t>
  </si>
  <si>
    <t>ACC3452</t>
  </si>
  <si>
    <t>Chef's Garden</t>
  </si>
  <si>
    <t>Sakshi Garg</t>
  </si>
  <si>
    <t>Kosho</t>
  </si>
  <si>
    <t>Gopalas</t>
  </si>
  <si>
    <t>gopalasvegkitchen.in</t>
  </si>
  <si>
    <t>ACC4839</t>
  </si>
  <si>
    <t>The Flying Pan</t>
  </si>
  <si>
    <t>ACC10624</t>
  </si>
  <si>
    <t>The Urban Pantry</t>
  </si>
  <si>
    <t>Aqaba</t>
  </si>
  <si>
    <t>aqaba.co.in</t>
  </si>
  <si>
    <t>ACC11639</t>
  </si>
  <si>
    <t>Saladbite</t>
  </si>
  <si>
    <t>Nanumal Bhojraj</t>
  </si>
  <si>
    <t>The Biryani Co.</t>
  </si>
  <si>
    <t>thebiryanico.com</t>
  </si>
  <si>
    <t>ACC535</t>
  </si>
  <si>
    <t>Hunger Buster</t>
  </si>
  <si>
    <t>ACC10626</t>
  </si>
  <si>
    <t>Mia Cucina Mumbai</t>
  </si>
  <si>
    <t>La Kababiyaa</t>
  </si>
  <si>
    <t>lakababiyaa.com</t>
  </si>
  <si>
    <t>Merge,Tap,Click,Loyalty,POS,Order Online,CRM</t>
  </si>
  <si>
    <t>Click, CRM, Loyalty, Merge, Order Online, POS, Tap</t>
  </si>
  <si>
    <t>ACC6155</t>
  </si>
  <si>
    <t>Nawabi Mughlai Zaika</t>
  </si>
  <si>
    <t>ACC10627</t>
  </si>
  <si>
    <t>Olive n Spice</t>
  </si>
  <si>
    <t>Cafe 1730</t>
  </si>
  <si>
    <t>cafe1730.com</t>
  </si>
  <si>
    <t>ACC7752</t>
  </si>
  <si>
    <t>Bread Square</t>
  </si>
  <si>
    <t>ACC10630</t>
  </si>
  <si>
    <t>brijwasi mumbai</t>
  </si>
  <si>
    <t>Bruijn</t>
  </si>
  <si>
    <t>bruijnnc.com</t>
  </si>
  <si>
    <t>ACC5166</t>
  </si>
  <si>
    <t>Shree Maakhan</t>
  </si>
  <si>
    <t>ACC10631</t>
  </si>
  <si>
    <t>Zohra</t>
  </si>
  <si>
    <t>Kebab Xpress (A unit of Rossell Hospitality Pvt. Ltd)</t>
  </si>
  <si>
    <t>kebabxpress.in</t>
  </si>
  <si>
    <t>ACC7824</t>
  </si>
  <si>
    <t>Kesar</t>
  </si>
  <si>
    <t>ACC10633</t>
  </si>
  <si>
    <t>metkut</t>
  </si>
  <si>
    <t>Balaji Food Services</t>
  </si>
  <si>
    <t>balajifoodexpress.com</t>
  </si>
  <si>
    <t>ACC9320</t>
  </si>
  <si>
    <t>ruchi's biryani</t>
  </si>
  <si>
    <t>Not in use</t>
  </si>
  <si>
    <t>howra.limetray.com</t>
  </si>
  <si>
    <t>ACC2519</t>
  </si>
  <si>
    <t>cafe fitoor</t>
  </si>
  <si>
    <t>Ahmedabad</t>
  </si>
  <si>
    <t>POS,Feedback</t>
  </si>
  <si>
    <t>ACC11373</t>
  </si>
  <si>
    <t>Singh Saab</t>
  </si>
  <si>
    <t>Meghana Foods</t>
  </si>
  <si>
    <t>meghanafoods.co.in</t>
  </si>
  <si>
    <t>ACC12027</t>
  </si>
  <si>
    <t>Tentacles</t>
  </si>
  <si>
    <t>Merge</t>
  </si>
  <si>
    <t>ACC11431</t>
  </si>
  <si>
    <t>I love babycakes</t>
  </si>
  <si>
    <t>Ruchkarraje</t>
  </si>
  <si>
    <t>ruchkarraje.com</t>
  </si>
  <si>
    <t>ACC8767</t>
  </si>
  <si>
    <t>Jai hind Lunch Home</t>
  </si>
  <si>
    <t>Gaylord</t>
  </si>
  <si>
    <t>Howra Burger</t>
  </si>
  <si>
    <t>howra.in</t>
  </si>
  <si>
    <t>Click,Order Online,Starter POS</t>
  </si>
  <si>
    <t>ACC6758</t>
  </si>
  <si>
    <t>chick n fish express</t>
  </si>
  <si>
    <t>ACC10646</t>
  </si>
  <si>
    <t>Stuffed</t>
  </si>
  <si>
    <t>Mr. Choy</t>
  </si>
  <si>
    <t>mrchoy.in</t>
  </si>
  <si>
    <t>Krazzy Folds</t>
  </si>
  <si>
    <t>ACC11336</t>
  </si>
  <si>
    <t>Between Breads</t>
  </si>
  <si>
    <t>11 East Street Cafe</t>
  </si>
  <si>
    <t>11eaststreetcafe.com</t>
  </si>
  <si>
    <t>ACC1903</t>
  </si>
  <si>
    <t>Rare Flavors</t>
  </si>
  <si>
    <t>ACC11408</t>
  </si>
  <si>
    <t>ACC10649</t>
  </si>
  <si>
    <t>Mi Hi Koli</t>
  </si>
  <si>
    <t>The CUPnCAKE Factory</t>
  </si>
  <si>
    <t>thecupncakefactory.com</t>
  </si>
  <si>
    <t>Merge,Click,Order Online</t>
  </si>
  <si>
    <t>Click, Merge, Order Online</t>
  </si>
  <si>
    <t>ACC6921</t>
  </si>
  <si>
    <t>Sam and Scrooge</t>
  </si>
  <si>
    <t>ACC11071</t>
  </si>
  <si>
    <t>ACC10656</t>
  </si>
  <si>
    <t>SAMRAT Mumbai</t>
  </si>
  <si>
    <t>Creme n Crisp</t>
  </si>
  <si>
    <t>cremencrisp.com</t>
  </si>
  <si>
    <t>ACC7215</t>
  </si>
  <si>
    <t>Sharma Bakers</t>
  </si>
  <si>
    <t>ACC11415</t>
  </si>
  <si>
    <t>ACC10658</t>
  </si>
  <si>
    <t>Fuzion food &amp; joy</t>
  </si>
  <si>
    <t>Diva</t>
  </si>
  <si>
    <t>divarestaurants.com</t>
  </si>
  <si>
    <t>Click,Table Reservations</t>
  </si>
  <si>
    <t>Click, Table Reservations</t>
  </si>
  <si>
    <t>ACC3709</t>
  </si>
  <si>
    <t>Udipi Upahar</t>
  </si>
  <si>
    <t>the food studio</t>
  </si>
  <si>
    <t>Quattro &amp; Spiceklub</t>
  </si>
  <si>
    <t>home.spiceklub.com</t>
  </si>
  <si>
    <t>Click,Table Reservations,Starter OO</t>
  </si>
  <si>
    <t>Click, CRM, Merge, Order Online, Table Reservations</t>
  </si>
  <si>
    <t>ACC3711</t>
  </si>
  <si>
    <t>Rock N Grill</t>
  </si>
  <si>
    <t>Seven Sevens</t>
  </si>
  <si>
    <t>The Rolling Pin</t>
  </si>
  <si>
    <t>therollingpin.co.in</t>
  </si>
  <si>
    <t>ACC10169</t>
  </si>
  <si>
    <t>NH1</t>
  </si>
  <si>
    <t>ACC11424</t>
  </si>
  <si>
    <t>ACC10695</t>
  </si>
  <si>
    <t>Jalsa</t>
  </si>
  <si>
    <t>Bindaas Binge</t>
  </si>
  <si>
    <t>bindaasbinge.com</t>
  </si>
  <si>
    <t>acc9170</t>
  </si>
  <si>
    <t>meal40</t>
  </si>
  <si>
    <t>ACC10702</t>
  </si>
  <si>
    <t>Puran Singh Ka Dhaba</t>
  </si>
  <si>
    <t>Rabdi Wala</t>
  </si>
  <si>
    <t>rabdiwala.com</t>
  </si>
  <si>
    <t>Bhookemon</t>
  </si>
  <si>
    <t>ACC10704</t>
  </si>
  <si>
    <t>Vinnies</t>
  </si>
  <si>
    <t>Healthy Treats</t>
  </si>
  <si>
    <t>divyashealthytreats.com</t>
  </si>
  <si>
    <t>Click,Loyalty,Order Online,CRM</t>
  </si>
  <si>
    <t>Click, CRM, Loyalty, Order Online</t>
  </si>
  <si>
    <t>ACC17418</t>
  </si>
  <si>
    <t>Tasty bites</t>
  </si>
  <si>
    <t>Merge,Click,Order Online,POS,Feedback,CRM</t>
  </si>
  <si>
    <t>ACC11462</t>
  </si>
  <si>
    <t>ACC10705</t>
  </si>
  <si>
    <t>Gusto Cafe</t>
  </si>
  <si>
    <t>OTIK Foods</t>
  </si>
  <si>
    <t>otikfood.com</t>
  </si>
  <si>
    <t>ACC6811</t>
  </si>
  <si>
    <t>The Grill Kitchen</t>
  </si>
  <si>
    <t>ACC11391</t>
  </si>
  <si>
    <t>ACC10707</t>
  </si>
  <si>
    <t>Uncle Tom's</t>
  </si>
  <si>
    <t>Go Italia</t>
  </si>
  <si>
    <t>orders.goitalia.in</t>
  </si>
  <si>
    <t>ACC12251</t>
  </si>
  <si>
    <t>Liam's Kitchen</t>
  </si>
  <si>
    <t>ACC10710</t>
  </si>
  <si>
    <t>Blue Chilli</t>
  </si>
  <si>
    <t>Yogurtbay</t>
  </si>
  <si>
    <t>yogurtbay.com</t>
  </si>
  <si>
    <t>ACC4309</t>
  </si>
  <si>
    <t>Mughlai Kings</t>
  </si>
  <si>
    <t>ACC10711</t>
  </si>
  <si>
    <t>Cafe Jade</t>
  </si>
  <si>
    <t>koshorestaurant.com</t>
  </si>
  <si>
    <t>ACC11716</t>
  </si>
  <si>
    <t>Grub Street Go Green</t>
  </si>
  <si>
    <t>ACC10715</t>
  </si>
  <si>
    <t>Moghul's Paradiez Multi Cuisine Family Restaurant</t>
  </si>
  <si>
    <t>TAO9</t>
  </si>
  <si>
    <t>tao9delivery.limetray.com</t>
  </si>
  <si>
    <t>Order Online,Starter POS</t>
  </si>
  <si>
    <t>CRM, Merge, Order Online, POS</t>
  </si>
  <si>
    <t>ACC6757</t>
  </si>
  <si>
    <t>Chawnsan Chef</t>
  </si>
  <si>
    <t>ACC5146</t>
  </si>
  <si>
    <t>MRCB</t>
  </si>
  <si>
    <t>Cheftoon</t>
  </si>
  <si>
    <t>cheftoon.com</t>
  </si>
  <si>
    <t>ACC8770</t>
  </si>
  <si>
    <t>Food to go</t>
  </si>
  <si>
    <t>ACC5894</t>
  </si>
  <si>
    <t>ACC10734</t>
  </si>
  <si>
    <t>Kottage 55</t>
  </si>
  <si>
    <t>Fun Bytes</t>
  </si>
  <si>
    <t>funbytes.in</t>
  </si>
  <si>
    <t>ACC8782</t>
  </si>
  <si>
    <t>Foodtrek</t>
  </si>
  <si>
    <t>ACC2276</t>
  </si>
  <si>
    <t>ACC10741</t>
  </si>
  <si>
    <t>Patio</t>
  </si>
  <si>
    <t>Szechuan Dragon</t>
  </si>
  <si>
    <t>szechuandragon.com</t>
  </si>
  <si>
    <t>ACC9324</t>
  </si>
  <si>
    <t>Desserted</t>
  </si>
  <si>
    <t>ACC10786</t>
  </si>
  <si>
    <t>Bansal Amritsari Food Street</t>
  </si>
  <si>
    <t>Maratha Samrat</t>
  </si>
  <si>
    <t>marathasamrat.com</t>
  </si>
  <si>
    <t>ACC4471</t>
  </si>
  <si>
    <t>Dhaba at atta</t>
  </si>
  <si>
    <t>ACC10788</t>
  </si>
  <si>
    <t>Flames</t>
  </si>
  <si>
    <t>Kimling</t>
  </si>
  <si>
    <t>kimling.co.in</t>
  </si>
  <si>
    <t>Loyalty,Starter OO</t>
  </si>
  <si>
    <t>CRM, Loyalty, Merge, Order Online</t>
  </si>
  <si>
    <t>ACC4443</t>
  </si>
  <si>
    <t>shahenshah</t>
  </si>
  <si>
    <t>Food on way</t>
  </si>
  <si>
    <t>Swathi Group</t>
  </si>
  <si>
    <t>swathigroupco.limetray.com</t>
  </si>
  <si>
    <t>ACC6917</t>
  </si>
  <si>
    <t>urban chulha</t>
  </si>
  <si>
    <t>ACC4086</t>
  </si>
  <si>
    <t>ACC10816</t>
  </si>
  <si>
    <t>Fozzie's Pizza</t>
  </si>
  <si>
    <t>Sushi Koi</t>
  </si>
  <si>
    <t>sushikoi.limetray.com</t>
  </si>
  <si>
    <t>Merge, POS</t>
  </si>
  <si>
    <t>ACC746</t>
  </si>
  <si>
    <t>Nooshe Joon</t>
  </si>
  <si>
    <t>ACC4114</t>
  </si>
  <si>
    <t>ACC10826</t>
  </si>
  <si>
    <t>The Red Charcoal</t>
  </si>
  <si>
    <t>The Bake Shop</t>
  </si>
  <si>
    <t>thebakeshopdwarka.com</t>
  </si>
  <si>
    <t>ACC1319</t>
  </si>
  <si>
    <t>buddha bowl</t>
  </si>
  <si>
    <t>ACC4510</t>
  </si>
  <si>
    <t>Munch - (Mahim)</t>
  </si>
  <si>
    <t>Lucky</t>
  </si>
  <si>
    <t>orders.luckyhotels.in</t>
  </si>
  <si>
    <t>ACC3575</t>
  </si>
  <si>
    <t>mayur pan house</t>
  </si>
  <si>
    <t>ACC7211</t>
  </si>
  <si>
    <t>Herbivore</t>
  </si>
  <si>
    <t>Francesco's Pizzeria</t>
  </si>
  <si>
    <t>orders.francescospizzeria.com</t>
  </si>
  <si>
    <t>ACC719</t>
  </si>
  <si>
    <t>Barrels</t>
  </si>
  <si>
    <t>ACC10951</t>
  </si>
  <si>
    <t>Not Just Desserts Mumbai</t>
  </si>
  <si>
    <t>Cake Lounge</t>
  </si>
  <si>
    <t>cakelounge.in</t>
  </si>
  <si>
    <t>ACC8120</t>
  </si>
  <si>
    <t>Happy Sushi</t>
  </si>
  <si>
    <t>ACC10832</t>
  </si>
  <si>
    <t>99 Kitchen</t>
  </si>
  <si>
    <t>Isabella</t>
  </si>
  <si>
    <t>isabellarestaurant.in</t>
  </si>
  <si>
    <t>ACC4826</t>
  </si>
  <si>
    <t>Invisible kitchens</t>
  </si>
  <si>
    <t>ACC8527</t>
  </si>
  <si>
    <t>Ruchkar raje</t>
  </si>
  <si>
    <t>Biryani Art</t>
  </si>
  <si>
    <t>biryaniart.co</t>
  </si>
  <si>
    <t>ACC6808</t>
  </si>
  <si>
    <t>Da Pizza Corners</t>
  </si>
  <si>
    <t>ACC8183</t>
  </si>
  <si>
    <t>The Central Kitchen</t>
  </si>
  <si>
    <t>SpeakEasy</t>
  </si>
  <si>
    <t>cndspeakeasy.com</t>
  </si>
  <si>
    <t>Click,Feedback,CRM</t>
  </si>
  <si>
    <t>Click, CRM, Feedback</t>
  </si>
  <si>
    <t>Frisbees</t>
  </si>
  <si>
    <t>ACC9321</t>
  </si>
  <si>
    <t>sindhful</t>
  </si>
  <si>
    <t>Shee Chinese Restaurant</t>
  </si>
  <si>
    <t>sheechinese.com</t>
  </si>
  <si>
    <t>Loyalty</t>
  </si>
  <si>
    <t>BBN Kitchen</t>
  </si>
  <si>
    <t>Product Delivery Issues</t>
  </si>
  <si>
    <t>Kook</t>
  </si>
  <si>
    <t>Spring Onion</t>
  </si>
  <si>
    <t>springonion.in</t>
  </si>
  <si>
    <t>Fozzies Pizzaiolo</t>
  </si>
  <si>
    <t>ACC1736</t>
  </si>
  <si>
    <t>ACC10840</t>
  </si>
  <si>
    <t>wish me a cake</t>
  </si>
  <si>
    <t>Suribachi</t>
  </si>
  <si>
    <t>suribachi.royaleastern.in</t>
  </si>
  <si>
    <t>ACC1412</t>
  </si>
  <si>
    <t>On The Nose</t>
  </si>
  <si>
    <t>ACC10841</t>
  </si>
  <si>
    <t>Pack a Pav</t>
  </si>
  <si>
    <t>Monica's Puddings &amp; Pies</t>
  </si>
  <si>
    <t>monicas.in</t>
  </si>
  <si>
    <t>ACC1783</t>
  </si>
  <si>
    <t>Urban Masala</t>
  </si>
  <si>
    <t>China EXpress</t>
  </si>
  <si>
    <t>Satgurus Punjabi Rasoi</t>
  </si>
  <si>
    <t>satguruspunjabirasoi.in</t>
  </si>
  <si>
    <t>Merge,Click,Loyalty,Order Online,CRM</t>
  </si>
  <si>
    <t>Click, CRM, Loyalty, Merge, Order Online</t>
  </si>
  <si>
    <t>ACC4097</t>
  </si>
  <si>
    <t>Beliram Degchiwala</t>
  </si>
  <si>
    <t>ACC7242</t>
  </si>
  <si>
    <t>ACC10843</t>
  </si>
  <si>
    <t>Lemon Leaf</t>
  </si>
  <si>
    <t>Giani Ice Cream Cafe</t>
  </si>
  <si>
    <t>gianiicecreamalwar.limetray.com</t>
  </si>
  <si>
    <t>POS,Order Online</t>
  </si>
  <si>
    <t>Order Online, POS</t>
  </si>
  <si>
    <t>ACC5678</t>
  </si>
  <si>
    <t>Food O Gram</t>
  </si>
  <si>
    <t>ACC7859</t>
  </si>
  <si>
    <t>ACC10844</t>
  </si>
  <si>
    <t>Foodgasm</t>
  </si>
  <si>
    <t>Sindhi Sweets</t>
  </si>
  <si>
    <t>sindhisweets.co.in</t>
  </si>
  <si>
    <t>ACC4128</t>
  </si>
  <si>
    <t>Chungwa Restaurant</t>
  </si>
  <si>
    <t>ACC10191</t>
  </si>
  <si>
    <t>The American Joint</t>
  </si>
  <si>
    <t>Vaango</t>
  </si>
  <si>
    <t>vaango.in</t>
  </si>
  <si>
    <t>Fraiche</t>
  </si>
  <si>
    <t>Hudson Cafe</t>
  </si>
  <si>
    <t>thehudsoncafe.limetray.com</t>
  </si>
  <si>
    <t>ACC4629</t>
  </si>
  <si>
    <t>Loyalty,Order Online,Starter POS</t>
  </si>
  <si>
    <t>CRM, Loyalty, Merge, Order Online, POS</t>
  </si>
  <si>
    <t>ACC9674</t>
  </si>
  <si>
    <t>Bite me cupcakes</t>
  </si>
  <si>
    <t>Tim Luck Luck</t>
  </si>
  <si>
    <t>timluckluck.in</t>
  </si>
  <si>
    <t>ACC22866</t>
  </si>
  <si>
    <t>Tappa by Punjab Grill</t>
  </si>
  <si>
    <t>ACC7114</t>
  </si>
  <si>
    <t>ACC10871</t>
  </si>
  <si>
    <t>Gasoline</t>
  </si>
  <si>
    <t>Bankey Bihari's</t>
  </si>
  <si>
    <t>bbkachoriwala.com</t>
  </si>
  <si>
    <t>ACC775</t>
  </si>
  <si>
    <t>Caffe Tonino</t>
  </si>
  <si>
    <t>ACC7113</t>
  </si>
  <si>
    <t>Purple Rice</t>
  </si>
  <si>
    <t>Urban Dhaba</t>
  </si>
  <si>
    <t>urbandhaba.com</t>
  </si>
  <si>
    <t>ACC14885</t>
  </si>
  <si>
    <t>devour</t>
  </si>
  <si>
    <t>ACC6891</t>
  </si>
  <si>
    <t>BURGRILL</t>
  </si>
  <si>
    <t>Beijing Bites</t>
  </si>
  <si>
    <t>beijingbites.com</t>
  </si>
  <si>
    <t>ACC630</t>
  </si>
  <si>
    <t>food for thought</t>
  </si>
  <si>
    <t>ACC5485</t>
  </si>
  <si>
    <t>Super Donuts</t>
  </si>
  <si>
    <t>Tea Halt</t>
  </si>
  <si>
    <t>teahalt.limetray.com</t>
  </si>
  <si>
    <t>Taste of Bengal</t>
  </si>
  <si>
    <t>ACC7115</t>
  </si>
  <si>
    <t>ACC10899</t>
  </si>
  <si>
    <t>Hotel Cama</t>
  </si>
  <si>
    <t>bkdelivery.in</t>
  </si>
  <si>
    <t>ACC2771</t>
  </si>
  <si>
    <t>Food At Finger</t>
  </si>
  <si>
    <t>ACC7841</t>
  </si>
  <si>
    <t>ACC10902</t>
  </si>
  <si>
    <t>BajiRao Catering</t>
  </si>
  <si>
    <t>Cookie's Jar</t>
  </si>
  <si>
    <t>cookiesjar.in</t>
  </si>
  <si>
    <t>ACC3356</t>
  </si>
  <si>
    <t>New Minerva Sweets</t>
  </si>
  <si>
    <t>ACC10964</t>
  </si>
  <si>
    <t>Kuiznos</t>
  </si>
  <si>
    <t>Eva's Pizza</t>
  </si>
  <si>
    <t>evaspizza.com</t>
  </si>
  <si>
    <t>Merge,Order Online,CRM</t>
  </si>
  <si>
    <t>ACC3514</t>
  </si>
  <si>
    <t>The almighty</t>
  </si>
  <si>
    <t>ACC7086</t>
  </si>
  <si>
    <t>ACC10931</t>
  </si>
  <si>
    <t>Light Sun Lazeez Biryani</t>
  </si>
  <si>
    <t>fraichebeverages.com</t>
  </si>
  <si>
    <t>ACC6053</t>
  </si>
  <si>
    <t>Spicy Affair</t>
  </si>
  <si>
    <t>ACC9315</t>
  </si>
  <si>
    <t>ACC10935</t>
  </si>
  <si>
    <t>Sardarjis Dhaba</t>
  </si>
  <si>
    <t>Global Punjab</t>
  </si>
  <si>
    <t>globalpunjab.in</t>
  </si>
  <si>
    <t>ACC3401</t>
  </si>
  <si>
    <t>Cafe Graffiti</t>
  </si>
  <si>
    <t>ACC4643</t>
  </si>
  <si>
    <t>ACC10937</t>
  </si>
  <si>
    <t>TummyKart</t>
  </si>
  <si>
    <t>The Playlist Pizzeria</t>
  </si>
  <si>
    <t>orders.theplaylist.in</t>
  </si>
  <si>
    <t>Click,Starter POS</t>
  </si>
  <si>
    <t>Click, CRM, Merge, POS</t>
  </si>
  <si>
    <t>ACC9521</t>
  </si>
  <si>
    <t>Nala Bhimas</t>
  </si>
  <si>
    <t>Mad Over Donuts</t>
  </si>
  <si>
    <t>moddelivery.in</t>
  </si>
  <si>
    <t>acc2699</t>
  </si>
  <si>
    <t>Zaheer Khan's Dine Fine</t>
  </si>
  <si>
    <t>ACC4859</t>
  </si>
  <si>
    <t>ACC10950</t>
  </si>
  <si>
    <t>4 seasons</t>
  </si>
  <si>
    <t>Dao</t>
  </si>
  <si>
    <t>dao-thai.in</t>
  </si>
  <si>
    <t>ACC4100</t>
  </si>
  <si>
    <t>Table Reservations,Turbo</t>
  </si>
  <si>
    <t>Click, CRM, Feedback, Loyalty, Merge, Order Online, POS, Table Reservations</t>
  </si>
  <si>
    <t>ACC2700</t>
  </si>
  <si>
    <t>Z&amp;K Delivery</t>
  </si>
  <si>
    <t>ACC6115</t>
  </si>
  <si>
    <t>Grab Eat</t>
  </si>
  <si>
    <t>Meats &amp; More</t>
  </si>
  <si>
    <t>meatsandmore.in</t>
  </si>
  <si>
    <t>ACC2701</t>
  </si>
  <si>
    <t>Toss Sports Lounge</t>
  </si>
  <si>
    <t>ACC6227</t>
  </si>
  <si>
    <t>ACC10953</t>
  </si>
  <si>
    <t>Not Just Desserts BLR</t>
  </si>
  <si>
    <t>Govardhan</t>
  </si>
  <si>
    <t>govardhan.co.in</t>
  </si>
  <si>
    <t>ACC6898</t>
  </si>
  <si>
    <t>Fuelmealz</t>
  </si>
  <si>
    <t>ACC4121</t>
  </si>
  <si>
    <t>ACC10954</t>
  </si>
  <si>
    <t>Marwa Restaurant 1</t>
  </si>
  <si>
    <t>Aggarwal Bikaneri Sweets</t>
  </si>
  <si>
    <t>absnoida.limetray.com</t>
  </si>
  <si>
    <t>ACC9595</t>
  </si>
  <si>
    <t>Pind da swad</t>
  </si>
  <si>
    <t>ACC4434</t>
  </si>
  <si>
    <t>ACC10955</t>
  </si>
  <si>
    <t>Hyderabad Handi Biryani</t>
  </si>
  <si>
    <t>Bubsterr's</t>
  </si>
  <si>
    <t>bubsterrs.co.in</t>
  </si>
  <si>
    <t>ACC6744</t>
  </si>
  <si>
    <t>ACC10958</t>
  </si>
  <si>
    <t>898 Steaks and Grills</t>
  </si>
  <si>
    <t>Oye Kiddan</t>
  </si>
  <si>
    <t>oyekiddan.com</t>
  </si>
  <si>
    <t>ACC6924</t>
  </si>
  <si>
    <t>ACC10959</t>
  </si>
  <si>
    <t>The Chocolate Room</t>
  </si>
  <si>
    <t>Food O Zone</t>
  </si>
  <si>
    <t>foodozone.com</t>
  </si>
  <si>
    <t>ACC3675</t>
  </si>
  <si>
    <t>Order Up</t>
  </si>
  <si>
    <t>ACC10962</t>
  </si>
  <si>
    <t>Give Me 5 Cafe</t>
  </si>
  <si>
    <t>nanumalbhojraj.in</t>
  </si>
  <si>
    <t>Click,Loyalty,Order Online,Feedback,CRM</t>
  </si>
  <si>
    <t>Click, CRM, Feedback, Loyalty, Order Online</t>
  </si>
  <si>
    <t>ACC7883</t>
  </si>
  <si>
    <t>Chakum chukum</t>
  </si>
  <si>
    <t>Jaika Hospitality Ventures Pvt Ltd Rolls On Wheels</t>
  </si>
  <si>
    <t>Country Curries, Mr. Wong, RollPlay</t>
  </si>
  <si>
    <t>kkitchen.limetray.com</t>
  </si>
  <si>
    <t>Tandoor Hut</t>
  </si>
  <si>
    <t>Matamaal</t>
  </si>
  <si>
    <t>matamaal.com</t>
  </si>
  <si>
    <t>Mars Hospitality ( Roll Xpress)</t>
  </si>
  <si>
    <t>ACC4626</t>
  </si>
  <si>
    <t>ACC10967</t>
  </si>
  <si>
    <t>Yomama</t>
  </si>
  <si>
    <t>Copper Chocs</t>
  </si>
  <si>
    <t>copperchocs.com</t>
  </si>
  <si>
    <t>Click,POS,Order Online,Feedback,CRM</t>
  </si>
  <si>
    <t>Click, CRM, Feedback, Order Online, POS</t>
  </si>
  <si>
    <t>ACC6430</t>
  </si>
  <si>
    <t>Obento</t>
  </si>
  <si>
    <t>Merge,Click,Order Online,POS,Inventory,CRM</t>
  </si>
  <si>
    <t>ACC9520</t>
  </si>
  <si>
    <t>Calorie kitchen</t>
  </si>
  <si>
    <t>MRCB RESTAURANT</t>
  </si>
  <si>
    <t>mrcbrestaurant.com</t>
  </si>
  <si>
    <t>Tandoori Masala</t>
  </si>
  <si>
    <t>ACC5196</t>
  </si>
  <si>
    <t>ACC10970</t>
  </si>
  <si>
    <t>Moti Mahal Delux HSR Bangalore</t>
  </si>
  <si>
    <t>Coco Jaunt 1728</t>
  </si>
  <si>
    <t>cocojaunt.com</t>
  </si>
  <si>
    <t>ACC17189</t>
  </si>
  <si>
    <t>Chef and I</t>
  </si>
  <si>
    <t>ACC5457</t>
  </si>
  <si>
    <t>ACC10974</t>
  </si>
  <si>
    <t>Lazeez Restaurant</t>
  </si>
  <si>
    <t>IDezzerts</t>
  </si>
  <si>
    <t>idezzerts.com</t>
  </si>
  <si>
    <t>Mr. Biryani Walia</t>
  </si>
  <si>
    <t>ACC10975</t>
  </si>
  <si>
    <t>Raptures Chocolates</t>
  </si>
  <si>
    <t>Panshikar</t>
  </si>
  <si>
    <t>panshikarfoods.com</t>
  </si>
  <si>
    <t>ACC11917</t>
  </si>
  <si>
    <t>Swagatham Family Restaurant(Rhino)</t>
  </si>
  <si>
    <t>Handi Mittran Di</t>
  </si>
  <si>
    <t>Bachelorrs</t>
  </si>
  <si>
    <t>bachelorrs.com</t>
  </si>
  <si>
    <t>ACC17191</t>
  </si>
  <si>
    <t>Chutney By Noodal Town</t>
  </si>
  <si>
    <t>ACC4827</t>
  </si>
  <si>
    <t>How you Brewing</t>
  </si>
  <si>
    <t>theshaolin.in</t>
  </si>
  <si>
    <t>ACC5140</t>
  </si>
  <si>
    <t>Butterfly(Rum-Ta-Jogi)</t>
  </si>
  <si>
    <t>ACC5763</t>
  </si>
  <si>
    <t>Prakhar Jain</t>
  </si>
  <si>
    <t>Pruthvi</t>
  </si>
  <si>
    <t>Bottles and Barrels</t>
  </si>
  <si>
    <t>bottlesandbarrels.in</t>
  </si>
  <si>
    <t>ACC5739</t>
  </si>
  <si>
    <t>Crazy Tawaz</t>
  </si>
  <si>
    <t>ACC6506</t>
  </si>
  <si>
    <t>Boondock Bistro</t>
  </si>
  <si>
    <t>thesholay.in</t>
  </si>
  <si>
    <t>ACC11656</t>
  </si>
  <si>
    <t>Kebabology</t>
  </si>
  <si>
    <t>SOHO Bistro &amp; Cafe</t>
  </si>
  <si>
    <t>Fruit Inbox</t>
  </si>
  <si>
    <t>ordersfruitinbox.limetray.com</t>
  </si>
  <si>
    <t>ACC8484</t>
  </si>
  <si>
    <t>Balaji Rajasthan Food house</t>
  </si>
  <si>
    <t>Ray's Cafe and Pizzeria</t>
  </si>
  <si>
    <t>Joseph's Tandoori Kitchen</t>
  </si>
  <si>
    <t>josephstandoorikitchen.com</t>
  </si>
  <si>
    <t>ACC3627</t>
  </si>
  <si>
    <t>The Grand Trunk Road</t>
  </si>
  <si>
    <t>ACC669</t>
  </si>
  <si>
    <t>V Dummy</t>
  </si>
  <si>
    <t>Hawkers</t>
  </si>
  <si>
    <t>hawkersonline.co.in</t>
  </si>
  <si>
    <t>Chawlas 2 (Delhi)</t>
  </si>
  <si>
    <t>Chocoman's</t>
  </si>
  <si>
    <t>chocomans.com</t>
  </si>
  <si>
    <t>ACC4815</t>
  </si>
  <si>
    <t>Ketli Wala</t>
  </si>
  <si>
    <t>Kakori House</t>
  </si>
  <si>
    <t>kakorihouse.com</t>
  </si>
  <si>
    <t>ACC2734</t>
  </si>
  <si>
    <t>crescent</t>
  </si>
  <si>
    <t>ACC7072</t>
  </si>
  <si>
    <t>Mr Biryani Walia</t>
  </si>
  <si>
    <t>Punjabi Affair</t>
  </si>
  <si>
    <t>punjabiaffair.com</t>
  </si>
  <si>
    <t>Tap,Click,Loyalty,Starter OO</t>
  </si>
  <si>
    <t>Click, CRM, Loyalty, Merge, Order Online, Tap</t>
  </si>
  <si>
    <t>ACC3360</t>
  </si>
  <si>
    <t>bakewell cake house</t>
  </si>
  <si>
    <t>ACC6905</t>
  </si>
  <si>
    <t>Hot Sauce Squad LLP</t>
  </si>
  <si>
    <t>Lavaash By Saby</t>
  </si>
  <si>
    <t>lavaashbysaby.com</t>
  </si>
  <si>
    <t>ACC359</t>
  </si>
  <si>
    <t>evergreen</t>
  </si>
  <si>
    <t>ACC710</t>
  </si>
  <si>
    <t>Crepefe</t>
  </si>
  <si>
    <t>Heart Cup Coffee</t>
  </si>
  <si>
    <t>ordersheartcupcoffee.limetray.com</t>
  </si>
  <si>
    <t>ACC4995</t>
  </si>
  <si>
    <t>green dot cheesecake</t>
  </si>
  <si>
    <t>ACC646</t>
  </si>
  <si>
    <t>Pizza Republic</t>
  </si>
  <si>
    <t>Mango Trees</t>
  </si>
  <si>
    <t>mangotrees.in</t>
  </si>
  <si>
    <t>ACC8516</t>
  </si>
  <si>
    <t>Raju gari ruchulu</t>
  </si>
  <si>
    <t>ACC10152</t>
  </si>
  <si>
    <t>GurupRasad udupi , Munirka</t>
  </si>
  <si>
    <t>nalabhimas.com</t>
  </si>
  <si>
    <t>CRM, Order Online</t>
  </si>
  <si>
    <t>ACC1583</t>
  </si>
  <si>
    <t>Burp</t>
  </si>
  <si>
    <t>ACC4573</t>
  </si>
  <si>
    <t>Pepper Leaf</t>
  </si>
  <si>
    <t>Olive and Basil</t>
  </si>
  <si>
    <t>oliveandbasil.in</t>
  </si>
  <si>
    <t>ACC11679</t>
  </si>
  <si>
    <t>Uncle Jangra</t>
  </si>
  <si>
    <t>Rafoo Chakkar</t>
  </si>
  <si>
    <t>orders.thebakersdozen.in</t>
  </si>
  <si>
    <t>ACC5150</t>
  </si>
  <si>
    <t>Mughlai Express</t>
  </si>
  <si>
    <t>ACC11330</t>
  </si>
  <si>
    <t>Chawlas 2 (Sector 76, Noida)</t>
  </si>
  <si>
    <t>Punjab Grill</t>
  </si>
  <si>
    <t>punjabgrill.delivery</t>
  </si>
  <si>
    <t>ACC6240</t>
  </si>
  <si>
    <t>7 Heaven Foods</t>
  </si>
  <si>
    <t>ACC579</t>
  </si>
  <si>
    <t>Cucumber Town</t>
  </si>
  <si>
    <t>Sitaram Diwan Chand</t>
  </si>
  <si>
    <t>sitaramdiwanchand.com</t>
  </si>
  <si>
    <t>ACC6914</t>
  </si>
  <si>
    <t>2 Bros Kitchen</t>
  </si>
  <si>
    <t>Hyderabad Biryaani House</t>
  </si>
  <si>
    <t>Sagar Ratna</t>
  </si>
  <si>
    <t>sagarratna.in</t>
  </si>
  <si>
    <t>ACC7158</t>
  </si>
  <si>
    <t>NYC Pie</t>
  </si>
  <si>
    <t>Delhi Downtown</t>
  </si>
  <si>
    <t>delhidowntown.com</t>
  </si>
  <si>
    <t>ACC11690</t>
  </si>
  <si>
    <t>Masala Haandi</t>
  </si>
  <si>
    <t>ACC11554</t>
  </si>
  <si>
    <t>Nite Bite Foods</t>
  </si>
  <si>
    <t>Tea Villa Cafe</t>
  </si>
  <si>
    <t>teavilla.in</t>
  </si>
  <si>
    <t>ACC1637</t>
  </si>
  <si>
    <t>Gopalkala</t>
  </si>
  <si>
    <t>Bubble Bee</t>
  </si>
  <si>
    <t>Pot De Fusion</t>
  </si>
  <si>
    <t>potdefusion.com</t>
  </si>
  <si>
    <t>Click,Order Online,Feedback,CRM</t>
  </si>
  <si>
    <t>Click, CRM, Feedback, Order Online</t>
  </si>
  <si>
    <t>ACC4006</t>
  </si>
  <si>
    <t>Grub Station</t>
  </si>
  <si>
    <t>Click,Order Online,POS,Inventory,CRM</t>
  </si>
  <si>
    <t>ACC4636</t>
  </si>
  <si>
    <t>Malabar biryani house</t>
  </si>
  <si>
    <t>Basil with a Twist</t>
  </si>
  <si>
    <t>basilwithatwist.com</t>
  </si>
  <si>
    <t>ACC4546</t>
  </si>
  <si>
    <t>Chateau</t>
  </si>
  <si>
    <t>ACC7011</t>
  </si>
  <si>
    <t>The thal company</t>
  </si>
  <si>
    <t>Stoner</t>
  </si>
  <si>
    <t>stonerindia.com</t>
  </si>
  <si>
    <t>ACC6611</t>
  </si>
  <si>
    <t>Biryani 365 New</t>
  </si>
  <si>
    <t>ACC2244</t>
  </si>
  <si>
    <t>Enoki</t>
  </si>
  <si>
    <t>Khayali Pulao</t>
  </si>
  <si>
    <t>khayalipulao.in</t>
  </si>
  <si>
    <t>ACC3670</t>
  </si>
  <si>
    <t>waffle house</t>
  </si>
  <si>
    <t>guiltfree</t>
  </si>
  <si>
    <t>Kung Fud</t>
  </si>
  <si>
    <t>kungfud.in</t>
  </si>
  <si>
    <t>ACC6234</t>
  </si>
  <si>
    <t>burgero</t>
  </si>
  <si>
    <t>ACC4220</t>
  </si>
  <si>
    <t>Dinshaws Xpress Cafe</t>
  </si>
  <si>
    <t>Lotus Leaf</t>
  </si>
  <si>
    <t>lotusleaf.in</t>
  </si>
  <si>
    <t>ACC3409</t>
  </si>
  <si>
    <t>abu faisal restaurant</t>
  </si>
  <si>
    <t>Carne</t>
  </si>
  <si>
    <t>Magic Packs</t>
  </si>
  <si>
    <t>magicpacksonline.com</t>
  </si>
  <si>
    <t>ACC6244</t>
  </si>
  <si>
    <t>Georgia Dakota</t>
  </si>
  <si>
    <t>Peace Love Cheese</t>
  </si>
  <si>
    <t>Belgyum</t>
  </si>
  <si>
    <t>belgyum.limetray.com</t>
  </si>
  <si>
    <t>Click,POS,Order Online,CRM</t>
  </si>
  <si>
    <t>Click, CRM, Order Online, POS</t>
  </si>
  <si>
    <t>ACC6493</t>
  </si>
  <si>
    <t>taste of dilli 6</t>
  </si>
  <si>
    <t>ACC5841</t>
  </si>
  <si>
    <t>le gateau</t>
  </si>
  <si>
    <t>Thai Crate</t>
  </si>
  <si>
    <t>orders.thaicrate.in</t>
  </si>
  <si>
    <t>ACC3932</t>
  </si>
  <si>
    <t>Amara</t>
  </si>
  <si>
    <t>ACC5773</t>
  </si>
  <si>
    <t>Kofuku</t>
  </si>
  <si>
    <t>Asia Central</t>
  </si>
  <si>
    <t>asiacentral.in</t>
  </si>
  <si>
    <t>ACC8455</t>
  </si>
  <si>
    <t>Hyderabadi Chai Adda</t>
  </si>
  <si>
    <t>ACC11714</t>
  </si>
  <si>
    <t>Om Corner</t>
  </si>
  <si>
    <t>Fresh Baked Goodness</t>
  </si>
  <si>
    <t>freshbakedgoodness.com</t>
  </si>
  <si>
    <t>Merge,Click,POS,Order Online,Inventory,CRM</t>
  </si>
  <si>
    <t>Click, CRM, Inventory, Merge, Order Online, POS</t>
  </si>
  <si>
    <t>ACC4524</t>
  </si>
  <si>
    <t>The biryani buzz</t>
  </si>
  <si>
    <t>ACC5187</t>
  </si>
  <si>
    <t>KIM CHI CHEF</t>
  </si>
  <si>
    <t>Crave</t>
  </si>
  <si>
    <t>orders.cravecomfortfood.com</t>
  </si>
  <si>
    <t>ACC11034</t>
  </si>
  <si>
    <t>Aniram's Notty Cook</t>
  </si>
  <si>
    <t>ACC7130</t>
  </si>
  <si>
    <t>Cherry Crossing Foods</t>
  </si>
  <si>
    <t>Mughal Treat</t>
  </si>
  <si>
    <t>mughaltreat.limetray.com</t>
  </si>
  <si>
    <t>19 Flavours</t>
  </si>
  <si>
    <t>Littoo</t>
  </si>
  <si>
    <t>Hotel Dakshin</t>
  </si>
  <si>
    <t>hoteldakshin.com</t>
  </si>
  <si>
    <t>Merge,Click,Loyalty,POS,Order Online,CRM</t>
  </si>
  <si>
    <t>ACC11671</t>
  </si>
  <si>
    <t>Lets Burrrp</t>
  </si>
  <si>
    <t>ACC7148</t>
  </si>
  <si>
    <t>Nibs Cafe</t>
  </si>
  <si>
    <t>Being Hungry</t>
  </si>
  <si>
    <t>beinghungry.co.in</t>
  </si>
  <si>
    <t>ACC11752</t>
  </si>
  <si>
    <t>Jazz Pizza</t>
  </si>
  <si>
    <t>ACC5193</t>
  </si>
  <si>
    <t>Mr. Hungryyy</t>
  </si>
  <si>
    <t>London Grill Co.</t>
  </si>
  <si>
    <t>londongrillco.com</t>
  </si>
  <si>
    <t>ACC17259</t>
  </si>
  <si>
    <t>161 spice box</t>
  </si>
  <si>
    <t>ACC5295</t>
  </si>
  <si>
    <t>Punjab Depot</t>
  </si>
  <si>
    <t>Pepper Jack</t>
  </si>
  <si>
    <t>pepperjack.in</t>
  </si>
  <si>
    <t>Starter OO,Starter POS</t>
  </si>
  <si>
    <t>Click,Starter OO,Starter POS</t>
  </si>
  <si>
    <t>ACC6487</t>
  </si>
  <si>
    <t>Andhra Biryani House</t>
  </si>
  <si>
    <t>Anna Kuteera</t>
  </si>
  <si>
    <t>Chaitanya Food Court</t>
  </si>
  <si>
    <t>chaitanyafoodcourt.com</t>
  </si>
  <si>
    <t>ACC2066</t>
  </si>
  <si>
    <t>Thearlybell</t>
  </si>
  <si>
    <t>ACC777</t>
  </si>
  <si>
    <t>World Trail</t>
  </si>
  <si>
    <t>Capital Restaurant</t>
  </si>
  <si>
    <t>capitalrestaurant.in</t>
  </si>
  <si>
    <t>ACC2773</t>
  </si>
  <si>
    <t>Cupcakes Amore</t>
  </si>
  <si>
    <t>ACC11785</t>
  </si>
  <si>
    <t>Dilli Rasoi</t>
  </si>
  <si>
    <t>Salad Chef</t>
  </si>
  <si>
    <t>saladchef.in</t>
  </si>
  <si>
    <t>ACC4417</t>
  </si>
  <si>
    <t>Pecan restaurant</t>
  </si>
  <si>
    <t>ACC6890</t>
  </si>
  <si>
    <t>Legends</t>
  </si>
  <si>
    <t>Rolls Mania</t>
  </si>
  <si>
    <t>order.rollsmania.com</t>
  </si>
  <si>
    <t>ACC4469</t>
  </si>
  <si>
    <t>The Gourmet Shack</t>
  </si>
  <si>
    <t>ACC4209</t>
  </si>
  <si>
    <t>freso</t>
  </si>
  <si>
    <t>The Food Studio</t>
  </si>
  <si>
    <t>thefoodstudio.in</t>
  </si>
  <si>
    <t>Click,Feedback,Starter OO</t>
  </si>
  <si>
    <t>Click, CRM, Feedback, Merge, Order Online</t>
  </si>
  <si>
    <t>ACC8142</t>
  </si>
  <si>
    <t xml:space="preserve">lal Mirchi	</t>
  </si>
  <si>
    <t>lalmirchi.co.in</t>
  </si>
  <si>
    <t>Pune Zone</t>
  </si>
  <si>
    <t>Yes</t>
  </si>
  <si>
    <t>Starter</t>
  </si>
  <si>
    <t>ACC4606</t>
  </si>
  <si>
    <t>KC 360</t>
  </si>
  <si>
    <t>Hotel Annapoorna</t>
  </si>
  <si>
    <t>hotelannapoorna.in</t>
  </si>
  <si>
    <t>Indian Bites</t>
  </si>
  <si>
    <t>indianbites.in</t>
  </si>
  <si>
    <t>North Zone</t>
  </si>
  <si>
    <t>Loyalty,Inventory</t>
  </si>
  <si>
    <t>New Delhi</t>
  </si>
  <si>
    <t>ACC4657</t>
  </si>
  <si>
    <t>Naayaab Kitchen</t>
  </si>
  <si>
    <t>Chawlas2</t>
  </si>
  <si>
    <t>chawlas2online.com</t>
  </si>
  <si>
    <t>Wrapchick</t>
  </si>
  <si>
    <t>wrapchick.limetray.com</t>
  </si>
  <si>
    <t>Gurugram</t>
  </si>
  <si>
    <t>Non-Package</t>
  </si>
  <si>
    <t>ACC320</t>
  </si>
  <si>
    <t>Cafe Healthilicious</t>
  </si>
  <si>
    <t>Zabi</t>
  </si>
  <si>
    <t>orders.zabi.co.in</t>
  </si>
  <si>
    <t>ACC2618</t>
  </si>
  <si>
    <t>The Basil Deck</t>
  </si>
  <si>
    <t>thebasildeck.com</t>
  </si>
  <si>
    <t>ACC6454</t>
  </si>
  <si>
    <t>Salad Story</t>
  </si>
  <si>
    <t>gaylordrestaurantmumbai.com</t>
  </si>
  <si>
    <t>ACC8706</t>
  </si>
  <si>
    <t>Flavours Lounge</t>
  </si>
  <si>
    <t>flavorslounge.limetray.com</t>
  </si>
  <si>
    <t>South Zone</t>
  </si>
  <si>
    <t>ACC5303</t>
  </si>
  <si>
    <t>The Chef Master</t>
  </si>
  <si>
    <t>SPUKIES - The Veg Sigree</t>
  </si>
  <si>
    <t>thevegsigree.com</t>
  </si>
  <si>
    <t>Biryani zone</t>
  </si>
  <si>
    <t>biriyanizoneecity.limetray.com</t>
  </si>
  <si>
    <t>Bhavana Mashal</t>
  </si>
  <si>
    <t>No</t>
  </si>
  <si>
    <t>Order Online,Inventory</t>
  </si>
  <si>
    <t>Bengaluru</t>
  </si>
  <si>
    <t>ACC5476</t>
  </si>
  <si>
    <t>ACC12007</t>
  </si>
  <si>
    <t>Urbun Box</t>
  </si>
  <si>
    <t>Where Else Cafe</t>
  </si>
  <si>
    <t>orders.whereelse.co.in</t>
  </si>
  <si>
    <t>ACC9332</t>
  </si>
  <si>
    <t>Litti Twist</t>
  </si>
  <si>
    <t>littitwist.com</t>
  </si>
  <si>
    <t>ACC10952</t>
  </si>
  <si>
    <t>The desserts factory</t>
  </si>
  <si>
    <t>Elma's Bakery Bar &amp; Kitchen</t>
  </si>
  <si>
    <t>elmasbakerybarkitchen.com</t>
  </si>
  <si>
    <t>ACC22903</t>
  </si>
  <si>
    <t>Mexican burrito</t>
  </si>
  <si>
    <t>mexicanburrito.in</t>
  </si>
  <si>
    <t>TurboTrial</t>
  </si>
  <si>
    <t>House of flavourS</t>
  </si>
  <si>
    <t>Dilli 6 On Wheels</t>
  </si>
  <si>
    <t>dilli6onwheels.limetray.com</t>
  </si>
  <si>
    <t>ACC5145</t>
  </si>
  <si>
    <t>Baljeet Amritsari Kulcha</t>
  </si>
  <si>
    <t>bakdelivery.com</t>
  </si>
  <si>
    <t>ACC4656</t>
  </si>
  <si>
    <t>Pitchfork</t>
  </si>
  <si>
    <t>Pind Punjab</t>
  </si>
  <si>
    <t>pindpunjab.in</t>
  </si>
  <si>
    <t>ACC5168</t>
  </si>
  <si>
    <t>Ganesh Restaurant</t>
  </si>
  <si>
    <t>ganeshrestaurant.com</t>
  </si>
  <si>
    <t>Hungry jax</t>
  </si>
  <si>
    <t>The Bohri Kitchen</t>
  </si>
  <si>
    <t>thebohrikitchen.com</t>
  </si>
  <si>
    <t>La Vie</t>
  </si>
  <si>
    <t>laviepizzasngrill.com</t>
  </si>
  <si>
    <t>ACC6677</t>
  </si>
  <si>
    <t>Tenzin Kitchen</t>
  </si>
  <si>
    <t>QD's</t>
  </si>
  <si>
    <t>orders.qdsrestaurant.com</t>
  </si>
  <si>
    <t>Merge,Tap,Click,Loyalty,Order Online,CRM</t>
  </si>
  <si>
    <t>ACC4836</t>
  </si>
  <si>
    <t>Fat Lulu's</t>
  </si>
  <si>
    <t>fatlulus.com</t>
  </si>
  <si>
    <t>ACC6112</t>
  </si>
  <si>
    <t>VIP Pizza</t>
  </si>
  <si>
    <t>The Tuck Box</t>
  </si>
  <si>
    <t>thetuckbox.limetray.com</t>
  </si>
  <si>
    <t>ACC12113</t>
  </si>
  <si>
    <t>The food mill</t>
  </si>
  <si>
    <t>tfm.limetray.com</t>
  </si>
  <si>
    <t>tawa street</t>
  </si>
  <si>
    <t>Handiwala</t>
  </si>
  <si>
    <t>handiwala.com</t>
  </si>
  <si>
    <t>ACC25514</t>
  </si>
  <si>
    <t>Damdaar Biryani</t>
  </si>
  <si>
    <t>damdaarbiryani.limetray.com</t>
  </si>
  <si>
    <t>ACC6998</t>
  </si>
  <si>
    <t>oh hi yo</t>
  </si>
  <si>
    <t>Palamuru Grill</t>
  </si>
  <si>
    <t>palamurugrill.com</t>
  </si>
  <si>
    <t>ACC17557</t>
  </si>
  <si>
    <t>Khayali Pulao Express</t>
  </si>
  <si>
    <t>khayalipulaoexpress.limetray.com</t>
  </si>
  <si>
    <t>ACC6716</t>
  </si>
  <si>
    <t>The Wok Box Co</t>
  </si>
  <si>
    <t>Chang's</t>
  </si>
  <si>
    <t>changs.in</t>
  </si>
  <si>
    <t>Merge,Click,POS,Order Online,Feedback,CRM</t>
  </si>
  <si>
    <t>Click, CRM, Feedback, Merge, Order Online, POS</t>
  </si>
  <si>
    <t>ACC22987</t>
  </si>
  <si>
    <t>Unmarried Kitchen</t>
  </si>
  <si>
    <t>unmarriedkitchen.limetray.com</t>
  </si>
  <si>
    <t>Merge,Feedback,CRM</t>
  </si>
  <si>
    <t>Bharat's Bits n BITES</t>
  </si>
  <si>
    <t>Superdonuts</t>
  </si>
  <si>
    <t>superdonuts.in</t>
  </si>
  <si>
    <t>ACC23184</t>
  </si>
  <si>
    <t>Bagel and Churro Square</t>
  </si>
  <si>
    <t>bagelchurrosquare.limetray.com</t>
  </si>
  <si>
    <t>ACC2292</t>
  </si>
  <si>
    <t>Foodatu</t>
  </si>
  <si>
    <t>singhsaab.co.in</t>
  </si>
  <si>
    <t>Fired Karamchari</t>
  </si>
  <si>
    <t>firedkaramchari.limetray.com</t>
  </si>
  <si>
    <t>Ghaziabad</t>
  </si>
  <si>
    <t>ACC5480</t>
  </si>
  <si>
    <t>ACC12229</t>
  </si>
  <si>
    <t>ZK dine fine</t>
  </si>
  <si>
    <t>Paradise</t>
  </si>
  <si>
    <t>paradisebiryani.limetray.com</t>
  </si>
  <si>
    <t>ACC22800</t>
  </si>
  <si>
    <t>Chadha Aunty &amp; Sons</t>
  </si>
  <si>
    <t>orders.chadhaauntyandsons.com</t>
  </si>
  <si>
    <t>Merge,POS,Order Online</t>
  </si>
  <si>
    <t>ACC4260</t>
  </si>
  <si>
    <t>Desi Cooks</t>
  </si>
  <si>
    <t>The Kati Roll Shop</t>
  </si>
  <si>
    <t>thekatirollshop.com</t>
  </si>
  <si>
    <t>ACC1285</t>
  </si>
  <si>
    <t>The Eatery</t>
  </si>
  <si>
    <t>theeaterycafe.limetray.com</t>
  </si>
  <si>
    <t>ACC9538</t>
  </si>
  <si>
    <t>ACC12261</t>
  </si>
  <si>
    <t>Indian Cravings</t>
  </si>
  <si>
    <t>Public Affair</t>
  </si>
  <si>
    <t>public-affair.in</t>
  </si>
  <si>
    <t>ACC1734</t>
  </si>
  <si>
    <t>MK Dabbawalla</t>
  </si>
  <si>
    <t>fullmenu.mkdabbawala.com</t>
  </si>
  <si>
    <t>ACC4141</t>
  </si>
  <si>
    <t>Me-Bo</t>
  </si>
  <si>
    <t>zesto.co.in</t>
  </si>
  <si>
    <t>ACC6721</t>
  </si>
  <si>
    <t>Senorita's</t>
  </si>
  <si>
    <t>Gazebo family restaurant</t>
  </si>
  <si>
    <t>Biryani By Kilo</t>
  </si>
  <si>
    <t>biryanibykilo.com</t>
  </si>
  <si>
    <t>ACC12323</t>
  </si>
  <si>
    <t>Major Chang</t>
  </si>
  <si>
    <t>majorchang.com</t>
  </si>
  <si>
    <t>ACC6819</t>
  </si>
  <si>
    <t>ACC12354</t>
  </si>
  <si>
    <t>healthy bites</t>
  </si>
  <si>
    <t>The Cascade</t>
  </si>
  <si>
    <t>cascaderestaurant.in</t>
  </si>
  <si>
    <t>ACC17550</t>
  </si>
  <si>
    <t>Biryaniya</t>
  </si>
  <si>
    <t>biryaniya.limetray.com</t>
  </si>
  <si>
    <t>ACC4200</t>
  </si>
  <si>
    <t>Deseez</t>
  </si>
  <si>
    <t>Byg Brewski</t>
  </si>
  <si>
    <t>bigbrewsky.com</t>
  </si>
  <si>
    <t>Brijwasi Mumbai</t>
  </si>
  <si>
    <t>brijwasi.co</t>
  </si>
  <si>
    <t>West Zone</t>
  </si>
  <si>
    <t>Kung fu Kitchen</t>
  </si>
  <si>
    <t>Khana Parcel</t>
  </si>
  <si>
    <t>khanaparcel.co.in</t>
  </si>
  <si>
    <t>CRM,Merge,Click,Order Online</t>
  </si>
  <si>
    <t>ACC17507</t>
  </si>
  <si>
    <t>Green leaves</t>
  </si>
  <si>
    <t>leavessence.com</t>
  </si>
  <si>
    <t>ACC7101</t>
  </si>
  <si>
    <t>kalanauria Foods (P) Ltd</t>
  </si>
  <si>
    <t>Between Bread</t>
  </si>
  <si>
    <t>2977_betweenbread.limetray.com</t>
  </si>
  <si>
    <t>ACC20047</t>
  </si>
  <si>
    <t>Saltanat The Food Empire</t>
  </si>
  <si>
    <t>saltanatthefoodempire.limetray.com</t>
  </si>
  <si>
    <t>ACC8112</t>
  </si>
  <si>
    <t>Jai Balaji Foodz</t>
  </si>
  <si>
    <t>The Coco Company</t>
  </si>
  <si>
    <t>orders.thecococompany.com</t>
  </si>
  <si>
    <t>Merge,Loyalty,Order Online,CRM</t>
  </si>
  <si>
    <t>ACC2295</t>
  </si>
  <si>
    <t>The J</t>
  </si>
  <si>
    <t>3818_thej.limetray.com</t>
  </si>
  <si>
    <t>ACC8788</t>
  </si>
  <si>
    <t>Amritsari Kitchen</t>
  </si>
  <si>
    <t>Rollfie</t>
  </si>
  <si>
    <t>rollfie.co.in</t>
  </si>
  <si>
    <t>ACC2606</t>
  </si>
  <si>
    <t>Juugaad</t>
  </si>
  <si>
    <t>juugaad.in</t>
  </si>
  <si>
    <t>Merge,Tap,Click,Order Online,CRM</t>
  </si>
  <si>
    <t>ACC308</t>
  </si>
  <si>
    <t>Mitraao 2.0</t>
  </si>
  <si>
    <t>Pema's</t>
  </si>
  <si>
    <t>pemas.in</t>
  </si>
  <si>
    <t>ACC32566</t>
  </si>
  <si>
    <t>box singh</t>
  </si>
  <si>
    <t>boxsingh.limetray.com</t>
  </si>
  <si>
    <t>ACC5452</t>
  </si>
  <si>
    <t>Annapurna restaurant</t>
  </si>
  <si>
    <t>Shri Balaajee Bhavan</t>
  </si>
  <si>
    <t>balaajeebhavan.com</t>
  </si>
  <si>
    <t>ACC32974</t>
  </si>
  <si>
    <t>NAMMAK Vol 2</t>
  </si>
  <si>
    <t>Maa Bhook Lagi</t>
  </si>
  <si>
    <t>Shree Mithai</t>
  </si>
  <si>
    <t>shreemithai.com</t>
  </si>
  <si>
    <t>ACC541</t>
  </si>
  <si>
    <t>beijing street</t>
  </si>
  <si>
    <t>3281_beijingstreet.limetray.com</t>
  </si>
  <si>
    <t>ACC5466</t>
  </si>
  <si>
    <t>bats on Delivery</t>
  </si>
  <si>
    <t>Krips Restaurant</t>
  </si>
  <si>
    <t>krips.in</t>
  </si>
  <si>
    <t>Nutri Food</t>
  </si>
  <si>
    <t>nutrifood.in</t>
  </si>
  <si>
    <t>ACC4837</t>
  </si>
  <si>
    <t>DAAK Kitchen</t>
  </si>
  <si>
    <t>On The Edge</t>
  </si>
  <si>
    <t>ontheedge.ebonywithaview.com</t>
  </si>
  <si>
    <t>ACC8035</t>
  </si>
  <si>
    <t xml:space="preserve">Apna Kitchen Da Taste	</t>
  </si>
  <si>
    <t>apnakitchendataste.com</t>
  </si>
  <si>
    <t>Pan Pan</t>
  </si>
  <si>
    <t>Ebony Restaurant</t>
  </si>
  <si>
    <t>ebony.ebonywithaview.com</t>
  </si>
  <si>
    <t>ACC8102</t>
  </si>
  <si>
    <t>Falahaar</t>
  </si>
  <si>
    <t>falahaar.co.in</t>
  </si>
  <si>
    <t>ACC6515</t>
  </si>
  <si>
    <t>Ding Dong</t>
  </si>
  <si>
    <t>13th Floor Lounge Bar</t>
  </si>
  <si>
    <t>13thfloor.ebonywithaview.com</t>
  </si>
  <si>
    <t>ACC8136</t>
  </si>
  <si>
    <t>Greens &amp; Olives</t>
  </si>
  <si>
    <t>greensandolives.com</t>
  </si>
  <si>
    <t>Matka House</t>
  </si>
  <si>
    <t>Aufside @ Hotfut</t>
  </si>
  <si>
    <t>aufside.in</t>
  </si>
  <si>
    <t>ACC8775</t>
  </si>
  <si>
    <t>ethnic kitchen</t>
  </si>
  <si>
    <t>ethnickitchen.in</t>
  </si>
  <si>
    <t>ACC12527</t>
  </si>
  <si>
    <t>Vake Up</t>
  </si>
  <si>
    <t>Panda Wokk</t>
  </si>
  <si>
    <t>pandawokk.com</t>
  </si>
  <si>
    <t>ACC8785</t>
  </si>
  <si>
    <t>Sprout Gourmet Pvt. Ltd.</t>
  </si>
  <si>
    <t>havesprout.com</t>
  </si>
  <si>
    <t>Click,Order Online,Inventory,CRM</t>
  </si>
  <si>
    <t>Cold Stone Creamery</t>
  </si>
  <si>
    <t>Le Chef</t>
  </si>
  <si>
    <t>lechef.co.in</t>
  </si>
  <si>
    <t>ACC4494</t>
  </si>
  <si>
    <t>Sugar Blossom</t>
  </si>
  <si>
    <t>sugarblossoms.in</t>
  </si>
  <si>
    <t>ACC4151</t>
  </si>
  <si>
    <t>Tadkasingh</t>
  </si>
  <si>
    <t>Fruit Shop on Greams Road</t>
  </si>
  <si>
    <t>fruitshopongreamsroad.com</t>
  </si>
  <si>
    <t>Merge,Click,Call Centre,Order Online,CRM</t>
  </si>
  <si>
    <t>Call Centre, Click, CRM, Merge, Order Online</t>
  </si>
  <si>
    <t>ACC608</t>
  </si>
  <si>
    <t>Smoothie Valley</t>
  </si>
  <si>
    <t>smoothievalley.in</t>
  </si>
  <si>
    <t>Merge,Inventory</t>
  </si>
  <si>
    <t>ACC9539</t>
  </si>
  <si>
    <t>ACC12531</t>
  </si>
  <si>
    <t>Szcheuan Dragon</t>
  </si>
  <si>
    <t>Vivanta Hospitality</t>
  </si>
  <si>
    <t>kookmumbai.com</t>
  </si>
  <si>
    <t>ACC33014</t>
  </si>
  <si>
    <t>Volcano</t>
  </si>
  <si>
    <t>ACC12532</t>
  </si>
  <si>
    <t>Regency Park</t>
  </si>
  <si>
    <t>Fattoush</t>
  </si>
  <si>
    <t>orders.fattoush.in</t>
  </si>
  <si>
    <t>ACC33701</t>
  </si>
  <si>
    <t>uno street foods</t>
  </si>
  <si>
    <t>ACC6111</t>
  </si>
  <si>
    <t>Fass Foods Go Biryan</t>
  </si>
  <si>
    <t>Tipsy Bull</t>
  </si>
  <si>
    <t>tipsybull.com</t>
  </si>
  <si>
    <t>ACC7858</t>
  </si>
  <si>
    <t>Khan Saheb</t>
  </si>
  <si>
    <t>khansaheb.co</t>
  </si>
  <si>
    <t>ACC7031</t>
  </si>
  <si>
    <t>ACC12540</t>
  </si>
  <si>
    <t>Mini Delhi</t>
  </si>
  <si>
    <t>Post 91</t>
  </si>
  <si>
    <t>post91.in</t>
  </si>
  <si>
    <t>Waffles and More ( By How You Brewing)</t>
  </si>
  <si>
    <t>wafflesandmorebyhowyoubrewing.limetray.com</t>
  </si>
  <si>
    <t>ACC5789</t>
  </si>
  <si>
    <t>ACC12541</t>
  </si>
  <si>
    <t>Chatore</t>
  </si>
  <si>
    <t>Persia Darbar</t>
  </si>
  <si>
    <t>persiadarbar.com</t>
  </si>
  <si>
    <t>DimsumCO</t>
  </si>
  <si>
    <t>dimsumco.in</t>
  </si>
  <si>
    <t>ACC6522</t>
  </si>
  <si>
    <t>ACC12543</t>
  </si>
  <si>
    <t>Thaali Express</t>
  </si>
  <si>
    <t>Alkauser</t>
  </si>
  <si>
    <t>alkauserfoods.com</t>
  </si>
  <si>
    <t>Bhagat tarachand</t>
  </si>
  <si>
    <t>kbhagattarachand.com</t>
  </si>
  <si>
    <t>ACC10732</t>
  </si>
  <si>
    <t>ACC12544</t>
  </si>
  <si>
    <t>My Pie</t>
  </si>
  <si>
    <t>Punjabi By Nature</t>
  </si>
  <si>
    <t>punjabibynature.in</t>
  </si>
  <si>
    <t>Yellow Cup</t>
  </si>
  <si>
    <t>theyellowcup.in</t>
  </si>
  <si>
    <t>ACC12545</t>
  </si>
  <si>
    <t>Bake Craft</t>
  </si>
  <si>
    <t>Makkhan Maar Ke</t>
  </si>
  <si>
    <t>makkhanmaarke.com</t>
  </si>
  <si>
    <t>Vikings Pizza</t>
  </si>
  <si>
    <t>ACC12548</t>
  </si>
  <si>
    <t>The Factory</t>
  </si>
  <si>
    <t>China Pearl</t>
  </si>
  <si>
    <t>chinapearlindia.com</t>
  </si>
  <si>
    <t>Dailycacy</t>
  </si>
  <si>
    <t>dailycacy.in</t>
  </si>
  <si>
    <t>Samosa Party</t>
  </si>
  <si>
    <t>The New Koyla Kitchen</t>
  </si>
  <si>
    <t>thenewkoylakitchen.limetray.com</t>
  </si>
  <si>
    <t>Get Grubs</t>
  </si>
  <si>
    <t>getgrubs.in</t>
  </si>
  <si>
    <t>Noida</t>
  </si>
  <si>
    <t>ACC7863</t>
  </si>
  <si>
    <t>Purple Basil</t>
  </si>
  <si>
    <t>Le Pain Quotidien</t>
  </si>
  <si>
    <t>lpq.co.in</t>
  </si>
  <si>
    <t>Chakhna Xpress</t>
  </si>
  <si>
    <t>chakhnaexpress.limetray.com</t>
  </si>
  <si>
    <t>ACC1304</t>
  </si>
  <si>
    <t>The Fitness Cafe</t>
  </si>
  <si>
    <t>Zaffran</t>
  </si>
  <si>
    <t>zaffranrestaurant.com</t>
  </si>
  <si>
    <t>Click, CRM, Order Online, Tap</t>
  </si>
  <si>
    <t>Hoki's Lab</t>
  </si>
  <si>
    <t>ACC4257</t>
  </si>
  <si>
    <t>ACC1359</t>
  </si>
  <si>
    <t>Berrylicious</t>
  </si>
  <si>
    <t>Kake Da Hotel</t>
  </si>
  <si>
    <t>kakeonline.com</t>
  </si>
  <si>
    <t>Civil House: Fashion Lounge</t>
  </si>
  <si>
    <t>fashion.civilhouse.co.in</t>
  </si>
  <si>
    <t>ACC1772</t>
  </si>
  <si>
    <t>Cake Bee</t>
  </si>
  <si>
    <t>SR Foods</t>
  </si>
  <si>
    <t>srfoods.co.in</t>
  </si>
  <si>
    <t>Merge,Tap,Click,Order Online</t>
  </si>
  <si>
    <t>Click, Merge, Order Online, Tap</t>
  </si>
  <si>
    <t>Oriental Fusion</t>
  </si>
  <si>
    <t>orientalfusiondelhi.limetray.com</t>
  </si>
  <si>
    <t>ACC4203</t>
  </si>
  <si>
    <t>Sadi's Biryani</t>
  </si>
  <si>
    <t>Shanmukha Restaurant</t>
  </si>
  <si>
    <t>shanmukharestaurant.com</t>
  </si>
  <si>
    <t>The Civil House</t>
  </si>
  <si>
    <t>civilhouse.co.in</t>
  </si>
  <si>
    <t>Get 'ur fix</t>
  </si>
  <si>
    <t>Aaoji Khhaoji</t>
  </si>
  <si>
    <t>aaojikhhaoji.com</t>
  </si>
  <si>
    <t>caffe la poya</t>
  </si>
  <si>
    <t>caffelapoya.com</t>
  </si>
  <si>
    <t>ACC8913</t>
  </si>
  <si>
    <t>Punjabi Nawabi</t>
  </si>
  <si>
    <t>Goila Butter Chicken</t>
  </si>
  <si>
    <t>goilabutterchicken.com</t>
  </si>
  <si>
    <t>Urbane Diet</t>
  </si>
  <si>
    <t>urbanediet.com</t>
  </si>
  <si>
    <t>Gilly's</t>
  </si>
  <si>
    <t>Calorie Kitchen</t>
  </si>
  <si>
    <t>orderonlinecaloriekitchen.limetray.com</t>
  </si>
  <si>
    <t>Click,Order Online,Inventory</t>
  </si>
  <si>
    <t>Click, Inventory, Order Online</t>
  </si>
  <si>
    <t>Awadhi affair</t>
  </si>
  <si>
    <t>awadhiaffair.com</t>
  </si>
  <si>
    <t>ACC6644</t>
  </si>
  <si>
    <t>Firewood Biryani</t>
  </si>
  <si>
    <t>Bonjour Chocolates Pvt Ltd.</t>
  </si>
  <si>
    <t>bonjourchocolates.in</t>
  </si>
  <si>
    <t>Cafe 123</t>
  </si>
  <si>
    <t>cafe123.limetray.com</t>
  </si>
  <si>
    <t>ACC4655</t>
  </si>
  <si>
    <t>THE MASALA POTLI</t>
  </si>
  <si>
    <t>Parathas &amp; More</t>
  </si>
  <si>
    <t>ordersparathasandmore.limetray.com</t>
  </si>
  <si>
    <t>Cheffu N Stuffu</t>
  </si>
  <si>
    <t>cheffunstuffu.com</t>
  </si>
  <si>
    <t>ACC4653</t>
  </si>
  <si>
    <t>Akinas</t>
  </si>
  <si>
    <t>Eat A Whey</t>
  </si>
  <si>
    <t>eatawhey.com</t>
  </si>
  <si>
    <t>Brooklyn Resto Cafe</t>
  </si>
  <si>
    <t>orders.brooklynrestocafe.com</t>
  </si>
  <si>
    <t>ACC4237</t>
  </si>
  <si>
    <t>India Kitchen</t>
  </si>
  <si>
    <t>The Great Kabab Factory</t>
  </si>
  <si>
    <t>thegreatkababfactory.com</t>
  </si>
  <si>
    <t>Yumz</t>
  </si>
  <si>
    <t>yumz.online</t>
  </si>
  <si>
    <t>ACC14900</t>
  </si>
  <si>
    <t>Tantra Food all nite</t>
  </si>
  <si>
    <t>Vasudev Adiga's</t>
  </si>
  <si>
    <t>adigas.in</t>
  </si>
  <si>
    <t>Bon South</t>
  </si>
  <si>
    <t>bonsouth.com</t>
  </si>
  <si>
    <t>ACC9316</t>
  </si>
  <si>
    <t>La Casa</t>
  </si>
  <si>
    <t>Dana Choga</t>
  </si>
  <si>
    <t>danachoga.com</t>
  </si>
  <si>
    <t>Desi Flavours</t>
  </si>
  <si>
    <t>desiflavours.limetray.com</t>
  </si>
  <si>
    <t>ACC4482</t>
  </si>
  <si>
    <t>Grand Village</t>
  </si>
  <si>
    <t>Nothing But Chicken</t>
  </si>
  <si>
    <t>nbcindia.in</t>
  </si>
  <si>
    <t>Indian Kitchen (Delhi)</t>
  </si>
  <si>
    <t>indiankitchen.limetray.com</t>
  </si>
  <si>
    <t>ACC5459</t>
  </si>
  <si>
    <t>ACC1537</t>
  </si>
  <si>
    <t>Rigan Hyderabadi Bawarchi</t>
  </si>
  <si>
    <t>Go Biryan</t>
  </si>
  <si>
    <t>gobiryan.co.in</t>
  </si>
  <si>
    <t>Bakes and Buds</t>
  </si>
  <si>
    <t>ACC4117</t>
  </si>
  <si>
    <t>cafe nosh</t>
  </si>
  <si>
    <t>Karate Kitchen</t>
  </si>
  <si>
    <t>karatekitchen.in</t>
  </si>
  <si>
    <t>Biryani Ali</t>
  </si>
  <si>
    <t>Luqma restaurant</t>
  </si>
  <si>
    <t>Jugaad Kitchen</t>
  </si>
  <si>
    <t>jugaadkitchen.in</t>
  </si>
  <si>
    <t>Mehmaanawazi</t>
  </si>
  <si>
    <t>mehmaanawazi.com</t>
  </si>
  <si>
    <t>ACC8621</t>
  </si>
  <si>
    <t>saffron vegetarian cuisine</t>
  </si>
  <si>
    <t>Gyms Kook</t>
  </si>
  <si>
    <t>gymskookxpress.limetray.com</t>
  </si>
  <si>
    <t>Mondelice Bakery</t>
  </si>
  <si>
    <t>cafe Aira</t>
  </si>
  <si>
    <t>Blisss</t>
  </si>
  <si>
    <t>blisssbakes.com</t>
  </si>
  <si>
    <t>Curry Central</t>
  </si>
  <si>
    <t>currycentral.limetray.com</t>
  </si>
  <si>
    <t>ACC4529</t>
  </si>
  <si>
    <t>ACC17172</t>
  </si>
  <si>
    <t>Asian Kitchen OO Plugin</t>
  </si>
  <si>
    <t>Baba Da Dhaba</t>
  </si>
  <si>
    <t>babadadhaba.co</t>
  </si>
  <si>
    <t>eatico</t>
  </si>
  <si>
    <t>eatico.co</t>
  </si>
  <si>
    <t>ACC7248</t>
  </si>
  <si>
    <t>ACC17174</t>
  </si>
  <si>
    <t>Uma Foodies Hut</t>
  </si>
  <si>
    <t>Secret Ingredient</t>
  </si>
  <si>
    <t>secretingredient.co.in</t>
  </si>
  <si>
    <t>Wu Xing</t>
  </si>
  <si>
    <t>wuxing.in</t>
  </si>
  <si>
    <t>ACC6814</t>
  </si>
  <si>
    <t>ACC17175</t>
  </si>
  <si>
    <t>Home Alone Food</t>
  </si>
  <si>
    <t>Golconda Chefs</t>
  </si>
  <si>
    <t>golcondachefs.com</t>
  </si>
  <si>
    <t>One 100% Punjabi</t>
  </si>
  <si>
    <t>100percentpunjabi.com</t>
  </si>
  <si>
    <t>ACC4170</t>
  </si>
  <si>
    <t>ACC17176</t>
  </si>
  <si>
    <t>Singh Chic</t>
  </si>
  <si>
    <t>The Vapour</t>
  </si>
  <si>
    <t>vapour.in</t>
  </si>
  <si>
    <t>Waffles &amp; More</t>
  </si>
  <si>
    <t>wafflesandmore.limetray.com</t>
  </si>
  <si>
    <t>ACC4581</t>
  </si>
  <si>
    <t>ACC17180</t>
  </si>
  <si>
    <t>Coopers</t>
  </si>
  <si>
    <t>Burger Singh</t>
  </si>
  <si>
    <t>burgersinghonline.com</t>
  </si>
  <si>
    <t>Fatboy's Kitchen (Andheri)</t>
  </si>
  <si>
    <t>fatboyskitchen.co.in</t>
  </si>
  <si>
    <t>ACC17183</t>
  </si>
  <si>
    <t>Aladdin</t>
  </si>
  <si>
    <t>Drool Kitchen</t>
  </si>
  <si>
    <t>orderskitchen.drool.co.in</t>
  </si>
  <si>
    <t>The super bowl</t>
  </si>
  <si>
    <t>thesuperbowl.co.in</t>
  </si>
  <si>
    <t>ACC9297</t>
  </si>
  <si>
    <t>ACC17184</t>
  </si>
  <si>
    <t>Pasta kitchen</t>
  </si>
  <si>
    <t>Drool Fresh</t>
  </si>
  <si>
    <t>ordersfresh.drool.co.in</t>
  </si>
  <si>
    <t>Starvin Marvin</t>
  </si>
  <si>
    <t>starvinmarvin.co.in</t>
  </si>
  <si>
    <t>ACC5312</t>
  </si>
  <si>
    <t>ACC17185</t>
  </si>
  <si>
    <t>Owls Den</t>
  </si>
  <si>
    <t>Gurukrupa Paratha House</t>
  </si>
  <si>
    <t>parathahouse.in</t>
  </si>
  <si>
    <t>Momoman</t>
  </si>
  <si>
    <t>orders.momoman.in</t>
  </si>
  <si>
    <t>Chinese Kitchen</t>
  </si>
  <si>
    <t>Roadside</t>
  </si>
  <si>
    <t>roadside.social</t>
  </si>
  <si>
    <t>Jarfull</t>
  </si>
  <si>
    <t>order.jarfull.in</t>
  </si>
  <si>
    <t>Tandoor Express</t>
  </si>
  <si>
    <t>The Embassy</t>
  </si>
  <si>
    <t>ordersembassyrestaurant.limetray.com</t>
  </si>
  <si>
    <t>VARVATHI RESTAURANT</t>
  </si>
  <si>
    <t>machaafoodsandbeverages.limetray.com</t>
  </si>
  <si>
    <t>China Chowk (Gurugram)</t>
  </si>
  <si>
    <t>Taco Bell</t>
  </si>
  <si>
    <t>3501_tacobell.limetray.com</t>
  </si>
  <si>
    <t>Curry Company</t>
  </si>
  <si>
    <t>currycompany.limetray.com</t>
  </si>
  <si>
    <t>Merge,Call Centre</t>
  </si>
  <si>
    <t>Meezzaah</t>
  </si>
  <si>
    <t>Cheesiano Pizza</t>
  </si>
  <si>
    <t>cheesiano.com</t>
  </si>
  <si>
    <t>Tap,Supercharger</t>
  </si>
  <si>
    <t>Call Center, Click, CRM, Feedback, Loyalty, Merge, Order Online, POS, Tap, TAP</t>
  </si>
  <si>
    <t>Marlin Hospitality (TukTuk Kitchen)</t>
  </si>
  <si>
    <t>tuktukkitchen.in</t>
  </si>
  <si>
    <t>ACC6947</t>
  </si>
  <si>
    <t>Goli vada Pav- Noida-18</t>
  </si>
  <si>
    <t>Bombay Salad Co.</t>
  </si>
  <si>
    <t>bombaysaladco.com</t>
  </si>
  <si>
    <t>Dream Banquet</t>
  </si>
  <si>
    <t>dreambanquet.limetray.com</t>
  </si>
  <si>
    <t>Kajol Pandey</t>
  </si>
  <si>
    <t>ACC7040</t>
  </si>
  <si>
    <t>Leafs n Loafs</t>
  </si>
  <si>
    <t>Food Tamasha &amp; Co.</t>
  </si>
  <si>
    <t>foodtamasha.com</t>
  </si>
  <si>
    <t>Click,POS,Order Online</t>
  </si>
  <si>
    <t>Click, Order Online, POS</t>
  </si>
  <si>
    <t>Ohanna's</t>
  </si>
  <si>
    <t>ACC918</t>
  </si>
  <si>
    <t>The hungry hippo</t>
  </si>
  <si>
    <t>Sheetal Arch</t>
  </si>
  <si>
    <t>sheetalarch.com</t>
  </si>
  <si>
    <t>Galito's</t>
  </si>
  <si>
    <t>galitos.limetray.com</t>
  </si>
  <si>
    <t>Up &amp; Up</t>
  </si>
  <si>
    <t>Noshi</t>
  </si>
  <si>
    <t>noshi.in</t>
  </si>
  <si>
    <t>Merge,Tap,Click,POS,Order Online,CRM</t>
  </si>
  <si>
    <t>Click, CRM, Merge, Order Online, POS, Tap</t>
  </si>
  <si>
    <t>ACC1679</t>
  </si>
  <si>
    <t>bottle breacher</t>
  </si>
  <si>
    <t>bottlebreachers.co.in</t>
  </si>
  <si>
    <t>ACC5767</t>
  </si>
  <si>
    <t>Togglers</t>
  </si>
  <si>
    <t>Velvet Patisserie</t>
  </si>
  <si>
    <t>velvetpatisserie.in</t>
  </si>
  <si>
    <t>Click,POS</t>
  </si>
  <si>
    <t>Click, POS</t>
  </si>
  <si>
    <t>ACC32693</t>
  </si>
  <si>
    <t>Pizza on my Plate</t>
  </si>
  <si>
    <t>ACC7922</t>
  </si>
  <si>
    <t>Mrs Wong's</t>
  </si>
  <si>
    <t>Bikanervala</t>
  </si>
  <si>
    <t>orders.bikanervala.ae</t>
  </si>
  <si>
    <t>The Food Dude</t>
  </si>
  <si>
    <t>ACC10512</t>
  </si>
  <si>
    <t>Bombay Barbeque</t>
  </si>
  <si>
    <t>Cravity</t>
  </si>
  <si>
    <t>cravity1.limetray.com</t>
  </si>
  <si>
    <t>Tap,Order Online,CRM</t>
  </si>
  <si>
    <t>CRM, Order Online, Tap</t>
  </si>
  <si>
    <t>8 slice</t>
  </si>
  <si>
    <t>ACC4648</t>
  </si>
  <si>
    <t>MK Dabbawala</t>
  </si>
  <si>
    <t>SKYHY</t>
  </si>
  <si>
    <t>skyhy.limetray.com</t>
  </si>
  <si>
    <t>Aarti Bakes</t>
  </si>
  <si>
    <t>ACC4313</t>
  </si>
  <si>
    <t>Punjabi Angithi</t>
  </si>
  <si>
    <t>Everyday Junction</t>
  </si>
  <si>
    <t>everydayjunction.com</t>
  </si>
  <si>
    <t>Brewbake Cafe</t>
  </si>
  <si>
    <t>brewbakecafe.limetray.com</t>
  </si>
  <si>
    <t>Greater Noida</t>
  </si>
  <si>
    <t>ACC10190</t>
  </si>
  <si>
    <t>Bhukkad - Meal Bag</t>
  </si>
  <si>
    <t>Pedreno's</t>
  </si>
  <si>
    <t>pedrenos.com</t>
  </si>
  <si>
    <t>Healthy Chulha</t>
  </si>
  <si>
    <t>healthychulha.com</t>
  </si>
  <si>
    <t>ACC4214</t>
  </si>
  <si>
    <t>O Chicken india</t>
  </si>
  <si>
    <t>Zora</t>
  </si>
  <si>
    <t>zorapune.limetray.com</t>
  </si>
  <si>
    <t>FISH &amp; CHIPS</t>
  </si>
  <si>
    <t>Opus Banquets</t>
  </si>
  <si>
    <t>opusbanquets.com</t>
  </si>
  <si>
    <t>Punjabi Cafe</t>
  </si>
  <si>
    <t>dhamaalgaddi.limetray.com</t>
  </si>
  <si>
    <t>ACC1739</t>
  </si>
  <si>
    <t>Krispy Kreme BLR</t>
  </si>
  <si>
    <t>The Gourmet Kitchen</t>
  </si>
  <si>
    <t>orders.thegourmetkitchen.in</t>
  </si>
  <si>
    <t>Eten</t>
  </si>
  <si>
    <t>Maa Tara</t>
  </si>
  <si>
    <t>3727_maatara.limetray.com</t>
  </si>
  <si>
    <t>Litti</t>
  </si>
  <si>
    <t>litti.in</t>
  </si>
  <si>
    <t>ACC7249</t>
  </si>
  <si>
    <t>13th Floor</t>
  </si>
  <si>
    <t>De Sethi's</t>
  </si>
  <si>
    <t>desethis.limetray.com</t>
  </si>
  <si>
    <t>Yakooz Food Express</t>
  </si>
  <si>
    <t>yakooz.in</t>
  </si>
  <si>
    <t>ACC10505</t>
  </si>
  <si>
    <t>Ebony</t>
  </si>
  <si>
    <t>La Folie</t>
  </si>
  <si>
    <t>3765_lafolie.limetray.com</t>
  </si>
  <si>
    <t>Midnight Food Point</t>
  </si>
  <si>
    <t>midnightfoodpoint.in</t>
  </si>
  <si>
    <t>ACC4250</t>
  </si>
  <si>
    <t>Tasty Bites</t>
  </si>
  <si>
    <t>Carls Jr</t>
  </si>
  <si>
    <t>carlsjr.in</t>
  </si>
  <si>
    <t>sevensevens.in</t>
  </si>
  <si>
    <t>Demo LT</t>
  </si>
  <si>
    <t>Pizza Stop</t>
  </si>
  <si>
    <t>pizzastop.in</t>
  </si>
  <si>
    <t>Flying Kitchen</t>
  </si>
  <si>
    <t>flyingkitchen.co.in</t>
  </si>
  <si>
    <t>ACC913</t>
  </si>
  <si>
    <t>ACC1742</t>
  </si>
  <si>
    <t>Boozy Griffin</t>
  </si>
  <si>
    <t>Chulbul Dhaba</t>
  </si>
  <si>
    <t>chulbuldhaba.com</t>
  </si>
  <si>
    <t>Coney Island</t>
  </si>
  <si>
    <t>coneyisland.limetray.com</t>
  </si>
  <si>
    <t>Masala to Go</t>
  </si>
  <si>
    <t>Burgrill</t>
  </si>
  <si>
    <t>burgrill.in</t>
  </si>
  <si>
    <t>Wild Sugar cafe</t>
  </si>
  <si>
    <t>wildsugarcafe.limetray.com</t>
  </si>
  <si>
    <t>Healthy days</t>
  </si>
  <si>
    <t>Health Nuts</t>
  </si>
  <si>
    <t>healthnuts.co.in</t>
  </si>
  <si>
    <t>Foodie Bros</t>
  </si>
  <si>
    <t>foodiebros.limetray.com</t>
  </si>
  <si>
    <t>ACC1749</t>
  </si>
  <si>
    <t>Black Pearl</t>
  </si>
  <si>
    <t>The Gallery Cafe</t>
  </si>
  <si>
    <t>gallerycafe.in</t>
  </si>
  <si>
    <t>Udta Punjab</t>
  </si>
  <si>
    <t>udtapunjab.co.in</t>
  </si>
  <si>
    <t>ACC5765</t>
  </si>
  <si>
    <t>Ghungroo Seth</t>
  </si>
  <si>
    <t>China Express</t>
  </si>
  <si>
    <t>chinaexpress.co.in</t>
  </si>
  <si>
    <t>Al's Pizzeria</t>
  </si>
  <si>
    <t>alspizzeria.in</t>
  </si>
  <si>
    <t>Drool Fresh Bakehouse</t>
  </si>
  <si>
    <t>New Yorker</t>
  </si>
  <si>
    <t>newyorkerindia.com</t>
  </si>
  <si>
    <t>The loft cafe</t>
  </si>
  <si>
    <t>POS,Inventory,CRM</t>
  </si>
  <si>
    <t>Mathura</t>
  </si>
  <si>
    <t>TIPSY BULL</t>
  </si>
  <si>
    <t>Nazeer Foods</t>
  </si>
  <si>
    <t>nazeerfoods.com</t>
  </si>
  <si>
    <t>Pizzaroma</t>
  </si>
  <si>
    <t>orders.pizzaroma.in</t>
  </si>
  <si>
    <t>Cookies Jar</t>
  </si>
  <si>
    <t>The Coffee Cup</t>
  </si>
  <si>
    <t>thecoffeecup.co.in</t>
  </si>
  <si>
    <t>agramithaiwala.com</t>
  </si>
  <si>
    <t>I Love Babycakes</t>
  </si>
  <si>
    <t>ilovebabycakes.in</t>
  </si>
  <si>
    <t>Uncle Jack's</t>
  </si>
  <si>
    <t>unclejacks.limetray.com</t>
  </si>
  <si>
    <t>ACC7059</t>
  </si>
  <si>
    <t>Happy Meats</t>
  </si>
  <si>
    <t>Angaara 5</t>
  </si>
  <si>
    <t>angaara5.com</t>
  </si>
  <si>
    <t>ACC17248</t>
  </si>
  <si>
    <t>Nosh</t>
  </si>
  <si>
    <t>noshgurgaon.limetray.com</t>
  </si>
  <si>
    <t>ACC4652</t>
  </si>
  <si>
    <t>Railway Yard</t>
  </si>
  <si>
    <t>Under 500</t>
  </si>
  <si>
    <t>order.under500.com</t>
  </si>
  <si>
    <t>The cotinga café</t>
  </si>
  <si>
    <t>thecotingacaf.limetray.com</t>
  </si>
  <si>
    <t>Goa</t>
  </si>
  <si>
    <t>ACC7234</t>
  </si>
  <si>
    <t>The wine company</t>
  </si>
  <si>
    <t>The Honky Tonk</t>
  </si>
  <si>
    <t>ordersthehonkytonkbistro.limetray.com</t>
  </si>
  <si>
    <t>Thooso</t>
  </si>
  <si>
    <t>ACC4070</t>
  </si>
  <si>
    <t>Eat Nirvaan</t>
  </si>
  <si>
    <t>Tabasco Charlie</t>
  </si>
  <si>
    <t>tabascocharlie.limetray.com</t>
  </si>
  <si>
    <t>Chill Maar</t>
  </si>
  <si>
    <t>Loyalty,POS,Starter OO</t>
  </si>
  <si>
    <t>Ludhiana</t>
  </si>
  <si>
    <t>ACC4642</t>
  </si>
  <si>
    <t>Bauchat</t>
  </si>
  <si>
    <t>The Cookshop</t>
  </si>
  <si>
    <t>thecookshop.limetray.com</t>
  </si>
  <si>
    <t>Merge, Order Online, POS</t>
  </si>
  <si>
    <t>The brown box</t>
  </si>
  <si>
    <t>thebrownbox.limetray.com</t>
  </si>
  <si>
    <t>ACC9556</t>
  </si>
  <si>
    <t>JJ Bakers</t>
  </si>
  <si>
    <t>jjbakers.com</t>
  </si>
  <si>
    <t>Munchkin</t>
  </si>
  <si>
    <t>munchkin.limetray.com</t>
  </si>
  <si>
    <t>ACC5462</t>
  </si>
  <si>
    <t>Yellow Ginger Hospitality Pvt Ltd (Pho King Awesome)</t>
  </si>
  <si>
    <t>Tandoori KnockOuts</t>
  </si>
  <si>
    <t>tandooriknockouts.limetray.com</t>
  </si>
  <si>
    <t>purplerice.limetray.com</t>
  </si>
  <si>
    <t>Beijing Hotels Pvt Ltd</t>
  </si>
  <si>
    <t>annakuteera.com</t>
  </si>
  <si>
    <t>kungfukitchen.in</t>
  </si>
  <si>
    <t>CRM</t>
  </si>
  <si>
    <t>ACC9259</t>
  </si>
  <si>
    <t>the parfait co</t>
  </si>
  <si>
    <t>JHAT PAT RESTAURANT</t>
  </si>
  <si>
    <t>jhatpatrestaurant.in</t>
  </si>
  <si>
    <t>ACC17696</t>
  </si>
  <si>
    <t>La Cantina</t>
  </si>
  <si>
    <t>lacantinamumbai.limetray.com</t>
  </si>
  <si>
    <t>Inventory,Starter POS</t>
  </si>
  <si>
    <t>ACC9279</t>
  </si>
  <si>
    <t>ACC1769</t>
  </si>
  <si>
    <t>savoury sea shell</t>
  </si>
  <si>
    <t>Prince Ki Rasoi</t>
  </si>
  <si>
    <t>order.princekirasoi.com</t>
  </si>
  <si>
    <t>Tandoori Tantra</t>
  </si>
  <si>
    <t>tandooritantra.limetray.com</t>
  </si>
  <si>
    <t>Up South</t>
  </si>
  <si>
    <t>Egg Dhaba</t>
  </si>
  <si>
    <t>eggdhaba.ae</t>
  </si>
  <si>
    <t>Website,POS</t>
  </si>
  <si>
    <t>POS, Website</t>
  </si>
  <si>
    <t>ACC8125</t>
  </si>
  <si>
    <t>Metro Midnight</t>
  </si>
  <si>
    <t>metromidnight.com</t>
  </si>
  <si>
    <t>ACC4183</t>
  </si>
  <si>
    <t>pizzitalia</t>
  </si>
  <si>
    <t>Soul Treat</t>
  </si>
  <si>
    <t>soultreat.in</t>
  </si>
  <si>
    <t>Happiness cafe</t>
  </si>
  <si>
    <t>3641_happinesscafe.limetray.com</t>
  </si>
  <si>
    <t>ACC4525</t>
  </si>
  <si>
    <t>Yorokobitech</t>
  </si>
  <si>
    <t>Vera Italiano</t>
  </si>
  <si>
    <t>veraitaliano.com</t>
  </si>
  <si>
    <t>ACC20167</t>
  </si>
  <si>
    <t>Jimmy's Shack</t>
  </si>
  <si>
    <t>jimmysshack.com</t>
  </si>
  <si>
    <t>UAE zone 1</t>
  </si>
  <si>
    <t>ACC2585</t>
  </si>
  <si>
    <t>burgerpointonline.com</t>
  </si>
  <si>
    <t>ACC33202</t>
  </si>
  <si>
    <t>Jammin Chicken</t>
  </si>
  <si>
    <t>ACC5418</t>
  </si>
  <si>
    <t>Delhi downtown</t>
  </si>
  <si>
    <t>The Millionaire Pizza And Pasta</t>
  </si>
  <si>
    <t>orders.themillionaire.in</t>
  </si>
  <si>
    <t>Ayubowan</t>
  </si>
  <si>
    <t>orders.ayubowan.ae</t>
  </si>
  <si>
    <t>Culinate</t>
  </si>
  <si>
    <t>culinate.in</t>
  </si>
  <si>
    <t>ACC2964</t>
  </si>
  <si>
    <t>Sagar Ratna Dubai</t>
  </si>
  <si>
    <t>sagarratna.ae</t>
  </si>
  <si>
    <t>ACC8973</t>
  </si>
  <si>
    <t>Cha cTea</t>
  </si>
  <si>
    <t>chactea.com</t>
  </si>
  <si>
    <t>ACC2842</t>
  </si>
  <si>
    <t>So Salad</t>
  </si>
  <si>
    <t>sosalad.ae</t>
  </si>
  <si>
    <t>Click,Website,Order Online</t>
  </si>
  <si>
    <t>ACC6499</t>
  </si>
  <si>
    <t>Currylicious</t>
  </si>
  <si>
    <t>Debonairs Pizza</t>
  </si>
  <si>
    <t>debonairspizza.ae</t>
  </si>
  <si>
    <t>Order Online,Supercharger</t>
  </si>
  <si>
    <t>ACC9356</t>
  </si>
  <si>
    <t>Chunkies</t>
  </si>
  <si>
    <t>chunkies.in</t>
  </si>
  <si>
    <t>Legend's</t>
  </si>
  <si>
    <t>legendsonline.in</t>
  </si>
  <si>
    <t>ACC12439</t>
  </si>
  <si>
    <t>Lets Go dutch</t>
  </si>
  <si>
    <t>letsgodutch.limetray.com</t>
  </si>
  <si>
    <t>ACC10944</t>
  </si>
  <si>
    <t>ACC1815</t>
  </si>
  <si>
    <t>All About The Base</t>
  </si>
  <si>
    <t>A Lunch Box</t>
  </si>
  <si>
    <t>alunchbox.in</t>
  </si>
  <si>
    <t>ACC9499</t>
  </si>
  <si>
    <t>Dil Desi</t>
  </si>
  <si>
    <t>dildesi.limetray.com</t>
  </si>
  <si>
    <t>ACC4817</t>
  </si>
  <si>
    <t>ACC1859</t>
  </si>
  <si>
    <t>Magnolia</t>
  </si>
  <si>
    <t>The Bento Cafe</t>
  </si>
  <si>
    <t>4022_thebentocafe.limetray.com</t>
  </si>
  <si>
    <t>ACC32522</t>
  </si>
  <si>
    <t>Bunsliced</t>
  </si>
  <si>
    <t>bunsliced.limetray.com</t>
  </si>
  <si>
    <t>East Zone</t>
  </si>
  <si>
    <t>ACC9651</t>
  </si>
  <si>
    <t>ACC1938</t>
  </si>
  <si>
    <t>Cinnamon</t>
  </si>
  <si>
    <t>World in a Box</t>
  </si>
  <si>
    <t>worldinabox.in</t>
  </si>
  <si>
    <t>Late night bites</t>
  </si>
  <si>
    <t>latenightbite.in</t>
  </si>
  <si>
    <t>Jaipur</t>
  </si>
  <si>
    <t>ACC10186</t>
  </si>
  <si>
    <t>Here and Now</t>
  </si>
  <si>
    <t>Sindhful</t>
  </si>
  <si>
    <t>sindhful.com</t>
  </si>
  <si>
    <t>ACC33126</t>
  </si>
  <si>
    <t>Fruit face</t>
  </si>
  <si>
    <t>ACC8918</t>
  </si>
  <si>
    <t>Midnight Mania</t>
  </si>
  <si>
    <t>The Cake Factory</t>
  </si>
  <si>
    <t>bakery.thecakefactorymrt.com</t>
  </si>
  <si>
    <t>ACC20435</t>
  </si>
  <si>
    <t>Benaam Kitchen</t>
  </si>
  <si>
    <t>benaamkitchen.limetray.com</t>
  </si>
  <si>
    <t>ACC7198</t>
  </si>
  <si>
    <t>ACC1982</t>
  </si>
  <si>
    <t>The Bakers</t>
  </si>
  <si>
    <t>Carter's Blue</t>
  </si>
  <si>
    <t>cartersblue.in</t>
  </si>
  <si>
    <t>ACC12355</t>
  </si>
  <si>
    <t>ceasario foods</t>
  </si>
  <si>
    <t>ceasariofoods.limetray.com</t>
  </si>
  <si>
    <t>ACC8160</t>
  </si>
  <si>
    <t>Tarbouche</t>
  </si>
  <si>
    <t>TGI FRIDAYS</t>
  </si>
  <si>
    <t>tgifreservation.limetray.com</t>
  </si>
  <si>
    <t>ACC8249</t>
  </si>
  <si>
    <t>sarkar's kitchen</t>
  </si>
  <si>
    <t>sarkarskitchen.limetray.com</t>
  </si>
  <si>
    <t>Amma Haus</t>
  </si>
  <si>
    <t>Sachdeva's : The Multi Cuisine Joint (Sachdeva Confectioners)</t>
  </si>
  <si>
    <t>sachdevas.co.in</t>
  </si>
  <si>
    <t>ACC10640</t>
  </si>
  <si>
    <t>Spice Lane</t>
  </si>
  <si>
    <t>spicelane.in</t>
  </si>
  <si>
    <t>ACC7850</t>
  </si>
  <si>
    <t>Desiyana</t>
  </si>
  <si>
    <t>Big Wong</t>
  </si>
  <si>
    <t>bigwong.in</t>
  </si>
  <si>
    <t>ACC22963</t>
  </si>
  <si>
    <t>Bharat Bhojan</t>
  </si>
  <si>
    <t>bharatbhojan.limetray.com</t>
  </si>
  <si>
    <t>ACC8605</t>
  </si>
  <si>
    <t>ACC20154</t>
  </si>
  <si>
    <t>Street Foods By Punjab Grill</t>
  </si>
  <si>
    <t>Chin Chin</t>
  </si>
  <si>
    <t>chinchin.ae</t>
  </si>
  <si>
    <t>ACC11975</t>
  </si>
  <si>
    <t>LazyGreens</t>
  </si>
  <si>
    <t>orders.lazygreens.com</t>
  </si>
  <si>
    <t>ACC10520</t>
  </si>
  <si>
    <t>Arshi Recipes Private Limited</t>
  </si>
  <si>
    <t>Hudson Chopsticks</t>
  </si>
  <si>
    <t>hudsonchopsticks.limetray.com</t>
  </si>
  <si>
    <t>ACC8238</t>
  </si>
  <si>
    <t>Chutney Sauce Murabba</t>
  </si>
  <si>
    <t>chutneysaucemurabba.com</t>
  </si>
  <si>
    <t>The Bohemian Kitchen</t>
  </si>
  <si>
    <t>The Bombaykery</t>
  </si>
  <si>
    <t>orders.bombaykery.com</t>
  </si>
  <si>
    <t>ACC33210</t>
  </si>
  <si>
    <t>Pizza Loca</t>
  </si>
  <si>
    <t>ACC2626</t>
  </si>
  <si>
    <t>N Village</t>
  </si>
  <si>
    <t>hotelnvillage.com</t>
  </si>
  <si>
    <t>ACC33211</t>
  </si>
  <si>
    <t>Monster Burger</t>
  </si>
  <si>
    <t>Droolicious</t>
  </si>
  <si>
    <t>Hunger Must Die</t>
  </si>
  <si>
    <t>hungermustdie.com</t>
  </si>
  <si>
    <t>ACC33209</t>
  </si>
  <si>
    <t>Super Salads</t>
  </si>
  <si>
    <t>ACC5787</t>
  </si>
  <si>
    <t>ACC20213</t>
  </si>
  <si>
    <t>Petu</t>
  </si>
  <si>
    <t>maabhooklagi.com</t>
  </si>
  <si>
    <t>ACC12178</t>
  </si>
  <si>
    <t>Burger Hub</t>
  </si>
  <si>
    <t>burgerhub.limetray.com</t>
  </si>
  <si>
    <t>ACC10943</t>
  </si>
  <si>
    <t>ACC20228</t>
  </si>
  <si>
    <t>Little King</t>
  </si>
  <si>
    <t>Midnight Hunger Hub</t>
  </si>
  <si>
    <t>midnighthungerhub.com</t>
  </si>
  <si>
    <t>ACC9445</t>
  </si>
  <si>
    <t>The Quick Wok</t>
  </si>
  <si>
    <t>thequickwok.com</t>
  </si>
  <si>
    <t>ACC10647</t>
  </si>
  <si>
    <t>Ulavacharu</t>
  </si>
  <si>
    <t>orders.ulavacharu.in</t>
  </si>
  <si>
    <t>Kolkata Biryani House</t>
  </si>
  <si>
    <t>orders.kbh.co.in</t>
  </si>
  <si>
    <t>ACC9557</t>
  </si>
  <si>
    <t>Grilled by singh</t>
  </si>
  <si>
    <t>Hot N Spicy</t>
  </si>
  <si>
    <t>hotnspicy.ae</t>
  </si>
  <si>
    <t>ACC11846</t>
  </si>
  <si>
    <t>hakunna matata</t>
  </si>
  <si>
    <t>hakunaamatataa.limetray.com</t>
  </si>
  <si>
    <t>POS,Feedback,CRM</t>
  </si>
  <si>
    <t>Jorhat</t>
  </si>
  <si>
    <t>Handi Biryani</t>
  </si>
  <si>
    <t>Once Upon a Flame</t>
  </si>
  <si>
    <t>onceuponaflame.limetray.com</t>
  </si>
  <si>
    <t>ACC17519</t>
  </si>
  <si>
    <t>Kabab roll cafe</t>
  </si>
  <si>
    <t>kababrollcafe.limetray.com</t>
  </si>
  <si>
    <t>ACC2615</t>
  </si>
  <si>
    <t>Flax</t>
  </si>
  <si>
    <t>Zaroob</t>
  </si>
  <si>
    <t>orders.zaroob.com</t>
  </si>
  <si>
    <t>Bamey's Restro Cafe</t>
  </si>
  <si>
    <t>bameys.in</t>
  </si>
  <si>
    <t>Blackjack</t>
  </si>
  <si>
    <t>Doner Deli</t>
  </si>
  <si>
    <t>order.donerdeli.com</t>
  </si>
  <si>
    <t>ACC8128</t>
  </si>
  <si>
    <t>Maha Khavaiyye</t>
  </si>
  <si>
    <t>mahakhavaiyye.in</t>
  </si>
  <si>
    <t>ACC9522</t>
  </si>
  <si>
    <t>Hangry Birds</t>
  </si>
  <si>
    <t>Dum Yum Hyderabadi Biryani</t>
  </si>
  <si>
    <t>dumyum.in</t>
  </si>
  <si>
    <t>ACC12256</t>
  </si>
  <si>
    <t>The burgers nation</t>
  </si>
  <si>
    <t>theburgersnation.in</t>
  </si>
  <si>
    <t>The Empress</t>
  </si>
  <si>
    <t>2nd Shift</t>
  </si>
  <si>
    <t>2ndshift.in</t>
  </si>
  <si>
    <t>ACC1342</t>
  </si>
  <si>
    <t>Keep it Straight</t>
  </si>
  <si>
    <t>keepitstraightcafe.limetray.com</t>
  </si>
  <si>
    <t>ACC7852</t>
  </si>
  <si>
    <t>Indian Wok</t>
  </si>
  <si>
    <t>Rajwada Thal</t>
  </si>
  <si>
    <t>rajwadathal.com</t>
  </si>
  <si>
    <t>ACC11496</t>
  </si>
  <si>
    <t>Food Time</t>
  </si>
  <si>
    <t>foodtimedelivery.com</t>
  </si>
  <si>
    <t>Stopped Delivery Services</t>
  </si>
  <si>
    <t>ACC4913</t>
  </si>
  <si>
    <t>Mealer</t>
  </si>
  <si>
    <t>tarbouche.limetray.com</t>
  </si>
  <si>
    <t>ACC7295</t>
  </si>
  <si>
    <t>Cafe Vision</t>
  </si>
  <si>
    <t>visioncafe.in</t>
  </si>
  <si>
    <t>ACC2062</t>
  </si>
  <si>
    <t>De Street Cafe</t>
  </si>
  <si>
    <t>The Crunch Box</t>
  </si>
  <si>
    <t>orders.thecrunchbox.in</t>
  </si>
  <si>
    <t>ACC8765</t>
  </si>
  <si>
    <t>Pasteleria</t>
  </si>
  <si>
    <t>pasteleria.in</t>
  </si>
  <si>
    <t>ACC9258</t>
  </si>
  <si>
    <t>Mood For Food</t>
  </si>
  <si>
    <t>Eagle Boys Pizza</t>
  </si>
  <si>
    <t>eagleboystn.limetray.com</t>
  </si>
  <si>
    <t>ACC8766</t>
  </si>
  <si>
    <t>Cake star</t>
  </si>
  <si>
    <t>cakestar.co.in</t>
  </si>
  <si>
    <t>Biggies Burgers and more</t>
  </si>
  <si>
    <t>Zaikart</t>
  </si>
  <si>
    <t>zaikart.com</t>
  </si>
  <si>
    <t>Pativille patisserie</t>
  </si>
  <si>
    <t>patvillepatisserie.com</t>
  </si>
  <si>
    <t>ACC6938</t>
  </si>
  <si>
    <t>Wokyo</t>
  </si>
  <si>
    <t>orders.wokyo.com</t>
  </si>
  <si>
    <t>ACC4429</t>
  </si>
  <si>
    <t>Man vs Food</t>
  </si>
  <si>
    <t>manvsfoodthekitchen.com</t>
  </si>
  <si>
    <t>Vaathsalya Millet Cafe</t>
  </si>
  <si>
    <t>Burger King Indonesia</t>
  </si>
  <si>
    <t>bkdelivery.co.id</t>
  </si>
  <si>
    <t>Bonjour Chocolates / Chez Papillons</t>
  </si>
  <si>
    <t>ACC4851</t>
  </si>
  <si>
    <t>Recipe</t>
  </si>
  <si>
    <t>Crudo Juicery</t>
  </si>
  <si>
    <t>crudojuicery.com</t>
  </si>
  <si>
    <t>ACC2697</t>
  </si>
  <si>
    <t>Modern Cakes</t>
  </si>
  <si>
    <t>moderncakes.in</t>
  </si>
  <si>
    <t>ACC6517</t>
  </si>
  <si>
    <t>Inteak</t>
  </si>
  <si>
    <t>orders.auntiefungs.com</t>
  </si>
  <si>
    <t>ACC8231</t>
  </si>
  <si>
    <t>locavore</t>
  </si>
  <si>
    <t>locavore.limetray.com</t>
  </si>
  <si>
    <t>thaichi street</t>
  </si>
  <si>
    <t>Kaiser</t>
  </si>
  <si>
    <t>kaiseronline.in</t>
  </si>
  <si>
    <t>ACC11843</t>
  </si>
  <si>
    <t>Dilli Darbar - Mann Food Services</t>
  </si>
  <si>
    <t>dillidarbar66.com</t>
  </si>
  <si>
    <t>ACC4811</t>
  </si>
  <si>
    <t>Jack's Pizza</t>
  </si>
  <si>
    <t>Annapoorna Mithai</t>
  </si>
  <si>
    <t>annapoornamithai.com</t>
  </si>
  <si>
    <t>My Country Platter</t>
  </si>
  <si>
    <t>mycountryplatter.com</t>
  </si>
  <si>
    <t>ACC4818</t>
  </si>
  <si>
    <t>The Lunch Box</t>
  </si>
  <si>
    <t>thelunchbox.mu</t>
  </si>
  <si>
    <t>ACC11508</t>
  </si>
  <si>
    <t>pulav house</t>
  </si>
  <si>
    <t>pulavhouse.com</t>
  </si>
  <si>
    <t>ACC7843</t>
  </si>
  <si>
    <t>Fire Masters</t>
  </si>
  <si>
    <t>Nakshatra Inn</t>
  </si>
  <si>
    <t>nakshatrainn.limetray.com</t>
  </si>
  <si>
    <t>ACC22836</t>
  </si>
  <si>
    <t>Makkhan singh</t>
  </si>
  <si>
    <t>makhansingh.in</t>
  </si>
  <si>
    <t>ACC6243</t>
  </si>
  <si>
    <t>Deewan e khas</t>
  </si>
  <si>
    <t>Kavitas Delicacies</t>
  </si>
  <si>
    <t>kavitasdelicacies.com</t>
  </si>
  <si>
    <t>Wish Me A Cake</t>
  </si>
  <si>
    <t>wishmeacake.in</t>
  </si>
  <si>
    <t>ACC4641</t>
  </si>
  <si>
    <t>Howra Mumbai</t>
  </si>
  <si>
    <t>Dudleys</t>
  </si>
  <si>
    <t>dudleys.in</t>
  </si>
  <si>
    <t>ACC1682</t>
  </si>
  <si>
    <t>Vandana Andhra Cuisine</t>
  </si>
  <si>
    <t>vandanaandhracuisine.in</t>
  </si>
  <si>
    <t>Refuel 365</t>
  </si>
  <si>
    <t>Wai yu mun ching</t>
  </si>
  <si>
    <t>waiyumunching.co.in</t>
  </si>
  <si>
    <t>ACC7747</t>
  </si>
  <si>
    <t>Upper crust</t>
  </si>
  <si>
    <t>orders.cafeuppercrust.com</t>
  </si>
  <si>
    <t>Merge,Order Online,POS,Inventory</t>
  </si>
  <si>
    <t>ACC8397</t>
  </si>
  <si>
    <t>khane khas</t>
  </si>
  <si>
    <t>orderskuiznos.limetray.com</t>
  </si>
  <si>
    <t>orders.sadisbiriyani.com</t>
  </si>
  <si>
    <t>POS,Starter OO</t>
  </si>
  <si>
    <t>ACC2617</t>
  </si>
  <si>
    <t>Eatsome</t>
  </si>
  <si>
    <t>Jogi Da Dhaba</t>
  </si>
  <si>
    <t>jogidadhaba.com</t>
  </si>
  <si>
    <t>ACC7802</t>
  </si>
  <si>
    <t>The Grand Buffet</t>
  </si>
  <si>
    <t>thegrandbuffet.in</t>
  </si>
  <si>
    <t>ACC6447</t>
  </si>
  <si>
    <t>Biggies Pizza</t>
  </si>
  <si>
    <t>biggies.in</t>
  </si>
  <si>
    <t>Bajirao Catering</t>
  </si>
  <si>
    <t>bajiraocatering.com</t>
  </si>
  <si>
    <t>Mohali</t>
  </si>
  <si>
    <t>ACC7224</t>
  </si>
  <si>
    <t>Nishant Dogra</t>
  </si>
  <si>
    <t>ACC2290</t>
  </si>
  <si>
    <t>Parathawala</t>
  </si>
  <si>
    <t>Nite Out</t>
  </si>
  <si>
    <t>niteout.co.in</t>
  </si>
  <si>
    <t>ACC2644</t>
  </si>
  <si>
    <t>Waffles &amp; crEpes</t>
  </si>
  <si>
    <t>Hong Kong Express</t>
  </si>
  <si>
    <t>hongkongexpress.in</t>
  </si>
  <si>
    <t>ACC7797</t>
  </si>
  <si>
    <t>Loventila Restaurants</t>
  </si>
  <si>
    <t>loventilarestaurants.com</t>
  </si>
  <si>
    <t>ACC7244</t>
  </si>
  <si>
    <t>Bakes and Berries</t>
  </si>
  <si>
    <t>Wild Chef House</t>
  </si>
  <si>
    <t>wildchef.limetray.com</t>
  </si>
  <si>
    <t>ACC12440</t>
  </si>
  <si>
    <t>Night Restro</t>
  </si>
  <si>
    <t>nightrestro.com</t>
  </si>
  <si>
    <t>ACC6257</t>
  </si>
  <si>
    <t>Dilli Di Hatti</t>
  </si>
  <si>
    <t>Indus Flavour</t>
  </si>
  <si>
    <t>indusflavour.com</t>
  </si>
  <si>
    <t>Loyalty,POS</t>
  </si>
  <si>
    <t>Loyalty, POS</t>
  </si>
  <si>
    <t>ACC20419</t>
  </si>
  <si>
    <t>Best of India</t>
  </si>
  <si>
    <t>bestofindiaofficial.com</t>
  </si>
  <si>
    <t>ACC4122</t>
  </si>
  <si>
    <t>Ai Shiwu</t>
  </si>
  <si>
    <t>foodishq.com</t>
  </si>
  <si>
    <t>ACC9325</t>
  </si>
  <si>
    <t>Eggzotic</t>
  </si>
  <si>
    <t>ACC5371</t>
  </si>
  <si>
    <t>Mandala</t>
  </si>
  <si>
    <t>theganachefactory.com</t>
  </si>
  <si>
    <t>Order Online,CRM,Merge,Click,POS</t>
  </si>
  <si>
    <t>ACC20408</t>
  </si>
  <si>
    <t>The Shooters Cafe</t>
  </si>
  <si>
    <t>theshootercafe.limetray.com</t>
  </si>
  <si>
    <t>ACC5355</t>
  </si>
  <si>
    <t>ACC22932</t>
  </si>
  <si>
    <t>Little Cake House</t>
  </si>
  <si>
    <t>Kabhi Bhi Kuch bhi</t>
  </si>
  <si>
    <t>kabhibhikuchbhi.limetray.com</t>
  </si>
  <si>
    <t>ACC20400</t>
  </si>
  <si>
    <t>Jhakaas</t>
  </si>
  <si>
    <t>jhakaasonline.com</t>
  </si>
  <si>
    <t>Pita Pit India</t>
  </si>
  <si>
    <t>pitapit.in</t>
  </si>
  <si>
    <t>POS,Inventory</t>
  </si>
  <si>
    <t>Inventory, POS</t>
  </si>
  <si>
    <t>ABS Noida</t>
  </si>
  <si>
    <t>absnoida.com</t>
  </si>
  <si>
    <t>ACC8282</t>
  </si>
  <si>
    <t>Dev's American Cafe</t>
  </si>
  <si>
    <t>thecentralkitchen.in</t>
  </si>
  <si>
    <t>ACC11760</t>
  </si>
  <si>
    <t>Bread Basket Pvt. Ltd.</t>
  </si>
  <si>
    <t>orders.burritoboys.in</t>
  </si>
  <si>
    <t>ACC4132</t>
  </si>
  <si>
    <t>The Cakecity Patisserie</t>
  </si>
  <si>
    <t>Memsaab</t>
  </si>
  <si>
    <t>memsaabfood.com</t>
  </si>
  <si>
    <t>ACC4463</t>
  </si>
  <si>
    <t>Salato Salad Studio</t>
  </si>
  <si>
    <t>salato.co</t>
  </si>
  <si>
    <t>ACC4597</t>
  </si>
  <si>
    <t>Prinsep 21</t>
  </si>
  <si>
    <t>Lub Lub Lebanese</t>
  </si>
  <si>
    <t>lublub.in</t>
  </si>
  <si>
    <t>ACC12031</t>
  </si>
  <si>
    <t>Yugo Sushi</t>
  </si>
  <si>
    <t>yugosushi.in</t>
  </si>
  <si>
    <t>big jaws</t>
  </si>
  <si>
    <t>ordersayubowan.limetray.com</t>
  </si>
  <si>
    <t>ACC11986</t>
  </si>
  <si>
    <t>Joker on wheels</t>
  </si>
  <si>
    <t>jokeronwheels.com</t>
  </si>
  <si>
    <t>ACC5449</t>
  </si>
  <si>
    <t>Police chowki</t>
  </si>
  <si>
    <t>brew estate</t>
  </si>
  <si>
    <t>brewestate.limetray.com</t>
  </si>
  <si>
    <t>ACC482</t>
  </si>
  <si>
    <t>Bengali Sweets</t>
  </si>
  <si>
    <t>bengalisweetsdelhi.limetray.com</t>
  </si>
  <si>
    <t>ACC811</t>
  </si>
  <si>
    <t>The guardhouse caf</t>
  </si>
  <si>
    <t>puppychino</t>
  </si>
  <si>
    <t>puppychino.limetray.com</t>
  </si>
  <si>
    <t>ACC11509</t>
  </si>
  <si>
    <t>Food Inn</t>
  </si>
  <si>
    <t>foodinndelivery.com</t>
  </si>
  <si>
    <t>ACC7206</t>
  </si>
  <si>
    <t>SpiceKlub &amp; Quattro UAE</t>
  </si>
  <si>
    <t>delivery.iherbivore.in</t>
  </si>
  <si>
    <t>ACC9251</t>
  </si>
  <si>
    <t>One Tablespoon</t>
  </si>
  <si>
    <t>1tablespoon.com</t>
  </si>
  <si>
    <t>Click,Order Online,Call Centre,CRM</t>
  </si>
  <si>
    <t>Doodh Booth</t>
  </si>
  <si>
    <t>cocoon</t>
  </si>
  <si>
    <t>cocoon.limetray.com</t>
  </si>
  <si>
    <t>ACC352</t>
  </si>
  <si>
    <t>My Biryani</t>
  </si>
  <si>
    <t>mybiryani.co.in</t>
  </si>
  <si>
    <t>Vigour Bowl</t>
  </si>
  <si>
    <t>Biryani Nights</t>
  </si>
  <si>
    <t>biryaninights.in</t>
  </si>
  <si>
    <t>Fish N Bait</t>
  </si>
  <si>
    <t>fishnbait.in</t>
  </si>
  <si>
    <t>Southern Junction</t>
  </si>
  <si>
    <t>samosaparty.co.in</t>
  </si>
  <si>
    <t>ACC7804</t>
  </si>
  <si>
    <t>Master Chi</t>
  </si>
  <si>
    <t>midnightmania.in</t>
  </si>
  <si>
    <t>ACC576</t>
  </si>
  <si>
    <t>Rang De Basanti Urban Dhaba</t>
  </si>
  <si>
    <t>orders.rdbd.in</t>
  </si>
  <si>
    <t>ACC2616</t>
  </si>
  <si>
    <t>Bagel &amp; Churro Square</t>
  </si>
  <si>
    <t>jackspizza.in</t>
  </si>
  <si>
    <t>hyderabadibawarchi.in</t>
  </si>
  <si>
    <t>ACC8161</t>
  </si>
  <si>
    <t>Buddha Bowl Mumbai</t>
  </si>
  <si>
    <t>Salad Company</t>
  </si>
  <si>
    <t>saladcompany.in</t>
  </si>
  <si>
    <t>vakeup.in</t>
  </si>
  <si>
    <t>Merge,Click,Order Online,POS,Inventory</t>
  </si>
  <si>
    <t>ACC10724</t>
  </si>
  <si>
    <t>Meraki</t>
  </si>
  <si>
    <t>themandalalife.com</t>
  </si>
  <si>
    <t>ACC4831</t>
  </si>
  <si>
    <t>Fourteen 40</t>
  </si>
  <si>
    <t>fourteen40.in</t>
  </si>
  <si>
    <t>ACC7868</t>
  </si>
  <si>
    <t>ACC2396</t>
  </si>
  <si>
    <t>8 Food</t>
  </si>
  <si>
    <t>rafoochakkar.limetray.com</t>
  </si>
  <si>
    <t>ACC7836</t>
  </si>
  <si>
    <t>Nandas</t>
  </si>
  <si>
    <t>nandas.net</t>
  </si>
  <si>
    <t>ACC2628</t>
  </si>
  <si>
    <t>bombay salad co</t>
  </si>
  <si>
    <t>Polkadots</t>
  </si>
  <si>
    <t>polkadots.co.in</t>
  </si>
  <si>
    <t>ACC5715</t>
  </si>
  <si>
    <t>Leaping Caravan</t>
  </si>
  <si>
    <t>leapingcaravan.com</t>
  </si>
  <si>
    <t>Himesh Foods Private Limited</t>
  </si>
  <si>
    <t>Dilli BC</t>
  </si>
  <si>
    <t>dillibc.com</t>
  </si>
  <si>
    <t>ACC11555</t>
  </si>
  <si>
    <t>Bajirao Express / Mitky Services</t>
  </si>
  <si>
    <t>bajiraoexpress.com</t>
  </si>
  <si>
    <t>ACC2583</t>
  </si>
  <si>
    <t>Shawerme</t>
  </si>
  <si>
    <t>shawerme.com</t>
  </si>
  <si>
    <t>Click, Order Online, Website</t>
  </si>
  <si>
    <t>ACC6785</t>
  </si>
  <si>
    <t>Mucchad Di Chai</t>
  </si>
  <si>
    <t>mucchaddichai.in</t>
  </si>
  <si>
    <t>ACC3790</t>
  </si>
  <si>
    <t>Chawlas2mumbai new</t>
  </si>
  <si>
    <t>chawlas2mumbainew.limetray.com</t>
  </si>
  <si>
    <t>ACC5757</t>
  </si>
  <si>
    <t>Let's meat</t>
  </si>
  <si>
    <t>letsmeatnewwebsite.limetray.com</t>
  </si>
  <si>
    <t>The Fusion Kitchen</t>
  </si>
  <si>
    <t>Whos Your Daddy</t>
  </si>
  <si>
    <t>whosyourdaddy.limetray.com</t>
  </si>
  <si>
    <t>ACC2603</t>
  </si>
  <si>
    <t>Food United</t>
  </si>
  <si>
    <t>foodunited.org</t>
  </si>
  <si>
    <t>Finance LimeTray</t>
  </si>
  <si>
    <t>ACC7882</t>
  </si>
  <si>
    <t>Bindaas binge</t>
  </si>
  <si>
    <t>Forks and Spoons</t>
  </si>
  <si>
    <t>forksnspoons.co.in</t>
  </si>
  <si>
    <t>ACC6239</t>
  </si>
  <si>
    <t>Chocazure</t>
  </si>
  <si>
    <t>chocazure.in</t>
  </si>
  <si>
    <t>ACC8595</t>
  </si>
  <si>
    <t>Pot Defusion</t>
  </si>
  <si>
    <t>Pe Pizza</t>
  </si>
  <si>
    <t>orderspepizza.limetray.com</t>
  </si>
  <si>
    <t>ACC22797</t>
  </si>
  <si>
    <t>Veg crab</t>
  </si>
  <si>
    <t>vegcrab.com</t>
  </si>
  <si>
    <t>ACC4639</t>
  </si>
  <si>
    <t>Spicebox (Oye Kiddan)</t>
  </si>
  <si>
    <t>Dadis Dum Biryani</t>
  </si>
  <si>
    <t>orders.dadisdumbiryani.com</t>
  </si>
  <si>
    <t>POS,Inventory,Turbo</t>
  </si>
  <si>
    <t>Cafe Ohiyo</t>
  </si>
  <si>
    <t>orders.cafeohiyo.com</t>
  </si>
  <si>
    <t>theamericanjoint.com</t>
  </si>
  <si>
    <t>Foodiction</t>
  </si>
  <si>
    <t>foodiction.in</t>
  </si>
  <si>
    <t>Nathus Sweets</t>
  </si>
  <si>
    <t>mimzbynathus.com</t>
  </si>
  <si>
    <t>minidelhi.net</t>
  </si>
  <si>
    <t>ACC4207</t>
  </si>
  <si>
    <t>Bombay Biryani</t>
  </si>
  <si>
    <t>Soul Kitchen</t>
  </si>
  <si>
    <t>soulkitchenhisar.com</t>
  </si>
  <si>
    <t>Click,Order Online,Inventory,Starter POS</t>
  </si>
  <si>
    <t>ACC12184</t>
  </si>
  <si>
    <t>The Kebab Tales</t>
  </si>
  <si>
    <t>thekebabtales.com</t>
  </si>
  <si>
    <t>ACC8119</t>
  </si>
  <si>
    <t>Pepper and Chilli</t>
  </si>
  <si>
    <t>pepperandchilli.limetray.com</t>
  </si>
  <si>
    <t>The Breakfast Club</t>
  </si>
  <si>
    <t>thebreakfastclub.co.in</t>
  </si>
  <si>
    <t>ACC4561</t>
  </si>
  <si>
    <t>Eat street express</t>
  </si>
  <si>
    <t>grandvillage.limetray.com</t>
  </si>
  <si>
    <t>The Mithas</t>
  </si>
  <si>
    <t>themithaasbnglr.limetray.com</t>
  </si>
  <si>
    <t>ACC10727</t>
  </si>
  <si>
    <t>chinahut</t>
  </si>
  <si>
    <t>chinahut.limetray.com</t>
  </si>
  <si>
    <t>urbunbox.com</t>
  </si>
  <si>
    <t>ACC7875</t>
  </si>
  <si>
    <t>The pulp kitchen</t>
  </si>
  <si>
    <t>matkahouse.com</t>
  </si>
  <si>
    <t>ACC4829</t>
  </si>
  <si>
    <t>Mr.Sub</t>
  </si>
  <si>
    <t>delivery.mrsub.ooo</t>
  </si>
  <si>
    <t>ACC4538</t>
  </si>
  <si>
    <t>Hunger Baba</t>
  </si>
  <si>
    <t>Deewaan E Khaas</t>
  </si>
  <si>
    <t>deewaanekhaas.com</t>
  </si>
  <si>
    <t>ACC7889</t>
  </si>
  <si>
    <t>Puh Se Pizza</t>
  </si>
  <si>
    <t>puhsepizza.com</t>
  </si>
  <si>
    <t>Kathi Junction Jaipur</t>
  </si>
  <si>
    <t>crustos</t>
  </si>
  <si>
    <t>crustos.limetray.com</t>
  </si>
  <si>
    <t>Naati Mane</t>
  </si>
  <si>
    <t>naatimanae.in</t>
  </si>
  <si>
    <t>ACC5473</t>
  </si>
  <si>
    <t>NaanSense</t>
  </si>
  <si>
    <t>The Kitchen</t>
  </si>
  <si>
    <t>madchimneys.limetray.com</t>
  </si>
  <si>
    <t>ACC11688</t>
  </si>
  <si>
    <t>Nasta Wasta</t>
  </si>
  <si>
    <t>nastawasta.limetray.com</t>
  </si>
  <si>
    <t>ACC7197</t>
  </si>
  <si>
    <t>Aroma Affair</t>
  </si>
  <si>
    <t>aromaaffair.co.in</t>
  </si>
  <si>
    <t>ACC4453</t>
  </si>
  <si>
    <t>Owl City</t>
  </si>
  <si>
    <t>owlcitythemeshift.limetray.com</t>
  </si>
  <si>
    <t>Cheron Caterers</t>
  </si>
  <si>
    <t>Spice Lab</t>
  </si>
  <si>
    <t>thespicelab.co.in</t>
  </si>
  <si>
    <t>ACC5733</t>
  </si>
  <si>
    <t>Night food street</t>
  </si>
  <si>
    <t>nightfoodstreet.com</t>
  </si>
  <si>
    <t>Artisan Meats</t>
  </si>
  <si>
    <t>artisanmeats.in</t>
  </si>
  <si>
    <t>ACC6733</t>
  </si>
  <si>
    <t>Khanewala</t>
  </si>
  <si>
    <t>khanewala.co.in</t>
  </si>
  <si>
    <t>ACC9525</t>
  </si>
  <si>
    <t>ACC2574</t>
  </si>
  <si>
    <t>The Green Chef</t>
  </si>
  <si>
    <t>Jai Vaishali Rasoi</t>
  </si>
  <si>
    <t>jaivaishalirasoi.limetray.com</t>
  </si>
  <si>
    <t>ACC12152</t>
  </si>
  <si>
    <t>Aranya</t>
  </si>
  <si>
    <t>aranyarestaurant.com</t>
  </si>
  <si>
    <t>Bhookhaa</t>
  </si>
  <si>
    <t>bhookhaa.com</t>
  </si>
  <si>
    <t>Click,Loyalty,Starter OO</t>
  </si>
  <si>
    <t>ACC11587</t>
  </si>
  <si>
    <t>Hungry Gopal</t>
  </si>
  <si>
    <t>hungrygopal.limetray.com</t>
  </si>
  <si>
    <t>iXcream.com</t>
  </si>
  <si>
    <t>ixcream.com</t>
  </si>
  <si>
    <t>ACC4130</t>
  </si>
  <si>
    <t>Pink box</t>
  </si>
  <si>
    <t>pinkbox.co.in</t>
  </si>
  <si>
    <t>Shee Chinese</t>
  </si>
  <si>
    <t>Dumpling Hood</t>
  </si>
  <si>
    <t>dumplinghood.limetray.com</t>
  </si>
  <si>
    <t>ACC6480</t>
  </si>
  <si>
    <t>Breakfast 7-11</t>
  </si>
  <si>
    <t>breakfast711.com</t>
  </si>
  <si>
    <t>ACC7021</t>
  </si>
  <si>
    <t>Dravidas Bistro</t>
  </si>
  <si>
    <t>Soya Republic</t>
  </si>
  <si>
    <t>soyarepublic.com</t>
  </si>
  <si>
    <t>ACC22774</t>
  </si>
  <si>
    <t>Huber&amp; holly/ Havmor restaurant</t>
  </si>
  <si>
    <t>hyderabadbiryaanihouse.limetray.com</t>
  </si>
  <si>
    <t>Merge,Order Online,Feedback</t>
  </si>
  <si>
    <t>Burger 11</t>
  </si>
  <si>
    <t>Saffron vegetarian cuisine</t>
  </si>
  <si>
    <t>saffronveg.com</t>
  </si>
  <si>
    <t>ACC17521</t>
  </si>
  <si>
    <t>Mighty Meals</t>
  </si>
  <si>
    <t>mightymealz.co.in</t>
  </si>
  <si>
    <t>ACC4638</t>
  </si>
  <si>
    <t>ACC2588</t>
  </si>
  <si>
    <t>Dum AA Dum</t>
  </si>
  <si>
    <t>mealer.in</t>
  </si>
  <si>
    <t>ACC17520</t>
  </si>
  <si>
    <t>Wok with me</t>
  </si>
  <si>
    <t>wokwithme.co.in</t>
  </si>
  <si>
    <t>Satguru's Punjabi Rasoi</t>
  </si>
  <si>
    <t>Drinks Break</t>
  </si>
  <si>
    <t>drinksbreak.limetray.com</t>
  </si>
  <si>
    <t>Loyalty,POS,Inventory,CRM</t>
  </si>
  <si>
    <t>CRM, Inventory, Loyalty, POS</t>
  </si>
  <si>
    <t>ACC780</t>
  </si>
  <si>
    <t>Shree bhagatram</t>
  </si>
  <si>
    <t>shreebhagatramsweets.com</t>
  </si>
  <si>
    <t>ACC7203</t>
  </si>
  <si>
    <t>Michigan Pizza Company</t>
  </si>
  <si>
    <t>michiganpizzacompany.limetray.com</t>
  </si>
  <si>
    <t>ACC8771</t>
  </si>
  <si>
    <t>The yoga cafe</t>
  </si>
  <si>
    <t>4070_yogahouse.limetray.com</t>
  </si>
  <si>
    <t>ACC4809</t>
  </si>
  <si>
    <t>Food united India</t>
  </si>
  <si>
    <t>Cafe Fuel</t>
  </si>
  <si>
    <t>cafefuel.limetray.com</t>
  </si>
  <si>
    <t>Merge,POS,Inventory</t>
  </si>
  <si>
    <t>Inventory, Merge, POS</t>
  </si>
  <si>
    <t>petudelhi.limetray.com</t>
  </si>
  <si>
    <t>B&amp;B Dubai</t>
  </si>
  <si>
    <t>order.bnbrestaurant.com</t>
  </si>
  <si>
    <t>ACC2548</t>
  </si>
  <si>
    <t>Chai nashta</t>
  </si>
  <si>
    <t>snacks.rotishotichainashta.com</t>
  </si>
  <si>
    <t>Navi Mumbai</t>
  </si>
  <si>
    <t>juugaad</t>
  </si>
  <si>
    <t>Emly Chilli</t>
  </si>
  <si>
    <t>orders.emlynchilli.com</t>
  </si>
  <si>
    <t>ACC2547</t>
  </si>
  <si>
    <t>Roti shoti</t>
  </si>
  <si>
    <t>restaurant.rotishotichainashta.com</t>
  </si>
  <si>
    <t>ACC2611</t>
  </si>
  <si>
    <t>Fish Curry Rice</t>
  </si>
  <si>
    <t>800Thali</t>
  </si>
  <si>
    <t>orders.800thali.com</t>
  </si>
  <si>
    <t>ACC12365</t>
  </si>
  <si>
    <t>HR eating points</t>
  </si>
  <si>
    <t>waffleisland.limetray.com</t>
  </si>
  <si>
    <t>ACC7001</t>
  </si>
  <si>
    <t>ACC2612</t>
  </si>
  <si>
    <t>Shahnoorz</t>
  </si>
  <si>
    <t>currylicious.co</t>
  </si>
  <si>
    <t>Fish curry Rice</t>
  </si>
  <si>
    <t>fishcurryrice.in</t>
  </si>
  <si>
    <t>ACC5752</t>
  </si>
  <si>
    <t>Butterfly High</t>
  </si>
  <si>
    <t>Buddha Bowl</t>
  </si>
  <si>
    <t>buddhabowlmumbai.com</t>
  </si>
  <si>
    <t>foodgasmrestaurant.in</t>
  </si>
  <si>
    <t>The Little Farm Co.</t>
  </si>
  <si>
    <t>thelittlefarm.co.in</t>
  </si>
  <si>
    <t>ACC4536</t>
  </si>
  <si>
    <t>Thali at 99</t>
  </si>
  <si>
    <t>thaliat99.com</t>
  </si>
  <si>
    <t>ACC7199</t>
  </si>
  <si>
    <t>ACC2620</t>
  </si>
  <si>
    <t>Ghar Ka Khana</t>
  </si>
  <si>
    <t>Culinaire</t>
  </si>
  <si>
    <t>culinaire.in</t>
  </si>
  <si>
    <t>ACC12285</t>
  </si>
  <si>
    <t>Ticksy</t>
  </si>
  <si>
    <t>ticksy.co.in</t>
  </si>
  <si>
    <t>ACC6823</t>
  </si>
  <si>
    <t>Cafe Rolla Costa</t>
  </si>
  <si>
    <t>Wakhra Swaad</t>
  </si>
  <si>
    <t>wakhraswaad.limetray.com</t>
  </si>
  <si>
    <t>ACC14881</t>
  </si>
  <si>
    <t>Urban cafe</t>
  </si>
  <si>
    <t>urbancafe.co.in</t>
  </si>
  <si>
    <t>The Waffles Hut</t>
  </si>
  <si>
    <t>Sita Ram Diwan Chand</t>
  </si>
  <si>
    <t>sitaramdiwanchand.co.in</t>
  </si>
  <si>
    <t>Om corner</t>
  </si>
  <si>
    <t>omcornerkb.com</t>
  </si>
  <si>
    <t>ACC6919</t>
  </si>
  <si>
    <t>La Pulpe</t>
  </si>
  <si>
    <t>lapulpeuae.com</t>
  </si>
  <si>
    <t>Moti Mahal</t>
  </si>
  <si>
    <t>motimahaldeluxbangalore.com</t>
  </si>
  <si>
    <t>ACC4110</t>
  </si>
  <si>
    <t>ACC2660</t>
  </si>
  <si>
    <t>paccomeal</t>
  </si>
  <si>
    <t>Hayz</t>
  </si>
  <si>
    <t>hayzuae.com</t>
  </si>
  <si>
    <t>ACC11603</t>
  </si>
  <si>
    <t>Hotel Park N</t>
  </si>
  <si>
    <t>hotelparkn.com</t>
  </si>
  <si>
    <t>Vijayawada</t>
  </si>
  <si>
    <t>ACC4584</t>
  </si>
  <si>
    <t>ACC2675</t>
  </si>
  <si>
    <t>Marrakesh</t>
  </si>
  <si>
    <t>Marky Momos</t>
  </si>
  <si>
    <t>markymomos.in</t>
  </si>
  <si>
    <t>ACC12189</t>
  </si>
  <si>
    <t>Lickity</t>
  </si>
  <si>
    <t>lickity.in</t>
  </si>
  <si>
    <t>ACC5161</t>
  </si>
  <si>
    <t>ACC2683</t>
  </si>
  <si>
    <t>RITROVO</t>
  </si>
  <si>
    <t>Glassy</t>
  </si>
  <si>
    <t>events.burgersinghonline.com</t>
  </si>
  <si>
    <t>ACC5391</t>
  </si>
  <si>
    <t>Roshan Di Kulfi</t>
  </si>
  <si>
    <t>roshandikulfi.com</t>
  </si>
  <si>
    <t>ACC4201</t>
  </si>
  <si>
    <t>ACC2696</t>
  </si>
  <si>
    <t>North2South</t>
  </si>
  <si>
    <t>The Oriental Spice</t>
  </si>
  <si>
    <t>theorientalspice.com</t>
  </si>
  <si>
    <t>ACC23083</t>
  </si>
  <si>
    <t>Biryani Kitchen</t>
  </si>
  <si>
    <t>biryanikitchen.limetray.com</t>
  </si>
  <si>
    <t>ACC2698</t>
  </si>
  <si>
    <t>mahlzeit</t>
  </si>
  <si>
    <t>Biggies Burger 'n' More</t>
  </si>
  <si>
    <t>biggiesburger.com</t>
  </si>
  <si>
    <t>ACC3406</t>
  </si>
  <si>
    <t>Sarvi</t>
  </si>
  <si>
    <t>sarvirestaurant.com</t>
  </si>
  <si>
    <t>ACC8971</t>
  </si>
  <si>
    <t>ACC2699</t>
  </si>
  <si>
    <t>Zaheer Khans Dine Fine</t>
  </si>
  <si>
    <t>Happy Meat</t>
  </si>
  <si>
    <t>happymeat.in</t>
  </si>
  <si>
    <t>Gallery Cafe</t>
  </si>
  <si>
    <t>ACC10525</t>
  </si>
  <si>
    <t>Recipe Restaurant</t>
  </si>
  <si>
    <t>reciperestaurant.in</t>
  </si>
  <si>
    <t>ACC7840</t>
  </si>
  <si>
    <t>Chinnaswamy Naidu Biryani</t>
  </si>
  <si>
    <t>cnbiriyani.com</t>
  </si>
  <si>
    <t>ACC789</t>
  </si>
  <si>
    <t>Kapoors Cafe</t>
  </si>
  <si>
    <t>kapoorscafe.limetray.com</t>
  </si>
  <si>
    <t>Red E DropZone</t>
  </si>
  <si>
    <t>rededropzone.in</t>
  </si>
  <si>
    <t>ACC1085</t>
  </si>
  <si>
    <t>Cafe Nosh</t>
  </si>
  <si>
    <t>cafenosh.in</t>
  </si>
  <si>
    <t>ACC3817</t>
  </si>
  <si>
    <t>Sanjha Chullha</t>
  </si>
  <si>
    <t>sanjhachullha.com</t>
  </si>
  <si>
    <t>ACC7810</t>
  </si>
  <si>
    <t>ACC2709</t>
  </si>
  <si>
    <t>95 Pasta and pizza</t>
  </si>
  <si>
    <t>Get Deserted</t>
  </si>
  <si>
    <t>getdeserted.limetray.com</t>
  </si>
  <si>
    <t>Streets food by punjab grill</t>
  </si>
  <si>
    <t>streetfoods.delivery</t>
  </si>
  <si>
    <t>ACC5470</t>
  </si>
  <si>
    <t>ACC2710</t>
  </si>
  <si>
    <t>4 Streets</t>
  </si>
  <si>
    <t>cakeloungeindia.com</t>
  </si>
  <si>
    <t>ACC17588</t>
  </si>
  <si>
    <t>The Secret Barn</t>
  </si>
  <si>
    <t>thesecretbarn.co.in</t>
  </si>
  <si>
    <t>Lucknow</t>
  </si>
  <si>
    <t>ACC2711</t>
  </si>
  <si>
    <t>Malaka Spice</t>
  </si>
  <si>
    <t>Bamboo Boat</t>
  </si>
  <si>
    <t>bambooboat.online</t>
  </si>
  <si>
    <t>indiancravings.in</t>
  </si>
  <si>
    <t>ACC2631</t>
  </si>
  <si>
    <t>ACC2722</t>
  </si>
  <si>
    <t>Urban Chulah</t>
  </si>
  <si>
    <t>Dilli Haus</t>
  </si>
  <si>
    <t>order.dillihaus.com</t>
  </si>
  <si>
    <t>Urban Cafe</t>
  </si>
  <si>
    <t>ACC4631</t>
  </si>
  <si>
    <t>merakichinese.com</t>
  </si>
  <si>
    <t>ACC17619</t>
  </si>
  <si>
    <t>American Connection</t>
  </si>
  <si>
    <t>theamericanconnectiondiner.com</t>
  </si>
  <si>
    <t>ACC10965</t>
  </si>
  <si>
    <t>Biswajit Sahoo</t>
  </si>
  <si>
    <t>SHree Mithai</t>
  </si>
  <si>
    <t>Om Sweets</t>
  </si>
  <si>
    <t>orders.omsweets.in</t>
  </si>
  <si>
    <t>ACC745</t>
  </si>
  <si>
    <t>Eastern Cravings</t>
  </si>
  <si>
    <t>easterncravings.com</t>
  </si>
  <si>
    <t>ACC7806</t>
  </si>
  <si>
    <t>Cascade</t>
  </si>
  <si>
    <t>hyderabadbiryaanihouse</t>
  </si>
  <si>
    <t>ACC639</t>
  </si>
  <si>
    <t>Moti Mahal Delux Delhi</t>
  </si>
  <si>
    <t>motimahalnoida.com</t>
  </si>
  <si>
    <t>ACC6400</t>
  </si>
  <si>
    <t>Crescent</t>
  </si>
  <si>
    <t>legacyofawadh.limetray.com</t>
  </si>
  <si>
    <t>ACC12288</t>
  </si>
  <si>
    <t>Daily Nutrition Diet</t>
  </si>
  <si>
    <t>dailynutritionaldiet.limetray.com</t>
  </si>
  <si>
    <t>ACC2735</t>
  </si>
  <si>
    <t>Chocoholick</t>
  </si>
  <si>
    <t>Metro Dhaba</t>
  </si>
  <si>
    <t>orderonline.metrodhaba.in</t>
  </si>
  <si>
    <t>ACC12533</t>
  </si>
  <si>
    <t>Elevenses</t>
  </si>
  <si>
    <t>elevenses.limetray.com</t>
  </si>
  <si>
    <t>ACC5766</t>
  </si>
  <si>
    <t>ACC2737</t>
  </si>
  <si>
    <t>Diabetics Dezire</t>
  </si>
  <si>
    <t>Cake bee</t>
  </si>
  <si>
    <t>cakebee.limetray.com</t>
  </si>
  <si>
    <t>POS,CRM</t>
  </si>
  <si>
    <t>CRM, POS</t>
  </si>
  <si>
    <t>ACC25588</t>
  </si>
  <si>
    <t>iWok</t>
  </si>
  <si>
    <t>ACC803</t>
  </si>
  <si>
    <t>ACC2739</t>
  </si>
  <si>
    <t>Mathsya</t>
  </si>
  <si>
    <t>khoya</t>
  </si>
  <si>
    <t>khoya.limetray.com</t>
  </si>
  <si>
    <t>ACC2876</t>
  </si>
  <si>
    <t>Al Mallah</t>
  </si>
  <si>
    <t>orders.sheikhandshake.com</t>
  </si>
  <si>
    <t>ACC7195</t>
  </si>
  <si>
    <t>Eagle Boys Pizza New</t>
  </si>
  <si>
    <t>Late Night Food Jaipur</t>
  </si>
  <si>
    <t>latenightfoodjaipur.in</t>
  </si>
  <si>
    <t>ACC2853</t>
  </si>
  <si>
    <t>Chawlas2, UAE</t>
  </si>
  <si>
    <t>orders.chawlas2.ae</t>
  </si>
  <si>
    <t>ACC8900</t>
  </si>
  <si>
    <t>Chai Kings</t>
  </si>
  <si>
    <t>Moonlight Delivery</t>
  </si>
  <si>
    <t>moonlightdelivery.in</t>
  </si>
  <si>
    <t>ACC2891</t>
  </si>
  <si>
    <t>Kebab Bistro</t>
  </si>
  <si>
    <t>kebabbistro.com</t>
  </si>
  <si>
    <t>ACC6519</t>
  </si>
  <si>
    <t>ACC2759</t>
  </si>
  <si>
    <t>Piece Of Cake</t>
  </si>
  <si>
    <t>84anjunashack</t>
  </si>
  <si>
    <t>84anjunashack.limetray.com</t>
  </si>
  <si>
    <t>ACC8165</t>
  </si>
  <si>
    <t>The Bungalow</t>
  </si>
  <si>
    <t>thebungalows.limetray.com</t>
  </si>
  <si>
    <t>ACC5327</t>
  </si>
  <si>
    <t>Basil With A Twist</t>
  </si>
  <si>
    <t>Spiceklub &amp; Quattro</t>
  </si>
  <si>
    <t>dubai.spiceklub.com</t>
  </si>
  <si>
    <t>Website,Order Online</t>
  </si>
  <si>
    <t>Order Online, Website</t>
  </si>
  <si>
    <t>Chai Patty</t>
  </si>
  <si>
    <t>orderschaipatty.limetray.com</t>
  </si>
  <si>
    <t>ACC7815</t>
  </si>
  <si>
    <t>Olive And Basil</t>
  </si>
  <si>
    <t>Forni Pizza</t>
  </si>
  <si>
    <t>orders.forni.ae</t>
  </si>
  <si>
    <t>ACC2162</t>
  </si>
  <si>
    <t>A Hole Lotta Love</t>
  </si>
  <si>
    <t>aholelottalove.com</t>
  </si>
  <si>
    <t>ACC7869</t>
  </si>
  <si>
    <t>U n Me cafe</t>
  </si>
  <si>
    <t>unmeonline.in</t>
  </si>
  <si>
    <t>Michigan Pizza Co.</t>
  </si>
  <si>
    <t>ACC6443</t>
  </si>
  <si>
    <t>punjabinawabi</t>
  </si>
  <si>
    <t>punjabinawabi.limetray.com</t>
  </si>
  <si>
    <t>ACC6824</t>
  </si>
  <si>
    <t>Arabian Delites</t>
  </si>
  <si>
    <t>arabiandelites.in</t>
  </si>
  <si>
    <t>ACC9938</t>
  </si>
  <si>
    <t>Pedrenos</t>
  </si>
  <si>
    <t>Get ur Fix</t>
  </si>
  <si>
    <t>geturfix.in</t>
  </si>
  <si>
    <t>Tap,Click,POS,Order Online,Inventory,CRM</t>
  </si>
  <si>
    <t>Click, CRM, Inventory, Order Online, POS, Tap</t>
  </si>
  <si>
    <t>bakingbad.limetray.com</t>
  </si>
  <si>
    <t>ACC8907</t>
  </si>
  <si>
    <t>Saanchi Sawhney</t>
  </si>
  <si>
    <t>Chocolate Fantasy</t>
  </si>
  <si>
    <t>Puppy Chef</t>
  </si>
  <si>
    <t>puppychef.in</t>
  </si>
  <si>
    <t>ACC4112</t>
  </si>
  <si>
    <t>Wok Me</t>
  </si>
  <si>
    <t>wokme.in</t>
  </si>
  <si>
    <t>hungryhippo</t>
  </si>
  <si>
    <t>hungryhippo.limetray.com</t>
  </si>
  <si>
    <t>Riso</t>
  </si>
  <si>
    <t>riso-restaurant.com</t>
  </si>
  <si>
    <t>cupcakes amore</t>
  </si>
  <si>
    <t>A La Meat</t>
  </si>
  <si>
    <t>alameat.com</t>
  </si>
  <si>
    <t>ACC12320</t>
  </si>
  <si>
    <t>Panayaa</t>
  </si>
  <si>
    <t>panayaa-restaurant.com</t>
  </si>
  <si>
    <t>Inventory,Table Reservations,Turbo</t>
  </si>
  <si>
    <t>ACC9933</t>
  </si>
  <si>
    <t>The Wok Box co</t>
  </si>
  <si>
    <t>thewokboxco.limetray.com</t>
  </si>
  <si>
    <t>ACC17742</t>
  </si>
  <si>
    <t>Firki</t>
  </si>
  <si>
    <t>firki.limetray.com</t>
  </si>
  <si>
    <t>ACC4881</t>
  </si>
  <si>
    <t>Chocomans</t>
  </si>
  <si>
    <t>Nuts Over Salads</t>
  </si>
  <si>
    <t>nutsoversalads.limetray.com</t>
  </si>
  <si>
    <t>ACC12318</t>
  </si>
  <si>
    <t>Frips</t>
  </si>
  <si>
    <t>frisps.limetray.com</t>
  </si>
  <si>
    <t>ACC10174</t>
  </si>
  <si>
    <t>the kati roll shop</t>
  </si>
  <si>
    <t>Royal China</t>
  </si>
  <si>
    <t>royalchinadelhi.com</t>
  </si>
  <si>
    <t>ACC12319</t>
  </si>
  <si>
    <t>Tre House</t>
  </si>
  <si>
    <t>Desi Lunch Box</t>
  </si>
  <si>
    <t>orders.desilunchbox.ae</t>
  </si>
  <si>
    <t>All about the base</t>
  </si>
  <si>
    <t>allboutthebase.in</t>
  </si>
  <si>
    <t>ice bakery</t>
  </si>
  <si>
    <t>icebakery.limetray.com</t>
  </si>
  <si>
    <t>Falafel Factory</t>
  </si>
  <si>
    <t>falafelfactory.in</t>
  </si>
  <si>
    <t>ACC2785</t>
  </si>
  <si>
    <t>Chennai 90</t>
  </si>
  <si>
    <t>Mutton King</t>
  </si>
  <si>
    <t>muttonking.com</t>
  </si>
  <si>
    <t>ACC7845</t>
  </si>
  <si>
    <t>Ice Burg</t>
  </si>
  <si>
    <t>ice-burg.in</t>
  </si>
  <si>
    <t>Nirulas</t>
  </si>
  <si>
    <t>Kaaram</t>
  </si>
  <si>
    <t>kaaram.limetray.com</t>
  </si>
  <si>
    <t>ACC7887</t>
  </si>
  <si>
    <t>Dialachaat</t>
  </si>
  <si>
    <t>yumlok.com</t>
  </si>
  <si>
    <t>ACC10195</t>
  </si>
  <si>
    <t>Episode 23</t>
  </si>
  <si>
    <t>24 foods</t>
  </si>
  <si>
    <t>orders.24foods.in</t>
  </si>
  <si>
    <t>A hole lotta love</t>
  </si>
  <si>
    <t>Chicken Spice</t>
  </si>
  <si>
    <t>Bhoujan</t>
  </si>
  <si>
    <t>bhoujan.com</t>
  </si>
  <si>
    <t>ACC7832</t>
  </si>
  <si>
    <t>Gringo</t>
  </si>
  <si>
    <t>gringoco.limetray.com</t>
  </si>
  <si>
    <t>ACC2809</t>
  </si>
  <si>
    <t>The Veggie Pizza Company</t>
  </si>
  <si>
    <t>Laxmi Mishtan Bhandar</t>
  </si>
  <si>
    <t>lmbsweets.com</t>
  </si>
  <si>
    <t>Lazeez restaurant</t>
  </si>
  <si>
    <t>lazeezrestaurant.in</t>
  </si>
  <si>
    <t>ACC8108</t>
  </si>
  <si>
    <t>ACC298</t>
  </si>
  <si>
    <t>Firangi Tadka</t>
  </si>
  <si>
    <t>Cafe Aira</t>
  </si>
  <si>
    <t>cafeaira.limetray.com</t>
  </si>
  <si>
    <t>magnolia.limetray.com</t>
  </si>
  <si>
    <t>Videsi Tawa</t>
  </si>
  <si>
    <t>Food@U</t>
  </si>
  <si>
    <t>foodatu.co.in</t>
  </si>
  <si>
    <t>Mustard Cafe</t>
  </si>
  <si>
    <t>mustardcafe.in</t>
  </si>
  <si>
    <t>ACC4099</t>
  </si>
  <si>
    <t>ACC3057</t>
  </si>
  <si>
    <t>Jalapeno</t>
  </si>
  <si>
    <t>Gillys</t>
  </si>
  <si>
    <t>gillys.in</t>
  </si>
  <si>
    <t>ACC8239</t>
  </si>
  <si>
    <t>Xian</t>
  </si>
  <si>
    <t>xianrestaurant.in</t>
  </si>
  <si>
    <t>ACC5230</t>
  </si>
  <si>
    <t>Annapoorna</t>
  </si>
  <si>
    <t>Subway Pimple Saudagar</t>
  </si>
  <si>
    <t>subwaypimplesaudagar.limetray.com</t>
  </si>
  <si>
    <t>Chaipatty</t>
  </si>
  <si>
    <t>ACC8162</t>
  </si>
  <si>
    <t>Jana</t>
  </si>
  <si>
    <t>Asian Fun- Contemporary Asian Delicacies   Regards,</t>
  </si>
  <si>
    <t>asianfun.co.in</t>
  </si>
  <si>
    <t>ACC10241</t>
  </si>
  <si>
    <t>Baba Chatkora</t>
  </si>
  <si>
    <t>babachatkora.in</t>
  </si>
  <si>
    <t>ACC804</t>
  </si>
  <si>
    <t>Night Eat</t>
  </si>
  <si>
    <t>The Noodle Company</t>
  </si>
  <si>
    <t>thenoodlecompany.in</t>
  </si>
  <si>
    <t>The bunglow</t>
  </si>
  <si>
    <t>ACC6455</t>
  </si>
  <si>
    <t>asian fun</t>
  </si>
  <si>
    <t>Yummy Dosas</t>
  </si>
  <si>
    <t>yummydosas.limetray.com</t>
  </si>
  <si>
    <t>house of mutton</t>
  </si>
  <si>
    <t>houseofmutton.com</t>
  </si>
  <si>
    <t>ACC4825</t>
  </si>
  <si>
    <t>ACC3150</t>
  </si>
  <si>
    <t>Brick house Bistro</t>
  </si>
  <si>
    <t>chinesekitchen.limetray.com</t>
  </si>
  <si>
    <t>ACC4465</t>
  </si>
  <si>
    <t>Basil Tree</t>
  </si>
  <si>
    <t>basiltree.in</t>
  </si>
  <si>
    <t>ACC6238</t>
  </si>
  <si>
    <t>Creme castle</t>
  </si>
  <si>
    <t>Angithi</t>
  </si>
  <si>
    <t>angithico.limetray.com</t>
  </si>
  <si>
    <t>Nutritious Nation</t>
  </si>
  <si>
    <t>nutritiousnation.co.in</t>
  </si>
  <si>
    <t>M Creme Cafe</t>
  </si>
  <si>
    <t>Wat a Burger</t>
  </si>
  <si>
    <t>wataburger.in</t>
  </si>
  <si>
    <t>Merge,POS,Feedback</t>
  </si>
  <si>
    <t>Feedback, Merge, POS</t>
  </si>
  <si>
    <t>ACC4098</t>
  </si>
  <si>
    <t>ping</t>
  </si>
  <si>
    <t>pingscafeorient.com</t>
  </si>
  <si>
    <t>ACC656</t>
  </si>
  <si>
    <t>Smoque</t>
  </si>
  <si>
    <t>Live Wok</t>
  </si>
  <si>
    <t>livewokonline.com</t>
  </si>
  <si>
    <t>Merge,Order Online</t>
  </si>
  <si>
    <t>Merge, Order Online</t>
  </si>
  <si>
    <t>ACC6900</t>
  </si>
  <si>
    <t>play pizza</t>
  </si>
  <si>
    <t>playpizza.limetray.com</t>
  </si>
  <si>
    <t>ACC5221</t>
  </si>
  <si>
    <t>Tasca</t>
  </si>
  <si>
    <t>Honey &amp; Dough</t>
  </si>
  <si>
    <t>honeyanddough.in</t>
  </si>
  <si>
    <t>ACC907</t>
  </si>
  <si>
    <t>Express Pizza Bulandshahar</t>
  </si>
  <si>
    <t>expresspizzabulandshahar.limetray.com</t>
  </si>
  <si>
    <t>Bulandshahr</t>
  </si>
  <si>
    <t>ACC9435</t>
  </si>
  <si>
    <t>The Cawnpore Kitchen</t>
  </si>
  <si>
    <t>Devs American Cafe</t>
  </si>
  <si>
    <t>devsamericancafe.limetray.com</t>
  </si>
  <si>
    <t>ACC6445</t>
  </si>
  <si>
    <t>ACC32591</t>
  </si>
  <si>
    <t>Royal Spice</t>
  </si>
  <si>
    <t>tandoorexpress.limetray.com</t>
  </si>
  <si>
    <t>ACC10920</t>
  </si>
  <si>
    <t>Soya hub</t>
  </si>
  <si>
    <t>soyahub.in</t>
  </si>
  <si>
    <t>ACC5667</t>
  </si>
  <si>
    <t>Purple Saffron</t>
  </si>
  <si>
    <t>tethys</t>
  </si>
  <si>
    <t>tethys.limetray.com</t>
  </si>
  <si>
    <t>ACC10888</t>
  </si>
  <si>
    <t>Big wich</t>
  </si>
  <si>
    <t>bigwich.limetray.com</t>
  </si>
  <si>
    <t>Munchies Midnight Delivery</t>
  </si>
  <si>
    <t>Suzie Wong</t>
  </si>
  <si>
    <t>suziewong.limetray.com</t>
  </si>
  <si>
    <t>Maldrins</t>
  </si>
  <si>
    <t>maldrinschinese.com</t>
  </si>
  <si>
    <t>Namaste Asia</t>
  </si>
  <si>
    <t>Gopal's</t>
  </si>
  <si>
    <t>orders.gopalsweets.in</t>
  </si>
  <si>
    <t>ACC754</t>
  </si>
  <si>
    <t>Colonel's Kababz</t>
  </si>
  <si>
    <t>t107.limetray.com</t>
  </si>
  <si>
    <t>ACC4259</t>
  </si>
  <si>
    <t>Kuchi n kream</t>
  </si>
  <si>
    <t>China Chowk</t>
  </si>
  <si>
    <t>chinachowk.limetray.com</t>
  </si>
  <si>
    <t>Royal Andaaz</t>
  </si>
  <si>
    <t>royalandaaz.com</t>
  </si>
  <si>
    <t>ACC4651</t>
  </si>
  <si>
    <t>Zaareen</t>
  </si>
  <si>
    <t>Pruthvi Vegetarianism</t>
  </si>
  <si>
    <t>pruthviveg.com</t>
  </si>
  <si>
    <t>ACC11286</t>
  </si>
  <si>
    <t>The Brookie Box</t>
  </si>
  <si>
    <t>thebrookiebox.com</t>
  </si>
  <si>
    <t>BigBees</t>
  </si>
  <si>
    <t>milletcafe.limetray.com</t>
  </si>
  <si>
    <t>Via Delhi</t>
  </si>
  <si>
    <t>overdoze.co.in</t>
  </si>
  <si>
    <t>ACC8768</t>
  </si>
  <si>
    <t>Food on Wheels</t>
  </si>
  <si>
    <t>How You Brewing</t>
  </si>
  <si>
    <t>howyoubrewing.in</t>
  </si>
  <si>
    <t>ACC4915</t>
  </si>
  <si>
    <t>Haveli</t>
  </si>
  <si>
    <t>haveli.ae</t>
  </si>
  <si>
    <t>ACC587</t>
  </si>
  <si>
    <t>Quench</t>
  </si>
  <si>
    <t>sandwichfactory.limetray.com</t>
  </si>
  <si>
    <t>ACC2872</t>
  </si>
  <si>
    <t>77Veggie</t>
  </si>
  <si>
    <t>orders77veggie.limetray.com</t>
  </si>
  <si>
    <t>ACC7982</t>
  </si>
  <si>
    <t>Snackadda</t>
  </si>
  <si>
    <t>Handi Mittra Di</t>
  </si>
  <si>
    <t>handimittradi.com</t>
  </si>
  <si>
    <t>ACC2933</t>
  </si>
  <si>
    <t>Salateira</t>
  </si>
  <si>
    <t>salateira.limetray.com</t>
  </si>
  <si>
    <t>Pin me down</t>
  </si>
  <si>
    <t>soho bistro and cafe</t>
  </si>
  <si>
    <t>sohobistroandcafe.limetray.com</t>
  </si>
  <si>
    <t>ACC8705</t>
  </si>
  <si>
    <t>w3</t>
  </si>
  <si>
    <t>filmyjunction.co.in</t>
  </si>
  <si>
    <t>TasteMates</t>
  </si>
  <si>
    <t>Luckys Pizza</t>
  </si>
  <si>
    <t>luckys.ae</t>
  </si>
  <si>
    <t>ACC9225</t>
  </si>
  <si>
    <t>Sushiholic</t>
  </si>
  <si>
    <t>sushiholic.limetray.com</t>
  </si>
  <si>
    <t>ACC5557</t>
  </si>
  <si>
    <t>Dutch Crunch</t>
  </si>
  <si>
    <t>Make My Meal</t>
  </si>
  <si>
    <t>makemymeal.online</t>
  </si>
  <si>
    <t>Quicurry</t>
  </si>
  <si>
    <t>quicurry.com</t>
  </si>
  <si>
    <t>Defence Bakery</t>
  </si>
  <si>
    <t>The Cake Story</t>
  </si>
  <si>
    <t>cakestory.in</t>
  </si>
  <si>
    <t>Merge,POS,Call Centre</t>
  </si>
  <si>
    <t>Call Centre, Merge, POS</t>
  </si>
  <si>
    <t>ACC14869</t>
  </si>
  <si>
    <t>Meals4u</t>
  </si>
  <si>
    <t>meals4u.in</t>
  </si>
  <si>
    <t>ACC2592</t>
  </si>
  <si>
    <t>Rang Chokha</t>
  </si>
  <si>
    <t>Hot Sauce</t>
  </si>
  <si>
    <t>hotsaucesquad.com</t>
  </si>
  <si>
    <t>Merge,Click,POS</t>
  </si>
  <si>
    <t>Click, Merge, POS</t>
  </si>
  <si>
    <t>ACC8044</t>
  </si>
  <si>
    <t>Rangla Punjab</t>
  </si>
  <si>
    <t>ranglapunjab.co</t>
  </si>
  <si>
    <t>Mezzanine</t>
  </si>
  <si>
    <t>mrbiryaniwalia.com</t>
  </si>
  <si>
    <t>ACC1340</t>
  </si>
  <si>
    <t>Benaka food ventures</t>
  </si>
  <si>
    <t>thegoodgalette.limetray.com</t>
  </si>
  <si>
    <t>ACC10721</t>
  </si>
  <si>
    <t>Cravity Ninja</t>
  </si>
  <si>
    <t>Orange Peel</t>
  </si>
  <si>
    <t>orangepeel.co.in</t>
  </si>
  <si>
    <t>ACC9666</t>
  </si>
  <si>
    <t>Hanoi</t>
  </si>
  <si>
    <t>hanoi.co.in</t>
  </si>
  <si>
    <t>ACC5647</t>
  </si>
  <si>
    <t>ACC3338</t>
  </si>
  <si>
    <t>Bhookaa</t>
  </si>
  <si>
    <t>ketli Wala</t>
  </si>
  <si>
    <t>ketliwala.limetray.com</t>
  </si>
  <si>
    <t>ACC11299</t>
  </si>
  <si>
    <t>yomari</t>
  </si>
  <si>
    <t>yomari.in</t>
  </si>
  <si>
    <t>99 Dishes</t>
  </si>
  <si>
    <t>99dishes.com</t>
  </si>
  <si>
    <t>ACC2517</t>
  </si>
  <si>
    <t>Matsya</t>
  </si>
  <si>
    <t>matsya.limetray.com</t>
  </si>
  <si>
    <t>ACC5924</t>
  </si>
  <si>
    <t>Yash Dang</t>
  </si>
  <si>
    <t>Dimsum Vs Sushi</t>
  </si>
  <si>
    <t>dimsumvssushi.limetray.com</t>
  </si>
  <si>
    <t>ACC20177</t>
  </si>
  <si>
    <t>Savour Sichuan</t>
  </si>
  <si>
    <t>savoursichuan.limetray.com</t>
  </si>
  <si>
    <t>ACC8780</t>
  </si>
  <si>
    <t>Aaha Food Village</t>
  </si>
  <si>
    <t>Guruprasad Udupi</t>
  </si>
  <si>
    <t>guruprasadudupi.com</t>
  </si>
  <si>
    <t>ACC5676</t>
  </si>
  <si>
    <t>Cafe Kangaroos</t>
  </si>
  <si>
    <t>cafekangaroos.limetray.com</t>
  </si>
  <si>
    <t>ACC10933</t>
  </si>
  <si>
    <t>Bakewell Cake house</t>
  </si>
  <si>
    <t>Kuchi N Kream</t>
  </si>
  <si>
    <t>kuchinkream.com</t>
  </si>
  <si>
    <t>Heaven's kitchen</t>
  </si>
  <si>
    <t>heavenskitchen.in</t>
  </si>
  <si>
    <t>ACC8908</t>
  </si>
  <si>
    <t>Za'atar</t>
  </si>
  <si>
    <t>Flavours of Chakhna</t>
  </si>
  <si>
    <t>flavoursofchakhna.limetray.com</t>
  </si>
  <si>
    <t>ACC8764</t>
  </si>
  <si>
    <t>Take Away Chef</t>
  </si>
  <si>
    <t>takeawaychef.in</t>
  </si>
  <si>
    <t>pepperleaf.in</t>
  </si>
  <si>
    <t>ACC12065</t>
  </si>
  <si>
    <t>Night Fork</t>
  </si>
  <si>
    <t>nightfork.limetray.com</t>
  </si>
  <si>
    <t>ACC791</t>
  </si>
  <si>
    <t>Cuisine Of China</t>
  </si>
  <si>
    <t>zara si biryani</t>
  </si>
  <si>
    <t>zarasibiryani.limetray.com</t>
  </si>
  <si>
    <t>ACC7885</t>
  </si>
  <si>
    <t>Yumlok</t>
  </si>
  <si>
    <t>3367_yumlok.limetray.com</t>
  </si>
  <si>
    <t>ACC9790</t>
  </si>
  <si>
    <t>ACC3396</t>
  </si>
  <si>
    <t>Ram's Dosa House</t>
  </si>
  <si>
    <t>burgersinghonline.co.uk</t>
  </si>
  <si>
    <t>ACC4460</t>
  </si>
  <si>
    <t>Masala Junction</t>
  </si>
  <si>
    <t>masalajunctiondelivery.com</t>
  </si>
  <si>
    <t>ACC7812</t>
  </si>
  <si>
    <t>Grazers</t>
  </si>
  <si>
    <t>grazers.in</t>
  </si>
  <si>
    <t>regencypark.co.in</t>
  </si>
  <si>
    <t>ACC5942</t>
  </si>
  <si>
    <t>ACC3403</t>
  </si>
  <si>
    <t>Born 2 Eat</t>
  </si>
  <si>
    <t>foodonway.com</t>
  </si>
  <si>
    <t>rayalaseemaruchulu.com</t>
  </si>
  <si>
    <t>ACC7809</t>
  </si>
  <si>
    <t>Ankit Aneja</t>
  </si>
  <si>
    <t>ACC3414</t>
  </si>
  <si>
    <t>Food Nation</t>
  </si>
  <si>
    <t>Russos</t>
  </si>
  <si>
    <t>order.russosuae.com</t>
  </si>
  <si>
    <t>ACC4528</t>
  </si>
  <si>
    <t>Earth Organic</t>
  </si>
  <si>
    <t>earthorganic.in</t>
  </si>
  <si>
    <t>ACC34353</t>
  </si>
  <si>
    <t>Bikkgane Hospitality Pvt. Ltd.</t>
  </si>
  <si>
    <t>Hotel Crystal Palace</t>
  </si>
  <si>
    <t>crystalhotels.in</t>
  </si>
  <si>
    <t>ACC6915</t>
  </si>
  <si>
    <t>Sir John Bakery</t>
  </si>
  <si>
    <t>sirjohnbakery.in</t>
  </si>
  <si>
    <t>ACC8269</t>
  </si>
  <si>
    <t>ACC34699</t>
  </si>
  <si>
    <t>tandoori trumpets main</t>
  </si>
  <si>
    <t>executive enclave</t>
  </si>
  <si>
    <t>executiveenclave.limetray.com</t>
  </si>
  <si>
    <t>ACC11825</t>
  </si>
  <si>
    <t>Desi Firangi</t>
  </si>
  <si>
    <t>desifirangii.com</t>
  </si>
  <si>
    <t>ACC8643</t>
  </si>
  <si>
    <t>ACC34782</t>
  </si>
  <si>
    <t>Cafe Cake Bee</t>
  </si>
  <si>
    <t>Dadu's Sweet Emporio</t>
  </si>
  <si>
    <t>dadussweet.com</t>
  </si>
  <si>
    <t>ACC11916</t>
  </si>
  <si>
    <t>spiizee Madras</t>
  </si>
  <si>
    <t>spiizeemadraas.com</t>
  </si>
  <si>
    <t>ACC6928</t>
  </si>
  <si>
    <t>Sri kanya</t>
  </si>
  <si>
    <t>Naans &amp; Curries</t>
  </si>
  <si>
    <t>naans-curries.com</t>
  </si>
  <si>
    <t>ACC2928</t>
  </si>
  <si>
    <t>Buzz Adda</t>
  </si>
  <si>
    <t>buzzadda.limetray.com</t>
  </si>
  <si>
    <t>Hoi Foods</t>
  </si>
  <si>
    <t>Daily Restaurant</t>
  </si>
  <si>
    <t>dailyrestaurantgroup.com</t>
  </si>
  <si>
    <t>ACC11530</t>
  </si>
  <si>
    <t>Kemps corner chinaman</t>
  </si>
  <si>
    <t>orders.kemps-corner.com</t>
  </si>
  <si>
    <t>the almighty</t>
  </si>
  <si>
    <t>Burger Hut</t>
  </si>
  <si>
    <t>burgerhut.info</t>
  </si>
  <si>
    <t>ACC11983</t>
  </si>
  <si>
    <t>Real Momos</t>
  </si>
  <si>
    <t>realmomos.co</t>
  </si>
  <si>
    <t>ACC8975</t>
  </si>
  <si>
    <t>Nvillage</t>
  </si>
  <si>
    <t>NYC PIE</t>
  </si>
  <si>
    <t>nycpie.in</t>
  </si>
  <si>
    <t>ACC17311</t>
  </si>
  <si>
    <t>Nizam's Ambassador</t>
  </si>
  <si>
    <t>nizams.ae</t>
  </si>
  <si>
    <t>Nakshatra</t>
  </si>
  <si>
    <t>aaha andhra</t>
  </si>
  <si>
    <t>aahaandhra.limetray.com</t>
  </si>
  <si>
    <t>ACC20271</t>
  </si>
  <si>
    <t>dubai.riso-restaurant.com</t>
  </si>
  <si>
    <t>ACC3568</t>
  </si>
  <si>
    <t>liquids</t>
  </si>
  <si>
    <t>Crepe-fe</t>
  </si>
  <si>
    <t>crepefe.com</t>
  </si>
  <si>
    <t>ACC11296</t>
  </si>
  <si>
    <t>ACC7204</t>
  </si>
  <si>
    <t>The Roll Company</t>
  </si>
  <si>
    <t>trcmumbai.com</t>
  </si>
  <si>
    <t>ACC2958</t>
  </si>
  <si>
    <t>Lunch House</t>
  </si>
  <si>
    <t>lunchhouse.ae</t>
  </si>
  <si>
    <t>ACC10634</t>
  </si>
  <si>
    <t>Angaara5</t>
  </si>
  <si>
    <t>The Pabulum</t>
  </si>
  <si>
    <t>thepabulum.in</t>
  </si>
  <si>
    <t>ACC2410</t>
  </si>
  <si>
    <t>ACC3632</t>
  </si>
  <si>
    <t>Subway Hyderabad</t>
  </si>
  <si>
    <t>tacobellyum</t>
  </si>
  <si>
    <t>tacobellyum.limetray.com</t>
  </si>
  <si>
    <t>ACC10576</t>
  </si>
  <si>
    <t>Masala Wok UAE</t>
  </si>
  <si>
    <t>masalawok.limetray.com</t>
  </si>
  <si>
    <t>ACC10645</t>
  </si>
  <si>
    <t>Amar Juice Centre</t>
  </si>
  <si>
    <t>amarjuicecentre.limetray.com</t>
  </si>
  <si>
    <t>Upsouth</t>
  </si>
  <si>
    <t>upsouth.in</t>
  </si>
  <si>
    <t>Solan</t>
  </si>
  <si>
    <t>ACC8280</t>
  </si>
  <si>
    <t>Cream Stone Ice Cream</t>
  </si>
  <si>
    <t>Aditi Fast Food</t>
  </si>
  <si>
    <t>aditifastfood.com</t>
  </si>
  <si>
    <t>ACC12448</t>
  </si>
  <si>
    <t>Pita Burg</t>
  </si>
  <si>
    <t>pitaburg.in</t>
  </si>
  <si>
    <t>ACC3639</t>
  </si>
  <si>
    <t>Chinese Pavilion</t>
  </si>
  <si>
    <t>enoki.in</t>
  </si>
  <si>
    <t>ACC305</t>
  </si>
  <si>
    <t>Le Bistro Du Parc</t>
  </si>
  <si>
    <t>reserve.lebistroduparc.com</t>
  </si>
  <si>
    <t>Click,Order Online,CRM,Table Reservations</t>
  </si>
  <si>
    <t>ACC5483</t>
  </si>
  <si>
    <t>ACC3643</t>
  </si>
  <si>
    <t>The cake walk cafe</t>
  </si>
  <si>
    <t>aromas@116</t>
  </si>
  <si>
    <t>aromas116.limetray.com</t>
  </si>
  <si>
    <t>ACC6930</t>
  </si>
  <si>
    <t>27 rills</t>
  </si>
  <si>
    <t>27grills.com</t>
  </si>
  <si>
    <t>ACC4549</t>
  </si>
  <si>
    <t>ACC3662</t>
  </si>
  <si>
    <t>kumbakh</t>
  </si>
  <si>
    <t>Bikanervala USA</t>
  </si>
  <si>
    <t>bikanervalausa.com</t>
  </si>
  <si>
    <t>ACC17313</t>
  </si>
  <si>
    <t>bite &amp; more</t>
  </si>
  <si>
    <t>biteandmore.com</t>
  </si>
  <si>
    <t>ACC10735</t>
  </si>
  <si>
    <t>ACC3666</t>
  </si>
  <si>
    <t>Soups and Salads</t>
  </si>
  <si>
    <t>Mezza Lebanese Kitchen</t>
  </si>
  <si>
    <t>orderonline.mezzalebanesekitchen.com</t>
  </si>
  <si>
    <t>Order Online,POS</t>
  </si>
  <si>
    <t>ACC3715</t>
  </si>
  <si>
    <t>Urban Asia</t>
  </si>
  <si>
    <t>urbanasia.co</t>
  </si>
  <si>
    <t>ACC5294</t>
  </si>
  <si>
    <t>ACC3668</t>
  </si>
  <si>
    <t>Samskruthi</t>
  </si>
  <si>
    <t>bubblebee</t>
  </si>
  <si>
    <t>bubblebee.limetray.com</t>
  </si>
  <si>
    <t>Inventory,CRM</t>
  </si>
  <si>
    <t>CRM, Inventory</t>
  </si>
  <si>
    <t>ACC23168</t>
  </si>
  <si>
    <t>Lucky Bandra Restaurant, Dubai</t>
  </si>
  <si>
    <t>ACC3674</t>
  </si>
  <si>
    <t>Yum Yum Tree</t>
  </si>
  <si>
    <t>Apna Meal</t>
  </si>
  <si>
    <t>apnameal.limetray.com</t>
  </si>
  <si>
    <t>ACC9963</t>
  </si>
  <si>
    <t>Tasty Punjab</t>
  </si>
  <si>
    <t>ACC6171</t>
  </si>
  <si>
    <t>thal company</t>
  </si>
  <si>
    <t>thalcompany.limetray.com</t>
  </si>
  <si>
    <t>China tang</t>
  </si>
  <si>
    <t>chinatang.in</t>
  </si>
  <si>
    <t>ACC10929</t>
  </si>
  <si>
    <t>MOOD FOR FOOD</t>
  </si>
  <si>
    <t>moodforfood.in</t>
  </si>
  <si>
    <t>Merge,POS,Order Online,Inventory</t>
  </si>
  <si>
    <t>Inventory, Merge, Order Online, POS</t>
  </si>
  <si>
    <t>nitebitefood.limetray.com</t>
  </si>
  <si>
    <t>ACC4480</t>
  </si>
  <si>
    <t>udipi upahaar</t>
  </si>
  <si>
    <t>firewoodbiryani.in</t>
  </si>
  <si>
    <t>ACC2871</t>
  </si>
  <si>
    <t>Gulabo</t>
  </si>
  <si>
    <t>orders.gulabo.ae</t>
  </si>
  <si>
    <t>RockNGrill</t>
  </si>
  <si>
    <t>Le Gateau</t>
  </si>
  <si>
    <t>legateaucakes.com</t>
  </si>
  <si>
    <t>ACC2858</t>
  </si>
  <si>
    <t>Billo</t>
  </si>
  <si>
    <t>orders.billo.ae</t>
  </si>
  <si>
    <t>ACC3713</t>
  </si>
  <si>
    <t>Eat India Company</t>
  </si>
  <si>
    <t>Cheron</t>
  </si>
  <si>
    <t>cheron.in</t>
  </si>
  <si>
    <t>ACC17192</t>
  </si>
  <si>
    <t>Athithi Satkar</t>
  </si>
  <si>
    <t>athithisarkar.limetray.com</t>
  </si>
  <si>
    <t>dinshaw's xpress cafe</t>
  </si>
  <si>
    <t>dinshawscafe.limetray.com</t>
  </si>
  <si>
    <t>ACC20295</t>
  </si>
  <si>
    <t>City Socialite</t>
  </si>
  <si>
    <t>ACC10179</t>
  </si>
  <si>
    <t>guiltfree.limetray.com</t>
  </si>
  <si>
    <t>ACC9333</t>
  </si>
  <si>
    <t>Salad Sensation</t>
  </si>
  <si>
    <t>saladsensation.in</t>
  </si>
  <si>
    <t>ACC2587</t>
  </si>
  <si>
    <t>ACC3716</t>
  </si>
  <si>
    <t>Via Milano</t>
  </si>
  <si>
    <t>King Hung Dong</t>
  </si>
  <si>
    <t>kinghungdong.com</t>
  </si>
  <si>
    <t>hbrestro.in</t>
  </si>
  <si>
    <t>ACC3719</t>
  </si>
  <si>
    <t>Tiki Shack</t>
  </si>
  <si>
    <t>Spice route</t>
  </si>
  <si>
    <t>spicerouterestaurants.com</t>
  </si>
  <si>
    <t>ACC17249</t>
  </si>
  <si>
    <t>Shawarmama</t>
  </si>
  <si>
    <t>shawarmama.limetray.com</t>
  </si>
  <si>
    <t>worldtrail.in</t>
  </si>
  <si>
    <t>Order Online,CRM,Merge,POS</t>
  </si>
  <si>
    <t>Abcd</t>
  </si>
  <si>
    <t>Patiala House</t>
  </si>
  <si>
    <t>patialahouse.ae</t>
  </si>
  <si>
    <t>ACC4554</t>
  </si>
  <si>
    <t>kc360.in</t>
  </si>
  <si>
    <t>ACC585</t>
  </si>
  <si>
    <t>Sardaar ji maalai Chaap.</t>
  </si>
  <si>
    <t>sardarjimalaichaap.limetray.com</t>
  </si>
  <si>
    <t>ACC2590</t>
  </si>
  <si>
    <t>ACC3726</t>
  </si>
  <si>
    <t>rendezvous</t>
  </si>
  <si>
    <t>Dimsum Wu</t>
  </si>
  <si>
    <t>dimsumwu.com</t>
  </si>
  <si>
    <t>ACC8492</t>
  </si>
  <si>
    <t>Anandam</t>
  </si>
  <si>
    <t>anandamhyd.in</t>
  </si>
  <si>
    <t>A Lunchbox</t>
  </si>
  <si>
    <t>kofuku.co.in</t>
  </si>
  <si>
    <t>ACC3728</t>
  </si>
  <si>
    <t>Norfest Dhaba</t>
  </si>
  <si>
    <t>norfestdhaba.limetray.com</t>
  </si>
  <si>
    <t>naayaabkitchen.com</t>
  </si>
  <si>
    <t>Merge,Loyalty,POS</t>
  </si>
  <si>
    <t>Loyalty, Merge, POS</t>
  </si>
  <si>
    <t>ACC17315</t>
  </si>
  <si>
    <t>Daawat E Bhoj</t>
  </si>
  <si>
    <t>daawatebhoj.in</t>
  </si>
  <si>
    <t>Malabar Biryani House</t>
  </si>
  <si>
    <t>malabarbiryanihouse.com</t>
  </si>
  <si>
    <t>ACC17647</t>
  </si>
  <si>
    <t>Pronto Pasta &amp; Noodles</t>
  </si>
  <si>
    <t>pronto4u.in</t>
  </si>
  <si>
    <t>ACC2621</t>
  </si>
  <si>
    <t>ACC3796</t>
  </si>
  <si>
    <t>Madhapur Bawarchi</t>
  </si>
  <si>
    <t>handi chic fish</t>
  </si>
  <si>
    <t>handichicfish.com</t>
  </si>
  <si>
    <t>ACC4708</t>
  </si>
  <si>
    <t>Wabi Sabi</t>
  </si>
  <si>
    <t>wabisabibakery.com</t>
  </si>
  <si>
    <t>thecarne.com</t>
  </si>
  <si>
    <t>ACC8189</t>
  </si>
  <si>
    <t>Napoli Bistro</t>
  </si>
  <si>
    <t>napolibistro.com</t>
  </si>
  <si>
    <t>ACC4542</t>
  </si>
  <si>
    <t>ACC3803</t>
  </si>
  <si>
    <t>Punch Dhaba</t>
  </si>
  <si>
    <t>thelastcourse</t>
  </si>
  <si>
    <t>thelastcourse.limetray.com</t>
  </si>
  <si>
    <t>Born2Eat</t>
  </si>
  <si>
    <t>born2eat.in</t>
  </si>
  <si>
    <t>ACC3804</t>
  </si>
  <si>
    <t>Indian Xpress</t>
  </si>
  <si>
    <t>cafegoa</t>
  </si>
  <si>
    <t>cafegoa.limetray.com</t>
  </si>
  <si>
    <t>order.loveparathawala.com</t>
  </si>
  <si>
    <t>ACC4484</t>
  </si>
  <si>
    <t>cafehealthilicious.com</t>
  </si>
  <si>
    <t>ACC11747</t>
  </si>
  <si>
    <t>BYOB</t>
  </si>
  <si>
    <t>byob.limetray.com</t>
  </si>
  <si>
    <t>ACC7811</t>
  </si>
  <si>
    <t>hereandnow</t>
  </si>
  <si>
    <t>hereandnow.limetray.com</t>
  </si>
  <si>
    <t>ACC6918</t>
  </si>
  <si>
    <t>Kamboj</t>
  </si>
  <si>
    <t>orders.kambojsrestaurant.com</t>
  </si>
  <si>
    <t>Street Monk</t>
  </si>
  <si>
    <t>Mr. Hungrryyy</t>
  </si>
  <si>
    <t>mrhungrryyy.com</t>
  </si>
  <si>
    <t>ACC7542</t>
  </si>
  <si>
    <t>Shawarma Corner</t>
  </si>
  <si>
    <t>shawarmacorner.limetray.com</t>
  </si>
  <si>
    <t>Hot n Spice</t>
  </si>
  <si>
    <t>hotnspice.in</t>
  </si>
  <si>
    <t>Cafe Rendezvous</t>
  </si>
  <si>
    <t>caferendezvous.royaleastern.in</t>
  </si>
  <si>
    <t>ACC10501</t>
  </si>
  <si>
    <t>ACC3935</t>
  </si>
  <si>
    <t>Mamma Mia Italia</t>
  </si>
  <si>
    <t>The Salad Story</t>
  </si>
  <si>
    <t>thesaladstory.com</t>
  </si>
  <si>
    <t>ACC8433</t>
  </si>
  <si>
    <t>Seventh Heaven</t>
  </si>
  <si>
    <t>seventhheavenpanjagutta.in</t>
  </si>
  <si>
    <t>ACC809</t>
  </si>
  <si>
    <t>ACC3942</t>
  </si>
  <si>
    <t>78 Degrees East</t>
  </si>
  <si>
    <t>Abyat</t>
  </si>
  <si>
    <t>order.abyatdubai.com</t>
  </si>
  <si>
    <t>Delivery JAck</t>
  </si>
  <si>
    <t>deliveryjack.co.in</t>
  </si>
  <si>
    <t>ACC5399</t>
  </si>
  <si>
    <t>The Little Farm co</t>
  </si>
  <si>
    <t>The Street Monk</t>
  </si>
  <si>
    <t>streetmonk.limetray.com</t>
  </si>
  <si>
    <t>ACC10939</t>
  </si>
  <si>
    <t>Blue Fox</t>
  </si>
  <si>
    <t>bluefoxonline.in</t>
  </si>
  <si>
    <t>ACC3975</t>
  </si>
  <si>
    <t>The spice box</t>
  </si>
  <si>
    <t>thechefmaster.com</t>
  </si>
  <si>
    <t>ACC10722</t>
  </si>
  <si>
    <t>Minerva Coffee Shop</t>
  </si>
  <si>
    <t>minervaonline.in</t>
  </si>
  <si>
    <t>ACC3983</t>
  </si>
  <si>
    <t>Bookmythali Punjabi tadka</t>
  </si>
  <si>
    <t>Volo</t>
  </si>
  <si>
    <t>volouae.com</t>
  </si>
  <si>
    <t>ACC10298</t>
  </si>
  <si>
    <t>Wok Republic</t>
  </si>
  <si>
    <t>orders.wokrepublic.in</t>
  </si>
  <si>
    <t>nibscafe.limetray.com</t>
  </si>
  <si>
    <t>tikishack.in</t>
  </si>
  <si>
    <t>ACC6920</t>
  </si>
  <si>
    <t>Pratiek Sawhney</t>
  </si>
  <si>
    <t>Subway Pune</t>
  </si>
  <si>
    <t>thedessertsfactory.limetray.com</t>
  </si>
  <si>
    <t>eatindiacompany.co.in</t>
  </si>
  <si>
    <t>ACC4007</t>
  </si>
  <si>
    <t>dawat</t>
  </si>
  <si>
    <t>littoo.in</t>
  </si>
  <si>
    <t>ACC3773</t>
  </si>
  <si>
    <t xml:space="preserve">	24-7 Stop N Go Highway PLAZA</t>
  </si>
  <si>
    <t>24-7stopngohighwayplaza.limetray.com</t>
  </si>
  <si>
    <t>ACC4050</t>
  </si>
  <si>
    <t>The Nook</t>
  </si>
  <si>
    <t>pitchforkdelivers.com</t>
  </si>
  <si>
    <t>ACC12050</t>
  </si>
  <si>
    <t>Cafe Fattoush</t>
  </si>
  <si>
    <t>cafefattoush.in</t>
  </si>
  <si>
    <t>Abbey Road</t>
  </si>
  <si>
    <t>peacelovecheese.limetray.com</t>
  </si>
  <si>
    <t>Merge,Starter POS</t>
  </si>
  <si>
    <t>ACC531</t>
  </si>
  <si>
    <t>Nanking</t>
  </si>
  <si>
    <t>nanking.co.in</t>
  </si>
  <si>
    <t>Depot 29</t>
  </si>
  <si>
    <t>Old School</t>
  </si>
  <si>
    <t>oldschool.limetray.com</t>
  </si>
  <si>
    <t>ACC17201</t>
  </si>
  <si>
    <t>Ketlivaala</t>
  </si>
  <si>
    <t>ketlivaala.com</t>
  </si>
  <si>
    <t>ACC4884</t>
  </si>
  <si>
    <t>ACC4087</t>
  </si>
  <si>
    <t>Masala House</t>
  </si>
  <si>
    <t>Frsh New</t>
  </si>
  <si>
    <t>frshnew.limetray.com</t>
  </si>
  <si>
    <t>ACC9262</t>
  </si>
  <si>
    <t>Paratha Zone</t>
  </si>
  <si>
    <t>parathazone.in</t>
  </si>
  <si>
    <t>ACC6245</t>
  </si>
  <si>
    <t>Me-bo</t>
  </si>
  <si>
    <t>eatmebo.com</t>
  </si>
  <si>
    <t>ACC6788</t>
  </si>
  <si>
    <t>Bao Cha</t>
  </si>
  <si>
    <t>baocha.in</t>
  </si>
  <si>
    <t>ACC9361</t>
  </si>
  <si>
    <t>punjabdepot.limetray.com</t>
  </si>
  <si>
    <t>order.therunawaychef.com</t>
  </si>
  <si>
    <t>Freso</t>
  </si>
  <si>
    <t>freso.limetray.com</t>
  </si>
  <si>
    <t>thepizzeria.co</t>
  </si>
  <si>
    <t>ACC4534</t>
  </si>
  <si>
    <t>TownHall</t>
  </si>
  <si>
    <t>kim chi Chef</t>
  </si>
  <si>
    <t>kimchichef.limetray.com</t>
  </si>
  <si>
    <t>AR Bakers</t>
  </si>
  <si>
    <t>moodsco.limetray.com</t>
  </si>
  <si>
    <t>ACC10511</t>
  </si>
  <si>
    <t>Nathu's Sweets (Main)</t>
  </si>
  <si>
    <t>Oh Hi Yo</t>
  </si>
  <si>
    <t>ohhiyo.limetray.com</t>
  </si>
  <si>
    <t>ACC5698</t>
  </si>
  <si>
    <t>Food Uninterrupted</t>
  </si>
  <si>
    <t>fu.delivery</t>
  </si>
  <si>
    <t>Brijwasi Sweets</t>
  </si>
  <si>
    <t>brijwasisweets.limetray.com</t>
  </si>
  <si>
    <t>ACC6228</t>
  </si>
  <si>
    <t>The colony bistro</t>
  </si>
  <si>
    <t>colonybistro.com</t>
  </si>
  <si>
    <t>ACC8283</t>
  </si>
  <si>
    <t>ACC4096</t>
  </si>
  <si>
    <t>Food in Toto</t>
  </si>
  <si>
    <t>ACC12517</t>
  </si>
  <si>
    <t xml:space="preserve">	Bohemian Brew </t>
  </si>
  <si>
    <t>bohemianbrew.in</t>
  </si>
  <si>
    <t>Beliram Degchiwala (OO Plugin)</t>
  </si>
  <si>
    <t>Punjabi Town</t>
  </si>
  <si>
    <t>punjabitown.in</t>
  </si>
  <si>
    <t>ACC1389</t>
  </si>
  <si>
    <t>Chefactory</t>
  </si>
  <si>
    <t>orders.chefactory.in</t>
  </si>
  <si>
    <t>ACC8700</t>
  </si>
  <si>
    <t>Ping</t>
  </si>
  <si>
    <t>tenzinkitchen.limetray.com</t>
  </si>
  <si>
    <t>ACC20071</t>
  </si>
  <si>
    <t>China Chufang</t>
  </si>
  <si>
    <t>chinachufang.limetray.com</t>
  </si>
  <si>
    <t>Queen's Kitchen</t>
  </si>
  <si>
    <t>belgym</t>
  </si>
  <si>
    <t>belgym.limetray.com</t>
  </si>
  <si>
    <t>zeees</t>
  </si>
  <si>
    <t>zeees.in</t>
  </si>
  <si>
    <t>ACC5316</t>
  </si>
  <si>
    <t>orders.pizzarepublic.in</t>
  </si>
  <si>
    <t>ACC11926</t>
  </si>
  <si>
    <t>samosa's</t>
  </si>
  <si>
    <t>samosasdelivery.com</t>
  </si>
  <si>
    <t>ACC8285</t>
  </si>
  <si>
    <t>ACC4102</t>
  </si>
  <si>
    <t>Thai Kitchen</t>
  </si>
  <si>
    <t>Hyu Korean</t>
  </si>
  <si>
    <t>hyukorean.limetray.com</t>
  </si>
  <si>
    <t>ACC22734</t>
  </si>
  <si>
    <t>Stoned Pizzeria</t>
  </si>
  <si>
    <t>stonedpizzeria.limetray.com</t>
  </si>
  <si>
    <t>ACC4808</t>
  </si>
  <si>
    <t>The Green Dot</t>
  </si>
  <si>
    <t>greendotveg.com</t>
  </si>
  <si>
    <t>ACC11235</t>
  </si>
  <si>
    <t>Kitchens of Godavari</t>
  </si>
  <si>
    <t>kitchensofgodavari.com</t>
  </si>
  <si>
    <t>ACC4105</t>
  </si>
  <si>
    <t>Number 8</t>
  </si>
  <si>
    <t>orders.desicooks.in</t>
  </si>
  <si>
    <t>Call Centre,Inventory,CRM</t>
  </si>
  <si>
    <t>Call Centre, CRM, Inventory</t>
  </si>
  <si>
    <t>ACC6912</t>
  </si>
  <si>
    <t>noshh</t>
  </si>
  <si>
    <t>noshh.limetray.com</t>
  </si>
  <si>
    <t>ACC4108</t>
  </si>
  <si>
    <t>Twisted Tacos</t>
  </si>
  <si>
    <t>thefusionkitchen.in</t>
  </si>
  <si>
    <t>Click,Order Online,Table Reservations</t>
  </si>
  <si>
    <t>Click, Order Online, Table Reservations</t>
  </si>
  <si>
    <t>ACC1624</t>
  </si>
  <si>
    <t>Firangi rasoi</t>
  </si>
  <si>
    <t>firangirasoi.limetray.com</t>
  </si>
  <si>
    <t>ACC10720</t>
  </si>
  <si>
    <t>Pizza Square</t>
  </si>
  <si>
    <t>deseez.in</t>
  </si>
  <si>
    <t>ACC4499</t>
  </si>
  <si>
    <t>Chocokraft</t>
  </si>
  <si>
    <t>chocokraft.com</t>
  </si>
  <si>
    <t>ACC5566</t>
  </si>
  <si>
    <t>ACC4111</t>
  </si>
  <si>
    <t>veggies kitchen</t>
  </si>
  <si>
    <t>Rich Bite</t>
  </si>
  <si>
    <t>richbite.limetray.com</t>
  </si>
  <si>
    <t>ACC970</t>
  </si>
  <si>
    <t>Kalpak restaurant</t>
  </si>
  <si>
    <t>kalpak.co.in</t>
  </si>
  <si>
    <t>ACC10839</t>
  </si>
  <si>
    <t>wok me</t>
  </si>
  <si>
    <t>Curry Box</t>
  </si>
  <si>
    <t>orders.curryboxme.com</t>
  </si>
  <si>
    <t>ACC12434</t>
  </si>
  <si>
    <t>Dogs &amp; Wiches</t>
  </si>
  <si>
    <t>dogsandwiches.com</t>
  </si>
  <si>
    <t>ACC10652</t>
  </si>
  <si>
    <t>Dimcha</t>
  </si>
  <si>
    <t>bombaybiryani.limetray.com</t>
  </si>
  <si>
    <t>ACC6434</t>
  </si>
  <si>
    <t>Tikka Town</t>
  </si>
  <si>
    <t>orders.tikkatown.com</t>
  </si>
  <si>
    <t>ACC10175</t>
  </si>
  <si>
    <t>Bats on Delivery</t>
  </si>
  <si>
    <t>batsondelivery.com</t>
  </si>
  <si>
    <t>Chawla's sector 76</t>
  </si>
  <si>
    <t>orders.chawlas76noida.in</t>
  </si>
  <si>
    <t>Gazebo Restaurant</t>
  </si>
  <si>
    <t>gazebofamilyrestaurant.in</t>
  </si>
  <si>
    <t>ACC14896</t>
  </si>
  <si>
    <t>Fifteen O seven</t>
  </si>
  <si>
    <t>1507delivery.com</t>
  </si>
  <si>
    <t>ACC4120</t>
  </si>
  <si>
    <t>Clemency</t>
  </si>
  <si>
    <t>Daak Kitchen</t>
  </si>
  <si>
    <t>daakkitchen.limetray.com</t>
  </si>
  <si>
    <t>ACC12348</t>
  </si>
  <si>
    <t>Urban Nine</t>
  </si>
  <si>
    <t>unine.in</t>
  </si>
  <si>
    <t>ACC7873</t>
  </si>
  <si>
    <t>boondockbistro.com</t>
  </si>
  <si>
    <t>ACC8781</t>
  </si>
  <si>
    <t>sugarplay</t>
  </si>
  <si>
    <t>sugarplay.in</t>
  </si>
  <si>
    <t>Mitraao</t>
  </si>
  <si>
    <t>mitraao.com</t>
  </si>
  <si>
    <t>ACC647</t>
  </si>
  <si>
    <t>Moon Bite</t>
  </si>
  <si>
    <t>moonbite.in</t>
  </si>
  <si>
    <t>ACC4126</t>
  </si>
  <si>
    <t>Al Lazeez</t>
  </si>
  <si>
    <t>Ding Dong Pizzeria</t>
  </si>
  <si>
    <t>dingdongpizzeria.com</t>
  </si>
  <si>
    <t>Mr. Fries</t>
  </si>
  <si>
    <t>mrfries.limetray.com</t>
  </si>
  <si>
    <t>Chungwa</t>
  </si>
  <si>
    <t>Cafe CakeBee</t>
  </si>
  <si>
    <t>cafe.cakebee.in</t>
  </si>
  <si>
    <t>ACC643</t>
  </si>
  <si>
    <t>Fitgrub</t>
  </si>
  <si>
    <t>fitgrub.in</t>
  </si>
  <si>
    <t>ACC10726</t>
  </si>
  <si>
    <t>The Pink Box</t>
  </si>
  <si>
    <t>Kaifu</t>
  </si>
  <si>
    <t>kaifu.co.in</t>
  </si>
  <si>
    <t>ACC20180</t>
  </si>
  <si>
    <t>Soulbox</t>
  </si>
  <si>
    <t>soulboxind.com</t>
  </si>
  <si>
    <t>ACC7202</t>
  </si>
  <si>
    <t>ACC4131</t>
  </si>
  <si>
    <t>Shuddha foods</t>
  </si>
  <si>
    <t>cherry crossing</t>
  </si>
  <si>
    <t>cherrycrossing.com</t>
  </si>
  <si>
    <t>ACC8512</t>
  </si>
  <si>
    <t>fodfy.com</t>
  </si>
  <si>
    <t>Tawa Street</t>
  </si>
  <si>
    <t>tawastreet.in</t>
  </si>
  <si>
    <t>ACC4916</t>
  </si>
  <si>
    <t>Icy N Spicy</t>
  </si>
  <si>
    <t>icynspicy.limetray.com</t>
  </si>
  <si>
    <t>ACC4813</t>
  </si>
  <si>
    <t>Caked</t>
  </si>
  <si>
    <t>caked.co.in</t>
  </si>
  <si>
    <t>Khaaja Chowk</t>
  </si>
  <si>
    <t>khaajachowk.com</t>
  </si>
  <si>
    <t>ACC4136</t>
  </si>
  <si>
    <t>Pepper Corn</t>
  </si>
  <si>
    <t>Oriental Box</t>
  </si>
  <si>
    <t>orders.orientalboxme.com</t>
  </si>
  <si>
    <t>ACC20163</t>
  </si>
  <si>
    <t>Shiva bar and restaurant</t>
  </si>
  <si>
    <t>theb1pub.com</t>
  </si>
  <si>
    <t>ACC5778</t>
  </si>
  <si>
    <t>Alkakori Alkauser</t>
  </si>
  <si>
    <t>Spooky Sky</t>
  </si>
  <si>
    <t>spookysky.com</t>
  </si>
  <si>
    <t>Merge,Supercharger</t>
  </si>
  <si>
    <t>ACC9246</t>
  </si>
  <si>
    <t>Sbarro</t>
  </si>
  <si>
    <t>orderssbarroindia.limetray.com</t>
  </si>
  <si>
    <t>ACC4139</t>
  </si>
  <si>
    <t>Cosy Restaurant</t>
  </si>
  <si>
    <t>Bliss Bakery</t>
  </si>
  <si>
    <t>blissbakery.in</t>
  </si>
  <si>
    <t>orders.malakaspice.com</t>
  </si>
  <si>
    <t>House of flavours</t>
  </si>
  <si>
    <t>houseofflavours.in</t>
  </si>
  <si>
    <t>Bombay Barbecue</t>
  </si>
  <si>
    <t>reservations.bombaybarbeque.com</t>
  </si>
  <si>
    <t>Table Reservations</t>
  </si>
  <si>
    <t>ACC6225</t>
  </si>
  <si>
    <t>Delivery Jack</t>
  </si>
  <si>
    <t>Heaven's Kitchen</t>
  </si>
  <si>
    <t>heavenskitchen.limetray.com</t>
  </si>
  <si>
    <t>ACC17310</t>
  </si>
  <si>
    <t>Chatpata Panda</t>
  </si>
  <si>
    <t>chatpatapanda.com</t>
  </si>
  <si>
    <t>jaibalajifoodz.limetray.com</t>
  </si>
  <si>
    <t>ACC20298</t>
  </si>
  <si>
    <t>Delhi Biryani House</t>
  </si>
  <si>
    <t>delhibiryanihouse.com</t>
  </si>
  <si>
    <t>ACC6441</t>
  </si>
  <si>
    <t>Diva Restaurant</t>
  </si>
  <si>
    <t>Swades Restaurant</t>
  </si>
  <si>
    <t>swades.limetray.com</t>
  </si>
  <si>
    <t>Beeji De chole bhature</t>
  </si>
  <si>
    <t>beejidecholebhature.limetray.com</t>
  </si>
  <si>
    <t>ACC6436</t>
  </si>
  <si>
    <t>Mr Choy</t>
  </si>
  <si>
    <t>annapurnarestaurant.limetray.com</t>
  </si>
  <si>
    <t>ACC1743</t>
  </si>
  <si>
    <t>peach square</t>
  </si>
  <si>
    <t>peachsquare.in</t>
  </si>
  <si>
    <t>Akhil Kapoor</t>
  </si>
  <si>
    <t>Ice Bakery</t>
  </si>
  <si>
    <t>Abbu's</t>
  </si>
  <si>
    <t>abbus.limetray.com</t>
  </si>
  <si>
    <t>ACC8131</t>
  </si>
  <si>
    <t>mazzedar</t>
  </si>
  <si>
    <t>mazzedar.in</t>
  </si>
  <si>
    <t>ACC5338</t>
  </si>
  <si>
    <t>Fly Curry</t>
  </si>
  <si>
    <t>flycurry.com</t>
  </si>
  <si>
    <t>Me Kong Bowl</t>
  </si>
  <si>
    <t>mekongbowl.com</t>
  </si>
  <si>
    <t>Soi Thai</t>
  </si>
  <si>
    <t>ngenterprises</t>
  </si>
  <si>
    <t>ngenterprises.limetray.com</t>
  </si>
  <si>
    <t>Angeethi</t>
  </si>
  <si>
    <t>angithi.co.in</t>
  </si>
  <si>
    <t>ACC8105</t>
  </si>
  <si>
    <t>ACC4152</t>
  </si>
  <si>
    <t>Moets Curry Leaf Express</t>
  </si>
  <si>
    <t>Mrs Wongs</t>
  </si>
  <si>
    <t>mrswongs.limetray.com</t>
  </si>
  <si>
    <t>ACC4450</t>
  </si>
  <si>
    <t>Yes Bosz</t>
  </si>
  <si>
    <t>yesbosz.com</t>
  </si>
  <si>
    <t>ACC5190</t>
  </si>
  <si>
    <t>Wingsters</t>
  </si>
  <si>
    <t>orders.wingstersuae.com</t>
  </si>
  <si>
    <t>ACC14835</t>
  </si>
  <si>
    <t>Six Pack Kitchen</t>
  </si>
  <si>
    <t>sixpackkitchen.in</t>
  </si>
  <si>
    <t>ACC10178</t>
  </si>
  <si>
    <t>amritsarikitchen.com</t>
  </si>
  <si>
    <t>POS,Order Online,CRM</t>
  </si>
  <si>
    <t>CRM, Order Online, POS</t>
  </si>
  <si>
    <t>ACC4158</t>
  </si>
  <si>
    <t>Biryani Ishqq</t>
  </si>
  <si>
    <t>The Milkshake Theory</t>
  </si>
  <si>
    <t>themilkshaketheory.com</t>
  </si>
  <si>
    <t>ACC9250</t>
  </si>
  <si>
    <t>Pronto Pizza</t>
  </si>
  <si>
    <t>prontopizza.in</t>
  </si>
  <si>
    <t>ACC9554</t>
  </si>
  <si>
    <t>Thok</t>
  </si>
  <si>
    <t>Hungry Jax</t>
  </si>
  <si>
    <t>hungryjax.in</t>
  </si>
  <si>
    <t>ACC632</t>
  </si>
  <si>
    <t>Cafe Festa Restaurant</t>
  </si>
  <si>
    <t>cafefesta.com</t>
  </si>
  <si>
    <t>ACC9272</t>
  </si>
  <si>
    <t>The big belly cafe</t>
  </si>
  <si>
    <t>The Masala Potli</t>
  </si>
  <si>
    <t>themasalapotli.limetray.com</t>
  </si>
  <si>
    <t>ACC3717</t>
  </si>
  <si>
    <t>Free Flow</t>
  </si>
  <si>
    <t>freeflowhyd.limetray.com</t>
  </si>
  <si>
    <t>ACC4199</t>
  </si>
  <si>
    <t>Chefingo</t>
  </si>
  <si>
    <t>burger11.com</t>
  </si>
  <si>
    <t>Merge,Tap,Click,Order Online,POS,CRM</t>
  </si>
  <si>
    <t>Indian Bistro Company</t>
  </si>
  <si>
    <t>online.meezzaah.com</t>
  </si>
  <si>
    <t>Merge,Loyalty,POS,Order Online,CRM</t>
  </si>
  <si>
    <t>ACC9576</t>
  </si>
  <si>
    <t>Delhi Zaika</t>
  </si>
  <si>
    <t>delhizaika.net</t>
  </si>
  <si>
    <t>Club Indulge</t>
  </si>
  <si>
    <t>Lacasa</t>
  </si>
  <si>
    <t>lacasabrewery.com</t>
  </si>
  <si>
    <t>ACC7748</t>
  </si>
  <si>
    <t>BurgZooka</t>
  </si>
  <si>
    <t>burgzooka.limetray.com</t>
  </si>
  <si>
    <t>ACC9646</t>
  </si>
  <si>
    <t>Kashmiri Kitchen</t>
  </si>
  <si>
    <t>Goli vada Pav Noida</t>
  </si>
  <si>
    <t>golivadapavnoida.limetray.com</t>
  </si>
  <si>
    <t>Haandi</t>
  </si>
  <si>
    <t>haandi.in</t>
  </si>
  <si>
    <t>boulevardoftaste</t>
  </si>
  <si>
    <t>boulevardoftaste.limetray.com</t>
  </si>
  <si>
    <t>Asian Wok</t>
  </si>
  <si>
    <t>asianwok.in</t>
  </si>
  <si>
    <t>ACC7246</t>
  </si>
  <si>
    <t>Knight Rider</t>
  </si>
  <si>
    <t>O Chicken India</t>
  </si>
  <si>
    <t>ochicken.in</t>
  </si>
  <si>
    <t>ACC12123</t>
  </si>
  <si>
    <t>Marwa Restaurant</t>
  </si>
  <si>
    <t>marwarestaurant.in</t>
  </si>
  <si>
    <t>ghungrooseth.limetray.com</t>
  </si>
  <si>
    <t>ACC8977</t>
  </si>
  <si>
    <t>Spezia</t>
  </si>
  <si>
    <t>togglers.limetray.com</t>
  </si>
  <si>
    <t>Being Chef</t>
  </si>
  <si>
    <t>Healthylicious Kitchen</t>
  </si>
  <si>
    <t>healthyliciouskitchen.in</t>
  </si>
  <si>
    <t>ACC4243</t>
  </si>
  <si>
    <t>Tunday Kababi</t>
  </si>
  <si>
    <t>Bakington</t>
  </si>
  <si>
    <t>bakingtonbakery.com</t>
  </si>
  <si>
    <t>ACC8110</t>
  </si>
  <si>
    <t>Wunderbite</t>
  </si>
  <si>
    <t>nathusweets.com</t>
  </si>
  <si>
    <t>ACC4181</t>
  </si>
  <si>
    <t>FOA</t>
  </si>
  <si>
    <t>Food Scouts</t>
  </si>
  <si>
    <t>foodscoutsdelhi.com</t>
  </si>
  <si>
    <t>Curry in a Hurry</t>
  </si>
  <si>
    <t>Healthy Days</t>
  </si>
  <si>
    <t>healthydaysco.limetray.com</t>
  </si>
  <si>
    <t>Leaf 'N' Loaf</t>
  </si>
  <si>
    <t>leafnloaf.com</t>
  </si>
  <si>
    <t>ACC5335</t>
  </si>
  <si>
    <t>Chawla's 2 Old</t>
  </si>
  <si>
    <t>India kitchen</t>
  </si>
  <si>
    <t>indiakitchen.delivery</t>
  </si>
  <si>
    <t>ACC8651</t>
  </si>
  <si>
    <t>Le chef</t>
  </si>
  <si>
    <t>PurpleBasil</t>
  </si>
  <si>
    <t>purplebasil.in</t>
  </si>
  <si>
    <t>ACC6094</t>
  </si>
  <si>
    <t>ACC4418</t>
  </si>
  <si>
    <t>The Yellow Chilli</t>
  </si>
  <si>
    <t>nighteat.com</t>
  </si>
  <si>
    <t>The Urban Bhukkad</t>
  </si>
  <si>
    <t>theurbanbhukkad.com</t>
  </si>
  <si>
    <t>ACC2591</t>
  </si>
  <si>
    <t>Spice of India</t>
  </si>
  <si>
    <t>spiceofindiauae.com</t>
  </si>
  <si>
    <t>ACC5983</t>
  </si>
  <si>
    <t>Nirvaan</t>
  </si>
  <si>
    <t>orders.eatnirvaan.com</t>
  </si>
  <si>
    <t>ACC5469</t>
  </si>
  <si>
    <t>Pushtaini</t>
  </si>
  <si>
    <t>pushtaini.com</t>
  </si>
  <si>
    <t>ACC8587</t>
  </si>
  <si>
    <t>Man Vs Food</t>
  </si>
  <si>
    <t>DJ Pizza &amp; Pasta</t>
  </si>
  <si>
    <t>djpizzapasta.com</t>
  </si>
  <si>
    <t>ACC802</t>
  </si>
  <si>
    <t>Easy Bites</t>
  </si>
  <si>
    <t>order.easybites.ae</t>
  </si>
  <si>
    <t>ACC4645</t>
  </si>
  <si>
    <t>railway yard</t>
  </si>
  <si>
    <t>railwayyard.limetray.com</t>
  </si>
  <si>
    <t>INDISH</t>
  </si>
  <si>
    <t>indish.co.in</t>
  </si>
  <si>
    <t>Merge,Inventory,Supercharger</t>
  </si>
  <si>
    <t>ACC4440</t>
  </si>
  <si>
    <t>Fusion rolls</t>
  </si>
  <si>
    <t>Equilibria Foodtech Pvt Ltd</t>
  </si>
  <si>
    <t>equilibriatech.com</t>
  </si>
  <si>
    <t>ACC5292</t>
  </si>
  <si>
    <t>panpan.limetray.com</t>
  </si>
  <si>
    <t>ACC10113</t>
  </si>
  <si>
    <t>ACC4442</t>
  </si>
  <si>
    <t>Doosri Mehfil</t>
  </si>
  <si>
    <t>bauchat</t>
  </si>
  <si>
    <t>bauchat.limetray.com</t>
  </si>
  <si>
    <t>Shahenshah</t>
  </si>
  <si>
    <t>yorokobitech.limetray.com</t>
  </si>
  <si>
    <t>ACC1765</t>
  </si>
  <si>
    <t>ACC4445</t>
  </si>
  <si>
    <t>Looters Pizzeria</t>
  </si>
  <si>
    <t>Kolkata Kitchen</t>
  </si>
  <si>
    <t>kolkatakitchen.ae</t>
  </si>
  <si>
    <t>ACC4613</t>
  </si>
  <si>
    <t>ACC4447</t>
  </si>
  <si>
    <t>Kebab King</t>
  </si>
  <si>
    <t>Amma's Haus</t>
  </si>
  <si>
    <t>orders.ammashaus.com</t>
  </si>
  <si>
    <t>ACC7216</t>
  </si>
  <si>
    <t>ACC4448</t>
  </si>
  <si>
    <t>Being Truckers</t>
  </si>
  <si>
    <t>khanekhas.limetray.com</t>
  </si>
  <si>
    <t>ACC6428</t>
  </si>
  <si>
    <t>upandup.online</t>
  </si>
  <si>
    <t>ACC7209</t>
  </si>
  <si>
    <t>Reliable Resources</t>
  </si>
  <si>
    <t>reliableresources.co.in</t>
  </si>
  <si>
    <t>ACC7321</t>
  </si>
  <si>
    <t>ACC4452</t>
  </si>
  <si>
    <t>PS wah bhai wah</t>
  </si>
  <si>
    <t>Rasoi Ghar</t>
  </si>
  <si>
    <t>orders.rasoighar.ae</t>
  </si>
  <si>
    <t>ACC4640</t>
  </si>
  <si>
    <t>ankushcafe</t>
  </si>
  <si>
    <t>ankushcafe.limetray.com</t>
  </si>
  <si>
    <t>ACC8116</t>
  </si>
  <si>
    <t>Culinate (www.culinate.in)</t>
  </si>
  <si>
    <t>Yorokobitech-ETS</t>
  </si>
  <si>
    <t>yorokobitech-ets.limetray.com</t>
  </si>
  <si>
    <t>kitchenking</t>
  </si>
  <si>
    <t>kitchenking.limetray.com</t>
  </si>
  <si>
    <t>ACC10310</t>
  </si>
  <si>
    <t>yorokobitech-egl</t>
  </si>
  <si>
    <t>yorokobitech-egl.limetray.com</t>
  </si>
  <si>
    <t>ACC9268</t>
  </si>
  <si>
    <t>ACC4462</t>
  </si>
  <si>
    <t>Old Tehri Cafe</t>
  </si>
  <si>
    <t>bowlcraft</t>
  </si>
  <si>
    <t>bowlcraft.limetray.com</t>
  </si>
  <si>
    <t>ACC6260</t>
  </si>
  <si>
    <t>yorokobitech-etv</t>
  </si>
  <si>
    <t>yorokobitech-etv.limetray.com</t>
  </si>
  <si>
    <t>ACC4464</t>
  </si>
  <si>
    <t>PNP Foods</t>
  </si>
  <si>
    <t>Kebabzaade</t>
  </si>
  <si>
    <t>kebabzaade.limetray.com</t>
  </si>
  <si>
    <t>ACC9535</t>
  </si>
  <si>
    <t>Freshii</t>
  </si>
  <si>
    <t>freshiidubai.com</t>
  </si>
  <si>
    <t>ACC1908</t>
  </si>
  <si>
    <t>Pho King Awesome</t>
  </si>
  <si>
    <t>phokingawesome.in</t>
  </si>
  <si>
    <t>ACC5899</t>
  </si>
  <si>
    <t>The new koyla kitchen</t>
  </si>
  <si>
    <t>Homey Chinese</t>
  </si>
  <si>
    <t>homeychinese.com</t>
  </si>
  <si>
    <t>ACC8914</t>
  </si>
  <si>
    <t>videsitawa.limetray.com</t>
  </si>
  <si>
    <t>ACC9792</t>
  </si>
  <si>
    <t>Aroma affair</t>
  </si>
  <si>
    <t>Rays Cafe and Pizzeria</t>
  </si>
  <si>
    <t>rayscafeandpizzeria.com</t>
  </si>
  <si>
    <t>ACC2763</t>
  </si>
  <si>
    <t>Quote Bar</t>
  </si>
  <si>
    <t>desiyana.limetray.com</t>
  </si>
  <si>
    <t>kritungarestaurant</t>
  </si>
  <si>
    <t>kritungarestaurant.limetray.com</t>
  </si>
  <si>
    <t>J J bakers</t>
  </si>
  <si>
    <t>order.droolicious.in</t>
  </si>
  <si>
    <t>Lettuce Eat</t>
  </si>
  <si>
    <t>The Parfait Co</t>
  </si>
  <si>
    <t>theparfaitco.com</t>
  </si>
  <si>
    <t>ACC2764</t>
  </si>
  <si>
    <t>kolkata biryani house</t>
  </si>
  <si>
    <t>Betawi</t>
  </si>
  <si>
    <t>betawi.ae</t>
  </si>
  <si>
    <t>ACC3188</t>
  </si>
  <si>
    <t>Relax Restaurant</t>
  </si>
  <si>
    <t>Cafe Funkie Town</t>
  </si>
  <si>
    <t>cafefunkietown.com</t>
  </si>
  <si>
    <t>ACC4488</t>
  </si>
  <si>
    <t>Chehel Pehel</t>
  </si>
  <si>
    <t>Mai Thai</t>
  </si>
  <si>
    <t>maithai.in</t>
  </si>
  <si>
    <t>ACC6263</t>
  </si>
  <si>
    <t>ACC4490</t>
  </si>
  <si>
    <t>34 Chowringhee Lane</t>
  </si>
  <si>
    <t>bohemiankitchen.in</t>
  </si>
  <si>
    <t>Creme Castle</t>
  </si>
  <si>
    <t>cremecastlefood.com</t>
  </si>
  <si>
    <t>Click,Loyalty,Order Online</t>
  </si>
  <si>
    <t>Click, Loyalty, Order Online</t>
  </si>
  <si>
    <t>jhfoods</t>
  </si>
  <si>
    <t>jhfoods.limetray.com</t>
  </si>
  <si>
    <t>ACC4496</t>
  </si>
  <si>
    <t>Crosta Gourmet Pizza</t>
  </si>
  <si>
    <t>Swag &amp; Swad</t>
  </si>
  <si>
    <t>swagandswad.com</t>
  </si>
  <si>
    <t>ACC5472</t>
  </si>
  <si>
    <t>Chakh Le</t>
  </si>
  <si>
    <t>chakhlefoods.com</t>
  </si>
  <si>
    <t>ACC4633</t>
  </si>
  <si>
    <t>blackjack</t>
  </si>
  <si>
    <t>blackjack.limetray.com</t>
  </si>
  <si>
    <t>ACC5703</t>
  </si>
  <si>
    <t>The Kebab Shop</t>
  </si>
  <si>
    <t>orders.tks.ae</t>
  </si>
  <si>
    <t>Turbo,Supercharger</t>
  </si>
  <si>
    <t>Rainbow</t>
  </si>
  <si>
    <t>22S</t>
  </si>
  <si>
    <t>22s.in</t>
  </si>
  <si>
    <t>ACC6449</t>
  </si>
  <si>
    <t>iDabba</t>
  </si>
  <si>
    <t>idabba.co.in</t>
  </si>
  <si>
    <t>ACC8634</t>
  </si>
  <si>
    <t>creme n crisp</t>
  </si>
  <si>
    <t>yorokobitech-etzpune</t>
  </si>
  <si>
    <t>yorokobitech-etzpune.limetray.com</t>
  </si>
  <si>
    <t>ACC2639</t>
  </si>
  <si>
    <t>Faarsi</t>
  </si>
  <si>
    <t>ZopMeals</t>
  </si>
  <si>
    <t>zopmeals.limetray.com</t>
  </si>
  <si>
    <t>ACC4516</t>
  </si>
  <si>
    <t>The jugaad bar</t>
  </si>
  <si>
    <t>indianwok.co</t>
  </si>
  <si>
    <t>ACC2572</t>
  </si>
  <si>
    <t>Eat Street Express</t>
  </si>
  <si>
    <t>eatstreetexpress.com</t>
  </si>
  <si>
    <t>ACC8435</t>
  </si>
  <si>
    <t>Biryani Buzz</t>
  </si>
  <si>
    <t>Tawa n Tandoor</t>
  </si>
  <si>
    <t>tawantandoor.com</t>
  </si>
  <si>
    <t>Apna Punjab Delhi</t>
  </si>
  <si>
    <t>pizzitalia.limetray.com</t>
  </si>
  <si>
    <t>ACC4715</t>
  </si>
  <si>
    <t>krips</t>
  </si>
  <si>
    <t>theempress.limetray.com</t>
  </si>
  <si>
    <t>ACC5784</t>
  </si>
  <si>
    <t>Go Meal Go</t>
  </si>
  <si>
    <t>gomealgo.limetray.com</t>
  </si>
  <si>
    <t>Rustoms</t>
  </si>
  <si>
    <t>The VJ Cafe</t>
  </si>
  <si>
    <t>thevjcafe.limetray.com</t>
  </si>
  <si>
    <t>ACC10941</t>
  </si>
  <si>
    <t>Elmas</t>
  </si>
  <si>
    <t>fire-masters.com</t>
  </si>
  <si>
    <t>ACC6957</t>
  </si>
  <si>
    <t>Rozana Bakery</t>
  </si>
  <si>
    <t>Home Deli</t>
  </si>
  <si>
    <t>homedelikitchens.com</t>
  </si>
  <si>
    <t>ACC5160</t>
  </si>
  <si>
    <t>ACC4535</t>
  </si>
  <si>
    <t>CJ's Fresh</t>
  </si>
  <si>
    <t>Tawa Tales</t>
  </si>
  <si>
    <t>orders.tawatales.com</t>
  </si>
  <si>
    <t>ACC7979</t>
  </si>
  <si>
    <t>iamwaffle</t>
  </si>
  <si>
    <t>iamwaffle.com</t>
  </si>
  <si>
    <t>Cafe 27</t>
  </si>
  <si>
    <t>inteak</t>
  </si>
  <si>
    <t>inteak.limetray.com</t>
  </si>
  <si>
    <t>ACC10719</t>
  </si>
  <si>
    <t>Biryani Co</t>
  </si>
  <si>
    <t>vippizza.limetray.com</t>
  </si>
  <si>
    <t>ACC5482</t>
  </si>
  <si>
    <t>Express Dhaba</t>
  </si>
  <si>
    <t>Whomely</t>
  </si>
  <si>
    <t>whomelylunch.com</t>
  </si>
  <si>
    <t>Daawat e Zaika</t>
  </si>
  <si>
    <t>Ammi's Kitchen</t>
  </si>
  <si>
    <t>ammiskitchen.co.in</t>
  </si>
  <si>
    <t>maplebake</t>
  </si>
  <si>
    <t>maplebake.limetray.com</t>
  </si>
  <si>
    <t>ACC6453</t>
  </si>
  <si>
    <t>ACC4595</t>
  </si>
  <si>
    <t>Punjab Kitchen</t>
  </si>
  <si>
    <t>The Postman Kitchen</t>
  </si>
  <si>
    <t>thepostmankitchen.limetray.com</t>
  </si>
  <si>
    <t>Feedback,Starter POS</t>
  </si>
  <si>
    <t>CRM, Feedback, Merge, POS</t>
  </si>
  <si>
    <t>Oops Its Chinese</t>
  </si>
  <si>
    <t>American Food House</t>
  </si>
  <si>
    <t>americanfoodhouse.co.in</t>
  </si>
  <si>
    <t>ACC4630</t>
  </si>
  <si>
    <t>Mikky Peshawari</t>
  </si>
  <si>
    <t>masterchi.limetray.com</t>
  </si>
  <si>
    <t>ACC5672</t>
  </si>
  <si>
    <t>Urban Degchi Kitchen - Family Restaurant</t>
  </si>
  <si>
    <t>501 kitchen</t>
  </si>
  <si>
    <t>501kitchen.limetray.com</t>
  </si>
  <si>
    <t>ACC4634</t>
  </si>
  <si>
    <t>Krunchies</t>
  </si>
  <si>
    <t>refuel365.in</t>
  </si>
  <si>
    <t>Sub Hub</t>
  </si>
  <si>
    <t>Bharat's Bits n Bites</t>
  </si>
  <si>
    <t>bharatbitsnbites.com</t>
  </si>
  <si>
    <t>Barqat</t>
  </si>
  <si>
    <t>Tibbs Frankie</t>
  </si>
  <si>
    <t>tibbsfrankie.limetray.com</t>
  </si>
  <si>
    <t>ACC4895</t>
  </si>
  <si>
    <t>Pizza Diet</t>
  </si>
  <si>
    <t>dillidihatti</t>
  </si>
  <si>
    <t>dillidihatti.limetray.com</t>
  </si>
  <si>
    <t>Shubham Restaurant</t>
  </si>
  <si>
    <t>aishiwu</t>
  </si>
  <si>
    <t>aishiwu.limetray.com</t>
  </si>
  <si>
    <t>ACC3171</t>
  </si>
  <si>
    <t>Murliwala Bakers</t>
  </si>
  <si>
    <t>The Fusion Cuizine</t>
  </si>
  <si>
    <t>tfcrestobar.com</t>
  </si>
  <si>
    <t>Table Reservations,Starter OO</t>
  </si>
  <si>
    <t>CRM, Merge, Order Online, Table Reservations</t>
  </si>
  <si>
    <t>King's Foodnation</t>
  </si>
  <si>
    <t>Ustaadi</t>
  </si>
  <si>
    <t>ustaadi.com</t>
  </si>
  <si>
    <t>ACC6231</t>
  </si>
  <si>
    <t>ACC4644</t>
  </si>
  <si>
    <t>Green Bells</t>
  </si>
  <si>
    <t>district12</t>
  </si>
  <si>
    <t>district12.limetray.com</t>
  </si>
  <si>
    <t>ACC4646</t>
  </si>
  <si>
    <t>Cafe Unity</t>
  </si>
  <si>
    <t>Thok - The House of Kakori</t>
  </si>
  <si>
    <t>thok.in</t>
  </si>
  <si>
    <t>ACC8431</t>
  </si>
  <si>
    <t>ACC4649</t>
  </si>
  <si>
    <t>Angels pizza bite</t>
  </si>
  <si>
    <t>Savandh's Kitchen</t>
  </si>
  <si>
    <t>savandhskitchen.com</t>
  </si>
  <si>
    <t>ACC9620</t>
  </si>
  <si>
    <t>ACC4650</t>
  </si>
  <si>
    <t>The Flaming Kick</t>
  </si>
  <si>
    <t>Maharaja Bhog</t>
  </si>
  <si>
    <t>maharajabhog.ae</t>
  </si>
  <si>
    <t>Supercharger,Turbo</t>
  </si>
  <si>
    <t>ACC9422</t>
  </si>
  <si>
    <t>Kitchen Mantra</t>
  </si>
  <si>
    <t>Indiana Delights</t>
  </si>
  <si>
    <t>indianadelights.ae</t>
  </si>
  <si>
    <t>Temptations</t>
  </si>
  <si>
    <t>Bakes N Berries</t>
  </si>
  <si>
    <t>bakesnberries.com</t>
  </si>
  <si>
    <t>ACC8158</t>
  </si>
  <si>
    <t>Yumm Biryani</t>
  </si>
  <si>
    <t>Oregano</t>
  </si>
  <si>
    <t>orders.oreganorestaurants.com</t>
  </si>
  <si>
    <t>ACC7825</t>
  </si>
  <si>
    <t>ACC4658</t>
  </si>
  <si>
    <t>Olive Kitchen</t>
  </si>
  <si>
    <t>Waffles &amp; Crepes</t>
  </si>
  <si>
    <t>wafflesandcrepes.com</t>
  </si>
  <si>
    <t>ACC9536</t>
  </si>
  <si>
    <t>ACC4712</t>
  </si>
  <si>
    <t>green mint foods</t>
  </si>
  <si>
    <t>eastkitchen</t>
  </si>
  <si>
    <t>eastkitchen.limetray.com</t>
  </si>
  <si>
    <t>ACC8901</t>
  </si>
  <si>
    <t>ACC4713</t>
  </si>
  <si>
    <t>eat street</t>
  </si>
  <si>
    <t>Build-A-Biryani</t>
  </si>
  <si>
    <t>build-a-biryani.ae</t>
  </si>
  <si>
    <t>Drifters Caf&lt;e9&gt;</t>
  </si>
  <si>
    <t>Dashi</t>
  </si>
  <si>
    <t>dashi.limetray.com</t>
  </si>
  <si>
    <t>ACC10545</t>
  </si>
  <si>
    <t>ACC4717</t>
  </si>
  <si>
    <t>Monty's Chicken Wings</t>
  </si>
  <si>
    <t>Qwinnys</t>
  </si>
  <si>
    <t>qwinnys.com</t>
  </si>
  <si>
    <t>ACC8181</t>
  </si>
  <si>
    <t>ACC4719</t>
  </si>
  <si>
    <t>Noww Caf&lt;e9&gt;</t>
  </si>
  <si>
    <t>hotelruchi</t>
  </si>
  <si>
    <t>hotelruchi.limetray.com</t>
  </si>
  <si>
    <t>kake Di hatti</t>
  </si>
  <si>
    <t>Fantasy Bakery</t>
  </si>
  <si>
    <t>fantasybakery.limetray.com</t>
  </si>
  <si>
    <t>Lanterns Kitchen &amp; Bar</t>
  </si>
  <si>
    <t>Hotel Suvai</t>
  </si>
  <si>
    <t>hotelsuvai.limetray.com</t>
  </si>
  <si>
    <t>ACC5127</t>
  </si>
  <si>
    <t>ACC4777</t>
  </si>
  <si>
    <t>M.D. Kitchen</t>
  </si>
  <si>
    <t>Canara Juices</t>
  </si>
  <si>
    <t>canarajuices.com</t>
  </si>
  <si>
    <t>ACC6940</t>
  </si>
  <si>
    <t>ACC4803</t>
  </si>
  <si>
    <t>Sanskriti Food Court</t>
  </si>
  <si>
    <t>policechowki</t>
  </si>
  <si>
    <t>policechowki.limetray.com</t>
  </si>
  <si>
    <t>ACC4804</t>
  </si>
  <si>
    <t>Chaco Cho</t>
  </si>
  <si>
    <t>prabhas</t>
  </si>
  <si>
    <t>prabhas.limetray.com</t>
  </si>
  <si>
    <t>ACC9649</t>
  </si>
  <si>
    <t>ACC4806</t>
  </si>
  <si>
    <t>Miglani Eating house</t>
  </si>
  <si>
    <t>orders.eatsome.in</t>
  </si>
  <si>
    <t>ACC2623</t>
  </si>
  <si>
    <t>Woodbox Cafe</t>
  </si>
  <si>
    <t>almallahuae.limetray.com</t>
  </si>
  <si>
    <t>Click,Website</t>
  </si>
  <si>
    <t>Click, Website</t>
  </si>
  <si>
    <t>ACC9849</t>
  </si>
  <si>
    <t>Mood Swingers</t>
  </si>
  <si>
    <t>Orient Heritage</t>
  </si>
  <si>
    <t>orientheritage.com</t>
  </si>
  <si>
    <t>Rigo Restaurant</t>
  </si>
  <si>
    <t>cakecity.in</t>
  </si>
  <si>
    <t>ACC8430</t>
  </si>
  <si>
    <t>Green Lounge</t>
  </si>
  <si>
    <t>Coastal Reef</t>
  </si>
  <si>
    <t>coastalreef.in</t>
  </si>
  <si>
    <t>ACC2729</t>
  </si>
  <si>
    <t>DMNT</t>
  </si>
  <si>
    <t>southernjunction</t>
  </si>
  <si>
    <t>southernjunction.limetray.com</t>
  </si>
  <si>
    <t>ACC8129</t>
  </si>
  <si>
    <t>ACC4816</t>
  </si>
  <si>
    <t>Sahni Fish Corner</t>
  </si>
  <si>
    <t>doodhbooth.limetray.com</t>
  </si>
  <si>
    <t>Feedback, POS</t>
  </si>
  <si>
    <t>ACC4467</t>
  </si>
  <si>
    <t>Gedi Grill</t>
  </si>
  <si>
    <t>shivkrishnafoods</t>
  </si>
  <si>
    <t>shivkrishnafoods.limetray.com</t>
  </si>
  <si>
    <t>ACC4819</t>
  </si>
  <si>
    <t>My Bar</t>
  </si>
  <si>
    <t>Moghal Darbar</t>
  </si>
  <si>
    <t>moghalonline.com</t>
  </si>
  <si>
    <t>Taco Bell India - Burman Hospitality.com</t>
  </si>
  <si>
    <t>Indus Dubai</t>
  </si>
  <si>
    <t>indusdining.com</t>
  </si>
  <si>
    <t>Website</t>
  </si>
  <si>
    <t>Mrs Kaurs</t>
  </si>
  <si>
    <t>mrskaurs.com</t>
  </si>
  <si>
    <t>Cocoa Bark Series</t>
  </si>
  <si>
    <t>order.cocoabarkseries.com</t>
  </si>
  <si>
    <t>Eato</t>
  </si>
  <si>
    <t>Sofraji</t>
  </si>
  <si>
    <t>orders.sofrajicatering.com</t>
  </si>
  <si>
    <t>ACC5768</t>
  </si>
  <si>
    <t>Mezza House</t>
  </si>
  <si>
    <t>orders.mezzahouse.com</t>
  </si>
  <si>
    <t>Mr. Sub</t>
  </si>
  <si>
    <t>orders.vigourbowl.com</t>
  </si>
  <si>
    <t>ACC5857</t>
  </si>
  <si>
    <t>ACC4830</t>
  </si>
  <si>
    <t>Petooz</t>
  </si>
  <si>
    <t>Hyderabadi Hut</t>
  </si>
  <si>
    <t>hyderabadihut.com</t>
  </si>
  <si>
    <t>ACC8182</t>
  </si>
  <si>
    <t>ACC4832</t>
  </si>
  <si>
    <t>Lotus</t>
  </si>
  <si>
    <t>The guardhouse cafe</t>
  </si>
  <si>
    <t>theguardhousecafe.limetray.com</t>
  </si>
  <si>
    <t>Thaichi Street</t>
  </si>
  <si>
    <t>thaichistreet.com</t>
  </si>
  <si>
    <t>Burger Point Sahara Mall</t>
  </si>
  <si>
    <t>burgerpointsaharamall.limetray.com</t>
  </si>
  <si>
    <t>ACC1764</t>
  </si>
  <si>
    <t>Oriental Spice</t>
  </si>
  <si>
    <t>triptifyparatha</t>
  </si>
  <si>
    <t>triptifyparatha.limetray.com</t>
  </si>
  <si>
    <t>ACC5332</t>
  </si>
  <si>
    <t>ACC4841</t>
  </si>
  <si>
    <t>Indi Spices</t>
  </si>
  <si>
    <t>cucumbertownco.limetray.com</t>
  </si>
  <si>
    <t>ACC7205</t>
  </si>
  <si>
    <t>Desi Tadka Delhi</t>
  </si>
  <si>
    <t>Handi Biryani Pune</t>
  </si>
  <si>
    <t>handibiryanipune.limetray.com</t>
  </si>
  <si>
    <t>ACC4800</t>
  </si>
  <si>
    <t>Green Tea Fanatics</t>
  </si>
  <si>
    <t>F CAFE Dubai</t>
  </si>
  <si>
    <t>fcafeuae.com</t>
  </si>
  <si>
    <t>Banspi</t>
  </si>
  <si>
    <t>The Light Kitchen</t>
  </si>
  <si>
    <t>thelightkitchen.com</t>
  </si>
  <si>
    <t>Ghar ka Chulha</t>
  </si>
  <si>
    <t>Wosaki</t>
  </si>
  <si>
    <t>orders.wosaki.com</t>
  </si>
  <si>
    <t>ACC4918</t>
  </si>
  <si>
    <t>what the food</t>
  </si>
  <si>
    <t>VeganHeat</t>
  </si>
  <si>
    <t>veganheat.com</t>
  </si>
  <si>
    <t>ACC812</t>
  </si>
  <si>
    <t>ACC4994</t>
  </si>
  <si>
    <t>River Of Curry</t>
  </si>
  <si>
    <t>Hungry Baba</t>
  </si>
  <si>
    <t>hungrybaba.limetray.com</t>
  </si>
  <si>
    <t>ACC4999</t>
  </si>
  <si>
    <t>Desi olive</t>
  </si>
  <si>
    <t>smacznego</t>
  </si>
  <si>
    <t>smacznego.limetray.com</t>
  </si>
  <si>
    <t>ACC5124</t>
  </si>
  <si>
    <t>Amit Bakery</t>
  </si>
  <si>
    <t>Hala Lebanese Organic</t>
  </si>
  <si>
    <t>halaorganickitopi.limetray.com</t>
  </si>
  <si>
    <t>Sita Ram Diwan Chand Paharganj</t>
  </si>
  <si>
    <t>Reddy Roast</t>
  </si>
  <si>
    <t>reddyroast.kitopi.com</t>
  </si>
  <si>
    <t>ACC5450</t>
  </si>
  <si>
    <t>Marinara Pizza</t>
  </si>
  <si>
    <t>orders.marinara.co.in</t>
  </si>
  <si>
    <t>Wrappiza</t>
  </si>
  <si>
    <t>Go Fork Urself</t>
  </si>
  <si>
    <t>goforkurself.limetray.com</t>
  </si>
  <si>
    <t>ACC8164</t>
  </si>
  <si>
    <t>Otik</t>
  </si>
  <si>
    <t>Pastel Cakes</t>
  </si>
  <si>
    <t>pastelcakes.kitopi.com</t>
  </si>
  <si>
    <t>Masala To Go</t>
  </si>
  <si>
    <t>masalatogo.com</t>
  </si>
  <si>
    <t>ACC4922</t>
  </si>
  <si>
    <t>Grilled By Singh</t>
  </si>
  <si>
    <t>grilledbysingh.com</t>
  </si>
  <si>
    <t>ACC8379</t>
  </si>
  <si>
    <t>Fatema Ismailjee</t>
  </si>
  <si>
    <t>Rice Guys</t>
  </si>
  <si>
    <t>riceguys.limetray.com</t>
  </si>
  <si>
    <t>ACC6509</t>
  </si>
  <si>
    <t>hudson chopsticks</t>
  </si>
  <si>
    <t>Paratha King</t>
  </si>
  <si>
    <t>orders.parathaking.com</t>
  </si>
  <si>
    <t>chickenspice</t>
  </si>
  <si>
    <t>chickenspice.limetray.com</t>
  </si>
  <si>
    <t>Sopranos Pizza</t>
  </si>
  <si>
    <t>orders.sopranos.pizza</t>
  </si>
  <si>
    <t>ACC7210</t>
  </si>
  <si>
    <t>ACC514</t>
  </si>
  <si>
    <t>The bliss house</t>
  </si>
  <si>
    <t>Night Food Xprs</t>
  </si>
  <si>
    <t>nightfoodxprs.com</t>
  </si>
  <si>
    <t>Butterfly</t>
  </si>
  <si>
    <t>Moet OBAO</t>
  </si>
  <si>
    <t>moetobao.limetray.com</t>
  </si>
  <si>
    <t>ACC8278</t>
  </si>
  <si>
    <t>ACC5141</t>
  </si>
  <si>
    <t>Not just Pizzas</t>
  </si>
  <si>
    <t>Baan Thai</t>
  </si>
  <si>
    <t>baanthai.limetray.com</t>
  </si>
  <si>
    <t>ACC6959</t>
  </si>
  <si>
    <t>Pizza di Rocco</t>
  </si>
  <si>
    <t>pizzadirocco.limetray.com</t>
  </si>
  <si>
    <t>ACC7827</t>
  </si>
  <si>
    <t>ACC5144</t>
  </si>
  <si>
    <t>The Vintage Bakers</t>
  </si>
  <si>
    <t>smoque.limetray.com</t>
  </si>
  <si>
    <t>ACC6464</t>
  </si>
  <si>
    <t>Baljeet's Amritsari Koolcha</t>
  </si>
  <si>
    <t>kathijunctionjaipur</t>
  </si>
  <si>
    <t>kathijunctionjaipur.limetray.com</t>
  </si>
  <si>
    <t>ACC9634</t>
  </si>
  <si>
    <t>ACC5147</t>
  </si>
  <si>
    <t>Chopsuey</t>
  </si>
  <si>
    <t>flax.limetray.com</t>
  </si>
  <si>
    <t>The Pulp Kitchen</t>
  </si>
  <si>
    <t>thepulpkitchen.limetray.com</t>
  </si>
  <si>
    <t>ACC7229</t>
  </si>
  <si>
    <t>Dietliciouz</t>
  </si>
  <si>
    <t>dietliciouz.com</t>
  </si>
  <si>
    <t>ACC8438</t>
  </si>
  <si>
    <t>Via Vita</t>
  </si>
  <si>
    <t>viavita.ae</t>
  </si>
  <si>
    <t>Sandoz</t>
  </si>
  <si>
    <t>zee5</t>
  </si>
  <si>
    <t>zee5.limetray.com</t>
  </si>
  <si>
    <t>ACC9552</t>
  </si>
  <si>
    <t>Bakers Stop</t>
  </si>
  <si>
    <t>Palette Nation</t>
  </si>
  <si>
    <t>palettenation.com</t>
  </si>
  <si>
    <t>ACC5162</t>
  </si>
  <si>
    <t>Dilli Treat</t>
  </si>
  <si>
    <t>Nirula's</t>
  </si>
  <si>
    <t>nirulas.com</t>
  </si>
  <si>
    <t>Appa Desi</t>
  </si>
  <si>
    <t>appadesi.limetray.com</t>
  </si>
  <si>
    <t>Sliced gurugram</t>
  </si>
  <si>
    <t>slicedgurugram.limetray.com</t>
  </si>
  <si>
    <t>Thali.in</t>
  </si>
  <si>
    <t>thaliin.limetray.com</t>
  </si>
  <si>
    <t>ACC7230</t>
  </si>
  <si>
    <t>cibo</t>
  </si>
  <si>
    <t>cibo.limetray.com</t>
  </si>
  <si>
    <t>easytiger</t>
  </si>
  <si>
    <t>easytiger.limetray.com</t>
  </si>
  <si>
    <t>Merge,Loyalty,POS,Feedback</t>
  </si>
  <si>
    <t>Feedback, Loyalty, Merge, POS</t>
  </si>
  <si>
    <t>ACC8608</t>
  </si>
  <si>
    <t>Shokeen Roll's</t>
  </si>
  <si>
    <t>shokeenrolls.com</t>
  </si>
  <si>
    <t>ACC7503</t>
  </si>
  <si>
    <t>Bread N More</t>
  </si>
  <si>
    <t>Hamfoo's Pizza</t>
  </si>
  <si>
    <t>hamfoospizza.com</t>
  </si>
  <si>
    <t>ACC2624</t>
  </si>
  <si>
    <t>Litti Darbar</t>
  </si>
  <si>
    <t>Naansense</t>
  </si>
  <si>
    <t>naansense.limetray.com</t>
  </si>
  <si>
    <t>tascathane.com</t>
  </si>
  <si>
    <t>Dimsum Vs sushi</t>
  </si>
  <si>
    <t>Dhaba Lane</t>
  </si>
  <si>
    <t>dhaba-lane.com</t>
  </si>
  <si>
    <t>ACC6058</t>
  </si>
  <si>
    <t>Jimmy's Gourmet Kitchen</t>
  </si>
  <si>
    <t>trimityhospitality</t>
  </si>
  <si>
    <t>trimityhospitality.limetray.com</t>
  </si>
  <si>
    <t>ACC790</t>
  </si>
  <si>
    <t>Eat @ Joe's</t>
  </si>
  <si>
    <t>Sethi's</t>
  </si>
  <si>
    <t>sethisdelhi.limetray.com</t>
  </si>
  <si>
    <t>ACC3319</t>
  </si>
  <si>
    <t>Cafe Five</t>
  </si>
  <si>
    <t>Delhi Food Factory</t>
  </si>
  <si>
    <t>delhifoodfactory.in</t>
  </si>
  <si>
    <t>ACC9107</t>
  </si>
  <si>
    <t>Singh Ching</t>
  </si>
  <si>
    <t>Food Singh</t>
  </si>
  <si>
    <t>foodsingh.in</t>
  </si>
  <si>
    <t>Mr. Crust</t>
  </si>
  <si>
    <t>Navabs</t>
  </si>
  <si>
    <t>navabs.com</t>
  </si>
  <si>
    <t>ACC8440</t>
  </si>
  <si>
    <t>Tilak's The Diners</t>
  </si>
  <si>
    <t>Wat a Biryani</t>
  </si>
  <si>
    <t>watabiryani.com</t>
  </si>
  <si>
    <t>ACC5325</t>
  </si>
  <si>
    <t>4 On 44</t>
  </si>
  <si>
    <t>Golden Chef</t>
  </si>
  <si>
    <t>goldenchef.in</t>
  </si>
  <si>
    <t>ACC7009</t>
  </si>
  <si>
    <t>ACC5326</t>
  </si>
  <si>
    <t>Pasta Xpress</t>
  </si>
  <si>
    <t>Wicked Wiches</t>
  </si>
  <si>
    <t>wickedwiches.in</t>
  </si>
  <si>
    <t>Pastry Palace</t>
  </si>
  <si>
    <t>Pipabu</t>
  </si>
  <si>
    <t>pipabu.com</t>
  </si>
  <si>
    <t>ACC7978</t>
  </si>
  <si>
    <t>ACC5329</t>
  </si>
  <si>
    <t>The Tipsy Project</t>
  </si>
  <si>
    <t>Health Kitchen by B&amp;B</t>
  </si>
  <si>
    <t>healthkitchenbybb.com</t>
  </si>
  <si>
    <t>ACC8974</t>
  </si>
  <si>
    <t>Kartik Jain</t>
  </si>
  <si>
    <t>ACC5331</t>
  </si>
  <si>
    <t>Metro Restaurant</t>
  </si>
  <si>
    <t>Paratha Mantra</t>
  </si>
  <si>
    <t>parathamantra.com</t>
  </si>
  <si>
    <t>ACC10121</t>
  </si>
  <si>
    <t>Flavours of Chakna</t>
  </si>
  <si>
    <t>istah</t>
  </si>
  <si>
    <t>istah.limetray.com</t>
  </si>
  <si>
    <t>Carl's Jr</t>
  </si>
  <si>
    <t>SugarMoo Desserts</t>
  </si>
  <si>
    <t>sugarmoo.limetray.com</t>
  </si>
  <si>
    <t>ACC9351</t>
  </si>
  <si>
    <t>Fruit Monsters</t>
  </si>
  <si>
    <t>fruitmonsters.limetray.com</t>
  </si>
  <si>
    <t>hunger buster</t>
  </si>
  <si>
    <t>Cafe Markivs</t>
  </si>
  <si>
    <t>cafemarkivs.com</t>
  </si>
  <si>
    <t>ACC5666</t>
  </si>
  <si>
    <t>Gezelling Cafe</t>
  </si>
  <si>
    <t>All Elements</t>
  </si>
  <si>
    <t>allelements.in</t>
  </si>
  <si>
    <t>ACC5362</t>
  </si>
  <si>
    <t>Gianis (Red)</t>
  </si>
  <si>
    <t>Blaze Burgers</t>
  </si>
  <si>
    <t>orders.blazeburgers.com</t>
  </si>
  <si>
    <t>ACC7217</t>
  </si>
  <si>
    <t>Roshan di Kulfi</t>
  </si>
  <si>
    <t>purplesaffron</t>
  </si>
  <si>
    <t>purplesaffron.limetray.com</t>
  </si>
  <si>
    <t>Marky Momos Jaipur</t>
  </si>
  <si>
    <t>Sun Moon Potatoes</t>
  </si>
  <si>
    <t>sunmoonpotatoes.com</t>
  </si>
  <si>
    <t>ACC7451</t>
  </si>
  <si>
    <t>Beijing street</t>
  </si>
  <si>
    <t>boxstyx</t>
  </si>
  <si>
    <t>boxstyx.limetray.com</t>
  </si>
  <si>
    <t>stanleykadibba</t>
  </si>
  <si>
    <t>stanleykadibba.limetray.com</t>
  </si>
  <si>
    <t>ACC6946</t>
  </si>
  <si>
    <t>ACC5453</t>
  </si>
  <si>
    <t>Madelish</t>
  </si>
  <si>
    <t>Daily Meal</t>
  </si>
  <si>
    <t>dailymeal.limetray.com</t>
  </si>
  <si>
    <t>ACC5456</t>
  </si>
  <si>
    <t>The Hunger Games</t>
  </si>
  <si>
    <t>The Trial Box</t>
  </si>
  <si>
    <t>thetrialbox.com</t>
  </si>
  <si>
    <t>ACC4810</t>
  </si>
  <si>
    <t>Backyard</t>
  </si>
  <si>
    <t>Casa Curry</t>
  </si>
  <si>
    <t>orders.casacurry.in</t>
  </si>
  <si>
    <t>ACC4720</t>
  </si>
  <si>
    <t>ACC5460</t>
  </si>
  <si>
    <t>Fresh Sandwich company</t>
  </si>
  <si>
    <t>Da Pizza Workshop</t>
  </si>
  <si>
    <t>dapizzaworkshop.com</t>
  </si>
  <si>
    <t>ACC5461</t>
  </si>
  <si>
    <t>Elation</t>
  </si>
  <si>
    <t>Popular Cakery</t>
  </si>
  <si>
    <t>popularcakery.com</t>
  </si>
  <si>
    <t>ACC7112</t>
  </si>
  <si>
    <t>Lean Chef</t>
  </si>
  <si>
    <t>pizzahdistrict</t>
  </si>
  <si>
    <t>pizzahdistrict.limetray.com</t>
  </si>
  <si>
    <t>ACC5913</t>
  </si>
  <si>
    <t>ACC5463</t>
  </si>
  <si>
    <t>Dolce Amante</t>
  </si>
  <si>
    <t>Combo 99</t>
  </si>
  <si>
    <t>combo99.com</t>
  </si>
  <si>
    <t>Charcoal</t>
  </si>
  <si>
    <t>thecawnporekitchen.limetray.com</t>
  </si>
  <si>
    <t>Loyalty,POS,CRM</t>
  </si>
  <si>
    <t>CRM, Loyalty, POS</t>
  </si>
  <si>
    <t>The Sugar Cube</t>
  </si>
  <si>
    <t>fit n frenzy</t>
  </si>
  <si>
    <t>fitnfrenzy.limetray.com</t>
  </si>
  <si>
    <t>Berco's CP</t>
  </si>
  <si>
    <t>Jhasaa</t>
  </si>
  <si>
    <t>jhasaa.limetray.com</t>
  </si>
  <si>
    <t>Anna Perrena</t>
  </si>
  <si>
    <t>Peninsula Coffee</t>
  </si>
  <si>
    <t>peninsula.coffee</t>
  </si>
  <si>
    <t>ACC5800</t>
  </si>
  <si>
    <t>Zamozza</t>
  </si>
  <si>
    <t>prinsep21.limetray.com</t>
  </si>
  <si>
    <t>ANGEETHI</t>
  </si>
  <si>
    <t>amadora</t>
  </si>
  <si>
    <t>amadora.limetray.com</t>
  </si>
  <si>
    <t>ACC6971</t>
  </si>
  <si>
    <t>ACC5521</t>
  </si>
  <si>
    <t>BIZIBEAN</t>
  </si>
  <si>
    <t>Shogun</t>
  </si>
  <si>
    <t>shogun.ae</t>
  </si>
  <si>
    <t>ACC7813</t>
  </si>
  <si>
    <t>ACC5532</t>
  </si>
  <si>
    <t>Granny's Tandoor</t>
  </si>
  <si>
    <t>servenoida</t>
  </si>
  <si>
    <t>servenoida.limetray.com</t>
  </si>
  <si>
    <t>ACC5123</t>
  </si>
  <si>
    <t>ACC5552</t>
  </si>
  <si>
    <t>Romeo's Kitchen</t>
  </si>
  <si>
    <t>toyhotel</t>
  </si>
  <si>
    <t>toyhotel.limetray.com</t>
  </si>
  <si>
    <t>ACC4799</t>
  </si>
  <si>
    <t>Nor Khyil House</t>
  </si>
  <si>
    <t>Baritoz</t>
  </si>
  <si>
    <t>baritoz.com</t>
  </si>
  <si>
    <t>Food 16</t>
  </si>
  <si>
    <t>maiz</t>
  </si>
  <si>
    <t>maiz.limetray.com</t>
  </si>
  <si>
    <t>Apni Rasoi</t>
  </si>
  <si>
    <t>Something Baked</t>
  </si>
  <si>
    <t>somethingbakeddubai.limetray.com</t>
  </si>
  <si>
    <t>ACC5654</t>
  </si>
  <si>
    <t>Kathi restaurant</t>
  </si>
  <si>
    <t>namasteasia.in</t>
  </si>
  <si>
    <t>Hawkers Kebab on the Kerb</t>
  </si>
  <si>
    <t>kebabs.hawkersonline.co.in</t>
  </si>
  <si>
    <t>Karim Hotels Pvt Ltd</t>
  </si>
  <si>
    <t>karimhotels.com</t>
  </si>
  <si>
    <t>ACC5663</t>
  </si>
  <si>
    <t>Moets Curry Pot</t>
  </si>
  <si>
    <t>orders.zaareen.com</t>
  </si>
  <si>
    <t>ACC1102</t>
  </si>
  <si>
    <t>ACC5665</t>
  </si>
  <si>
    <t>Dine-Esty</t>
  </si>
  <si>
    <t>Gluttony</t>
  </si>
  <si>
    <t>gluttony.in</t>
  </si>
  <si>
    <t>Pizza Central</t>
  </si>
  <si>
    <t>Lunchandmeals.com</t>
  </si>
  <si>
    <t>lunchandmeals.com</t>
  </si>
  <si>
    <t>ACC8909</t>
  </si>
  <si>
    <t>Organic Express</t>
  </si>
  <si>
    <t>Bigbees</t>
  </si>
  <si>
    <t>bigbees.limetray.com</t>
  </si>
  <si>
    <t>Sand Burg Shakes</t>
  </si>
  <si>
    <t>Chatar Patar</t>
  </si>
  <si>
    <t>chatarpatardelivery.com</t>
  </si>
  <si>
    <t>ACC1735</t>
  </si>
  <si>
    <t>Khansama</t>
  </si>
  <si>
    <t>Publick Cafe &amp; Grill Bar</t>
  </si>
  <si>
    <t>publickcafegrillbar.com</t>
  </si>
  <si>
    <t>Deepshree Jain</t>
  </si>
  <si>
    <t>Locale Adda</t>
  </si>
  <si>
    <t>localeadda.in</t>
  </si>
  <si>
    <t>ACC9652</t>
  </si>
  <si>
    <t>Bankey Bihari Naashta Centre</t>
  </si>
  <si>
    <t>defencebakerynoida.com</t>
  </si>
  <si>
    <t>ACC10714</t>
  </si>
  <si>
    <t>Snack Adda</t>
  </si>
  <si>
    <t>snackadda.limetray.com</t>
  </si>
  <si>
    <t>Baba Chicken</t>
  </si>
  <si>
    <t>babachickenmohali.com</t>
  </si>
  <si>
    <t>Cafe Grub Up</t>
  </si>
  <si>
    <t>cafegrubup.com</t>
  </si>
  <si>
    <t>ACC8434</t>
  </si>
  <si>
    <t>ACC5679</t>
  </si>
  <si>
    <t>Euphoria Cafe</t>
  </si>
  <si>
    <t>dutchcrunch</t>
  </si>
  <si>
    <t>dutchcrunch.limetray.com</t>
  </si>
  <si>
    <t>quench.limetray.com</t>
  </si>
  <si>
    <t>ACC6950</t>
  </si>
  <si>
    <t>ACC5689</t>
  </si>
  <si>
    <t>Bhai ji foods</t>
  </si>
  <si>
    <t>Three Fat Chefs</t>
  </si>
  <si>
    <t>threefatchefs.limetray.com</t>
  </si>
  <si>
    <t>ACC5695</t>
  </si>
  <si>
    <t>Snowman Delivery</t>
  </si>
  <si>
    <t>Bawan Masala</t>
  </si>
  <si>
    <t>bawanmasala.limetray.com</t>
  </si>
  <si>
    <t>ACC5700</t>
  </si>
  <si>
    <t>Chandchini</t>
  </si>
  <si>
    <t>yumla</t>
  </si>
  <si>
    <t>yumla.limetray.com</t>
  </si>
  <si>
    <t>Sultan</t>
  </si>
  <si>
    <t>sultanchandigarh.com</t>
  </si>
  <si>
    <t>ACC7214</t>
  </si>
  <si>
    <t>Zaferoon</t>
  </si>
  <si>
    <t>zaferoon.in</t>
  </si>
  <si>
    <t>Tandoori Knockouts</t>
  </si>
  <si>
    <t>Gulati Spice Market</t>
  </si>
  <si>
    <t>spicemarket.in</t>
  </si>
  <si>
    <t>ACC6055</t>
  </si>
  <si>
    <t>ACC5706</t>
  </si>
  <si>
    <t>Kwaliti Foods and curries</t>
  </si>
  <si>
    <t>Cafe Wanderlust</t>
  </si>
  <si>
    <t>cafewanderlust.in</t>
  </si>
  <si>
    <t>Feedback</t>
  </si>
  <si>
    <t>ACC10700</t>
  </si>
  <si>
    <t>ACC5707</t>
  </si>
  <si>
    <t>EYum</t>
  </si>
  <si>
    <t>rangchokha.limetray.com</t>
  </si>
  <si>
    <t>Click,POS,Inventory</t>
  </si>
  <si>
    <t>Click, Inventory, POS</t>
  </si>
  <si>
    <t>ACC10105</t>
  </si>
  <si>
    <t>Monsters Cafe</t>
  </si>
  <si>
    <t>Eat at nite</t>
  </si>
  <si>
    <t>eatatnite.com</t>
  </si>
  <si>
    <t>Loyalty,Feedback,Starter OO</t>
  </si>
  <si>
    <t>CRM, Feedback, Loyalty, Merge, Order Online</t>
  </si>
  <si>
    <t>ACC8558</t>
  </si>
  <si>
    <t>Burger Point Galleria</t>
  </si>
  <si>
    <t>Qasr al Dayaa</t>
  </si>
  <si>
    <t>qasraldayaa.ae</t>
  </si>
  <si>
    <t>ACC6040</t>
  </si>
  <si>
    <t>Art &amp; Ko</t>
  </si>
  <si>
    <t>artko.limetray.com</t>
  </si>
  <si>
    <t>Dilli 6 on wheels</t>
  </si>
  <si>
    <t>punjabiangithi.com</t>
  </si>
  <si>
    <t>Dum Pukht</t>
  </si>
  <si>
    <t>dumpukht.ae</t>
  </si>
  <si>
    <t>ACC7980</t>
  </si>
  <si>
    <t>KAKE DI HATTI</t>
  </si>
  <si>
    <t>kakedihatti.limetray.com</t>
  </si>
  <si>
    <t>ACC423</t>
  </si>
  <si>
    <t>ACC5716</t>
  </si>
  <si>
    <t>Idliss Bistro</t>
  </si>
  <si>
    <t>Haru Robatayaki</t>
  </si>
  <si>
    <t>haru.ae</t>
  </si>
  <si>
    <t>ACC5717</t>
  </si>
  <si>
    <t>THE FOOD FACTORY</t>
  </si>
  <si>
    <t>Sassy Bawarchi</t>
  </si>
  <si>
    <t>sassybawarchi.com</t>
  </si>
  <si>
    <t>nukkadnation</t>
  </si>
  <si>
    <t>nukkadnation.limetray.com</t>
  </si>
  <si>
    <t>PR Enterprise</t>
  </si>
  <si>
    <t>prenterprise.limetray.com</t>
  </si>
  <si>
    <t>ACC10708</t>
  </si>
  <si>
    <t>Highway 311</t>
  </si>
  <si>
    <t>online.highway311.com</t>
  </si>
  <si>
    <t>Website,Turbo</t>
  </si>
  <si>
    <t>Click, CRM, Feedback, Loyalty, Merge, Order Online, POS, Website</t>
  </si>
  <si>
    <t>ACC6470</t>
  </si>
  <si>
    <t>Ishan Roy</t>
  </si>
  <si>
    <t>Chinese By Isabella</t>
  </si>
  <si>
    <t>Salt</t>
  </si>
  <si>
    <t>thefitnesskitchen.in</t>
  </si>
  <si>
    <t>ACC4812</t>
  </si>
  <si>
    <t>ACC5738</t>
  </si>
  <si>
    <t>Tanishk Gourmet</t>
  </si>
  <si>
    <t>shangz</t>
  </si>
  <si>
    <t>shangz.limetray.com</t>
  </si>
  <si>
    <t>Tandoori Trumpets</t>
  </si>
  <si>
    <t>tandooritrumpets.com</t>
  </si>
  <si>
    <t>ACC4143</t>
  </si>
  <si>
    <t>Royal Persian Biryan</t>
  </si>
  <si>
    <t>royalpersianbiryan.in</t>
  </si>
  <si>
    <t>ACC5741</t>
  </si>
  <si>
    <t>Lucknow Mail</t>
  </si>
  <si>
    <t>Pizza Story</t>
  </si>
  <si>
    <t>thepizzastory.in</t>
  </si>
  <si>
    <t>The Millonaire Pizza &amp; Pasta</t>
  </si>
  <si>
    <t>handibiryanidelhi</t>
  </si>
  <si>
    <t>handibiryanidelhi.limetray.com</t>
  </si>
  <si>
    <t>ACC33383</t>
  </si>
  <si>
    <t>ACC5956</t>
  </si>
  <si>
    <t>The Spice lab</t>
  </si>
  <si>
    <t>Taste Mates</t>
  </si>
  <si>
    <t>tastemates.limetray.com</t>
  </si>
  <si>
    <t>ACC6739</t>
  </si>
  <si>
    <t>Keto Kitchen</t>
  </si>
  <si>
    <t>ketokitchen.co.in</t>
  </si>
  <si>
    <t>ACC825</t>
  </si>
  <si>
    <t>ACC5749</t>
  </si>
  <si>
    <t>Faster Chef</t>
  </si>
  <si>
    <t>Sizzling Szechuan</t>
  </si>
  <si>
    <t>sizzlingszechuan.com</t>
  </si>
  <si>
    <t>Midnight Heroes</t>
  </si>
  <si>
    <t>Dine Post 9</t>
  </si>
  <si>
    <t>dinepost9.com</t>
  </si>
  <si>
    <t>ACC5440</t>
  </si>
  <si>
    <t>IceKraft Mumbai</t>
  </si>
  <si>
    <t>icekraftmumbai.limetray.com</t>
  </si>
  <si>
    <t>love is cakes</t>
  </si>
  <si>
    <t>La Pizza Bangalore</t>
  </si>
  <si>
    <t>lapizzabangalore.limetray.com</t>
  </si>
  <si>
    <t>Giani Cafe(alwar)</t>
  </si>
  <si>
    <t>Big Wokk</t>
  </si>
  <si>
    <t>bigwokk.limetray.com</t>
  </si>
  <si>
    <t>ACC7207</t>
  </si>
  <si>
    <t>Lets Meat</t>
  </si>
  <si>
    <t>CatersPoint</t>
  </si>
  <si>
    <t>caterspoint.com</t>
  </si>
  <si>
    <t>ACC9957</t>
  </si>
  <si>
    <t>ACC5764</t>
  </si>
  <si>
    <t>Moets Stone</t>
  </si>
  <si>
    <t>Hooked on Bao</t>
  </si>
  <si>
    <t>hookedonbao.com</t>
  </si>
  <si>
    <t>ACC4194</t>
  </si>
  <si>
    <t>Delhicious Kitchen</t>
  </si>
  <si>
    <t>800 degrees</t>
  </si>
  <si>
    <t>orders.800degreesme.com</t>
  </si>
  <si>
    <t>Call Centre</t>
  </si>
  <si>
    <t>echoes</t>
  </si>
  <si>
    <t>Chaat Bazaar</t>
  </si>
  <si>
    <t>chaatbazaar.ae</t>
  </si>
  <si>
    <t>Vaango!</t>
  </si>
  <si>
    <t>pifipizza</t>
  </si>
  <si>
    <t>pifipizza.limetray.com</t>
  </si>
  <si>
    <t>ACC5776</t>
  </si>
  <si>
    <t>Wai Wai City</t>
  </si>
  <si>
    <t>motimahaldharamshala</t>
  </si>
  <si>
    <t>motimahaldharamshala.limetray.com</t>
  </si>
  <si>
    <t>ACC3712</t>
  </si>
  <si>
    <t>Kabab Corner</t>
  </si>
  <si>
    <t>mealforone</t>
  </si>
  <si>
    <t>mealforone.limetray.com</t>
  </si>
  <si>
    <t>Moets Country Chef</t>
  </si>
  <si>
    <t>Pin Me Down</t>
  </si>
  <si>
    <t>pinmedown.limetray.com</t>
  </si>
  <si>
    <t>POS,Inventory,Starter POS</t>
  </si>
  <si>
    <t>ACC2582</t>
  </si>
  <si>
    <t>ACC5791</t>
  </si>
  <si>
    <t>Hungry Monkey</t>
  </si>
  <si>
    <t>Charleys Philly Steaks</t>
  </si>
  <si>
    <t>charleys.ae</t>
  </si>
  <si>
    <t>ACC8436</t>
  </si>
  <si>
    <t>My Fit Food</t>
  </si>
  <si>
    <t>Ashar's Kitchen</t>
  </si>
  <si>
    <t>asharskitchen.ae</t>
  </si>
  <si>
    <t>ACC9237</t>
  </si>
  <si>
    <t>Amreli</t>
  </si>
  <si>
    <t>The Blendz</t>
  </si>
  <si>
    <t>theblendz.com</t>
  </si>
  <si>
    <t>ACC5801</t>
  </si>
  <si>
    <t>urban kabab</t>
  </si>
  <si>
    <t>Go Fuudy</t>
  </si>
  <si>
    <t>gofuudy.com</t>
  </si>
  <si>
    <t>PD pending</t>
  </si>
  <si>
    <t>ACC33537</t>
  </si>
  <si>
    <t>UnMe Cafe (Dehradun)</t>
  </si>
  <si>
    <t>Qureshis Indo Arabic Bistro</t>
  </si>
  <si>
    <t>qureshis.co.in</t>
  </si>
  <si>
    <t>Fit Kitchen</t>
  </si>
  <si>
    <t>fitkitchen.limetray.com</t>
  </si>
  <si>
    <t>Ghar Ka Tiffin</t>
  </si>
  <si>
    <t>order.tiffins.ae</t>
  </si>
  <si>
    <t>Hangout</t>
  </si>
  <si>
    <t>mezzanine</t>
  </si>
  <si>
    <t>mezzanine.limetray.com</t>
  </si>
  <si>
    <t>Zaatar</t>
  </si>
  <si>
    <t>zaatar.limetray.com</t>
  </si>
  <si>
    <t>ACC5880</t>
  </si>
  <si>
    <t>Kites</t>
  </si>
  <si>
    <t>munchiesmidnightdelivery.com</t>
  </si>
  <si>
    <t>ACC7959</t>
  </si>
  <si>
    <t>ACC5897</t>
  </si>
  <si>
    <t>The Food Fun</t>
  </si>
  <si>
    <t>The Chefs Palate</t>
  </si>
  <si>
    <t>thechefspalate.in</t>
  </si>
  <si>
    <t>ACC5898</t>
  </si>
  <si>
    <t>Anna Ka Dosa</t>
  </si>
  <si>
    <t>Crazy Monkey</t>
  </si>
  <si>
    <t>crazymonkey.in</t>
  </si>
  <si>
    <t>Loyalty,POS,Feedback,Inventory,Starter OO</t>
  </si>
  <si>
    <t>CRM, Feedback, Inventory, Loyalty, Merge, Order Online, POS</t>
  </si>
  <si>
    <t>ACC7200</t>
  </si>
  <si>
    <t>Tribe</t>
  </si>
  <si>
    <t>Kebabish</t>
  </si>
  <si>
    <t>kebabish.in</t>
  </si>
  <si>
    <t>ACC6250</t>
  </si>
  <si>
    <t>ACC5900</t>
  </si>
  <si>
    <t>Cafe central</t>
  </si>
  <si>
    <t>Haochi Wok</t>
  </si>
  <si>
    <t>haochiwok.com</t>
  </si>
  <si>
    <t>ACC9816</t>
  </si>
  <si>
    <t>ACC5901</t>
  </si>
  <si>
    <t>Mozzo Cafe</t>
  </si>
  <si>
    <t>Good Grain</t>
  </si>
  <si>
    <t>goodgrain.in</t>
  </si>
  <si>
    <t>ACC10698</t>
  </si>
  <si>
    <t>ACC5903</t>
  </si>
  <si>
    <t>Beast Feast</t>
  </si>
  <si>
    <t>Wokanaka</t>
  </si>
  <si>
    <t>wokanaka.com</t>
  </si>
  <si>
    <t>ACC10759</t>
  </si>
  <si>
    <t>ACC5971</t>
  </si>
  <si>
    <t>Cafe do ghoont</t>
  </si>
  <si>
    <t>Murphys Pizzeria</t>
  </si>
  <si>
    <t>murphyspizzeria.limetray.com</t>
  </si>
  <si>
    <t>ACC7976</t>
  </si>
  <si>
    <t>Soup n grill</t>
  </si>
  <si>
    <t>soupngrill.limetray.com</t>
  </si>
  <si>
    <t>ACC10690</t>
  </si>
  <si>
    <t>Aavika's Bakery</t>
  </si>
  <si>
    <t>Freshii UAE</t>
  </si>
  <si>
    <t>freshiiuae.com</t>
  </si>
  <si>
    <t>ACC10942</t>
  </si>
  <si>
    <t>Chaska 37</t>
  </si>
  <si>
    <t>aahafoodvillage.limetray.com</t>
  </si>
  <si>
    <t>ACC8439</t>
  </si>
  <si>
    <t>ACC6051</t>
  </si>
  <si>
    <t>736 A.D</t>
  </si>
  <si>
    <t>Gofoodizz</t>
  </si>
  <si>
    <t>gofoodizz.com</t>
  </si>
  <si>
    <t>ACC6054</t>
  </si>
  <si>
    <t>Tandoori Planet</t>
  </si>
  <si>
    <t>littleking.limetray.com</t>
  </si>
  <si>
    <t>ACC10543</t>
  </si>
  <si>
    <t>Buddy's Pizza</t>
  </si>
  <si>
    <t>cuisineofchina</t>
  </si>
  <si>
    <t>cuisineofchina.limetray.com</t>
  </si>
  <si>
    <t>ACC6056</t>
  </si>
  <si>
    <t>Mittra Di Chaap</t>
  </si>
  <si>
    <t>Bueno Sandwiches</t>
  </si>
  <si>
    <t>buenosandwiches.com</t>
  </si>
  <si>
    <t>For Foodies</t>
  </si>
  <si>
    <t>Biryani Best</t>
  </si>
  <si>
    <t>biryanibest.com</t>
  </si>
  <si>
    <t>ACC8017</t>
  </si>
  <si>
    <t>ACC6060</t>
  </si>
  <si>
    <t>21 Gun Salute</t>
  </si>
  <si>
    <t>fiestabites</t>
  </si>
  <si>
    <t>fiestabites.limetray.com</t>
  </si>
  <si>
    <t>ACC5465</t>
  </si>
  <si>
    <t>ACC6061</t>
  </si>
  <si>
    <t>Shabaka</t>
  </si>
  <si>
    <t>Nonnas Italian Food Bar</t>
  </si>
  <si>
    <t>nonnasfoodbar.com</t>
  </si>
  <si>
    <t>ACC10797</t>
  </si>
  <si>
    <t>Chawlas Tandoori Junction</t>
  </si>
  <si>
    <t>chawlastandoorijunction.limetray.com</t>
  </si>
  <si>
    <t>ACC6262</t>
  </si>
  <si>
    <t>What a comic show</t>
  </si>
  <si>
    <t>Melting Pot Tiffins</t>
  </si>
  <si>
    <t>meltingpottiffins.in</t>
  </si>
  <si>
    <t>ACC2613</t>
  </si>
  <si>
    <t>The Icon</t>
  </si>
  <si>
    <t>theyellowchillime.com</t>
  </si>
  <si>
    <t>ACC10940</t>
  </si>
  <si>
    <t>Hind Ka Chulah</t>
  </si>
  <si>
    <t>hindkachulah.limetray.com</t>
  </si>
  <si>
    <t>Rohilya Foods Private Limited</t>
  </si>
  <si>
    <t>rohilyafoodsprivatelimited.limetray.com</t>
  </si>
  <si>
    <t>ACC8286</t>
  </si>
  <si>
    <t>ACC6218</t>
  </si>
  <si>
    <t>Tashan</t>
  </si>
  <si>
    <t>Cali - Poke</t>
  </si>
  <si>
    <t>calipoke.ae</t>
  </si>
  <si>
    <t>bakesbeans</t>
  </si>
  <si>
    <t>bakesbeans.limetray.com</t>
  </si>
  <si>
    <t>ACC7516</t>
  </si>
  <si>
    <t>ACC6226</t>
  </si>
  <si>
    <t>Chowki</t>
  </si>
  <si>
    <t>The Last Mughal</t>
  </si>
  <si>
    <t>thelastmughal.com</t>
  </si>
  <si>
    <t>Summer House Cafe</t>
  </si>
  <si>
    <t>Brew &amp; Barbeque</t>
  </si>
  <si>
    <t>thebandb.in</t>
  </si>
  <si>
    <t>ACC8274</t>
  </si>
  <si>
    <t>The Colony Bistro</t>
  </si>
  <si>
    <t>Rock The Salt Express</t>
  </si>
  <si>
    <t>rockthesaltexpress.limetray.com</t>
  </si>
  <si>
    <t>ACC9583</t>
  </si>
  <si>
    <t>De Sethi's Pick-N-Carry</t>
  </si>
  <si>
    <t>Aristu</t>
  </si>
  <si>
    <t>aristu.limetray.com</t>
  </si>
  <si>
    <t>Flaming Chilli Pepper</t>
  </si>
  <si>
    <t>Indian Republic Canteen</t>
  </si>
  <si>
    <t>indianrepubliccanteen.com</t>
  </si>
  <si>
    <t>Burgero</t>
  </si>
  <si>
    <t>Oliva Pizzeria</t>
  </si>
  <si>
    <t>olivapizzeria.limetray.com</t>
  </si>
  <si>
    <t>ACC6820</t>
  </si>
  <si>
    <t>ACC6236</t>
  </si>
  <si>
    <t>Biryani Inc.</t>
  </si>
  <si>
    <t>Khushi Restaurant</t>
  </si>
  <si>
    <t>khushirestaurant.limetray.com</t>
  </si>
  <si>
    <t>BUNFIRE</t>
  </si>
  <si>
    <t>bunfiredxb.com</t>
  </si>
  <si>
    <t>ACC7196</t>
  </si>
  <si>
    <t>DIMITRI CAFE</t>
  </si>
  <si>
    <t>dimitribistro.limetray.com</t>
  </si>
  <si>
    <t>ACC6242</t>
  </si>
  <si>
    <t>Urban dhaba (SDA Market)</t>
  </si>
  <si>
    <t>Smoky the Sheesha Lounge</t>
  </si>
  <si>
    <t>orders.smokythesheeshalounge.com</t>
  </si>
  <si>
    <t>ACC32962</t>
  </si>
  <si>
    <t>ACC7977</t>
  </si>
  <si>
    <t>RotiBoti</t>
  </si>
  <si>
    <t>Masala Fusion Delight</t>
  </si>
  <si>
    <t>mfddelivery.com</t>
  </si>
  <si>
    <t>ACC6247</t>
  </si>
  <si>
    <t>Chin 10</t>
  </si>
  <si>
    <t>Tawa Wok</t>
  </si>
  <si>
    <t>tawa-wok.com</t>
  </si>
  <si>
    <t>Sighri</t>
  </si>
  <si>
    <t>Radhe o Radhe</t>
  </si>
  <si>
    <t>radheoradhedxb.com</t>
  </si>
  <si>
    <t>Hardys</t>
  </si>
  <si>
    <t>hardys.limetray.com</t>
  </si>
  <si>
    <t>ACC6254</t>
  </si>
  <si>
    <t>The Paradise Biryani</t>
  </si>
  <si>
    <t>Call it Green</t>
  </si>
  <si>
    <t>callitgreen.limetray.com</t>
  </si>
  <si>
    <t>Sardarji Biryani Wale</t>
  </si>
  <si>
    <t>hangry Chandigarh</t>
  </si>
  <si>
    <t>hangrychandigarh.limetray.com</t>
  </si>
  <si>
    <t>ACC6259</t>
  </si>
  <si>
    <t>Spice Grill Express/ Veggelicious</t>
  </si>
  <si>
    <t>Kathi Junction rolls</t>
  </si>
  <si>
    <t>kathijunctionrolls.limetray.com</t>
  </si>
  <si>
    <t>Swad Lajawab</t>
  </si>
  <si>
    <t>Burger Daddy</t>
  </si>
  <si>
    <t>burgerdaddy.limetray.com</t>
  </si>
  <si>
    <t>Wok in the Clouds</t>
  </si>
  <si>
    <t>Desi fun</t>
  </si>
  <si>
    <t>desifun.limetray.com</t>
  </si>
  <si>
    <t>ACC10925</t>
  </si>
  <si>
    <t>Tandoor Ka Zaika</t>
  </si>
  <si>
    <t>Deliciae</t>
  </si>
  <si>
    <t>orders.deliciaecakes.com</t>
  </si>
  <si>
    <t>Merge,Loyalty,POS,Order Online,Inventory,CRM</t>
  </si>
  <si>
    <t>CRM, Inventory, Loyalty, Merge, Order Online, POS</t>
  </si>
  <si>
    <t>cafe festa</t>
  </si>
  <si>
    <t>Ciclo Life</t>
  </si>
  <si>
    <t>ciclolife.com</t>
  </si>
  <si>
    <t>ACC7870</t>
  </si>
  <si>
    <t>ACC6375</t>
  </si>
  <si>
    <t>New Chawla Chicken</t>
  </si>
  <si>
    <t>Healthy Fusion</t>
  </si>
  <si>
    <t>healthyfusiondubai.com</t>
  </si>
  <si>
    <t>Changezi</t>
  </si>
  <si>
    <t>Poke &amp; Co</t>
  </si>
  <si>
    <t>pokeandco.com</t>
  </si>
  <si>
    <t>ACC6426</t>
  </si>
  <si>
    <t>Hunger station</t>
  </si>
  <si>
    <t>Little Lahore</t>
  </si>
  <si>
    <t>little-lahore.com</t>
  </si>
  <si>
    <t>ACC10928</t>
  </si>
  <si>
    <t>ACC6427</t>
  </si>
  <si>
    <t>My My Kitchen</t>
  </si>
  <si>
    <t>Bapu ki Kutia</t>
  </si>
  <si>
    <t>naveensbapukikutia.com</t>
  </si>
  <si>
    <t>ACC10701</t>
  </si>
  <si>
    <t>Rasamm</t>
  </si>
  <si>
    <t>Ofen</t>
  </si>
  <si>
    <t>theofen.com</t>
  </si>
  <si>
    <t>ACC6968</t>
  </si>
  <si>
    <t>Tai Chi Bowl</t>
  </si>
  <si>
    <t>taichibowl.limetray.com</t>
  </si>
  <si>
    <t>Wok N roll</t>
  </si>
  <si>
    <t>woknroll.ae</t>
  </si>
  <si>
    <t>ACC9352</t>
  </si>
  <si>
    <t>ACC6433</t>
  </si>
  <si>
    <t>Draught juice co.</t>
  </si>
  <si>
    <t>Moti Mahal Mathura</t>
  </si>
  <si>
    <t>motimahalmathura.limetray.com</t>
  </si>
  <si>
    <t>ACC5802</t>
  </si>
  <si>
    <t>My Shawarma</t>
  </si>
  <si>
    <t>orders.my-shawarma.com</t>
  </si>
  <si>
    <t>Sushi Junction</t>
  </si>
  <si>
    <t>Kebabi Chandigarh</t>
  </si>
  <si>
    <t>kebabichandigarh.limetray.com</t>
  </si>
  <si>
    <t>ACC9323</t>
  </si>
  <si>
    <t>Muscle Foodz</t>
  </si>
  <si>
    <t>musclefoodz.com</t>
  </si>
  <si>
    <t>ACC33085</t>
  </si>
  <si>
    <t>ACC10107</t>
  </si>
  <si>
    <t>ACC6439</t>
  </si>
  <si>
    <t>Dabba Meat</t>
  </si>
  <si>
    <t>PWG</t>
  </si>
  <si>
    <t>pwg.limetray.com</t>
  </si>
  <si>
    <t>ACC10744</t>
  </si>
  <si>
    <t>Shamiana</t>
  </si>
  <si>
    <t>Shamiana.ae</t>
  </si>
  <si>
    <t>ACC34217</t>
  </si>
  <si>
    <t>ACC10716</t>
  </si>
  <si>
    <t>The cup n cake factory</t>
  </si>
  <si>
    <t>Magic wok</t>
  </si>
  <si>
    <t>magic-wok.ae</t>
  </si>
  <si>
    <t>ACC34218</t>
  </si>
  <si>
    <t>ACC10712</t>
  </si>
  <si>
    <t>Chennaiamma</t>
  </si>
  <si>
    <t>Sugoi</t>
  </si>
  <si>
    <t>Sugoi.ae</t>
  </si>
  <si>
    <t>ACC34219</t>
  </si>
  <si>
    <t>ACC10740</t>
  </si>
  <si>
    <t>Whistling Spices</t>
  </si>
  <si>
    <t>Fifth Avenue</t>
  </si>
  <si>
    <t>fifthavenue.limetray.com</t>
  </si>
  <si>
    <t>Orangezeb</t>
  </si>
  <si>
    <t>Syp n Dyp</t>
  </si>
  <si>
    <t>sypndyp.limetray.com</t>
  </si>
  <si>
    <t>Cuppa Corner</t>
  </si>
  <si>
    <t>Whisk A Wish</t>
  </si>
  <si>
    <t>whiskawish.in</t>
  </si>
  <si>
    <t>ACC10629</t>
  </si>
  <si>
    <t>Handi Xpress</t>
  </si>
  <si>
    <t>Gutt Gully</t>
  </si>
  <si>
    <t>guttgully.limetray.com</t>
  </si>
  <si>
    <t>ACC10930</t>
  </si>
  <si>
    <t>Food Shood</t>
  </si>
  <si>
    <t>chapter one</t>
  </si>
  <si>
    <t>chapterone.limetray.com</t>
  </si>
  <si>
    <t>ACC9789</t>
  </si>
  <si>
    <t>Sea Emperor</t>
  </si>
  <si>
    <t>seaemperor.in</t>
  </si>
  <si>
    <t>Biryani Twist</t>
  </si>
  <si>
    <t>Rannaghar</t>
  </si>
  <si>
    <t>rannaghar.limetray.com</t>
  </si>
  <si>
    <t>Kebabnama</t>
  </si>
  <si>
    <t>chopsuey.in</t>
  </si>
  <si>
    <t>ACC6952</t>
  </si>
  <si>
    <t>ACC6457</t>
  </si>
  <si>
    <t>STC - Singh Tandoori Chicken</t>
  </si>
  <si>
    <t>Angaar2</t>
  </si>
  <si>
    <t>angaar2.limetray.com</t>
  </si>
  <si>
    <t>Oks Manoks</t>
  </si>
  <si>
    <t>oksmanoks.com</t>
  </si>
  <si>
    <t>ACC10546</t>
  </si>
  <si>
    <t>Jugal Talati</t>
  </si>
  <si>
    <t>ACC6459</t>
  </si>
  <si>
    <t>56 Ristorante Italiano</t>
  </si>
  <si>
    <t>Santinos Pizza &amp; Pasta</t>
  </si>
  <si>
    <t>santinos.ae</t>
  </si>
  <si>
    <t>ACC34220</t>
  </si>
  <si>
    <t>ACC9964</t>
  </si>
  <si>
    <t>Fresh n Refresh</t>
  </si>
  <si>
    <t>Super Restaurant</t>
  </si>
  <si>
    <t>superrestaurant.ae</t>
  </si>
  <si>
    <t>ACC7798</t>
  </si>
  <si>
    <t>Khayali pulao</t>
  </si>
  <si>
    <t>Itss Yummyy</t>
  </si>
  <si>
    <t>itssyummy.limetray.com</t>
  </si>
  <si>
    <t>ACC6461</t>
  </si>
  <si>
    <t>Hops n Brew</t>
  </si>
  <si>
    <t>Burger Cafee</t>
  </si>
  <si>
    <t>burgercafee.limetray.com</t>
  </si>
  <si>
    <t>Tawook Nation</t>
  </si>
  <si>
    <t>tawooknation.com</t>
  </si>
  <si>
    <t>Coriander Leaf</t>
  </si>
  <si>
    <t>Cravity Sangam</t>
  </si>
  <si>
    <t>cravitysangam.limetray.com</t>
  </si>
  <si>
    <t>ACC5464</t>
  </si>
  <si>
    <t>Saleem's of Delhi</t>
  </si>
  <si>
    <t>orders.saleemsofdelhi.ae</t>
  </si>
  <si>
    <t>ACC6469</t>
  </si>
  <si>
    <t>The 56th street</t>
  </si>
  <si>
    <t>Red Dragon</t>
  </si>
  <si>
    <t>reddragon.ae</t>
  </si>
  <si>
    <t>Pind Da Dhaba</t>
  </si>
  <si>
    <t>orders.pinddadhaba.com</t>
  </si>
  <si>
    <t>Shugaa</t>
  </si>
  <si>
    <t>Nayab Handi</t>
  </si>
  <si>
    <t>nayabhandi.com</t>
  </si>
  <si>
    <t>Doner Kebap</t>
  </si>
  <si>
    <t>donerk.com</t>
  </si>
  <si>
    <t>ACC5962</t>
  </si>
  <si>
    <t>ACC6472</t>
  </si>
  <si>
    <t>Motuu's Qila</t>
  </si>
  <si>
    <t>Eat Street (Rohini)</t>
  </si>
  <si>
    <t>eatstreetrohini.limetray.com</t>
  </si>
  <si>
    <t>ACC9598</t>
  </si>
  <si>
    <t>Breakfast in the Box</t>
  </si>
  <si>
    <t>breakfastinthebox.limetray.com</t>
  </si>
  <si>
    <t>Inventory, Merge</t>
  </si>
  <si>
    <t>Urban Dhaba (Gurgaon)</t>
  </si>
  <si>
    <t>Vigilante</t>
  </si>
  <si>
    <t>vigilantedxb.com</t>
  </si>
  <si>
    <t>Sea Lions BBQ and Grill</t>
  </si>
  <si>
    <t>sealionsbbq.com</t>
  </si>
  <si>
    <t>ACC34267</t>
  </si>
  <si>
    <t>Click,CRM,Table Reservations</t>
  </si>
  <si>
    <t>Click, CRM, Table Reservations</t>
  </si>
  <si>
    <t>HMan</t>
  </si>
  <si>
    <t>hman.limetray.com</t>
  </si>
  <si>
    <t>ACC9110</t>
  </si>
  <si>
    <t>kofuku.in</t>
  </si>
  <si>
    <t>Hengbok</t>
  </si>
  <si>
    <t>hengbok.co.in</t>
  </si>
  <si>
    <t>ACC6064</t>
  </si>
  <si>
    <t>Manorma Food</t>
  </si>
  <si>
    <t>manormafood.com</t>
  </si>
  <si>
    <t>The Cook House</t>
  </si>
  <si>
    <t>thecookhouse.in</t>
  </si>
  <si>
    <t>ACC8391</t>
  </si>
  <si>
    <t>Finny Jose</t>
  </si>
  <si>
    <t>Absolute Thai</t>
  </si>
  <si>
    <t>absolutethai.limetray.com</t>
  </si>
  <si>
    <t>Chinese Veg Crunch</t>
  </si>
  <si>
    <t>chinesevegcrunch.limetray.com</t>
  </si>
  <si>
    <t>ACC8437</t>
  </si>
  <si>
    <t>Triger Eato</t>
  </si>
  <si>
    <t>trigereato.limetray.com</t>
  </si>
  <si>
    <t>Taste of Dilli 6</t>
  </si>
  <si>
    <t>New York Cafe</t>
  </si>
  <si>
    <t>newyorkcafe.in</t>
  </si>
  <si>
    <t>ACC6494</t>
  </si>
  <si>
    <t>Kurry Souk</t>
  </si>
  <si>
    <t>Burgerama</t>
  </si>
  <si>
    <t>burgerama.limetray.com</t>
  </si>
  <si>
    <t>ACC6496</t>
  </si>
  <si>
    <t>Gangtalk</t>
  </si>
  <si>
    <t>Anand Sweets &amp; Savouries</t>
  </si>
  <si>
    <t>anandsweets.in</t>
  </si>
  <si>
    <t>Coco Company</t>
  </si>
  <si>
    <t>Side Car Bar</t>
  </si>
  <si>
    <t>sidecarbar.limetray.com</t>
  </si>
  <si>
    <t>Click,POS,Feedback,Inventory</t>
  </si>
  <si>
    <t>Click, Feedback, Inventory, POS</t>
  </si>
  <si>
    <t>ACC6498</t>
  </si>
  <si>
    <t>Dil e nizam</t>
  </si>
  <si>
    <t>Truly Punjab</t>
  </si>
  <si>
    <t>trulypunjab.limetray.com</t>
  </si>
  <si>
    <t>Merge,CRM</t>
  </si>
  <si>
    <t>CRM, Merge</t>
  </si>
  <si>
    <t>ACC8240</t>
  </si>
  <si>
    <t>PSK Foods</t>
  </si>
  <si>
    <t>Yes We Cook</t>
  </si>
  <si>
    <t>yeswecook.in</t>
  </si>
  <si>
    <t>ACC7839</t>
  </si>
  <si>
    <t>The Cake Factory (Meerut)</t>
  </si>
  <si>
    <t>Cafe Walkie Talkie</t>
  </si>
  <si>
    <t>cafewalkietalkie.com</t>
  </si>
  <si>
    <t>ACC7860</t>
  </si>
  <si>
    <t>Keralicious</t>
  </si>
  <si>
    <t>keralicious.limetray.com</t>
  </si>
  <si>
    <t>Saj &amp; Co.</t>
  </si>
  <si>
    <t>sajandco.com</t>
  </si>
  <si>
    <t>IZU</t>
  </si>
  <si>
    <t>Fuzziwig's Candy Factory</t>
  </si>
  <si>
    <t>orders.fuzziwigsuae.com</t>
  </si>
  <si>
    <t>ACC6507</t>
  </si>
  <si>
    <t>Mealdom</t>
  </si>
  <si>
    <t>Deseez Bistro</t>
  </si>
  <si>
    <t>deseezbistro.limetray.com</t>
  </si>
  <si>
    <t>ACC6508</t>
  </si>
  <si>
    <t>Queen's Bar &amp; Lounge</t>
  </si>
  <si>
    <t>Wok Boyz</t>
  </si>
  <si>
    <t>orders.wokboyz.com</t>
  </si>
  <si>
    <t>ACC7929</t>
  </si>
  <si>
    <t>Biryani Vibes</t>
  </si>
  <si>
    <t>biryanivibes.com</t>
  </si>
  <si>
    <t>The Derby cookhouse</t>
  </si>
  <si>
    <t>thederbycookhouse.limetray.com</t>
  </si>
  <si>
    <t>ACC8807</t>
  </si>
  <si>
    <t>Maachh Bhaat</t>
  </si>
  <si>
    <t>Spiced</t>
  </si>
  <si>
    <t>spiced.limetray.com</t>
  </si>
  <si>
    <t>ACC9623</t>
  </si>
  <si>
    <t>Pandan Asian Eats</t>
  </si>
  <si>
    <t>pandan.online</t>
  </si>
  <si>
    <t>ACC7226</t>
  </si>
  <si>
    <t>Rasoi The Food Express</t>
  </si>
  <si>
    <t>ohindiaah</t>
  </si>
  <si>
    <t>ohindiaah.limetray.com</t>
  </si>
  <si>
    <t>ACC10926</t>
  </si>
  <si>
    <t>Orange Chopsticks</t>
  </si>
  <si>
    <t>Wishacupcake</t>
  </si>
  <si>
    <t>wishacupcake.limetray.com</t>
  </si>
  <si>
    <t>ACC5799</t>
  </si>
  <si>
    <t>Bangs Fried Chicken</t>
  </si>
  <si>
    <t>besstoo</t>
  </si>
  <si>
    <t>besstoo.com</t>
  </si>
  <si>
    <t>Punjabi by Nature</t>
  </si>
  <si>
    <t>Rozana2</t>
  </si>
  <si>
    <t>rozana2.limetray.com</t>
  </si>
  <si>
    <t>Knight Delite Kafe</t>
  </si>
  <si>
    <t>Tasty Noodle Twist</t>
  </si>
  <si>
    <t>tastynoodletwist.limetray.com</t>
  </si>
  <si>
    <t>ACC8976</t>
  </si>
  <si>
    <t>ACC661</t>
  </si>
  <si>
    <t>Fat Burger</t>
  </si>
  <si>
    <t>Rocomamas</t>
  </si>
  <si>
    <t>rocomamas.co.in</t>
  </si>
  <si>
    <t>Click,POS,Order Online,Inventory</t>
  </si>
  <si>
    <t>Click, Inventory, Order Online, POS</t>
  </si>
  <si>
    <t>ACC10120</t>
  </si>
  <si>
    <t>Grab Popcorn</t>
  </si>
  <si>
    <t>grabpopcorn.limetray.com</t>
  </si>
  <si>
    <t>Gyms Kook Xpress 2</t>
  </si>
  <si>
    <t>Tea Square</t>
  </si>
  <si>
    <t>teasquare.asia</t>
  </si>
  <si>
    <t>Mysuru Coffee Thindi</t>
  </si>
  <si>
    <t>mysurucoffeethindi.limetray.com</t>
  </si>
  <si>
    <t>Wai Yu Mun Ching</t>
  </si>
  <si>
    <t>Shree Rathnam</t>
  </si>
  <si>
    <t>shreerathnam.com</t>
  </si>
  <si>
    <t>ACC34557</t>
  </si>
  <si>
    <t>ACC5896</t>
  </si>
  <si>
    <t>ACC6683</t>
  </si>
  <si>
    <t>Twist</t>
  </si>
  <si>
    <t>Noodle Mee</t>
  </si>
  <si>
    <t>noodlemee.limetray.com</t>
  </si>
  <si>
    <t>lub lub lebanese</t>
  </si>
  <si>
    <t>Il Capo</t>
  </si>
  <si>
    <t>orders.ilcapopizza.com</t>
  </si>
  <si>
    <t>Utopia</t>
  </si>
  <si>
    <t>Grillery</t>
  </si>
  <si>
    <t>grillery.limetray.com</t>
  </si>
  <si>
    <t>Echoes</t>
  </si>
  <si>
    <t>echoes.limetray.com</t>
  </si>
  <si>
    <t>ACC5930</t>
  </si>
  <si>
    <t>GALI PARATHAE WALI</t>
  </si>
  <si>
    <t>galiparathaewali.limetray.com</t>
  </si>
  <si>
    <t>Lock up</t>
  </si>
  <si>
    <t>Ging Oriental Bar &amp; Kitchen</t>
  </si>
  <si>
    <t>online.gingonline.com</t>
  </si>
  <si>
    <t>Vapour Group</t>
  </si>
  <si>
    <t>Cooling Tower Cafe</t>
  </si>
  <si>
    <t>coolingtowercafe.com</t>
  </si>
  <si>
    <t>Daawat 24 * 7</t>
  </si>
  <si>
    <t>daawat24x7.com</t>
  </si>
  <si>
    <t>Khane Wala</t>
  </si>
  <si>
    <t>mmmbox</t>
  </si>
  <si>
    <t>mmmbox.ae</t>
  </si>
  <si>
    <t>ACC33971</t>
  </si>
  <si>
    <t>ACC10709</t>
  </si>
  <si>
    <t>ACC6738</t>
  </si>
  <si>
    <t>Getafix</t>
  </si>
  <si>
    <t>Devour Fast Food Cafe</t>
  </si>
  <si>
    <t>cafedevour.in</t>
  </si>
  <si>
    <t>POS,Inventory,Starter OO</t>
  </si>
  <si>
    <t>CRM, Inventory, Merge, Order Online, POS</t>
  </si>
  <si>
    <t>ACC3179</t>
  </si>
  <si>
    <t>Da Pizza Corner</t>
  </si>
  <si>
    <t>The Time2Fit</t>
  </si>
  <si>
    <t>thetime2fit.com</t>
  </si>
  <si>
    <t>Naan Sliders Treat</t>
  </si>
  <si>
    <t>naansliderstreat.limetray.com</t>
  </si>
  <si>
    <t>ACC6741</t>
  </si>
  <si>
    <t>Ananda Kitchen</t>
  </si>
  <si>
    <t>Utsav Vegetarian</t>
  </si>
  <si>
    <t>orders.utsavvegetarian.com</t>
  </si>
  <si>
    <t>ACC9253</t>
  </si>
  <si>
    <t>Country curries</t>
  </si>
  <si>
    <t>Chandigarh Flavours</t>
  </si>
  <si>
    <t>chandigarhflavours.limetray.com</t>
  </si>
  <si>
    <t>ACC2730</t>
  </si>
  <si>
    <t>The Toddy Shop</t>
  </si>
  <si>
    <t>Secret Factory</t>
  </si>
  <si>
    <t>secretfactory.in</t>
  </si>
  <si>
    <t>ACC6976</t>
  </si>
  <si>
    <t>Fresh Pressery</t>
  </si>
  <si>
    <t>freshpressery2.limetray.com</t>
  </si>
  <si>
    <t>ACC1974</t>
  </si>
  <si>
    <t>ACC6751</t>
  </si>
  <si>
    <t>Drums of Heaven Xpress</t>
  </si>
  <si>
    <t>Noodle Shoodle</t>
  </si>
  <si>
    <t>noodleshoodle.limetray.com</t>
  </si>
  <si>
    <t>Bamboo Chinese</t>
  </si>
  <si>
    <t>bamboochinese.ae</t>
  </si>
  <si>
    <t>Dhaba by Chabbras</t>
  </si>
  <si>
    <t>dhababychabbras.limetray.com</t>
  </si>
  <si>
    <t>ACC6761</t>
  </si>
  <si>
    <t>The Grill Chef</t>
  </si>
  <si>
    <t>Old World Charm</t>
  </si>
  <si>
    <t>oldworldcharm.limetray.com</t>
  </si>
  <si>
    <t>ACC4093</t>
  </si>
  <si>
    <t>ACC6764</t>
  </si>
  <si>
    <t>casa asia</t>
  </si>
  <si>
    <t>Blaze Burger Bahrain</t>
  </si>
  <si>
    <t>ordersbah.blazeburgers.com</t>
  </si>
  <si>
    <t>Honour Hospitality</t>
  </si>
  <si>
    <t>honourhospitality.limetray.com</t>
  </si>
  <si>
    <t>FIVE FIGS HOSPITALITY PVT LTD (QD's Restaurant)</t>
  </si>
  <si>
    <t>hoifoods.limetray.com</t>
  </si>
  <si>
    <t>ACC6772</t>
  </si>
  <si>
    <t>Pudding &amp; Pie</t>
  </si>
  <si>
    <t>ChillPapi</t>
  </si>
  <si>
    <t>chillpapi.limetray.com</t>
  </si>
  <si>
    <t>ACC10015</t>
  </si>
  <si>
    <t>Saransh S</t>
  </si>
  <si>
    <t>Hunger must die</t>
  </si>
  <si>
    <t>La Mia</t>
  </si>
  <si>
    <t>lamia.in</t>
  </si>
  <si>
    <t>PB65 Restaurant</t>
  </si>
  <si>
    <t>pb65restaurant.limetray.com</t>
  </si>
  <si>
    <t>ACC525</t>
  </si>
  <si>
    <t>EAT AND MEET</t>
  </si>
  <si>
    <t>eatandmeet.limetray.com</t>
  </si>
  <si>
    <t>ACC3355</t>
  </si>
  <si>
    <t>The Cook Shop</t>
  </si>
  <si>
    <t>singhtandoorichicken.com</t>
  </si>
  <si>
    <t>Maa Reddys</t>
  </si>
  <si>
    <t>maareddys.limetray.com</t>
  </si>
  <si>
    <t>ACC9826</t>
  </si>
  <si>
    <t>ACC6793</t>
  </si>
  <si>
    <t>Sugar treats</t>
  </si>
  <si>
    <t>Poke Pacific</t>
  </si>
  <si>
    <t>pokepacific.co</t>
  </si>
  <si>
    <t>ACC34974</t>
  </si>
  <si>
    <t>FRSH</t>
  </si>
  <si>
    <t>Rawat Restaurant</t>
  </si>
  <si>
    <t>rawatrestaurant.limetray.com</t>
  </si>
  <si>
    <t>ACC4039</t>
  </si>
  <si>
    <t>ACC6801</t>
  </si>
  <si>
    <t>Magic Potion Cafe</t>
  </si>
  <si>
    <t>Buddha Bites</t>
  </si>
  <si>
    <t>buddhabites.limetray.com</t>
  </si>
  <si>
    <t>Jhatpat</t>
  </si>
  <si>
    <t>Royal Indian Curry House</t>
  </si>
  <si>
    <t>royalindiancurryhouse.online</t>
  </si>
  <si>
    <t>Holy Chopsticks</t>
  </si>
  <si>
    <t>holychopsticks.com</t>
  </si>
  <si>
    <t>ACC2635</t>
  </si>
  <si>
    <t>ACC6809</t>
  </si>
  <si>
    <t>Chick 'N' Salsa</t>
  </si>
  <si>
    <t>Hungry Ladka</t>
  </si>
  <si>
    <t>hungryladka.com</t>
  </si>
  <si>
    <t>Nara</t>
  </si>
  <si>
    <t>naradxb.com</t>
  </si>
  <si>
    <t>Red Wok</t>
  </si>
  <si>
    <t>Red Scooter Italia</t>
  </si>
  <si>
    <t>redscooterkitchen.com</t>
  </si>
  <si>
    <t>ACC6816</t>
  </si>
  <si>
    <t>Stop my starvation</t>
  </si>
  <si>
    <t>Indian Bowl</t>
  </si>
  <si>
    <t>indianbowl.limetray.com</t>
  </si>
  <si>
    <t>Hint of Spice</t>
  </si>
  <si>
    <t>Sunshine Hospitality</t>
  </si>
  <si>
    <t>sunshinehospitality.limetray.com</t>
  </si>
  <si>
    <t>ACC6974</t>
  </si>
  <si>
    <t>Cheer Pizza</t>
  </si>
  <si>
    <t>KetoRoo Bakes</t>
  </si>
  <si>
    <t>ketoroobakes.com</t>
  </si>
  <si>
    <t>Blue Water Grille</t>
  </si>
  <si>
    <t>Suvoroff</t>
  </si>
  <si>
    <t>suvoroff-uae.com</t>
  </si>
  <si>
    <t>ACC5423</t>
  </si>
  <si>
    <t>Abu Jumbo</t>
  </si>
  <si>
    <t>abujumbo.com</t>
  </si>
  <si>
    <t>ACC34976</t>
  </si>
  <si>
    <t>ACC9660</t>
  </si>
  <si>
    <t>cafe grub up</t>
  </si>
  <si>
    <t>Japang</t>
  </si>
  <si>
    <t>japang.co</t>
  </si>
  <si>
    <t>ACC34975</t>
  </si>
  <si>
    <t>BURGER KING INDIA PRIVATE LIMITED</t>
  </si>
  <si>
    <t>The boutique Kitchen</t>
  </si>
  <si>
    <t>theboutiquekitchen.limetray.com</t>
  </si>
  <si>
    <t>ACC12014</t>
  </si>
  <si>
    <t>Kebab Xpress</t>
  </si>
  <si>
    <t>Bikanervala Singapore</t>
  </si>
  <si>
    <t>bikanervala.sg</t>
  </si>
  <si>
    <t>ACC10936</t>
  </si>
  <si>
    <t>Ambrosia Bliss</t>
  </si>
  <si>
    <t>Shuddh desi khana</t>
  </si>
  <si>
    <t>shuddhdesikhana.limetray.com</t>
  </si>
  <si>
    <t>ACC5492</t>
  </si>
  <si>
    <t>La vie</t>
  </si>
  <si>
    <t>Untagged</t>
  </si>
  <si>
    <t>untagged.co.in</t>
  </si>
  <si>
    <t>ACC7192</t>
  </si>
  <si>
    <t>Aggarwal Bikaneri sweets Pvt. Ltd Noida</t>
  </si>
  <si>
    <t>Dirt</t>
  </si>
  <si>
    <t>dirtdxb.com</t>
  </si>
  <si>
    <t>ACC34973</t>
  </si>
  <si>
    <t>ACC6896</t>
  </si>
  <si>
    <t>Fabulous Cake Bites</t>
  </si>
  <si>
    <t>New York Masala</t>
  </si>
  <si>
    <t>newyorkmasala.limetray.com</t>
  </si>
  <si>
    <t>ACC2776</t>
  </si>
  <si>
    <t>ACC6897</t>
  </si>
  <si>
    <t>The Ancient BBQ</t>
  </si>
  <si>
    <t>Biryani Lovers</t>
  </si>
  <si>
    <t>biryanilovers.co.in</t>
  </si>
  <si>
    <t>ACC7232</t>
  </si>
  <si>
    <t>ACC6899</t>
  </si>
  <si>
    <t>Chill on Ice</t>
  </si>
  <si>
    <t>Dairy Brook</t>
  </si>
  <si>
    <t>dairybrook.limetray.com</t>
  </si>
  <si>
    <t>ACC34380</t>
  </si>
  <si>
    <t>Om Sweets Main</t>
  </si>
  <si>
    <t>Brownie Studio</t>
  </si>
  <si>
    <t>browniestudio.limetray.com</t>
  </si>
  <si>
    <t>ACC7878</t>
  </si>
  <si>
    <t>Play Pizza</t>
  </si>
  <si>
    <t>Twigly</t>
  </si>
  <si>
    <t>twigly.in</t>
  </si>
  <si>
    <t>ACC6901</t>
  </si>
  <si>
    <t>Kamal's Prue Veg. Restaurant</t>
  </si>
  <si>
    <t>Saundhee Potli</t>
  </si>
  <si>
    <t>saundheepotli.com</t>
  </si>
  <si>
    <t>ACC7579</t>
  </si>
  <si>
    <t>ACC6902</t>
  </si>
  <si>
    <t>Petu Ki Biryani</t>
  </si>
  <si>
    <t>The cheese story</t>
  </si>
  <si>
    <t>thecheesestory.in</t>
  </si>
  <si>
    <t>ACC34643</t>
  </si>
  <si>
    <t>ACC9817</t>
  </si>
  <si>
    <t>Guntur Gongura</t>
  </si>
  <si>
    <t>gunturgongura.limetray.com</t>
  </si>
  <si>
    <t>ACC6904</t>
  </si>
  <si>
    <t>Oh My Biryani</t>
  </si>
  <si>
    <t>Bunta Bar</t>
  </si>
  <si>
    <t>buntabar.limetray.com</t>
  </si>
  <si>
    <t>gabbar da dhaba</t>
  </si>
  <si>
    <t>gabbardadhaba.limetray.com</t>
  </si>
  <si>
    <t>ACC6906</t>
  </si>
  <si>
    <t>Hungry I</t>
  </si>
  <si>
    <t>Le 15 Cafe</t>
  </si>
  <si>
    <t>le15cafe.in</t>
  </si>
  <si>
    <t>Call Centre,Starter OO</t>
  </si>
  <si>
    <t>Call Centre, CRM, Merge, Order Online</t>
  </si>
  <si>
    <t>ACC10924</t>
  </si>
  <si>
    <t>Food Tamasha &amp; Co</t>
  </si>
  <si>
    <t>Vegas Pizza</t>
  </si>
  <si>
    <t>vegaspizza.limetray.com</t>
  </si>
  <si>
    <t>ACC9965</t>
  </si>
  <si>
    <t>Amritsari Chur Chur Naan</t>
  </si>
  <si>
    <t>amritsarichurchurnaan.com</t>
  </si>
  <si>
    <t>ACC6909</t>
  </si>
  <si>
    <t>Chef On Click</t>
  </si>
  <si>
    <t>The Foodie Nawab</t>
  </si>
  <si>
    <t>thefoodienawab.limetray.com</t>
  </si>
  <si>
    <t>ACC7208</t>
  </si>
  <si>
    <t>Veronica Kauralia</t>
  </si>
  <si>
    <t>Sukkar</t>
  </si>
  <si>
    <t>sukkar.ae</t>
  </si>
  <si>
    <t>ACC34666</t>
  </si>
  <si>
    <t>Noshh</t>
  </si>
  <si>
    <t>Richys</t>
  </si>
  <si>
    <t>richys.limetray.com</t>
  </si>
  <si>
    <t>ACC6951</t>
  </si>
  <si>
    <t>ACC6913</t>
  </si>
  <si>
    <t>Bebbe da degh</t>
  </si>
  <si>
    <t>Reddys Grills &amp; Gravies Multicuisine Restaurant</t>
  </si>
  <si>
    <t>reddysgrillsgraviesmulticuisinerestaurant.limetray.com</t>
  </si>
  <si>
    <t>2 bros kitchen</t>
  </si>
  <si>
    <t>Reddy's Kitchen</t>
  </si>
  <si>
    <t>reddyskitchen.limetray.com</t>
  </si>
  <si>
    <t>master egg</t>
  </si>
  <si>
    <t>masteregg.limetray.com</t>
  </si>
  <si>
    <t>ACC6916</t>
  </si>
  <si>
    <t>Dietwholic</t>
  </si>
  <si>
    <t>Currys Chandigarh</t>
  </si>
  <si>
    <t>curryschandigarh.limetray.com</t>
  </si>
  <si>
    <t>Urban chulha</t>
  </si>
  <si>
    <t>pizzabae</t>
  </si>
  <si>
    <t>pizzabae.limetray.com</t>
  </si>
  <si>
    <t>ACC33736</t>
  </si>
  <si>
    <t>4 Girls and a Burger</t>
  </si>
  <si>
    <t>4girlsandaburger.com</t>
  </si>
  <si>
    <t>ACC8242</t>
  </si>
  <si>
    <t>Mithaas</t>
  </si>
  <si>
    <t>Waffle Talesz</t>
  </si>
  <si>
    <t>waffletalesz.limetray.com</t>
  </si>
  <si>
    <t>Let's Noodle</t>
  </si>
  <si>
    <t>The Prizm</t>
  </si>
  <si>
    <t>theprizm.in</t>
  </si>
  <si>
    <t>Biriyani Bungalow</t>
  </si>
  <si>
    <t>biriyanibungalow.limetray.com</t>
  </si>
  <si>
    <t>ACC2727</t>
  </si>
  <si>
    <t>Master Menu</t>
  </si>
  <si>
    <t>mastermenu.in</t>
  </si>
  <si>
    <t>Smoked Biryani House</t>
  </si>
  <si>
    <t>Bread and Crumbs</t>
  </si>
  <si>
    <t>breadandcrumbs.limetray.com</t>
  </si>
  <si>
    <t>ACC10021</t>
  </si>
  <si>
    <t>Sultanate of Spice</t>
  </si>
  <si>
    <t>Kad che</t>
  </si>
  <si>
    <t>kadche.co</t>
  </si>
  <si>
    <t>ACC6926</t>
  </si>
  <si>
    <t>Bohemia</t>
  </si>
  <si>
    <t>Plantain leaf</t>
  </si>
  <si>
    <t>plantainleaf.in</t>
  </si>
  <si>
    <t>ACC8243</t>
  </si>
  <si>
    <t>Chez Remy</t>
  </si>
  <si>
    <t>chezremy.limetray.com</t>
  </si>
  <si>
    <t>Feedback,CRM,Tap,Click,Loyalty,Order Online</t>
  </si>
  <si>
    <t>Click, CRM, Feedback, Loyalty, Order Online, Tap</t>
  </si>
  <si>
    <t>Food Central</t>
  </si>
  <si>
    <t>foodcentral.limetray.com</t>
  </si>
  <si>
    <t>ACC3974</t>
  </si>
  <si>
    <t>27 Grills</t>
  </si>
  <si>
    <t>Dayal Opticals</t>
  </si>
  <si>
    <t>dayalopticalsindia.com</t>
  </si>
  <si>
    <t>ACC35303</t>
  </si>
  <si>
    <t>ACC4654</t>
  </si>
  <si>
    <t>Greenr Cafe</t>
  </si>
  <si>
    <t>greenrcafe.limetray.com</t>
  </si>
  <si>
    <t>Loyalty,POS,Feedback,Starter POS</t>
  </si>
  <si>
    <t>CRM, Feedback, Loyalty, Merge, POS</t>
  </si>
  <si>
    <t>Kerala Tiffin</t>
  </si>
  <si>
    <t>keralatiffin.limetray.com</t>
  </si>
  <si>
    <t>ACC9821</t>
  </si>
  <si>
    <t>Puppychino</t>
  </si>
  <si>
    <t>Home Made Rasoi</t>
  </si>
  <si>
    <t>homemaderasoi.limetray.com</t>
  </si>
  <si>
    <t>ACC3972</t>
  </si>
  <si>
    <t>Nazeer Delicacies</t>
  </si>
  <si>
    <t>We Marinade</t>
  </si>
  <si>
    <t>wemarinade.com</t>
  </si>
  <si>
    <t>ACC10157</t>
  </si>
  <si>
    <t>Defence Bakery GK</t>
  </si>
  <si>
    <t>indiakitchen.me</t>
  </si>
  <si>
    <t>ACC6955</t>
  </si>
  <si>
    <t>Rasoi Restaurant</t>
  </si>
  <si>
    <t>Parathzzaa</t>
  </si>
  <si>
    <t>parathzzaa.limetray.com</t>
  </si>
  <si>
    <t>ACC4801</t>
  </si>
  <si>
    <t>ACC6948</t>
  </si>
  <si>
    <t>Meet you there</t>
  </si>
  <si>
    <t>Krishnas Dosa Kadai</t>
  </si>
  <si>
    <t>krishnasdosakadai.limetray.com</t>
  </si>
  <si>
    <t>ACC9313</t>
  </si>
  <si>
    <t>Bakers Bite</t>
  </si>
  <si>
    <t>Casa Mila</t>
  </si>
  <si>
    <t>casamila.limetray.com</t>
  </si>
  <si>
    <t>Cocktails &amp; Dreams Speakeasy</t>
  </si>
  <si>
    <t>SGF - Spice Grill Flame</t>
  </si>
  <si>
    <t>sgfindia.in</t>
  </si>
  <si>
    <t>ACC6965</t>
  </si>
  <si>
    <t>MIRCH</t>
  </si>
  <si>
    <t>Premade by TLC</t>
  </si>
  <si>
    <t>premadebytlc.com</t>
  </si>
  <si>
    <t>Sparrows</t>
  </si>
  <si>
    <t>Biryani Bites</t>
  </si>
  <si>
    <t>biryanibites.in</t>
  </si>
  <si>
    <t>ACC2715</t>
  </si>
  <si>
    <t>Bliss bakery</t>
  </si>
  <si>
    <t>Master Koii's</t>
  </si>
  <si>
    <t>masterkoii.limetray.com</t>
  </si>
  <si>
    <t>ACC34865</t>
  </si>
  <si>
    <t>Big Bite</t>
  </si>
  <si>
    <t>De Thali</t>
  </si>
  <si>
    <t>dethali.limetray.com</t>
  </si>
  <si>
    <t>ACC7080</t>
  </si>
  <si>
    <t>Zombiez</t>
  </si>
  <si>
    <t>Rollsta</t>
  </si>
  <si>
    <t>rollsta.limetray.com</t>
  </si>
  <si>
    <t>ACC7143</t>
  </si>
  <si>
    <t>Chew Pan Asian</t>
  </si>
  <si>
    <t>Ustad</t>
  </si>
  <si>
    <t>ustad.co.in</t>
  </si>
  <si>
    <t>Sandwedges</t>
  </si>
  <si>
    <t>sarhad</t>
  </si>
  <si>
    <t>sarhad.limetray.com</t>
  </si>
  <si>
    <t>ACC8241</t>
  </si>
  <si>
    <t>Top Knosh</t>
  </si>
  <si>
    <t>topknosh.limetray.com</t>
  </si>
  <si>
    <t>Loyalty,Inventory,Starter POS</t>
  </si>
  <si>
    <t>CRM, Inventory, Loyalty, Merge, POS</t>
  </si>
  <si>
    <t>Kake Da Hotel (Main)</t>
  </si>
  <si>
    <t>Grillo</t>
  </si>
  <si>
    <t>grillo.ae</t>
  </si>
  <si>
    <t>Adda126</t>
  </si>
  <si>
    <t>adda126.com</t>
  </si>
  <si>
    <t>Merge,Click,Loyalty,POS,CRM</t>
  </si>
  <si>
    <t>Click, CRM, Loyalty, Merge, POS</t>
  </si>
  <si>
    <t>Little India</t>
  </si>
  <si>
    <t>Fire Wings</t>
  </si>
  <si>
    <t>thefirewings.com</t>
  </si>
  <si>
    <t>ACC5895</t>
  </si>
  <si>
    <t>Masala Culture</t>
  </si>
  <si>
    <t>KIDA KARI</t>
  </si>
  <si>
    <t>kidakari.limetray.com</t>
  </si>
  <si>
    <t>Noottee</t>
  </si>
  <si>
    <t>Aligarh House</t>
  </si>
  <si>
    <t>aligarhhouse.limetray.com</t>
  </si>
  <si>
    <t>A Pizza House</t>
  </si>
  <si>
    <t>Bao &amp; More</t>
  </si>
  <si>
    <t>baomore.limetray.com</t>
  </si>
  <si>
    <t>Delli Zaika</t>
  </si>
  <si>
    <t>KVR Navayuga</t>
  </si>
  <si>
    <t>kvrnavayuga.limetray.com</t>
  </si>
  <si>
    <t>Hot Cherries (OO Plugin)</t>
  </si>
  <si>
    <t>Daily Sushi</t>
  </si>
  <si>
    <t>dailysushi.in</t>
  </si>
  <si>
    <t>Masala Cottage</t>
  </si>
  <si>
    <t>Big Bang</t>
  </si>
  <si>
    <t>bigbang.limetray.com</t>
  </si>
  <si>
    <t>DJ's Kitchen</t>
  </si>
  <si>
    <t>Publiq</t>
  </si>
  <si>
    <t>publiq.limetray.com</t>
  </si>
  <si>
    <t>Noodal Town</t>
  </si>
  <si>
    <t>Ayam Elezz</t>
  </si>
  <si>
    <t>ayamelezz.com</t>
  </si>
  <si>
    <t>Scooby Doo</t>
  </si>
  <si>
    <t>Gurgaon Eats</t>
  </si>
  <si>
    <t>gurgaoneats.com</t>
  </si>
  <si>
    <t>ACC2777</t>
  </si>
  <si>
    <t>Sai Yo - Restaurant and Cafe</t>
  </si>
  <si>
    <t>sohokitchenco</t>
  </si>
  <si>
    <t>sohokitchenco.limetray.com</t>
  </si>
  <si>
    <t>ACC10817</t>
  </si>
  <si>
    <t>Good Food Cafe</t>
  </si>
  <si>
    <t>Zesty Kitchen</t>
  </si>
  <si>
    <t>zestykitchen.limetray.com</t>
  </si>
  <si>
    <t>ACC6958</t>
  </si>
  <si>
    <t>ACC7213</t>
  </si>
  <si>
    <t>Big bucks Delhi</t>
  </si>
  <si>
    <t>Just Biryani</t>
  </si>
  <si>
    <t>justbiryani.co.in</t>
  </si>
  <si>
    <t>ACC9828</t>
  </si>
  <si>
    <t>Bobby Punjabi Rasoi</t>
  </si>
  <si>
    <t>Bistro 37</t>
  </si>
  <si>
    <t>bistro37.limetray.com</t>
  </si>
  <si>
    <t>monsoon</t>
  </si>
  <si>
    <t>monsoon.limetray.com</t>
  </si>
  <si>
    <t>ACC7874</t>
  </si>
  <si>
    <t>Muaah Bakery</t>
  </si>
  <si>
    <t>Yo Pizza</t>
  </si>
  <si>
    <t>yopizza.limetray.com</t>
  </si>
  <si>
    <t>ACC4312</t>
  </si>
  <si>
    <t>Punjabi Zaika</t>
  </si>
  <si>
    <t>Hamra Heroes</t>
  </si>
  <si>
    <t>hamraheroes.ae</t>
  </si>
  <si>
    <t>ACC8842</t>
  </si>
  <si>
    <t>Dada ji di Punjabi Rasoi (OO)</t>
  </si>
  <si>
    <t>Bang Bang</t>
  </si>
  <si>
    <t>bangbang.ae</t>
  </si>
  <si>
    <t>ACC8841</t>
  </si>
  <si>
    <t>Crumbs of Heaven</t>
  </si>
  <si>
    <t>crumbsofheaven.limetray.com</t>
  </si>
  <si>
    <t>ACC2720</t>
  </si>
  <si>
    <t>Sky Bar</t>
  </si>
  <si>
    <t>Indian Summer Restaurant</t>
  </si>
  <si>
    <t>indiansummeruae.com</t>
  </si>
  <si>
    <t>ACC34369</t>
  </si>
  <si>
    <t>ACC10805</t>
  </si>
  <si>
    <t>Turtle Bay Cafe</t>
  </si>
  <si>
    <t>Dose Cafe</t>
  </si>
  <si>
    <t>dosecafe.limetray.com</t>
  </si>
  <si>
    <t>Pranati Wahi</t>
  </si>
  <si>
    <t>Touchdown Coffee House</t>
  </si>
  <si>
    <t>The Untitled deli</t>
  </si>
  <si>
    <t>theuntitleddeli.limetray.com</t>
  </si>
  <si>
    <t>ACC7241</t>
  </si>
  <si>
    <t>Chawla Family Restaurant</t>
  </si>
  <si>
    <t>Noida Kitchen</t>
  </si>
  <si>
    <t>noidakitchen.com</t>
  </si>
  <si>
    <t>ACC10957</t>
  </si>
  <si>
    <t>Red Chilli</t>
  </si>
  <si>
    <t>thearthousecafe</t>
  </si>
  <si>
    <t>thearthousecafe.limetray.com</t>
  </si>
  <si>
    <t>Merge,Loyalty,POS,Inventory</t>
  </si>
  <si>
    <t>Inventory, Loyalty, Merge, POS</t>
  </si>
  <si>
    <t>ACC9820</t>
  </si>
  <si>
    <t>ACC7243</t>
  </si>
  <si>
    <t>Food Square</t>
  </si>
  <si>
    <t>Mix N Match</t>
  </si>
  <si>
    <t>mixnmatch.ae</t>
  </si>
  <si>
    <t>ACC9252</t>
  </si>
  <si>
    <t>My Spice Kitchen</t>
  </si>
  <si>
    <t>That place</t>
  </si>
  <si>
    <t>thatplacedubai.com</t>
  </si>
  <si>
    <t>Pure Punjabi</t>
  </si>
  <si>
    <t>biryaniadda</t>
  </si>
  <si>
    <t>biryaniadda.limetray.com</t>
  </si>
  <si>
    <t>ACC7302</t>
  </si>
  <si>
    <t>Rural Punjab</t>
  </si>
  <si>
    <t>Tarator</t>
  </si>
  <si>
    <t>tarator.limetray.com</t>
  </si>
  <si>
    <t>London Grill</t>
  </si>
  <si>
    <t>bigwongdubai.com</t>
  </si>
  <si>
    <t>DiMoRa</t>
  </si>
  <si>
    <t>dimora.co.in</t>
  </si>
  <si>
    <t>ACC9277</t>
  </si>
  <si>
    <t>The Spice Saga</t>
  </si>
  <si>
    <t>orders.thespicesaga.com</t>
  </si>
  <si>
    <t>ACC7305</t>
  </si>
  <si>
    <t>Kwality Restaurant</t>
  </si>
  <si>
    <t>Laptop Lunch</t>
  </si>
  <si>
    <t>laptoplunch.limetray.com</t>
  </si>
  <si>
    <t>Call Centre,Inventory</t>
  </si>
  <si>
    <t>Call Centre, Inventory</t>
  </si>
  <si>
    <t>Lal Qila Mumtaz</t>
  </si>
  <si>
    <t>lalqila-mumtaz.com</t>
  </si>
  <si>
    <t>ACC4444</t>
  </si>
  <si>
    <t>Truffle Story</t>
  </si>
  <si>
    <t>trufflestory.com</t>
  </si>
  <si>
    <t>Cake Dior</t>
  </si>
  <si>
    <t>CurioCity</t>
  </si>
  <si>
    <t>curiocitykitchen.com</t>
  </si>
  <si>
    <t>ACC8284</t>
  </si>
  <si>
    <t>Polka Dots</t>
  </si>
  <si>
    <t>Eden Goodness Cafe</t>
  </si>
  <si>
    <t>edengoodnesscafe.in</t>
  </si>
  <si>
    <t>ACC34697</t>
  </si>
  <si>
    <t>ACC8224</t>
  </si>
  <si>
    <t>Cafe Goa</t>
  </si>
  <si>
    <t>gourmetfoods</t>
  </si>
  <si>
    <t>gourmetfoods.limetray.com</t>
  </si>
  <si>
    <t>ACC8293</t>
  </si>
  <si>
    <t>Egan Cardozo</t>
  </si>
  <si>
    <t>Dillicious restaurant</t>
  </si>
  <si>
    <t>dilliciousrestaurant.limetray.com</t>
  </si>
  <si>
    <t>ACC7458</t>
  </si>
  <si>
    <t>knock knock</t>
  </si>
  <si>
    <t>Moon Spoon</t>
  </si>
  <si>
    <t>moonspoon.limetray.com</t>
  </si>
  <si>
    <t>Rahhams</t>
  </si>
  <si>
    <t>rahhams.limetray.com</t>
  </si>
  <si>
    <t>ACC7502</t>
  </si>
  <si>
    <t>Addah</t>
  </si>
  <si>
    <t>motiskitchen</t>
  </si>
  <si>
    <t>motiskitchen.limetray.com</t>
  </si>
  <si>
    <t>Daiwong</t>
  </si>
  <si>
    <t>Kitchen Table</t>
  </si>
  <si>
    <t>orders.kitchentable.rocks</t>
  </si>
  <si>
    <t>ACC7504</t>
  </si>
  <si>
    <t>Kitsch</t>
  </si>
  <si>
    <t>Dessert Island</t>
  </si>
  <si>
    <t>dessertisland.limetray.com</t>
  </si>
  <si>
    <t>ACC7505</t>
  </si>
  <si>
    <t>Harajuku</t>
  </si>
  <si>
    <t>Deltacious</t>
  </si>
  <si>
    <t>deltacious.com</t>
  </si>
  <si>
    <t>ACC7201</t>
  </si>
  <si>
    <t>P:YO - The Micro Juicery</t>
  </si>
  <si>
    <t>pyothemicrojuicery.com</t>
  </si>
  <si>
    <t>ACC7223</t>
  </si>
  <si>
    <t>Rooftop 31</t>
  </si>
  <si>
    <t>rooftop31.limetray.com</t>
  </si>
  <si>
    <t>Freshqo</t>
  </si>
  <si>
    <t>fresh-qo.com</t>
  </si>
  <si>
    <t>ACC5330</t>
  </si>
  <si>
    <t>ACC7706</t>
  </si>
  <si>
    <t>Spicy House</t>
  </si>
  <si>
    <t>Burgasm</t>
  </si>
  <si>
    <t>burgasm.limetray.com</t>
  </si>
  <si>
    <t>ACC9183</t>
  </si>
  <si>
    <t>karan Sethi</t>
  </si>
  <si>
    <t>2broskitchennoida</t>
  </si>
  <si>
    <t>2broskitchennoida.limetray.com</t>
  </si>
  <si>
    <t>ACC9972</t>
  </si>
  <si>
    <t>Burgzooka</t>
  </si>
  <si>
    <t>Kaleva</t>
  </si>
  <si>
    <t>kaleva.limetray.com</t>
  </si>
  <si>
    <t>ACC34612</t>
  </si>
  <si>
    <t>MR.D Deliciousness Delivered</t>
  </si>
  <si>
    <t>Zero 40</t>
  </si>
  <si>
    <t>zero40.limetray.com</t>
  </si>
  <si>
    <t>24Foods</t>
  </si>
  <si>
    <t>One Dollar Burger</t>
  </si>
  <si>
    <t>onedollarburger.limetray.com</t>
  </si>
  <si>
    <t>Minerals</t>
  </si>
  <si>
    <t>minerals.limetray.com</t>
  </si>
  <si>
    <t>ACC8758</t>
  </si>
  <si>
    <t>Loventila Multi Cuisine Restaurant</t>
  </si>
  <si>
    <t>Mastani Biryani</t>
  </si>
  <si>
    <t>acc11635.limetray.com</t>
  </si>
  <si>
    <t>ACC9960</t>
  </si>
  <si>
    <t>ACC7799</t>
  </si>
  <si>
    <t>Chicken box</t>
  </si>
  <si>
    <t>Chawla Kitchen</t>
  </si>
  <si>
    <t>chawlakitchen.limetray.com</t>
  </si>
  <si>
    <t>ACC11356</t>
  </si>
  <si>
    <t>ACC5904</t>
  </si>
  <si>
    <t>Shree Bhagatrams</t>
  </si>
  <si>
    <t>Fitbuddys Cafe</t>
  </si>
  <si>
    <t>fitbuddyscafe.limetray.com</t>
  </si>
  <si>
    <t>ACC35852</t>
  </si>
  <si>
    <t>ACC4716</t>
  </si>
  <si>
    <t>nawabhouserestaurant</t>
  </si>
  <si>
    <t>nawabhouserestaurant.limetray.com</t>
  </si>
  <si>
    <t>Melting Pot</t>
  </si>
  <si>
    <t>enso uae</t>
  </si>
  <si>
    <t>ensouae.limetray.com</t>
  </si>
  <si>
    <t>ACC36061</t>
  </si>
  <si>
    <t>Taareef</t>
  </si>
  <si>
    <t>Mastani Mehfil</t>
  </si>
  <si>
    <t>mastanimehfil.limetray.com</t>
  </si>
  <si>
    <t>Kimling (Pune)</t>
  </si>
  <si>
    <t>Desi Chutney</t>
  </si>
  <si>
    <t>desichutney.limetray.com</t>
  </si>
  <si>
    <t>ACC8127</t>
  </si>
  <si>
    <t>Whatsup Restaurant</t>
  </si>
  <si>
    <t>Biryani Theatre</t>
  </si>
  <si>
    <t>biryanitheatre.limetray.com</t>
  </si>
  <si>
    <t>ACC36138</t>
  </si>
  <si>
    <t>Alchemy coffee roasters</t>
  </si>
  <si>
    <t>alchemycoffeeroasters.limetray.com</t>
  </si>
  <si>
    <t>ACC35956</t>
  </si>
  <si>
    <t>ACC9969</t>
  </si>
  <si>
    <t>Sultanate Dubai</t>
  </si>
  <si>
    <t>sultanate.ae</t>
  </si>
  <si>
    <t>Dose Cafe Oman</t>
  </si>
  <si>
    <t>dosecafeoman.limetray.com</t>
  </si>
  <si>
    <t>Waffle Walle</t>
  </si>
  <si>
    <t>The Punjabi Story</t>
  </si>
  <si>
    <t>thepunjabistory.com</t>
  </si>
  <si>
    <t>ACC36007</t>
  </si>
  <si>
    <t>Biryani Treats</t>
  </si>
  <si>
    <t>OPao</t>
  </si>
  <si>
    <t>opao.limetray.com</t>
  </si>
  <si>
    <t>ACC4177</t>
  </si>
  <si>
    <t>Kaati Zone</t>
  </si>
  <si>
    <t>KhaGhar</t>
  </si>
  <si>
    <t>kha-ghar.com</t>
  </si>
  <si>
    <t>ACC36117</t>
  </si>
  <si>
    <t>Mango Tree</t>
  </si>
  <si>
    <t>shrimpbucket</t>
  </si>
  <si>
    <t>shrimpbucket.limetray.com</t>
  </si>
  <si>
    <t>ACC10621</t>
  </si>
  <si>
    <t>Baba Beans</t>
  </si>
  <si>
    <t>bababeans.limetray.com</t>
  </si>
  <si>
    <t>ACC36209</t>
  </si>
  <si>
    <t>ACC7855</t>
  </si>
  <si>
    <t>Chinnaswamy naidu biriyani</t>
  </si>
  <si>
    <t>APA Foods</t>
  </si>
  <si>
    <t>apafoods.limetray.com</t>
  </si>
  <si>
    <t>ACC35502</t>
  </si>
  <si>
    <t>ACC9843</t>
  </si>
  <si>
    <t>Sanjha Chulha Bangalore</t>
  </si>
  <si>
    <t>sanjhachulhaonline.com</t>
  </si>
  <si>
    <t>Big slick</t>
  </si>
  <si>
    <t>bigslick.in</t>
  </si>
  <si>
    <t>ACC36012</t>
  </si>
  <si>
    <t>ACC9797</t>
  </si>
  <si>
    <t>FOOD BAE</t>
  </si>
  <si>
    <t>foodbae.limetray.com</t>
  </si>
  <si>
    <t>ACC35962</t>
  </si>
  <si>
    <t>BuzzAmeal</t>
  </si>
  <si>
    <t>Yumwich</t>
  </si>
  <si>
    <t>yumwich.limetray.com</t>
  </si>
  <si>
    <t>ACC35135</t>
  </si>
  <si>
    <t>Biryani Bros</t>
  </si>
  <si>
    <t>biryanibros.limetray.com</t>
  </si>
  <si>
    <t>ACC36229</t>
  </si>
  <si>
    <t>Kunjika Kaushal</t>
  </si>
  <si>
    <t>Craving Salad</t>
  </si>
  <si>
    <t>cravingsalad.limetray.com</t>
  </si>
  <si>
    <t>ACC10111</t>
  </si>
  <si>
    <t>100 FT Restaurant</t>
  </si>
  <si>
    <t>Food of Dreams</t>
  </si>
  <si>
    <t>foodofdreams.limetray.com</t>
  </si>
  <si>
    <t>ACC36240</t>
  </si>
  <si>
    <t>ACC4045</t>
  </si>
  <si>
    <t>Noodle Company</t>
  </si>
  <si>
    <t>Buns And Rolls</t>
  </si>
  <si>
    <t>bunsandrolls.limetray.com</t>
  </si>
  <si>
    <t>ACC36270</t>
  </si>
  <si>
    <t>Cravers</t>
  </si>
  <si>
    <t>cravers.limetray.com</t>
  </si>
  <si>
    <t>ACC955</t>
  </si>
  <si>
    <t>Maria's Goan Kitchen</t>
  </si>
  <si>
    <t>D Gurgaon Kitchen</t>
  </si>
  <si>
    <t>dgurgaonkitchen.limetray.com</t>
  </si>
  <si>
    <t>ACC36260</t>
  </si>
  <si>
    <t>ACC9862</t>
  </si>
  <si>
    <t>Changs Legacy</t>
  </si>
  <si>
    <t>changslegacy.limetray.com</t>
  </si>
  <si>
    <t>ACC36069</t>
  </si>
  <si>
    <t>Captain Sam's</t>
  </si>
  <si>
    <t>captainsams.limetray.com</t>
  </si>
  <si>
    <t>ACC36178</t>
  </si>
  <si>
    <t>GO Italia</t>
  </si>
  <si>
    <t>the charcoal kitchen</t>
  </si>
  <si>
    <t>thecharcoalkitchen.limetray.com</t>
  </si>
  <si>
    <t>ACC36137</t>
  </si>
  <si>
    <t>Sam's Night Kitchen</t>
  </si>
  <si>
    <t>Misht foods</t>
  </si>
  <si>
    <t>mishtfoods.limetray.com</t>
  </si>
  <si>
    <t>ACC36114</t>
  </si>
  <si>
    <t>Hunger Patrol</t>
  </si>
  <si>
    <t>makaremrestaurant</t>
  </si>
  <si>
    <t>makaremrestaurant.limetray.com</t>
  </si>
  <si>
    <t>ACC35871</t>
  </si>
  <si>
    <t>Open Kitchen BLR</t>
  </si>
  <si>
    <t>Camios Bistro</t>
  </si>
  <si>
    <t>camiosbistro.limetray.com</t>
  </si>
  <si>
    <t>ACC35237</t>
  </si>
  <si>
    <t>ACC5792</t>
  </si>
  <si>
    <t>Talk over table cafe</t>
  </si>
  <si>
    <t>Chai Feast</t>
  </si>
  <si>
    <t>chaifeast.com</t>
  </si>
  <si>
    <t>ACC36186</t>
  </si>
  <si>
    <t>ACC9288</t>
  </si>
  <si>
    <t>Owls Kitchen</t>
  </si>
  <si>
    <t>EATNPLAY</t>
  </si>
  <si>
    <t>eatnplay.limetray.com</t>
  </si>
  <si>
    <t>ACC36305</t>
  </si>
  <si>
    <t>ACC9958</t>
  </si>
  <si>
    <t>Mani's Biryani</t>
  </si>
  <si>
    <t>manisbiryani.com</t>
  </si>
  <si>
    <t>ACC35575</t>
  </si>
  <si>
    <t>New Delhi fried Chicken</t>
  </si>
  <si>
    <t>newdelhifriedchicken.limetray.com</t>
  </si>
  <si>
    <t>ACC35780</t>
  </si>
  <si>
    <t>Shanmukha</t>
  </si>
  <si>
    <t>The Meat &amp; Kebab Co</t>
  </si>
  <si>
    <t>tmkco.in</t>
  </si>
  <si>
    <t>ACC35952</t>
  </si>
  <si>
    <t>ACC9512</t>
  </si>
  <si>
    <t>Chakum Chukum</t>
  </si>
  <si>
    <t>lekhasdelicacies</t>
  </si>
  <si>
    <t>lekhasdelicacies.limetray.com</t>
  </si>
  <si>
    <t>Secret Sauce</t>
  </si>
  <si>
    <t>secretsauce.limetray.com</t>
  </si>
  <si>
    <t>ACC36249</t>
  </si>
  <si>
    <t>ACC10516</t>
  </si>
  <si>
    <t>CAFE PET SOCIAL</t>
  </si>
  <si>
    <t>cafepetsocial.limetray.com</t>
  </si>
  <si>
    <t>ACC35807</t>
  </si>
  <si>
    <t>TibbsFrankieDubai</t>
  </si>
  <si>
    <t>tibbsfrankiedubai.limetray.com</t>
  </si>
  <si>
    <t>ACC11533</t>
  </si>
  <si>
    <t>ACC10509</t>
  </si>
  <si>
    <t>EveryDay Junction</t>
  </si>
  <si>
    <t>The Deck Kitchen</t>
  </si>
  <si>
    <t>thedeckkitchen.com</t>
  </si>
  <si>
    <t>ACC35843</t>
  </si>
  <si>
    <t>Malabar Junction</t>
  </si>
  <si>
    <t>malabarjunction.limetray.com</t>
  </si>
  <si>
    <t>ACC36145</t>
  </si>
  <si>
    <t>fattoush</t>
  </si>
  <si>
    <t>Spicy Grill</t>
  </si>
  <si>
    <t>spicygrill.limetray.com</t>
  </si>
  <si>
    <t>ACC36010</t>
  </si>
  <si>
    <t>ACC7898</t>
  </si>
  <si>
    <t>Chervil</t>
  </si>
  <si>
    <t>Bunk junk</t>
  </si>
  <si>
    <t>bunkjunk.limetray.com</t>
  </si>
  <si>
    <t>ACC36187</t>
  </si>
  <si>
    <t>ACC2725</t>
  </si>
  <si>
    <t>K Raga's / Oriental Fusion</t>
  </si>
  <si>
    <t>Pastaexpressdubai</t>
  </si>
  <si>
    <t>pastaexpressdubai.limetray.com</t>
  </si>
  <si>
    <t>ACC36258</t>
  </si>
  <si>
    <t>Godavari Ruchulu</t>
  </si>
  <si>
    <t>Go Cool</t>
  </si>
  <si>
    <t>gocool.limetray.com</t>
  </si>
  <si>
    <t>ACC35736</t>
  </si>
  <si>
    <t>ACC9835</t>
  </si>
  <si>
    <t>CHakh le</t>
  </si>
  <si>
    <t>superleanmeals.limetray.com</t>
  </si>
  <si>
    <t>superleanmealslimetraycom.limetray.com</t>
  </si>
  <si>
    <t>ACC35864</t>
  </si>
  <si>
    <t>Time2Tiffin</t>
  </si>
  <si>
    <t>DESI BOX</t>
  </si>
  <si>
    <t>desibox.in</t>
  </si>
  <si>
    <t>ACC34791</t>
  </si>
  <si>
    <t>Bangkok169</t>
  </si>
  <si>
    <t>Saleem's Restaurant</t>
  </si>
  <si>
    <t>saleemrestaurants.com</t>
  </si>
  <si>
    <t>ACC36121</t>
  </si>
  <si>
    <t>ACC3378</t>
  </si>
  <si>
    <t>Fritz Haber</t>
  </si>
  <si>
    <t>fritzhaber.limetray.com</t>
  </si>
  <si>
    <t>ACC36257</t>
  </si>
  <si>
    <t>ACC8019</t>
  </si>
  <si>
    <t>Rock and Rolls</t>
  </si>
  <si>
    <t>BeetRoot Grill</t>
  </si>
  <si>
    <t>beetrootgrill.com</t>
  </si>
  <si>
    <t>ACC36221</t>
  </si>
  <si>
    <t>ACC3450</t>
  </si>
  <si>
    <t>Gulab</t>
  </si>
  <si>
    <t>alivecafe</t>
  </si>
  <si>
    <t>alivecafe.limetray.com</t>
  </si>
  <si>
    <t>ACC36385</t>
  </si>
  <si>
    <t>Apna Kitchen Da Taste</t>
  </si>
  <si>
    <t>amritsr</t>
  </si>
  <si>
    <t>amritsr.limetray.com</t>
  </si>
  <si>
    <t>ACC20432</t>
  </si>
  <si>
    <t>ACC1777</t>
  </si>
  <si>
    <t>ACC8039</t>
  </si>
  <si>
    <t>New Era Bakery</t>
  </si>
  <si>
    <t>Dosa Planet</t>
  </si>
  <si>
    <t>dosaplanet.limetray.com</t>
  </si>
  <si>
    <t>ACC36235</t>
  </si>
  <si>
    <t>ACC4718</t>
  </si>
  <si>
    <t>ACC8050</t>
  </si>
  <si>
    <t>Shiva's Fresh Fusion</t>
  </si>
  <si>
    <t>The Great Biryani Co.</t>
  </si>
  <si>
    <t>thegreatbiryanico.limetray.com</t>
  </si>
  <si>
    <t>ACC33509</t>
  </si>
  <si>
    <t>ACC8087</t>
  </si>
  <si>
    <t>Desi Chulha</t>
  </si>
  <si>
    <t>Basila</t>
  </si>
  <si>
    <t>basila.limetray.com</t>
  </si>
  <si>
    <t>ACC34897</t>
  </si>
  <si>
    <t>ACC9266</t>
  </si>
  <si>
    <t>midnightmadness</t>
  </si>
  <si>
    <t>midnightmadness.limetray.com</t>
  </si>
  <si>
    <t>ACC35179</t>
  </si>
  <si>
    <t>The Curry House</t>
  </si>
  <si>
    <t>Central Biryani Pointe</t>
  </si>
  <si>
    <t>centralbiryanipointe.limetray.com</t>
  </si>
  <si>
    <t>ACC35610</t>
  </si>
  <si>
    <t>Yogurtbay (Bandra)</t>
  </si>
  <si>
    <t>Monkey Man</t>
  </si>
  <si>
    <t>monkeyman.limetray.com</t>
  </si>
  <si>
    <t>ACC35680</t>
  </si>
  <si>
    <t>Shivam Phanda</t>
  </si>
  <si>
    <t>Suzette</t>
  </si>
  <si>
    <t>Caffe primo</t>
  </si>
  <si>
    <t>caffeprimo.limetray.com</t>
  </si>
  <si>
    <t>ACC36087</t>
  </si>
  <si>
    <t>ACC9372</t>
  </si>
  <si>
    <t>ACC8109</t>
  </si>
  <si>
    <t>Scrumptiious</t>
  </si>
  <si>
    <t>handi highway dining</t>
  </si>
  <si>
    <t>handihighwaydining.limetray.com</t>
  </si>
  <si>
    <t>ACC34554</t>
  </si>
  <si>
    <t>ACC9980</t>
  </si>
  <si>
    <t>tau's cafe and lassi bar</t>
  </si>
  <si>
    <t>I Love Desserts</t>
  </si>
  <si>
    <t>ilovedesserts.limetray.com</t>
  </si>
  <si>
    <t>ACC7039</t>
  </si>
  <si>
    <t>ACC8114</t>
  </si>
  <si>
    <t>monk wonk</t>
  </si>
  <si>
    <t>Dildaar</t>
  </si>
  <si>
    <t>dildaar.limetray.com</t>
  </si>
  <si>
    <t>ACC36461</t>
  </si>
  <si>
    <t>ACC4113</t>
  </si>
  <si>
    <t>ACC8115</t>
  </si>
  <si>
    <t>yalla yalla</t>
  </si>
  <si>
    <t>Nikas Pizza</t>
  </si>
  <si>
    <t>nikaspizza.limetray.com</t>
  </si>
  <si>
    <t>ACC35510</t>
  </si>
  <si>
    <t>Loyalty,Starter POS</t>
  </si>
  <si>
    <t>CRM, Loyalty, Merge, POS</t>
  </si>
  <si>
    <t>happy sushi</t>
  </si>
  <si>
    <t>Fusion Foods</t>
  </si>
  <si>
    <t>fusionfoods.limetray.com</t>
  </si>
  <si>
    <t>ACC8635</t>
  </si>
  <si>
    <t>fivespiceskitchen</t>
  </si>
  <si>
    <t>fivespiceskitchen.limetray.com</t>
  </si>
  <si>
    <t>ACC36505</t>
  </si>
  <si>
    <t>ACC3976</t>
  </si>
  <si>
    <t>Shiv Adarsh Dugdhalaya</t>
  </si>
  <si>
    <t>shivadarshdugdhalaya.limetray.com</t>
  </si>
  <si>
    <t>ACC36294</t>
  </si>
  <si>
    <t>ACC8236</t>
  </si>
  <si>
    <t>ACC8126</t>
  </si>
  <si>
    <t>Cafe Classic</t>
  </si>
  <si>
    <t>Lyfe Kitchen</t>
  </si>
  <si>
    <t>lyfekitchen.limetray.com</t>
  </si>
  <si>
    <t>ACC35729</t>
  </si>
  <si>
    <t>Chick Fest</t>
  </si>
  <si>
    <t>Tobiko</t>
  </si>
  <si>
    <t>tobiko.in</t>
  </si>
  <si>
    <t>ACC35320</t>
  </si>
  <si>
    <t>ACC7611</t>
  </si>
  <si>
    <t>ronakfinedine</t>
  </si>
  <si>
    <t>ronakfinedine.limetray.com</t>
  </si>
  <si>
    <t>ACC36487</t>
  </si>
  <si>
    <t>Chopsticks Malabar Restaurant</t>
  </si>
  <si>
    <t>CADG</t>
  </si>
  <si>
    <t>cadg.limetray.com</t>
  </si>
  <si>
    <t>ACC36404</t>
  </si>
  <si>
    <t>CRM, Inventory, POS</t>
  </si>
  <si>
    <t>ACC8197</t>
  </si>
  <si>
    <t>ACC8130</t>
  </si>
  <si>
    <t>Chandralok</t>
  </si>
  <si>
    <t>Mallacca by LAUT</t>
  </si>
  <si>
    <t>mallaccabylaut.limetray.com</t>
  </si>
  <si>
    <t>ACC1746</t>
  </si>
  <si>
    <t>Mazzedar</t>
  </si>
  <si>
    <t>Tandoor E Virasat</t>
  </si>
  <si>
    <t>tandoorevirasat.limetray.com</t>
  </si>
  <si>
    <t>ACC36250</t>
  </si>
  <si>
    <t>ACC1760</t>
  </si>
  <si>
    <t>Chefs Special</t>
  </si>
  <si>
    <t>chefsspecial.limetray.com</t>
  </si>
  <si>
    <t>ACC36292</t>
  </si>
  <si>
    <t>ACC8134</t>
  </si>
  <si>
    <t>Picantos</t>
  </si>
  <si>
    <t>Kapoors Rolls</t>
  </si>
  <si>
    <t>kapoorsrolls.limetray.com</t>
  </si>
  <si>
    <t>ACC36574</t>
  </si>
  <si>
    <t>ACC418</t>
  </si>
  <si>
    <t>Veluto</t>
  </si>
  <si>
    <t>veluto.limetray.com</t>
  </si>
  <si>
    <t>ACC36338</t>
  </si>
  <si>
    <t>Picket lane</t>
  </si>
  <si>
    <t>picketlane.limetray.com</t>
  </si>
  <si>
    <t>ACC35950</t>
  </si>
  <si>
    <t>Inventory, Loyalty</t>
  </si>
  <si>
    <t>cricketshack</t>
  </si>
  <si>
    <t>cricketshack.limetray.com</t>
  </si>
  <si>
    <t>ACC36172</t>
  </si>
  <si>
    <t>ACC9671</t>
  </si>
  <si>
    <t>ACC8139</t>
  </si>
  <si>
    <t>Hungry Mates</t>
  </si>
  <si>
    <t>Tikka Masala</t>
  </si>
  <si>
    <t>tikkamasala.limetray.com</t>
  </si>
  <si>
    <t>ACC8141</t>
  </si>
  <si>
    <t>MH27</t>
  </si>
  <si>
    <t>Urban Dhaba Lko</t>
  </si>
  <si>
    <t>urbandhabalko.limetray.com</t>
  </si>
  <si>
    <t>ACC36508</t>
  </si>
  <si>
    <t>ACC9276</t>
  </si>
  <si>
    <t>lal Mirchi</t>
  </si>
  <si>
    <t>Sticky Rice</t>
  </si>
  <si>
    <t>stickyrice.limetray.com</t>
  </si>
  <si>
    <t>ACC7239</t>
  </si>
  <si>
    <t>Wok Art</t>
  </si>
  <si>
    <t>wokart.limetray.com</t>
  </si>
  <si>
    <t>ACC35998</t>
  </si>
  <si>
    <t>ACC9303</t>
  </si>
  <si>
    <t>friendlyneighborhoodkitchen</t>
  </si>
  <si>
    <t>friendlyneighborhoodkitchen.limetray.com</t>
  </si>
  <si>
    <t>ACC36490</t>
  </si>
  <si>
    <t>ACC6969</t>
  </si>
  <si>
    <t>Brekkie (OO Plugin)</t>
  </si>
  <si>
    <t>todaysneed</t>
  </si>
  <si>
    <t>todaysneed.limetray.com</t>
  </si>
  <si>
    <t>ACC36482</t>
  </si>
  <si>
    <t>ACC8173</t>
  </si>
  <si>
    <t>Hotel Hyderabad</t>
  </si>
  <si>
    <t>Kebabs And Rolls</t>
  </si>
  <si>
    <t>kebabsandrolls.limetray.com</t>
  </si>
  <si>
    <t>ACC36354</t>
  </si>
  <si>
    <t>ACC9305</t>
  </si>
  <si>
    <t>Taste of bengal Blr</t>
  </si>
  <si>
    <t>Shree Santosh Family Dhaba</t>
  </si>
  <si>
    <t>shreesantoshfamilydhaba.limetray.com</t>
  </si>
  <si>
    <t>ACC36219</t>
  </si>
  <si>
    <t>ACC7279</t>
  </si>
  <si>
    <t>Vijaywada Style</t>
  </si>
  <si>
    <t>littlekinggrand</t>
  </si>
  <si>
    <t>littlekinggrand.limetray.com</t>
  </si>
  <si>
    <t>ACC36486</t>
  </si>
  <si>
    <t>ACC8185</t>
  </si>
  <si>
    <t>Nightspoon</t>
  </si>
  <si>
    <t>oyepunjabi</t>
  </si>
  <si>
    <t>oyepunjabi.limetray.com</t>
  </si>
  <si>
    <t>ACC36654</t>
  </si>
  <si>
    <t>ACC9693</t>
  </si>
  <si>
    <t>The Gurukrupa Paratha House</t>
  </si>
  <si>
    <t>yinyang</t>
  </si>
  <si>
    <t>yinyang.limetray.com</t>
  </si>
  <si>
    <t>ACC34113</t>
  </si>
  <si>
    <t>ACC9740</t>
  </si>
  <si>
    <t>annpoornabhog</t>
  </si>
  <si>
    <t>annpoornabhog.limetray.com</t>
  </si>
  <si>
    <t>ACC36627</t>
  </si>
  <si>
    <t>ACC8193</t>
  </si>
  <si>
    <t>Cafe Natural</t>
  </si>
  <si>
    <t>jacobstastebuds</t>
  </si>
  <si>
    <t>jacobstastebuds.limetray.com</t>
  </si>
  <si>
    <t>ACC36519</t>
  </si>
  <si>
    <t>ACC9353</t>
  </si>
  <si>
    <t>ACC8194</t>
  </si>
  <si>
    <t>My Chef</t>
  </si>
  <si>
    <t>millenniumpizzabar</t>
  </si>
  <si>
    <t>millenniumpizzabar.limetray.com</t>
  </si>
  <si>
    <t>ACC36671</t>
  </si>
  <si>
    <t>ACC8195</t>
  </si>
  <si>
    <t>Biryani Park</t>
  </si>
  <si>
    <t>kaffacerrado</t>
  </si>
  <si>
    <t>kaffacerrado.limetray.com</t>
  </si>
  <si>
    <t>ACC34660</t>
  </si>
  <si>
    <t>ACC8201</t>
  </si>
  <si>
    <t>Noodles Bangalore</t>
  </si>
  <si>
    <t>thelatinmess</t>
  </si>
  <si>
    <t>thelatinmess.limetray.com</t>
  </si>
  <si>
    <t>ACC36558</t>
  </si>
  <si>
    <t>ACC823</t>
  </si>
  <si>
    <t>Junoon</t>
  </si>
  <si>
    <t>Curries Biryani</t>
  </si>
  <si>
    <t>curriesbiryani.limetray.com</t>
  </si>
  <si>
    <t>ACC36503</t>
  </si>
  <si>
    <t>Locavore</t>
  </si>
  <si>
    <t>alkaifcafe</t>
  </si>
  <si>
    <t>alkaifcafe.limetray.com</t>
  </si>
  <si>
    <t>ACC36312</t>
  </si>
  <si>
    <t>kizarestaurant</t>
  </si>
  <si>
    <t>kizarestaurant.limetray.com</t>
  </si>
  <si>
    <t>ACC36575</t>
  </si>
  <si>
    <t>Aaoji Khaoji</t>
  </si>
  <si>
    <t>sharmadhaba</t>
  </si>
  <si>
    <t>sharmadhaba.limetray.com</t>
  </si>
  <si>
    <t>ACC36065</t>
  </si>
  <si>
    <t>ACC6264</t>
  </si>
  <si>
    <t>The Biryani Pot</t>
  </si>
  <si>
    <t>brownonion</t>
  </si>
  <si>
    <t>brownonion.limetray.com</t>
  </si>
  <si>
    <t>ACC36563</t>
  </si>
  <si>
    <t>ACC7931</t>
  </si>
  <si>
    <t>Maddy's Pasta Bar</t>
  </si>
  <si>
    <t>ACC5062</t>
  </si>
  <si>
    <t>Something Saucy</t>
  </si>
  <si>
    <t>Colombo Chinese</t>
  </si>
  <si>
    <t>Eat Street Mumbai</t>
  </si>
  <si>
    <t>ACC306</t>
  </si>
  <si>
    <t>ACC8344</t>
  </si>
  <si>
    <t>Sheer Joy</t>
  </si>
  <si>
    <t>ACC8383</t>
  </si>
  <si>
    <t>khana khazana</t>
  </si>
  <si>
    <t>BAKE N BREW</t>
  </si>
  <si>
    <t>ACC6495</t>
  </si>
  <si>
    <t>Awadh- the royal kitchen</t>
  </si>
  <si>
    <t>ACC8432</t>
  </si>
  <si>
    <t>The Thick Shake Factory</t>
  </si>
  <si>
    <t>Call of Bengal</t>
  </si>
  <si>
    <t>ACC5531</t>
  </si>
  <si>
    <t>coffee cup</t>
  </si>
  <si>
    <t>ACC8468</t>
  </si>
  <si>
    <t>Angaara Kababs</t>
  </si>
  <si>
    <t>ACC9686</t>
  </si>
  <si>
    <t>ACC8477</t>
  </si>
  <si>
    <t>cooking kart</t>
  </si>
  <si>
    <t>ACC658</t>
  </si>
  <si>
    <t>Tethys</t>
  </si>
  <si>
    <t>ACC851</t>
  </si>
  <si>
    <t>Biryaneez</t>
  </si>
  <si>
    <t>ACC10112</t>
  </si>
  <si>
    <t>Ankit Purwar</t>
  </si>
  <si>
    <t>Paranthas and more</t>
  </si>
  <si>
    <t>Biryani Pot</t>
  </si>
  <si>
    <t>ACC8537</t>
  </si>
  <si>
    <t>Exotic Foodie Delight</t>
  </si>
  <si>
    <t>Cafe fuel</t>
  </si>
  <si>
    <t>ACC4523</t>
  </si>
  <si>
    <t>Bubsterrs</t>
  </si>
  <si>
    <t>Food O Zone 5</t>
  </si>
  <si>
    <t>Baker's Lounge</t>
  </si>
  <si>
    <t>Chocolate temptations (Kurla)</t>
  </si>
  <si>
    <t>The chocolate jar</t>
  </si>
  <si>
    <t>84 Anjuna Shack</t>
  </si>
  <si>
    <t>ACC8712</t>
  </si>
  <si>
    <t>shubavsar</t>
  </si>
  <si>
    <t>ACC4142</t>
  </si>
  <si>
    <t>RAD CAFE</t>
  </si>
  <si>
    <t>ACC8726</t>
  </si>
  <si>
    <t>Pinata</t>
  </si>
  <si>
    <t>ACC3375</t>
  </si>
  <si>
    <t>ACC8728</t>
  </si>
  <si>
    <t>BANJARA MUGHAL</t>
  </si>
  <si>
    <t>ACC7135</t>
  </si>
  <si>
    <t>ACC8731</t>
  </si>
  <si>
    <t>MAA DRIVEIN 9</t>
  </si>
  <si>
    <t>ACC3979</t>
  </si>
  <si>
    <t>Chawlas 2 (Mahakali)</t>
  </si>
  <si>
    <t>ACC9151</t>
  </si>
  <si>
    <t>ACC2723</t>
  </si>
  <si>
    <t>ACC9999</t>
  </si>
  <si>
    <t>Emprino</t>
  </si>
  <si>
    <t>ACC10521</t>
  </si>
  <si>
    <t>ACC7700</t>
  </si>
  <si>
    <t>Shree sagar Veg Restaurant</t>
  </si>
  <si>
    <t>pasteleria</t>
  </si>
  <si>
    <t>cake star</t>
  </si>
  <si>
    <t>ACC9109</t>
  </si>
  <si>
    <t>90 feet above</t>
  </si>
  <si>
    <t>Spukies SHAKTI FOOD AND BEVERAGES LLP</t>
  </si>
  <si>
    <t>ACC6057</t>
  </si>
  <si>
    <t>ACC5479</t>
  </si>
  <si>
    <t>ACC7576</t>
  </si>
  <si>
    <t>Gurukripa</t>
  </si>
  <si>
    <t>Food Trek</t>
  </si>
  <si>
    <t>ACC8784</t>
  </si>
  <si>
    <t>Purepur Kolhapur</t>
  </si>
  <si>
    <t>Who's your Daddy</t>
  </si>
  <si>
    <t>ACC3782</t>
  </si>
  <si>
    <t>ACC8787</t>
  </si>
  <si>
    <t>Pizza Factory</t>
  </si>
  <si>
    <t>ACC7800</t>
  </si>
  <si>
    <t>Over D Top Bistro</t>
  </si>
  <si>
    <t>Guru Nanak Sweets</t>
  </si>
  <si>
    <t>ACC7227</t>
  </si>
  <si>
    <t>Mini Wok</t>
  </si>
  <si>
    <t>ACC8902</t>
  </si>
  <si>
    <t>Jumeirah</t>
  </si>
  <si>
    <t>Foodie Baba</t>
  </si>
  <si>
    <t>Delhi Restaurant Daily Meal</t>
  </si>
  <si>
    <t>Murli Daily</t>
  </si>
  <si>
    <t>ACC4124</t>
  </si>
  <si>
    <t>Cafe Free India</t>
  </si>
  <si>
    <t>Crystal Palace Meerut</t>
  </si>
  <si>
    <t>ACC2784</t>
  </si>
  <si>
    <t>ACC8980</t>
  </si>
  <si>
    <t>roadhouse</t>
  </si>
  <si>
    <t>ACC9061</t>
  </si>
  <si>
    <t>dine fine</t>
  </si>
  <si>
    <t>ACC10946</t>
  </si>
  <si>
    <t>Laxmi Mishtan Bhandar (LMB)</t>
  </si>
  <si>
    <t>ACC2726</t>
  </si>
  <si>
    <t>ACC9122</t>
  </si>
  <si>
    <t>Woodfiregrill</t>
  </si>
  <si>
    <t>Chilli Garlic</t>
  </si>
  <si>
    <t>ACC10197</t>
  </si>
  <si>
    <t>ACC9170</t>
  </si>
  <si>
    <t>Meal 40</t>
  </si>
  <si>
    <t>ACC9291</t>
  </si>
  <si>
    <t>ACC8237</t>
  </si>
  <si>
    <t>ACC10527</t>
  </si>
  <si>
    <t>Idezzerts</t>
  </si>
  <si>
    <t>Balaji Vada Pav</t>
  </si>
  <si>
    <t>ACC9263</t>
  </si>
  <si>
    <t>ACC8191</t>
  </si>
  <si>
    <t>ACC9668</t>
  </si>
  <si>
    <t>SpiceKlub | Quattro | TRP</t>
  </si>
  <si>
    <t>ACC1444</t>
  </si>
  <si>
    <t>Busago</t>
  </si>
  <si>
    <t>ACC9825</t>
  </si>
  <si>
    <t>ACC9239</t>
  </si>
  <si>
    <t>Pala Fala</t>
  </si>
  <si>
    <t>s tawakkal</t>
  </si>
  <si>
    <t>SR Catering &amp; Hospitality LLP</t>
  </si>
  <si>
    <t>Maldrins Chinese</t>
  </si>
  <si>
    <t>ACC3833</t>
  </si>
  <si>
    <t>ACC9260</t>
  </si>
  <si>
    <t>high on food</t>
  </si>
  <si>
    <t>Taste of Ganges</t>
  </si>
  <si>
    <t>ACC2650</t>
  </si>
  <si>
    <t>Salad Days</t>
  </si>
  <si>
    <t>ACC9267</t>
  </si>
  <si>
    <t>foodelite</t>
  </si>
  <si>
    <t>ACC7899</t>
  </si>
  <si>
    <t>StreetO</t>
  </si>
  <si>
    <t>ACC9269</t>
  </si>
  <si>
    <t>kung fu panda</t>
  </si>
  <si>
    <t>ACC9675</t>
  </si>
  <si>
    <t>ACC9271</t>
  </si>
  <si>
    <t>Jantar Mantar</t>
  </si>
  <si>
    <t>Jain Subkuchh</t>
  </si>
  <si>
    <t>Bachelors</t>
  </si>
  <si>
    <t>ACC8074</t>
  </si>
  <si>
    <t>ACC9275</t>
  </si>
  <si>
    <t>sarvodaya</t>
  </si>
  <si>
    <t>ACC3669</t>
  </si>
  <si>
    <t>ACC8098</t>
  </si>
  <si>
    <t>ACC9959</t>
  </si>
  <si>
    <t>ACC9283</t>
  </si>
  <si>
    <t>Shumz Cafe</t>
  </si>
  <si>
    <t>ACC9716</t>
  </si>
  <si>
    <t>the bohri kitchen</t>
  </si>
  <si>
    <t>ACC9838</t>
  </si>
  <si>
    <t>ACC9287</t>
  </si>
  <si>
    <t>breakfast karo</t>
  </si>
  <si>
    <t>ACC2718</t>
  </si>
  <si>
    <t>Yorrick's Cook House</t>
  </si>
  <si>
    <t>Native Hearth Foods Pvt Ltd 2nd Shift</t>
  </si>
  <si>
    <t>ACC9967</t>
  </si>
  <si>
    <t>Eat a whey</t>
  </si>
  <si>
    <t>hungry panda</t>
  </si>
  <si>
    <t>ACC1708</t>
  </si>
  <si>
    <t>Tao 9</t>
  </si>
  <si>
    <t>Hungry Head</t>
  </si>
  <si>
    <t>Harry's Parantha</t>
  </si>
  <si>
    <t>Kavitas delicacies</t>
  </si>
  <si>
    <t>ACC6474</t>
  </si>
  <si>
    <t>Meatigo</t>
  </si>
  <si>
    <t>Forks and spoons</t>
  </si>
  <si>
    <t>ACC9308</t>
  </si>
  <si>
    <t>Curry Twist</t>
  </si>
  <si>
    <t>TEA4HEALTH PRIVATE LIMITED</t>
  </si>
  <si>
    <t>ACC9310</t>
  </si>
  <si>
    <t>Torrp it Up</t>
  </si>
  <si>
    <t>peppr pinch</t>
  </si>
  <si>
    <t>ACC3351</t>
  </si>
  <si>
    <t>ACC10410</t>
  </si>
  <si>
    <t>Hyderabadi Spice</t>
  </si>
  <si>
    <t>Big Mummy</t>
  </si>
  <si>
    <t>Golkonda Chimney</t>
  </si>
  <si>
    <t>ACC9318</t>
  </si>
  <si>
    <t>Lucknowiz</t>
  </si>
  <si>
    <t>ACC3447</t>
  </si>
  <si>
    <t>Magic Oven</t>
  </si>
  <si>
    <t>ACC1826</t>
  </si>
  <si>
    <t>Ruchi's Biryani</t>
  </si>
  <si>
    <t>ACC9682</t>
  </si>
  <si>
    <t>Greasy Spoon</t>
  </si>
  <si>
    <t>ACC6932</t>
  </si>
  <si>
    <t>WHITEBOARD DINING PRIVATE LIMITED - EggZotic</t>
  </si>
  <si>
    <t>ACC8057</t>
  </si>
  <si>
    <t>ACC9829</t>
  </si>
  <si>
    <t>dadi's dum biryani</t>
  </si>
  <si>
    <t>ACC3348</t>
  </si>
  <si>
    <t>Gobblr</t>
  </si>
  <si>
    <t>The Brothers Biryani House</t>
  </si>
  <si>
    <t>ACC9355</t>
  </si>
  <si>
    <t>Live2eat desserts</t>
  </si>
  <si>
    <t>ACC7472</t>
  </si>
  <si>
    <t>CHUNKIES</t>
  </si>
  <si>
    <t>ACC6079</t>
  </si>
  <si>
    <t>ACC9357</t>
  </si>
  <si>
    <t>Biryani By Air</t>
  </si>
  <si>
    <t>ACC9360</t>
  </si>
  <si>
    <t>WTC Pasta</t>
  </si>
  <si>
    <t>Royal Dudes</t>
  </si>
  <si>
    <t>ACC6233</t>
  </si>
  <si>
    <t>My Happy Belly</t>
  </si>
  <si>
    <t>ACC2654</t>
  </si>
  <si>
    <t>ACC9409</t>
  </si>
  <si>
    <t>Singh's Kitchen</t>
  </si>
  <si>
    <t>ACC5474</t>
  </si>
  <si>
    <t>Platinum party place</t>
  </si>
  <si>
    <t>ACC7669</t>
  </si>
  <si>
    <t>The Quick wok</t>
  </si>
  <si>
    <t>ACC4129</t>
  </si>
  <si>
    <t>ACC9476</t>
  </si>
  <si>
    <t>Qabil -e- Tareef</t>
  </si>
  <si>
    <t>ACC2766</t>
  </si>
  <si>
    <t>DUM YUM Hyderabadi Biryani</t>
  </si>
  <si>
    <t>ACC9523</t>
  </si>
  <si>
    <t>Rishabh Rastogi</t>
  </si>
  <si>
    <t>Istanbul Doner</t>
  </si>
  <si>
    <t>Tikki Tikki</t>
  </si>
  <si>
    <t>ACC7212</t>
  </si>
  <si>
    <t>Katarias Pakwan</t>
  </si>
  <si>
    <t>ACC9772</t>
  </si>
  <si>
    <t>Niblette (Andheri)</t>
  </si>
  <si>
    <t>ACC3971</t>
  </si>
  <si>
    <t>ACC9914</t>
  </si>
  <si>
    <t>ACC5377</t>
  </si>
  <si>
    <t>Burrito factory</t>
  </si>
  <si>
    <t>ACC3372</t>
  </si>
  <si>
    <t>ACC1737</t>
  </si>
  <si>
    <t>Moonshine Hospitality (Sushi Koi)</t>
  </si>
  <si>
    <t>ACC9599</t>
  </si>
  <si>
    <t>Sardarji's Kitchen</t>
  </si>
  <si>
    <t>ACC6194</t>
  </si>
  <si>
    <t>Konkan Chilly</t>
  </si>
  <si>
    <t>ACC8209</t>
  </si>
  <si>
    <t>ACC9645</t>
  </si>
  <si>
    <t>Aashirwad Food Corner</t>
  </si>
  <si>
    <t>ACC2779</t>
  </si>
  <si>
    <t>Walk and hog</t>
  </si>
  <si>
    <t>ACC5927</t>
  </si>
  <si>
    <t>ACC9648</t>
  </si>
  <si>
    <t>Leo's Boulangerie</t>
  </si>
  <si>
    <t>ACC7322</t>
  </si>
  <si>
    <t>ACC9749</t>
  </si>
  <si>
    <t>ACC3795</t>
  </si>
  <si>
    <t>California Pizza Kitchen</t>
  </si>
  <si>
    <t>ACC3982</t>
  </si>
  <si>
    <t>ACC9672</t>
  </si>
  <si>
    <t>Pastaroma</t>
  </si>
  <si>
    <t>The LunchBox Co</t>
  </si>
  <si>
    <t>Bite Me Cupcakes</t>
  </si>
  <si>
    <t>ACC9121</t>
  </si>
  <si>
    <t>ACC9727</t>
  </si>
  <si>
    <t>Vasudev Adigas</t>
  </si>
  <si>
    <t>ACC3386</t>
  </si>
  <si>
    <t>Hot Box</t>
  </si>
  <si>
    <t>49 parathas gali</t>
  </si>
  <si>
    <t>Changs</t>
  </si>
  <si>
    <t>Umerkot</t>
  </si>
  <si>
    <t>ACC9231</t>
  </si>
  <si>
    <t>Dande's Hyderabad Biryani</t>
  </si>
  <si>
    <t>On the edge</t>
  </si>
  <si>
    <t>ACC5081</t>
  </si>
  <si>
    <t>Inayat Grewal</t>
  </si>
  <si>
    <t>Monicas</t>
  </si>
  <si>
    <t>Buraans</t>
  </si>
  <si>
    <t>Hatti Kaapi</t>
  </si>
  <si>
    <t>The Chickery's</t>
  </si>
  <si>
    <t>Mayannk Thadaniey</t>
  </si>
  <si>
    <t>Aufside@hotfut</t>
  </si>
  <si>
    <t>Mughal Express</t>
  </si>
  <si>
    <t>ACC6235</t>
  </si>
  <si>
    <t>ACC9971</t>
  </si>
  <si>
    <t>Countryside shack</t>
  </si>
  <si>
    <t>ACC9329</t>
  </si>
  <si>
    <t>ACC6248</t>
  </si>
  <si>
    <t>Bopal Biryani Center</t>
  </si>
  <si>
    <t>ACC4483</t>
  </si>
  <si>
    <t>ACC5328</t>
  </si>
  <si>
    <t>ACC9138</t>
  </si>
  <si>
    <t>ACC9135</t>
  </si>
  <si>
    <t>ACC6781</t>
  </si>
  <si>
    <t>ACC6190</t>
  </si>
  <si>
    <t>ACC10236</t>
  </si>
  <si>
    <t>ACC3651</t>
  </si>
  <si>
    <t>ACC6229</t>
  </si>
  <si>
    <t>ACC8520</t>
  </si>
  <si>
    <t>ACC10725</t>
  </si>
  <si>
    <t>ACC5529</t>
  </si>
  <si>
    <t>ACC8640</t>
  </si>
  <si>
    <t>ACC6962</t>
  </si>
  <si>
    <t>ACC6237</t>
  </si>
  <si>
    <t>ACC2651</t>
  </si>
  <si>
    <t>ACC5395</t>
  </si>
  <si>
    <t>Rohan Manohar</t>
  </si>
  <si>
    <t>ACC6024</t>
  </si>
  <si>
    <t>ACC5428</t>
  </si>
  <si>
    <t>ACC10373</t>
  </si>
  <si>
    <t>ACC7105</t>
  </si>
  <si>
    <t>ACC5297</t>
  </si>
  <si>
    <t>ACC9887</t>
  </si>
  <si>
    <t>ACC9299</t>
  </si>
  <si>
    <t>ACC9296</t>
  </si>
  <si>
    <t>ACC7336</t>
  </si>
  <si>
    <t>ACC9861</t>
  </si>
  <si>
    <t>ACC7757</t>
  </si>
  <si>
    <t>ACC5978</t>
  </si>
  <si>
    <t>ACC2103</t>
  </si>
  <si>
    <t>ACC2760</t>
  </si>
  <si>
    <t>ACC7957</t>
  </si>
  <si>
    <t>ACC8769</t>
  </si>
  <si>
    <t>ACC4910</t>
  </si>
  <si>
    <t>ACC9203</t>
  </si>
  <si>
    <t>ACC6889</t>
  </si>
  <si>
    <t>ACC3984</t>
  </si>
  <si>
    <t>ACC3825</t>
  </si>
  <si>
    <t>ACC6768</t>
  </si>
  <si>
    <t>ACC711</t>
  </si>
  <si>
    <t>ACC7405</t>
  </si>
  <si>
    <t>Sahil Verma</t>
  </si>
  <si>
    <t>ACC10228</t>
  </si>
  <si>
    <t>ACC8970</t>
  </si>
  <si>
    <t>ACC8671</t>
  </si>
  <si>
    <t>ACC7163</t>
  </si>
  <si>
    <t>ACC8655</t>
  </si>
  <si>
    <t>ACC7575</t>
  </si>
  <si>
    <t>ACC7648</t>
  </si>
  <si>
    <t>ACC8023</t>
  </si>
  <si>
    <t>ACC6062</t>
  </si>
  <si>
    <t>ACC2668</t>
  </si>
  <si>
    <t>ACC10143</t>
  </si>
  <si>
    <t>ACC6223</t>
  </si>
  <si>
    <t>ACC10167</t>
  </si>
  <si>
    <t>ACC9102</t>
  </si>
  <si>
    <t>ACC3062</t>
  </si>
  <si>
    <t>ACC3985</t>
  </si>
  <si>
    <t>ACC4936</t>
  </si>
  <si>
    <t>ACC3395</t>
  </si>
  <si>
    <t>ACC4351</t>
  </si>
  <si>
    <t>ACC7828</t>
  </si>
  <si>
    <t>ACC9091</t>
  </si>
  <si>
    <t>ACC3727</t>
  </si>
  <si>
    <t>ACC10141</t>
  </si>
  <si>
    <t>ACC6922</t>
  </si>
  <si>
    <t>ACC6161</t>
  </si>
  <si>
    <t>ACC5447</t>
  </si>
  <si>
    <t>ACC8472</t>
  </si>
  <si>
    <t>ACC3212</t>
  </si>
  <si>
    <t>ACC6255</t>
  </si>
  <si>
    <t>ACC8267</t>
  </si>
  <si>
    <t>ACC8200</t>
  </si>
  <si>
    <t>ACC7888</t>
  </si>
  <si>
    <t>ACC9625</t>
  </si>
  <si>
    <t>ACC9358</t>
  </si>
  <si>
    <t>ACC8722</t>
  </si>
  <si>
    <t>ACC5157</t>
  </si>
  <si>
    <t>ACC5367</t>
  </si>
  <si>
    <t>ACC5169</t>
  </si>
  <si>
    <t>ACC3872</t>
  </si>
  <si>
    <t>Siddhant Rai</t>
  </si>
  <si>
    <t>ACC10956</t>
  </si>
  <si>
    <t>ACC4620</t>
  </si>
  <si>
    <t>ACC3550</t>
  </si>
  <si>
    <t>ACC7501</t>
  </si>
  <si>
    <t>ACC4125</t>
  </si>
  <si>
    <t>ACC8536</t>
  </si>
  <si>
    <t>ACC10514</t>
  </si>
  <si>
    <t>ACC6468</t>
  </si>
  <si>
    <t>ACC3416</t>
  </si>
  <si>
    <t>ACC3244</t>
  </si>
  <si>
    <t>ACC1753</t>
  </si>
  <si>
    <t>ACC4635</t>
  </si>
  <si>
    <t>ACC8046</t>
  </si>
  <si>
    <t>ACC6084</t>
  </si>
  <si>
    <t>ACC3729</t>
  </si>
  <si>
    <t>ACC8762</t>
  </si>
  <si>
    <t>ACC3242</t>
  </si>
  <si>
    <t>ACC9437</t>
  </si>
  <si>
    <t>ACC7389</t>
  </si>
  <si>
    <t>ACC10188</t>
  </si>
  <si>
    <t>ACC7847</t>
  </si>
  <si>
    <t>ACC6181</t>
  </si>
  <si>
    <t>ACC8993</t>
  </si>
  <si>
    <t>ACC2767</t>
  </si>
  <si>
    <t>ACC3478</t>
  </si>
  <si>
    <t>ACC10927</t>
  </si>
  <si>
    <t>ACC9331</t>
  </si>
  <si>
    <t>ACC6742</t>
  </si>
  <si>
    <t>ACC7893</t>
  </si>
  <si>
    <t>ACC697</t>
  </si>
  <si>
    <t>ACC6292</t>
  </si>
  <si>
    <t>Shreshth Sethi</t>
  </si>
  <si>
    <t>ACC838</t>
  </si>
  <si>
    <t>Senjuti Biswas</t>
  </si>
  <si>
    <t>ACC3479</t>
  </si>
  <si>
    <t>ACC8187</t>
  </si>
  <si>
    <t>ACC3688</t>
  </si>
  <si>
    <t>ACC7701</t>
  </si>
  <si>
    <t>ACC20164</t>
  </si>
  <si>
    <t>ACC2686</t>
  </si>
  <si>
    <t>ACC1843</t>
  </si>
  <si>
    <t>ACC5530</t>
  </si>
  <si>
    <t>ACC3262</t>
  </si>
  <si>
    <t>ACC5780</t>
  </si>
  <si>
    <t>ACC816</t>
  </si>
  <si>
    <t>ACC5746</t>
  </si>
  <si>
    <t>ACC9530</t>
  </si>
  <si>
    <t>ACC10517</t>
  </si>
  <si>
    <t>ACC10061</t>
  </si>
  <si>
    <t>ACC10838</t>
  </si>
  <si>
    <t>ACC8759</t>
  </si>
  <si>
    <t>ACC303</t>
  </si>
  <si>
    <t>ACC8068</t>
  </si>
  <si>
    <t>ACC5373</t>
  </si>
  <si>
    <t>ACC3089</t>
  </si>
  <si>
    <t>ACC3686</t>
  </si>
  <si>
    <t>ACC4107</t>
  </si>
  <si>
    <t>ACC2594</t>
  </si>
  <si>
    <t>ACC8778</t>
  </si>
  <si>
    <t>ACC3990</t>
  </si>
  <si>
    <t>ACC9813</t>
  </si>
  <si>
    <t>ACC7842</t>
  </si>
  <si>
    <t>ACC10177</t>
  </si>
  <si>
    <t>ACC10182</t>
  </si>
  <si>
    <t>ACC2595</t>
  </si>
  <si>
    <t>ACC7849</t>
  </si>
  <si>
    <t>ACC5786</t>
  </si>
  <si>
    <t>ACC2450</t>
  </si>
  <si>
    <t>ACC8124</t>
  </si>
  <si>
    <t>ACC8062</t>
  </si>
  <si>
    <t>ACC1139</t>
  </si>
  <si>
    <t>ACC6467</t>
  </si>
  <si>
    <t>ACC7895</t>
  </si>
  <si>
    <t>ACC9354</t>
  </si>
  <si>
    <t>ACC10973</t>
  </si>
  <si>
    <t>ACC10919</t>
  </si>
  <si>
    <t>ACC8875</t>
  </si>
  <si>
    <t>ACC9382</t>
  </si>
  <si>
    <t>ACC1776</t>
  </si>
  <si>
    <t>ACC4662</t>
  </si>
  <si>
    <t>ACC9411</t>
  </si>
  <si>
    <t>Nishita Gupta</t>
  </si>
  <si>
    <t>ACC1904</t>
  </si>
  <si>
    <t>ACC5130</t>
  </si>
  <si>
    <t>ACC5439</t>
  </si>
  <si>
    <t>ACC4133</t>
  </si>
  <si>
    <t>ACC3496</t>
  </si>
  <si>
    <t>ACC5794</t>
  </si>
  <si>
    <t>ACC9635</t>
  </si>
  <si>
    <t>ACC9359</t>
  </si>
  <si>
    <t>ACC7816</t>
  </si>
  <si>
    <t>ACC2625</t>
  </si>
  <si>
    <t>Gunjan Verma</t>
  </si>
  <si>
    <t>ACC6435</t>
  </si>
  <si>
    <t>ACC10480</t>
  </si>
  <si>
    <t>ACC2706</t>
  </si>
  <si>
    <t>ACC3987</t>
  </si>
  <si>
    <t>ACC10299</t>
  </si>
  <si>
    <t>ACC6734</t>
  </si>
  <si>
    <t>ACC2599</t>
  </si>
  <si>
    <t>ACC4118</t>
  </si>
  <si>
    <t>ACC8199</t>
  </si>
  <si>
    <t>ACC4156</t>
  </si>
  <si>
    <t>ACC2610</t>
  </si>
  <si>
    <t>ACC6861</t>
  </si>
  <si>
    <t>ACC6682</t>
  </si>
  <si>
    <t>ACC7833</t>
  </si>
  <si>
    <t>ACC3045</t>
  </si>
  <si>
    <t>ACC2480</t>
  </si>
  <si>
    <t>ACC10971</t>
  </si>
  <si>
    <t>ACC3377</t>
  </si>
  <si>
    <t>ACC4115</t>
  </si>
  <si>
    <t>ACC6783</t>
  </si>
  <si>
    <t>ACC9459</t>
  </si>
  <si>
    <t>ACC6429</t>
  </si>
  <si>
    <t>ACC7881</t>
  </si>
  <si>
    <t>ACC326</t>
  </si>
  <si>
    <t>ACC9367</t>
  </si>
  <si>
    <t>ACC9681</t>
  </si>
  <si>
    <t>ACC3492</t>
  </si>
  <si>
    <t>ACC4153</t>
  </si>
  <si>
    <t>Nihal Singh</t>
  </si>
  <si>
    <t>Ayush Arora</t>
  </si>
  <si>
    <t>ACC10906</t>
  </si>
  <si>
    <t>ACC6893</t>
  </si>
  <si>
    <t>ACC1792</t>
  </si>
  <si>
    <t>ACC2707</t>
  </si>
  <si>
    <t>ACC3311</t>
  </si>
  <si>
    <t>ACC9533</t>
  </si>
  <si>
    <t>ACC5742</t>
  </si>
  <si>
    <t>ACC8233</t>
  </si>
  <si>
    <t>Dhruv Datta</t>
  </si>
  <si>
    <t>ACC10654</t>
  </si>
  <si>
    <t>ACC10357</t>
  </si>
  <si>
    <t>ACC2598</t>
  </si>
  <si>
    <t>ACC8779</t>
  </si>
  <si>
    <t>ACC3721</t>
  </si>
  <si>
    <t>ACC6520</t>
  </si>
  <si>
    <t>ACC3557</t>
  </si>
  <si>
    <t>ACC4138</t>
  </si>
  <si>
    <t>ACC3720</t>
  </si>
  <si>
    <t>ACC3724</t>
  </si>
  <si>
    <t>ACC3718</t>
  </si>
  <si>
    <t>ACC4101</t>
  </si>
  <si>
    <t>ACC6619</t>
  </si>
  <si>
    <t>ACC6672</t>
  </si>
  <si>
    <t>ACC580</t>
  </si>
  <si>
    <t>ACC3697</t>
  </si>
  <si>
    <t>ACC5398</t>
  </si>
  <si>
    <t>ACC2607</t>
  </si>
  <si>
    <t>ACC3694</t>
  </si>
  <si>
    <t>ACC4435</t>
  </si>
  <si>
    <t>ACC4431</t>
  </si>
  <si>
    <t>ACC7759</t>
  </si>
  <si>
    <t>ACC8543</t>
  </si>
  <si>
    <t>ACC8135</t>
  </si>
  <si>
    <t>ACC3519</t>
  </si>
  <si>
    <t>ACC3453</t>
  </si>
  <si>
    <t>ACC4533</t>
  </si>
  <si>
    <t>ACC6673</t>
  </si>
  <si>
    <t>ACC9280</t>
  </si>
  <si>
    <t>ACC3731</t>
  </si>
  <si>
    <t>ACC3737</t>
  </si>
  <si>
    <t>ACC2342</t>
  </si>
  <si>
    <t>ACC9255</t>
  </si>
  <si>
    <t>ACC8550</t>
  </si>
  <si>
    <t>ACC6564</t>
  </si>
  <si>
    <t>ACC7894</t>
  </si>
  <si>
    <t>ACC5673</t>
  </si>
  <si>
    <t>ACC739</t>
  </si>
  <si>
    <t>ACC4159</t>
  </si>
  <si>
    <t>ACC7765</t>
  </si>
  <si>
    <t>ACC10908</t>
  </si>
  <si>
    <t>ACC5697</t>
  </si>
  <si>
    <t>ACC6777</t>
  </si>
  <si>
    <t>ACC1225</t>
  </si>
  <si>
    <t>ACC3819</t>
  </si>
  <si>
    <t>ACC5681</t>
  </si>
  <si>
    <t>ACC619</t>
  </si>
  <si>
    <t>ACC6641</t>
  </si>
  <si>
    <t>ACC8192</t>
  </si>
  <si>
    <t>ACC9793</t>
  </si>
  <si>
    <t>ACC835</t>
  </si>
  <si>
    <t>ACC4547</t>
  </si>
  <si>
    <t>ACC2373</t>
  </si>
  <si>
    <t>ACC6684</t>
  </si>
  <si>
    <t>ACC6689</t>
  </si>
  <si>
    <t>ACC2950</t>
  </si>
  <si>
    <t>ACC4838</t>
  </si>
  <si>
    <t>ACC4109</t>
  </si>
  <si>
    <t>ACC648</t>
  </si>
  <si>
    <t>Smriti Wadhwa</t>
  </si>
  <si>
    <t>ACC7775</t>
  </si>
  <si>
    <t>ACC9274</t>
  </si>
  <si>
    <t>ACC8750</t>
  </si>
  <si>
    <t>ACC1998</t>
  </si>
  <si>
    <t>ACC3741</t>
  </si>
  <si>
    <t>ACC1523</t>
  </si>
  <si>
    <t>ACC4104</t>
  </si>
  <si>
    <t>ACC462</t>
  </si>
  <si>
    <t>ACC6732</t>
  </si>
  <si>
    <t>ACC629</t>
  </si>
  <si>
    <t>ACC4127</t>
  </si>
  <si>
    <t>ACC1265</t>
  </si>
  <si>
    <t>ACC3742</t>
  </si>
  <si>
    <t>ACC14840</t>
  </si>
  <si>
    <t>ACC6763</t>
  </si>
  <si>
    <t>ACC8475</t>
  </si>
  <si>
    <t>ACC10643</t>
  </si>
  <si>
    <t>ACC3750</t>
  </si>
  <si>
    <t>ACC5131</t>
  </si>
  <si>
    <t>ACC5342</t>
  </si>
  <si>
    <t>ACC6780</t>
  </si>
  <si>
    <t>ACC6933</t>
  </si>
  <si>
    <t>ACC5669</t>
  </si>
  <si>
    <t>ACC6735</t>
  </si>
  <si>
    <t>ACC6821</t>
  </si>
  <si>
    <t>ACC351</t>
  </si>
  <si>
    <t>ACC3722</t>
  </si>
  <si>
    <t>ACC1573</t>
  </si>
  <si>
    <t>ACC3744</t>
  </si>
  <si>
    <t>ACC7793</t>
  </si>
  <si>
    <t>ACC7897</t>
  </si>
  <si>
    <t>ACC6822</t>
  </si>
  <si>
    <t>ACC1353</t>
  </si>
  <si>
    <t>ACC7300</t>
  </si>
  <si>
    <t>ACC600</t>
  </si>
  <si>
    <t>ACC3751</t>
  </si>
  <si>
    <t>ACC2041</t>
  </si>
  <si>
    <t>ACC728</t>
  </si>
  <si>
    <t>ACC2042</t>
  </si>
  <si>
    <t>ACC7537</t>
  </si>
  <si>
    <t>ACC7834</t>
  </si>
  <si>
    <t>ACC1595</t>
  </si>
  <si>
    <t>ACC6787</t>
  </si>
  <si>
    <t>ACC752</t>
  </si>
  <si>
    <t>ACC2064</t>
  </si>
  <si>
    <t>ACC7754</t>
  </si>
  <si>
    <t>ACC334</t>
  </si>
  <si>
    <t>ACC3755</t>
  </si>
  <si>
    <t>Rohit Chaturvedi</t>
  </si>
  <si>
    <t>ACC2258</t>
  </si>
  <si>
    <t>ACC2492</t>
  </si>
  <si>
    <t>ACC3765</t>
  </si>
  <si>
    <t>ACC2250</t>
  </si>
  <si>
    <t>ACC597</t>
  </si>
  <si>
    <t>ACC9642</t>
  </si>
  <si>
    <t>Priyanka Das</t>
  </si>
  <si>
    <t>ACC8072</t>
  </si>
  <si>
    <t>ACC8711</t>
  </si>
  <si>
    <t>ACC4016</t>
  </si>
  <si>
    <t>ACC5805</t>
  </si>
  <si>
    <t>ACC1432</t>
  </si>
  <si>
    <t>ACC6910</t>
  </si>
  <si>
    <t>ACC7565</t>
  </si>
  <si>
    <t>ACC1923</t>
  </si>
  <si>
    <t>ACC7830</t>
  </si>
  <si>
    <t>ACC10079</t>
  </si>
  <si>
    <t>ACC1005</t>
  </si>
  <si>
    <t>ACC7884</t>
  </si>
  <si>
    <t>ACC11517</t>
  </si>
  <si>
    <t>ACC5628</t>
  </si>
  <si>
    <t>ACC5467</t>
  </si>
  <si>
    <t>ACC7245</t>
  </si>
  <si>
    <t>ACC9298</t>
  </si>
  <si>
    <t>ACC8268</t>
  </si>
  <si>
    <t>ACC4637</t>
  </si>
  <si>
    <t>ACC10651</t>
  </si>
  <si>
    <t>ACC8103</t>
  </si>
  <si>
    <t>ACC2593</t>
  </si>
  <si>
    <t>ACC10312</t>
  </si>
  <si>
    <t>ACC6444</t>
  </si>
  <si>
    <t>ACC8117</t>
  </si>
  <si>
    <t>ACC6473</t>
  </si>
  <si>
    <t>ACC5184</t>
  </si>
  <si>
    <t>ACC9114</t>
  </si>
  <si>
    <t>ACC6232</t>
  </si>
  <si>
    <t>ACC6076</t>
  </si>
  <si>
    <t>ACC4802</t>
  </si>
  <si>
    <t>ACC5451</t>
  </si>
  <si>
    <t>ACC5902</t>
  </si>
  <si>
    <t>ACC8835</t>
  </si>
  <si>
    <t>ACC8677</t>
  </si>
  <si>
    <t>ACC2412</t>
  </si>
  <si>
    <t>ACC5468</t>
  </si>
  <si>
    <t>ACC9286</t>
  </si>
  <si>
    <t>ACC6249</t>
  </si>
  <si>
    <t>ACC9692</t>
  </si>
  <si>
    <t>ACC10731</t>
  </si>
  <si>
    <t>ACC9764</t>
  </si>
  <si>
    <t>ACC2780</t>
  </si>
  <si>
    <t>ACC9937</t>
  </si>
  <si>
    <t>Anurag Sharma</t>
  </si>
  <si>
    <t>ACC4940</t>
  </si>
  <si>
    <t>ACC7237</t>
  </si>
  <si>
    <t>ACC7329</t>
  </si>
  <si>
    <t>ACC5762</t>
  </si>
  <si>
    <t>ACC1917</t>
  </si>
  <si>
    <t>ACC6123</t>
  </si>
  <si>
    <t>ACC7219</t>
  </si>
  <si>
    <t>ACC10837</t>
  </si>
  <si>
    <t>ACC8307</t>
  </si>
  <si>
    <t>ACC9492</t>
  </si>
  <si>
    <t>ACC7220</t>
  </si>
  <si>
    <t>ACC9490</t>
  </si>
  <si>
    <t>ACC7233</t>
  </si>
  <si>
    <t>ACC9460</t>
  </si>
  <si>
    <t>ACC8444</t>
  </si>
  <si>
    <t>ACC7218</t>
  </si>
  <si>
    <t>ACC9577</t>
  </si>
  <si>
    <t>ACC5755</t>
  </si>
  <si>
    <t>Anubhav Pahwa</t>
  </si>
  <si>
    <t>ACC6121</t>
  </si>
  <si>
    <t>ACC3671</t>
  </si>
  <si>
    <t>ACC8755</t>
  </si>
  <si>
    <t>Karan RattiKapoor</t>
  </si>
  <si>
    <t>ACC10398</t>
  </si>
  <si>
    <t>ACC4432</t>
  </si>
  <si>
    <t>ACC3225</t>
  </si>
  <si>
    <t>ACC4409</t>
  </si>
  <si>
    <t>ACC7306</t>
  </si>
  <si>
    <t>ACC8772</t>
  </si>
  <si>
    <t>ACC2781</t>
  </si>
  <si>
    <t>ACC3471</t>
  </si>
  <si>
    <t>ACC6636</t>
  </si>
  <si>
    <t>Rishi Anurag</t>
  </si>
  <si>
    <t>ACC9285</t>
  </si>
  <si>
    <t>ACC6782</t>
  </si>
  <si>
    <t>Sharmili Palli</t>
  </si>
  <si>
    <t>ACC8464</t>
  </si>
  <si>
    <t>ACC10966</t>
  </si>
  <si>
    <t>ACC2736</t>
  </si>
  <si>
    <t>Bharat Dantuluri</t>
  </si>
  <si>
    <t>ACC3520</t>
  </si>
  <si>
    <t>ACC3533</t>
  </si>
  <si>
    <t>ACC10856</t>
  </si>
  <si>
    <t>ACC5693</t>
  </si>
  <si>
    <t>ACC2406</t>
  </si>
  <si>
    <t>ACC11522</t>
  </si>
  <si>
    <t>ACC965</t>
  </si>
  <si>
    <t>ACC11512</t>
  </si>
  <si>
    <t>ACC11652</t>
  </si>
  <si>
    <t>ACC11677</t>
  </si>
  <si>
    <t>ACC11678</t>
  </si>
  <si>
    <t>ACC11626</t>
  </si>
  <si>
    <t>ACC11412</t>
  </si>
  <si>
    <t>ACC655</t>
  </si>
  <si>
    <t>Harsimran Singh</t>
  </si>
  <si>
    <t>ACC11900</t>
  </si>
  <si>
    <t>ACC11715</t>
  </si>
  <si>
    <t>ACC11887</t>
  </si>
  <si>
    <t>ACC11976</t>
  </si>
  <si>
    <t>ACC11980</t>
  </si>
  <si>
    <t>ACC11990</t>
  </si>
  <si>
    <t>ACC11999</t>
  </si>
  <si>
    <t>ACC11386</t>
  </si>
  <si>
    <t>ACC11993</t>
  </si>
  <si>
    <t>ACC11844</t>
  </si>
  <si>
    <t>ACC11249</t>
  </si>
  <si>
    <t>Monarck Jain</t>
  </si>
  <si>
    <t>ACC12186</t>
  </si>
  <si>
    <t>ACC12301</t>
  </si>
  <si>
    <t>ACC11687</t>
  </si>
  <si>
    <t>ACC12307</t>
  </si>
  <si>
    <t>ACC11987</t>
  </si>
  <si>
    <t>ACC5189</t>
  </si>
  <si>
    <t>ACC4628</t>
  </si>
  <si>
    <t>ACC9798</t>
  </si>
  <si>
    <t>ACC10730</t>
  </si>
  <si>
    <t>ACC2586</t>
  </si>
  <si>
    <t>ACC9565</t>
  </si>
  <si>
    <t>ACC5602</t>
  </si>
  <si>
    <t>ACC6442</t>
  </si>
  <si>
    <t>ACC9928</t>
  </si>
  <si>
    <t>ACC3698</t>
  </si>
  <si>
    <t>ACC8636</t>
  </si>
  <si>
    <t>ACC9819</t>
  </si>
  <si>
    <t>ACC8066</t>
  </si>
  <si>
    <t>ACC8230</t>
  </si>
  <si>
    <t>ACC1338</t>
  </si>
  <si>
    <t>ACC11319</t>
  </si>
  <si>
    <t>ACC12483</t>
  </si>
  <si>
    <t>ACC12298</t>
  </si>
  <si>
    <t>ACC12164</t>
  </si>
  <si>
    <t>ACC12489</t>
  </si>
  <si>
    <t>ACC736</t>
  </si>
  <si>
    <t>ACC12220</t>
  </si>
  <si>
    <t>ACC12478</t>
  </si>
  <si>
    <t>ACC14830</t>
  </si>
  <si>
    <t>ACC14833</t>
  </si>
  <si>
    <t>ACC14838</t>
  </si>
  <si>
    <t>ACC5153</t>
  </si>
  <si>
    <t>ACC17500</t>
  </si>
  <si>
    <t>ACC17380</t>
  </si>
  <si>
    <t>ACC17420</t>
  </si>
  <si>
    <t>ACC17499</t>
  </si>
  <si>
    <t>ACC12240</t>
  </si>
  <si>
    <t>ACC14852</t>
  </si>
  <si>
    <t>ACC20067</t>
  </si>
  <si>
    <t>ACC17386</t>
  </si>
  <si>
    <t>ACC14899</t>
  </si>
  <si>
    <t>ACC12546</t>
  </si>
  <si>
    <t>ACC12537</t>
  </si>
  <si>
    <t>ACC12549</t>
  </si>
  <si>
    <t>ACC2622</t>
  </si>
  <si>
    <t>ACC14901</t>
  </si>
  <si>
    <t>ACC12547</t>
  </si>
  <si>
    <t>ACC17178</t>
  </si>
  <si>
    <t>ACC14902</t>
  </si>
  <si>
    <t>ACC17182</t>
  </si>
  <si>
    <t>ACC17186</t>
  </si>
  <si>
    <t>ACC12550</t>
  </si>
  <si>
    <t>ACC17188</t>
  </si>
  <si>
    <t>ACC12529</t>
  </si>
  <si>
    <t>ACC17193</t>
  </si>
  <si>
    <t>ACC17196</t>
  </si>
  <si>
    <t>ACC20127</t>
  </si>
  <si>
    <t>ACC17262</t>
  </si>
  <si>
    <t>Utkarsh Asthana</t>
  </si>
  <si>
    <t>ACC20178</t>
  </si>
  <si>
    <t>ACC20188</t>
  </si>
  <si>
    <t>ACC20216</t>
  </si>
  <si>
    <t>ACC20256</t>
  </si>
  <si>
    <t>ACC20264</t>
  </si>
  <si>
    <t>ACC20203</t>
  </si>
  <si>
    <t>ACC20211</t>
  </si>
  <si>
    <t>ACC20315</t>
  </si>
  <si>
    <t>ACC20297</t>
  </si>
  <si>
    <t>ACC4267</t>
  </si>
  <si>
    <t>ACC20191</t>
  </si>
  <si>
    <t>ACC12371</t>
  </si>
  <si>
    <t>ACC22787</t>
  </si>
  <si>
    <t>ACC22792</t>
  </si>
  <si>
    <t>ACC1489</t>
  </si>
  <si>
    <t>ACC11780</t>
  </si>
  <si>
    <t>ACC17287</t>
  </si>
  <si>
    <t>ACC22823</t>
  </si>
  <si>
    <t>ACC20207</t>
  </si>
  <si>
    <t>ACC22847</t>
  </si>
  <si>
    <t>ACC22831</t>
  </si>
  <si>
    <t>ACC20230</t>
  </si>
  <si>
    <t>ACC522</t>
  </si>
  <si>
    <t>ACC22829</t>
  </si>
  <si>
    <t>ACC11063</t>
  </si>
  <si>
    <t>ACC22933</t>
  </si>
  <si>
    <t>ACC22825</t>
  </si>
  <si>
    <t>ACC22954</t>
  </si>
  <si>
    <t>ACC22965</t>
  </si>
  <si>
    <t>ACC23045</t>
  </si>
  <si>
    <t>ACC20076</t>
  </si>
  <si>
    <t>ACC23120</t>
  </si>
  <si>
    <t>ACC25479</t>
  </si>
  <si>
    <t>ACC25515</t>
  </si>
  <si>
    <t>ACC25552</t>
  </si>
  <si>
    <t>Ambareesh DS</t>
  </si>
  <si>
    <t>Anuj Hem Kabadi</t>
  </si>
  <si>
    <t>ACC23113</t>
  </si>
  <si>
    <t>ACC30201</t>
  </si>
  <si>
    <t>ACC17531</t>
  </si>
  <si>
    <t>ACC32505</t>
  </si>
  <si>
    <t>ACC22834</t>
  </si>
  <si>
    <t>ACC32518</t>
  </si>
  <si>
    <t>ACC32538</t>
  </si>
  <si>
    <t>ACC25568</t>
  </si>
  <si>
    <t>ACC32559</t>
  </si>
  <si>
    <t>ACC32560</t>
  </si>
  <si>
    <t>ACC11253</t>
  </si>
  <si>
    <t>ACC32562</t>
  </si>
  <si>
    <t>ACC2032</t>
  </si>
  <si>
    <t>ACC32542</t>
  </si>
  <si>
    <t>ACC25522</t>
  </si>
  <si>
    <t>ACC23151</t>
  </si>
  <si>
    <t>ACC25521</t>
  </si>
  <si>
    <t>ACC32870</t>
  </si>
  <si>
    <t>ACC32687</t>
  </si>
  <si>
    <t>ACC6987</t>
  </si>
  <si>
    <t>ACC33052</t>
  </si>
  <si>
    <t>ACC291</t>
  </si>
  <si>
    <t>ACC33103</t>
  </si>
  <si>
    <t>ACC33060</t>
  </si>
  <si>
    <t>ACC33180</t>
  </si>
  <si>
    <t>ACC33167</t>
  </si>
  <si>
    <t>ACC33248</t>
  </si>
  <si>
    <t>ACC33358</t>
  </si>
  <si>
    <t>ACC33375</t>
  </si>
  <si>
    <t>ACC33535</t>
  </si>
  <si>
    <t>ACC33590</t>
  </si>
  <si>
    <t>ACC33592</t>
  </si>
  <si>
    <t>ACC33415</t>
  </si>
  <si>
    <t>ACC33414</t>
  </si>
  <si>
    <t>ACC33655</t>
  </si>
  <si>
    <t>ACC33696</t>
  </si>
  <si>
    <t>ACC33738</t>
  </si>
  <si>
    <t>ACC32622</t>
  </si>
  <si>
    <t>ACC33431</t>
  </si>
  <si>
    <t>ACC33712</t>
  </si>
  <si>
    <t>ACC33699</t>
  </si>
  <si>
    <t>ACC33807</t>
  </si>
  <si>
    <t>ACC33602</t>
  </si>
  <si>
    <t>ACC33131</t>
  </si>
  <si>
    <t>ACC22850</t>
  </si>
  <si>
    <t>ACC33710</t>
  </si>
  <si>
    <t>ACC33845</t>
  </si>
  <si>
    <t>ACC33806</t>
  </si>
  <si>
    <t>ACC10663</t>
  </si>
  <si>
    <t>ACC33788</t>
  </si>
  <si>
    <t>ACC33922</t>
  </si>
  <si>
    <t>ACC33973</t>
  </si>
  <si>
    <t>ACC10309</t>
  </si>
  <si>
    <t>ACC34032</t>
  </si>
  <si>
    <t>ACC34108</t>
  </si>
  <si>
    <t>Shreya Gupta</t>
  </si>
  <si>
    <t>ACC34150</t>
  </si>
  <si>
    <t>ACC34080</t>
  </si>
  <si>
    <t>ACC33442</t>
  </si>
  <si>
    <t>ACC33985</t>
  </si>
  <si>
    <t>ACC33403</t>
  </si>
  <si>
    <t>ACC34248</t>
  </si>
  <si>
    <t>ACC11938</t>
  </si>
  <si>
    <t>ACC2807</t>
  </si>
  <si>
    <t>ACC17364</t>
  </si>
  <si>
    <t>ACC34348</t>
  </si>
  <si>
    <t>ACC30187</t>
  </si>
  <si>
    <t>ACC34450</t>
  </si>
  <si>
    <t>ACC34254</t>
  </si>
  <si>
    <t>ACC34441</t>
  </si>
  <si>
    <t>ACC34541</t>
  </si>
  <si>
    <t>ACC34573</t>
  </si>
  <si>
    <t>ACC34584</t>
  </si>
  <si>
    <t>ACC33213</t>
  </si>
  <si>
    <t>ACC34690</t>
  </si>
  <si>
    <t>ACC34747</t>
  </si>
  <si>
    <t>ACC34545</t>
  </si>
  <si>
    <t>ACC34778</t>
  </si>
  <si>
    <t>ACC34876</t>
  </si>
  <si>
    <t>ACC34814</t>
  </si>
  <si>
    <t>ACC34844</t>
  </si>
  <si>
    <t>ACC27871</t>
  </si>
  <si>
    <t>ACC34773</t>
  </si>
  <si>
    <t>ACC35076</t>
  </si>
  <si>
    <t>ACC34892</t>
  </si>
  <si>
    <t>ACC11349</t>
  </si>
  <si>
    <t>ACC35333</t>
  </si>
  <si>
    <t>ACC35274</t>
  </si>
  <si>
    <t>ACC35415</t>
  </si>
  <si>
    <t>ACC35297</t>
  </si>
  <si>
    <t>ACC35588</t>
  </si>
  <si>
    <t>ACC35006</t>
  </si>
  <si>
    <t>ACC35560</t>
  </si>
  <si>
    <t>ACC35702</t>
  </si>
  <si>
    <t>ACC35456</t>
  </si>
  <si>
    <t>ACC36103</t>
  </si>
  <si>
    <t>ACC36124</t>
  </si>
  <si>
    <t>ACC35622</t>
  </si>
  <si>
    <t>ACC36164</t>
  </si>
  <si>
    <t>ACC36174</t>
  </si>
  <si>
    <t>ACC36183</t>
  </si>
  <si>
    <t>ACC36182</t>
  </si>
  <si>
    <t>ACC36055</t>
  </si>
  <si>
    <t>ACC36205</t>
  </si>
  <si>
    <t>ACC36125</t>
  </si>
  <si>
    <t>ACC35927</t>
  </si>
  <si>
    <t>ACC35435</t>
  </si>
  <si>
    <t>ACC2864</t>
  </si>
  <si>
    <t>ACC36153</t>
  </si>
  <si>
    <t>ACC33112</t>
  </si>
  <si>
    <t>ACC34772</t>
  </si>
  <si>
    <t>ACC34912</t>
  </si>
  <si>
    <t>ACC36348</t>
  </si>
  <si>
    <t>ACC35458</t>
  </si>
  <si>
    <t>ACC4545</t>
  </si>
  <si>
    <t>ACC36392</t>
  </si>
  <si>
    <t>ACC35943</t>
  </si>
  <si>
    <t>ACC36330</t>
  </si>
  <si>
    <t>ACC36301</t>
  </si>
  <si>
    <t>ACC36453</t>
  </si>
  <si>
    <t>ACC36632</t>
  </si>
  <si>
    <t>ACC35449</t>
  </si>
  <si>
    <t>ACC36471</t>
  </si>
  <si>
    <t>Haritabh Khanna</t>
  </si>
  <si>
    <t>ACC36349</t>
  </si>
  <si>
    <t>ACC36481</t>
  </si>
  <si>
    <t>ACC36477</t>
  </si>
  <si>
    <t>ACC34849</t>
  </si>
  <si>
    <t>ACC36497</t>
  </si>
  <si>
    <t>ACC11281</t>
  </si>
  <si>
    <t>ACC36132</t>
  </si>
  <si>
    <t>ACC36520</t>
  </si>
  <si>
    <t>ACC35212</t>
  </si>
  <si>
    <t>ACC36496</t>
  </si>
  <si>
    <t>ACC36524</t>
  </si>
  <si>
    <t>ACC36532</t>
  </si>
  <si>
    <t>ACC12148</t>
  </si>
  <si>
    <t>ACC36594</t>
  </si>
  <si>
    <t>ACC36483</t>
  </si>
  <si>
    <t>ACC36609</t>
  </si>
  <si>
    <t>ACC36308</t>
  </si>
  <si>
    <t>ACC36647</t>
  </si>
  <si>
    <t>Megha Dabral</t>
  </si>
  <si>
    <t>ACC36649</t>
  </si>
  <si>
    <t>ACC36669</t>
  </si>
  <si>
    <t>ACC36672</t>
  </si>
  <si>
    <t>ACC36581</t>
  </si>
  <si>
    <t>ACC35379</t>
  </si>
  <si>
    <t>ACC35557</t>
  </si>
  <si>
    <t>Ishaan Charan</t>
  </si>
  <si>
    <t>ACC36696</t>
  </si>
  <si>
    <t>ACC36703</t>
  </si>
  <si>
    <t>ACC36704</t>
  </si>
  <si>
    <t>ACC36709</t>
  </si>
  <si>
    <t>ACC36710</t>
  </si>
  <si>
    <t>ACC36711</t>
  </si>
  <si>
    <t>ACC36659</t>
  </si>
  <si>
    <t>ACC36595</t>
  </si>
  <si>
    <t>ACC36731</t>
  </si>
  <si>
    <t>Row Labels</t>
  </si>
  <si>
    <t>Grand Total</t>
  </si>
  <si>
    <t>Count of KEY</t>
  </si>
  <si>
    <t>%</t>
  </si>
  <si>
    <t>Percentage</t>
  </si>
  <si>
    <t xml:space="preserve">  </t>
  </si>
  <si>
    <t>KEY12002</t>
  </si>
  <si>
    <t>Number of Customer</t>
  </si>
  <si>
    <t>Quarter churned</t>
  </si>
  <si>
    <t>Qtr churned</t>
  </si>
  <si>
    <t>23--3-2-16</t>
  </si>
  <si>
    <t xml:space="preserve"> </t>
  </si>
  <si>
    <t>Quarter</t>
  </si>
  <si>
    <t>Sum of MRR</t>
  </si>
  <si>
    <t>YEAR</t>
  </si>
  <si>
    <t>datedchurned/live/pd</t>
  </si>
  <si>
    <t>1900</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</si>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</sst>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 #,##0.00_ ;_ * \-#,##0.00_ ;_ * &quot;-&quot;??_ ;_ @_ "/>
    <numFmt numFmtId="164" formatCode="d&quot;-&quot;mmm&quot;-&quot;yyyy"/>
    <numFmt numFmtId="165" formatCode="d\-mmm\-yyyy"/>
    <numFmt numFmtId="166" formatCode="d\-mmmm\-yyyy"/>
    <numFmt numFmtId="167" formatCode="mmm\-d"/>
    <numFmt numFmtId="168" formatCode="yyyy\-mm\-dd"/>
    <numFmt numFmtId="169" formatCode="_ * #,##0_ ;_ * \-#,##0_ ;_ * &quot;-&quot;??_ ;_ @_ "/>
    <numFmt numFmtId="170" formatCode="[$-F800]dddd\,\ mmmm\ dd\,\ yyyy"/>
  </numFmts>
  <fonts count="16" x14ac:knownFonts="1">
    <font>
      <sz val="10"/>
      <color rgb="FF000000"/>
      <name val="Calibri"/>
      <scheme val="minor"/>
    </font>
    <font>
      <sz val="10"/>
      <color theme="1"/>
      <name val="Arial"/>
    </font>
    <font>
      <b/>
      <i/>
      <sz val="10"/>
      <color theme="1"/>
      <name val="Source Sans Pro"/>
    </font>
    <font>
      <b/>
      <sz val="10"/>
      <color theme="1"/>
      <name val="Source Sans Pro"/>
    </font>
    <font>
      <b/>
      <i/>
      <sz val="10"/>
      <color rgb="FF000000"/>
      <name val="Source Sans Pro"/>
    </font>
    <font>
      <sz val="10"/>
      <color theme="1"/>
      <name val="Source Sans Pro"/>
    </font>
    <font>
      <sz val="10"/>
      <color rgb="FF000000"/>
      <name val="Source Sans Pro"/>
    </font>
    <font>
      <sz val="10"/>
      <color rgb="FF0A0101"/>
      <name val="Source Sans Pro"/>
    </font>
    <font>
      <sz val="10"/>
      <color rgb="FF222222"/>
      <name val="Source Sans Pro"/>
    </font>
    <font>
      <b/>
      <sz val="10"/>
      <color theme="1"/>
      <name val="Arial"/>
    </font>
    <font>
      <u/>
      <sz val="10"/>
      <color rgb="FF0000FF"/>
      <name val="Arial"/>
    </font>
    <font>
      <sz val="10"/>
      <color rgb="FF000000"/>
      <name val="Calibri"/>
      <scheme val="minor"/>
    </font>
    <font>
      <b/>
      <sz val="10"/>
      <color theme="1"/>
      <name val="Calibri"/>
      <scheme val="minor"/>
    </font>
    <font>
      <b/>
      <sz val="10"/>
      <color rgb="FF000000"/>
      <name val="Calibri"/>
      <family val="2"/>
      <scheme val="minor"/>
    </font>
    <font>
      <b/>
      <sz val="10"/>
      <color theme="1"/>
      <name val="Source Sans Pro"/>
      <family val="2"/>
    </font>
    <font>
      <sz val="10"/>
      <color rgb="FF000000"/>
      <name val="Calibri"/>
      <family val="2"/>
      <scheme val="minor"/>
    </font>
  </fonts>
  <fills count="11">
    <fill>
      <patternFill patternType="none"/>
    </fill>
    <fill>
      <patternFill patternType="gray125"/>
    </fill>
    <fill>
      <patternFill patternType="solid">
        <fgColor rgb="FFC9DAF8"/>
        <bgColor rgb="FFC9DAF8"/>
      </patternFill>
    </fill>
    <fill>
      <patternFill patternType="solid">
        <fgColor rgb="FFFCE5CD"/>
        <bgColor rgb="FFFCE5CD"/>
      </patternFill>
    </fill>
    <fill>
      <patternFill patternType="solid">
        <fgColor rgb="FFFFFF00"/>
        <bgColor rgb="FFFFFF00"/>
      </patternFill>
    </fill>
    <fill>
      <patternFill patternType="solid">
        <fgColor rgb="FFF4CCCC"/>
        <bgColor rgb="FFF4CCCC"/>
      </patternFill>
    </fill>
    <fill>
      <patternFill patternType="solid">
        <fgColor rgb="FFFFF2CC"/>
        <bgColor rgb="FFFFF2CC"/>
      </patternFill>
    </fill>
    <fill>
      <patternFill patternType="solid">
        <fgColor rgb="FFF1C232"/>
        <bgColor rgb="FFF1C232"/>
      </patternFill>
    </fill>
    <fill>
      <patternFill patternType="solid">
        <fgColor rgb="FFA4C2F4"/>
        <bgColor rgb="FFA4C2F4"/>
      </patternFill>
    </fill>
    <fill>
      <patternFill patternType="solid">
        <fgColor theme="0"/>
        <bgColor indexed="64"/>
      </patternFill>
    </fill>
    <fill>
      <patternFill patternType="solid">
        <fgColor theme="4" tint="0.79998168889431442"/>
        <bgColor theme="4" tint="0.79998168889431442"/>
      </patternFill>
    </fill>
  </fills>
  <borders count="4">
    <border>
      <left/>
      <right/>
      <top/>
      <bottom/>
      <diagonal/>
    </border>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11" fillId="0" borderId="0" applyFont="0" applyFill="0" applyBorder="0" applyAlignment="0" applyProtection="0"/>
  </cellStyleXfs>
  <cellXfs count="69">
    <xf numFmtId="0" fontId="0" fillId="0" borderId="0" xfId="0"/>
    <xf numFmtId="0" fontId="1" fillId="0" borderId="0" xfId="0" applyFont="1"/>
    <xf numFmtId="0" fontId="1" fillId="0" borderId="0" xfId="0"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164" fontId="1" fillId="0" borderId="0" xfId="0" applyNumberFormat="1" applyFont="1"/>
    <xf numFmtId="0" fontId="2" fillId="2" borderId="1" xfId="0" applyFont="1" applyFill="1" applyBorder="1" applyAlignment="1">
      <alignment horizontal="center"/>
    </xf>
    <xf numFmtId="3" fontId="3" fillId="2" borderId="1" xfId="0" applyNumberFormat="1" applyFont="1" applyFill="1" applyBorder="1" applyAlignment="1">
      <alignment horizontal="center"/>
    </xf>
    <xf numFmtId="0" fontId="2" fillId="3" borderId="1" xfId="0" applyFont="1" applyFill="1" applyBorder="1" applyAlignment="1">
      <alignment horizontal="center"/>
    </xf>
    <xf numFmtId="0" fontId="3" fillId="0" borderId="0" xfId="0" applyFont="1" applyAlignment="1">
      <alignment horizontal="center"/>
    </xf>
    <xf numFmtId="164" fontId="4" fillId="4" borderId="1" xfId="0" applyNumberFormat="1" applyFont="1" applyFill="1" applyBorder="1" applyAlignment="1">
      <alignment horizontal="center"/>
    </xf>
    <xf numFmtId="164" fontId="3" fillId="4" borderId="1" xfId="0" applyNumberFormat="1" applyFont="1" applyFill="1" applyBorder="1" applyAlignment="1">
      <alignment horizontal="center"/>
    </xf>
    <xf numFmtId="0" fontId="3" fillId="5" borderId="1" xfId="0" applyFont="1" applyFill="1" applyBorder="1" applyAlignment="1">
      <alignment horizontal="center"/>
    </xf>
    <xf numFmtId="0" fontId="5" fillId="0" borderId="0" xfId="0" applyFont="1"/>
    <xf numFmtId="0" fontId="5" fillId="0" borderId="0" xfId="0" applyFont="1" applyAlignment="1">
      <alignment horizontal="center"/>
    </xf>
    <xf numFmtId="3" fontId="5" fillId="6" borderId="1" xfId="0" applyNumberFormat="1" applyFont="1" applyFill="1" applyBorder="1" applyAlignment="1">
      <alignment horizontal="center"/>
    </xf>
    <xf numFmtId="0" fontId="5" fillId="6" borderId="1" xfId="0" applyFont="1" applyFill="1" applyBorder="1"/>
    <xf numFmtId="164" fontId="5" fillId="6" borderId="1" xfId="0" applyNumberFormat="1" applyFont="1" applyFill="1" applyBorder="1" applyAlignment="1">
      <alignment horizontal="center"/>
    </xf>
    <xf numFmtId="0" fontId="5" fillId="6" borderId="1" xfId="0" applyFont="1" applyFill="1" applyBorder="1" applyAlignment="1">
      <alignment horizontal="center"/>
    </xf>
    <xf numFmtId="3" fontId="6" fillId="0" borderId="0" xfId="0" applyNumberFormat="1" applyFont="1" applyAlignment="1">
      <alignment horizontal="center"/>
    </xf>
    <xf numFmtId="164" fontId="7" fillId="0" borderId="0" xfId="0" applyNumberFormat="1" applyFont="1" applyAlignment="1">
      <alignment horizontal="center"/>
    </xf>
    <xf numFmtId="164" fontId="6" fillId="0" borderId="0" xfId="0" applyNumberFormat="1" applyFont="1" applyAlignment="1">
      <alignment horizontal="center"/>
    </xf>
    <xf numFmtId="164" fontId="5" fillId="0" borderId="0" xfId="0" applyNumberFormat="1" applyFont="1" applyAlignment="1">
      <alignment horizontal="center"/>
    </xf>
    <xf numFmtId="0" fontId="6" fillId="0" borderId="0" xfId="0" applyFont="1" applyAlignment="1">
      <alignment horizontal="center"/>
    </xf>
    <xf numFmtId="0" fontId="8" fillId="0" borderId="0" xfId="0" applyFont="1"/>
    <xf numFmtId="3" fontId="5" fillId="0" borderId="0" xfId="0" applyNumberFormat="1" applyFont="1" applyAlignment="1">
      <alignment horizontal="center"/>
    </xf>
    <xf numFmtId="0" fontId="3" fillId="2" borderId="1" xfId="0" applyFont="1" applyFill="1" applyBorder="1" applyAlignment="1">
      <alignment horizontal="center"/>
    </xf>
    <xf numFmtId="164" fontId="3" fillId="0" borderId="0" xfId="0" applyNumberFormat="1" applyFont="1" applyAlignment="1">
      <alignment horizontal="center"/>
    </xf>
    <xf numFmtId="0" fontId="1" fillId="5" borderId="1" xfId="0" applyFont="1" applyFill="1" applyBorder="1"/>
    <xf numFmtId="165" fontId="1" fillId="0" borderId="0" xfId="0" applyNumberFormat="1" applyFont="1"/>
    <xf numFmtId="0" fontId="1" fillId="7" borderId="1" xfId="0" applyFont="1" applyFill="1" applyBorder="1"/>
    <xf numFmtId="0" fontId="1" fillId="8" borderId="1" xfId="0" applyFont="1" applyFill="1" applyBorder="1"/>
    <xf numFmtId="0" fontId="9" fillId="0" borderId="0" xfId="0" applyFont="1"/>
    <xf numFmtId="0" fontId="10" fillId="0" borderId="0" xfId="0" applyFont="1"/>
    <xf numFmtId="0" fontId="1" fillId="0" borderId="0" xfId="0" applyFont="1" applyAlignment="1">
      <alignment horizontal="right"/>
    </xf>
    <xf numFmtId="166" fontId="1" fillId="0" borderId="0" xfId="0" applyNumberFormat="1" applyFont="1"/>
    <xf numFmtId="167" fontId="1" fillId="0" borderId="0" xfId="0" applyNumberFormat="1" applyFont="1"/>
    <xf numFmtId="168" fontId="1" fillId="0" borderId="0" xfId="0" applyNumberFormat="1" applyFont="1"/>
    <xf numFmtId="3" fontId="1" fillId="0" borderId="0" xfId="0" applyNumberFormat="1" applyFo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right"/>
    </xf>
    <xf numFmtId="0" fontId="12" fillId="0" borderId="2" xfId="0" applyFont="1" applyBorder="1"/>
    <xf numFmtId="0" fontId="13" fillId="0" borderId="0" xfId="0" applyFont="1"/>
    <xf numFmtId="1" fontId="1" fillId="0" borderId="0" xfId="0" applyNumberFormat="1" applyFont="1" applyAlignment="1">
      <alignment horizontal="center"/>
    </xf>
    <xf numFmtId="1" fontId="5" fillId="0" borderId="1" xfId="0" applyNumberFormat="1" applyFont="1" applyBorder="1" applyAlignment="1">
      <alignment horizontal="center"/>
    </xf>
    <xf numFmtId="1" fontId="5" fillId="0" borderId="0" xfId="0" applyNumberFormat="1" applyFont="1" applyAlignment="1">
      <alignment horizontal="center"/>
    </xf>
    <xf numFmtId="1" fontId="0" fillId="0" borderId="0" xfId="0" applyNumberFormat="1"/>
    <xf numFmtId="1" fontId="14" fillId="0" borderId="1" xfId="0" applyNumberFormat="1" applyFont="1" applyBorder="1" applyAlignment="1">
      <alignment horizontal="center"/>
    </xf>
    <xf numFmtId="0" fontId="15" fillId="0" borderId="0" xfId="0" applyFont="1"/>
    <xf numFmtId="0" fontId="0" fillId="10" borderId="2" xfId="0" applyFill="1" applyBorder="1"/>
    <xf numFmtId="169" fontId="0" fillId="0" borderId="0" xfId="1" applyNumberFormat="1" applyFont="1"/>
    <xf numFmtId="169" fontId="0" fillId="0" borderId="0" xfId="0" applyNumberFormat="1"/>
    <xf numFmtId="169" fontId="0" fillId="0" borderId="0" xfId="1" applyNumberFormat="1" applyFont="1" applyAlignment="1">
      <alignment horizontal="right"/>
    </xf>
    <xf numFmtId="170" fontId="1" fillId="0" borderId="0" xfId="0" applyNumberFormat="1" applyFont="1" applyAlignment="1">
      <alignment horizontal="center"/>
    </xf>
    <xf numFmtId="170" fontId="3" fillId="4" borderId="1" xfId="0" applyNumberFormat="1" applyFont="1" applyFill="1" applyBorder="1" applyAlignment="1">
      <alignment horizontal="center"/>
    </xf>
    <xf numFmtId="170" fontId="5" fillId="6" borderId="1" xfId="0" applyNumberFormat="1" applyFont="1" applyFill="1" applyBorder="1" applyAlignment="1">
      <alignment horizontal="center"/>
    </xf>
    <xf numFmtId="170" fontId="5" fillId="0" borderId="0" xfId="0" applyNumberFormat="1" applyFont="1" applyAlignment="1">
      <alignment horizontal="center"/>
    </xf>
    <xf numFmtId="170" fontId="0" fillId="0" borderId="0" xfId="0" applyNumberFormat="1"/>
    <xf numFmtId="43" fontId="0" fillId="9" borderId="1" xfId="1" applyFont="1" applyFill="1" applyBorder="1" applyAlignment="1">
      <alignment horizontal="center"/>
    </xf>
    <xf numFmtId="0" fontId="12" fillId="10" borderId="2" xfId="0" applyFont="1" applyFill="1" applyBorder="1"/>
    <xf numFmtId="0" fontId="0" fillId="0" borderId="0" xfId="0" applyNumberFormat="1"/>
    <xf numFmtId="14" fontId="1" fillId="0" borderId="0" xfId="0" applyNumberFormat="1" applyFont="1" applyAlignment="1">
      <alignment horizontal="center"/>
    </xf>
    <xf numFmtId="14" fontId="3" fillId="4" borderId="1" xfId="0" applyNumberFormat="1" applyFont="1" applyFill="1" applyBorder="1" applyAlignment="1">
      <alignment horizontal="center"/>
    </xf>
    <xf numFmtId="14" fontId="5" fillId="6" borderId="1" xfId="0" applyNumberFormat="1" applyFont="1" applyFill="1" applyBorder="1" applyAlignment="1">
      <alignment horizontal="center"/>
    </xf>
    <xf numFmtId="14" fontId="5" fillId="0" borderId="0" xfId="0" applyNumberFormat="1" applyFont="1" applyAlignment="1">
      <alignment horizontal="center"/>
    </xf>
    <xf numFmtId="14" fontId="0" fillId="0" borderId="0" xfId="0" applyNumberFormat="1"/>
    <xf numFmtId="0" fontId="12" fillId="10" borderId="3" xfId="0" applyNumberFormat="1" applyFont="1" applyFill="1" applyBorder="1"/>
  </cellXfs>
  <cellStyles count="2">
    <cellStyle name="Comma" xfId="1" builtinId="3"/>
    <cellStyle name="Normal" xfId="0" builtinId="0"/>
  </cellStyles>
  <dxfs count="6">
    <dxf>
      <alignment horizontal="right"/>
    </dxf>
    <dxf>
      <border>
        <left style="mediumDashDotDot">
          <color auto="1"/>
        </left>
        <right style="mediumDashDotDot">
          <color auto="1"/>
        </right>
        <top style="mediumDashDotDot">
          <color auto="1"/>
        </top>
        <bottom style="mediumDashDotDot">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ill>
        <patternFill>
          <bgColor rgb="FF002060"/>
        </patternFill>
      </fill>
    </dxf>
  </dxfs>
  <tableStyles count="8" defaultTableStyle="TableStyleMedium2" defaultPivotStyle="PivotStyleLight16">
    <tableStyle name="Invisible" pivot="0" table="0" count="0" xr9:uid="{DFB13A22-ADF0-4887-9550-554A17DDAB04}"/>
    <tableStyle name="Slicer Style 1" pivot="0" table="0" count="1" xr9:uid="{AE155B17-CE53-4139-A143-DB8816E79027}">
      <tableStyleElement type="wholeTable" dxfId="5"/>
    </tableStyle>
    <tableStyle name="Slicer Style 2" pivot="0" table="0" count="0" xr9:uid="{CE1E522B-C818-48BC-AA03-5C90A6FC3FDC}"/>
    <tableStyle name="Slicer Style 3" pivot="0" table="0" count="2" xr9:uid="{5F2F51E2-62B5-4858-8331-B11780332F90}">
      <tableStyleElement type="wholeTable" dxfId="4"/>
    </tableStyle>
    <tableStyle name="Slicer Style 4" pivot="0" table="0" count="1" xr9:uid="{AB95B03C-6390-4476-BEF9-BA203C3032C5}"/>
    <tableStyle name="Slicer Style 5" pivot="0" table="0" count="2" xr9:uid="{7BA5E803-10B6-43C7-BFDD-D593B580C512}">
      <tableStyleElement type="wholeTable" dxfId="3"/>
    </tableStyle>
    <tableStyle name="Slicer Style 6" pivot="0" table="0" count="2" xr9:uid="{91732A80-C68F-4356-A8F3-0D021FAE9C27}">
      <tableStyleElement type="wholeTable" dxfId="2"/>
    </tableStyle>
    <tableStyle name="Slicer Style 7" pivot="0" table="0" count="1" xr9:uid="{587517B8-BF0A-4F9C-9DBD-D1E585A52292}">
      <tableStyleElement type="wholeTable" dxfId="1"/>
    </tableStyle>
  </tableStyles>
  <colors>
    <mruColors>
      <color rgb="FFA64884"/>
      <color rgb="FFB1739E"/>
    </mruColors>
  </colors>
  <extLst>
    <ext xmlns:x14="http://schemas.microsoft.com/office/spreadsheetml/2009/9/main" uri="{46F421CA-312F-682f-3DD2-61675219B42D}">
      <x14:dxfs count="4">
        <dxf>
          <font>
            <color theme="1"/>
          </font>
          <fill>
            <patternFill>
              <bgColor theme="1" tint="0.34998626667073579"/>
            </patternFill>
          </fill>
        </dxf>
        <dxf>
          <fill>
            <patternFill>
              <fgColor rgb="FFB1739E"/>
              <bgColor rgb="FFB1739E"/>
            </patternFill>
          </fill>
        </dxf>
        <dxf>
          <fill>
            <patternFill>
              <fgColor rgb="FFB1739E"/>
            </patternFill>
          </fill>
        </dxf>
        <dxf>
          <font>
            <color theme="0"/>
          </font>
          <fill>
            <patternFill>
              <fgColor rgb="FFA64884"/>
              <bgColor rgb="FF002060"/>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3"/>
          </x14:slicerStyleElements>
        </x14:slicerStyle>
        <x14:slicerStyle name="Slicer Style 4">
          <x14:slicerStyleElements>
            <x14:slicerStyleElement type="selectedItemWithData" dxfId="2"/>
          </x14:slicerStyleElements>
        </x14:slicerStyle>
        <x14:slicerStyle name="Slicer Style 5">
          <x14:slicerStyleElements>
            <x14:slicerStyleElement type="selectedItemWithData" dxfId="1"/>
          </x14:slicerStyleElements>
        </x14:slicerStyle>
        <x14:slicerStyle name="Slicer Style 6">
          <x14:slicerStyleElements>
            <x14:slicerStyleElement type="selectedItemWithData" dxfId="0"/>
          </x14:slicerStyleElements>
        </x14:slicerStyle>
        <x14:slicerStyle name="Slicer Style 7"/>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BA.xlsx]Status precentile!PivotTable3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Percentage</a:t>
            </a:r>
          </a:p>
          <a:p>
            <a:pPr>
              <a:defRPr/>
            </a:pPr>
            <a:r>
              <a:rPr lang="en-US" sz="1100" b="1" baseline="0"/>
              <a:t> of Status</a:t>
            </a:r>
          </a:p>
        </c:rich>
      </c:tx>
      <c:layout>
        <c:manualLayout>
          <c:xMode val="edge"/>
          <c:yMode val="edge"/>
          <c:x val="1.7089347684797074E-2"/>
          <c:y val="0.296225366614225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A64884"/>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6"/>
        <c:spPr>
          <a:solidFill>
            <a:srgbClr val="A64884"/>
          </a:solidFill>
          <a:ln w="19050">
            <a:noFill/>
          </a:ln>
          <a:effectLst/>
        </c:spPr>
      </c:pivotFmt>
      <c:pivotFmt>
        <c:idx val="7"/>
        <c:spPr>
          <a:solidFill>
            <a:srgbClr val="002060"/>
          </a:solidFill>
          <a:ln w="19050">
            <a:noFill/>
          </a:ln>
          <a:effectLst/>
        </c:spPr>
      </c:pivotFmt>
      <c:pivotFmt>
        <c:idx val="8"/>
        <c:spPr>
          <a:solidFill>
            <a:schemeClr val="tx1">
              <a:lumMod val="65000"/>
              <a:lumOff val="35000"/>
            </a:schemeClr>
          </a:solidFill>
          <a:ln w="19050">
            <a:no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manualLayout>
          <c:layoutTarget val="inner"/>
          <c:xMode val="edge"/>
          <c:yMode val="edge"/>
          <c:x val="0.34189637186440808"/>
          <c:y val="0.20446704578594338"/>
          <c:w val="0.34921055660121686"/>
          <c:h val="0.68581073199183429"/>
        </c:manualLayout>
      </c:layout>
      <c:pieChart>
        <c:varyColors val="1"/>
        <c:ser>
          <c:idx val="0"/>
          <c:order val="0"/>
          <c:tx>
            <c:strRef>
              <c:f>'Status precentile'!$B$3</c:f>
              <c:strCache>
                <c:ptCount val="1"/>
                <c:pt idx="0">
                  <c:v>Percentage</c:v>
                </c:pt>
              </c:strCache>
            </c:strRef>
          </c:tx>
          <c:spPr>
            <a:solidFill>
              <a:srgbClr val="A64884"/>
            </a:solidFill>
            <a:ln>
              <a:noFill/>
            </a:ln>
          </c:spPr>
          <c:dPt>
            <c:idx val="0"/>
            <c:bubble3D val="0"/>
            <c:spPr>
              <a:solidFill>
                <a:srgbClr val="A64884"/>
              </a:solidFill>
              <a:ln w="19050">
                <a:noFill/>
              </a:ln>
              <a:effectLst/>
            </c:spPr>
            <c:extLst>
              <c:ext xmlns:c16="http://schemas.microsoft.com/office/drawing/2014/chart" uri="{C3380CC4-5D6E-409C-BE32-E72D297353CC}">
                <c16:uniqueId val="{00000001-39C4-4323-8F0B-5894055D3F2F}"/>
              </c:ext>
            </c:extLst>
          </c:dPt>
          <c:dPt>
            <c:idx val="1"/>
            <c:bubble3D val="0"/>
            <c:spPr>
              <a:solidFill>
                <a:srgbClr val="002060"/>
              </a:solidFill>
              <a:ln w="19050">
                <a:noFill/>
              </a:ln>
              <a:effectLst/>
            </c:spPr>
            <c:extLst>
              <c:ext xmlns:c16="http://schemas.microsoft.com/office/drawing/2014/chart" uri="{C3380CC4-5D6E-409C-BE32-E72D297353CC}">
                <c16:uniqueId val="{00000003-39C4-4323-8F0B-5894055D3F2F}"/>
              </c:ext>
            </c:extLst>
          </c:dPt>
          <c:dPt>
            <c:idx val="2"/>
            <c:bubble3D val="0"/>
            <c:spPr>
              <a:solidFill>
                <a:schemeClr val="tx1">
                  <a:lumMod val="65000"/>
                  <a:lumOff val="35000"/>
                </a:schemeClr>
              </a:solidFill>
              <a:ln w="19050">
                <a:noFill/>
              </a:ln>
              <a:effectLst/>
            </c:spPr>
            <c:extLst>
              <c:ext xmlns:c16="http://schemas.microsoft.com/office/drawing/2014/chart" uri="{C3380CC4-5D6E-409C-BE32-E72D297353CC}">
                <c16:uniqueId val="{00000005-39C4-4323-8F0B-5894055D3F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 precentile'!$A$4:$A$7</c:f>
              <c:strCache>
                <c:ptCount val="3"/>
                <c:pt idx="0">
                  <c:v>Churned</c:v>
                </c:pt>
                <c:pt idx="1">
                  <c:v>Live</c:v>
                </c:pt>
                <c:pt idx="2">
                  <c:v>PD Pending</c:v>
                </c:pt>
              </c:strCache>
            </c:strRef>
          </c:cat>
          <c:val>
            <c:numRef>
              <c:f>'Status precentile'!$B$4:$B$7</c:f>
              <c:numCache>
                <c:formatCode>0.00%</c:formatCode>
                <c:ptCount val="3"/>
                <c:pt idx="0">
                  <c:v>0.36979490366687384</c:v>
                </c:pt>
                <c:pt idx="1">
                  <c:v>0.60534493474207585</c:v>
                </c:pt>
                <c:pt idx="2">
                  <c:v>2.4860161591050343E-2</c:v>
                </c:pt>
              </c:numCache>
            </c:numRef>
          </c:val>
          <c:extLst>
            <c:ext xmlns:c16="http://schemas.microsoft.com/office/drawing/2014/chart" uri="{C3380CC4-5D6E-409C-BE32-E72D297353CC}">
              <c16:uniqueId val="{00000006-39C4-4323-8F0B-5894055D3F2F}"/>
            </c:ext>
          </c:extLst>
        </c:ser>
        <c:ser>
          <c:idx val="1"/>
          <c:order val="1"/>
          <c:tx>
            <c:strRef>
              <c:f>'Status precentile'!$C$3</c:f>
              <c:strCache>
                <c:ptCount val="1"/>
                <c:pt idx="0">
                  <c:v>Count of KEY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4A8B-4C21-BBE9-2C7636E7AA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4A8B-4C21-BBE9-2C7636E7AA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4A8B-4C21-BBE9-2C7636E7AA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 precentile'!$A$4:$A$7</c:f>
              <c:strCache>
                <c:ptCount val="3"/>
                <c:pt idx="0">
                  <c:v>Churned</c:v>
                </c:pt>
                <c:pt idx="1">
                  <c:v>Live</c:v>
                </c:pt>
                <c:pt idx="2">
                  <c:v>PD Pending</c:v>
                </c:pt>
              </c:strCache>
            </c:strRef>
          </c:cat>
          <c:val>
            <c:numRef>
              <c:f>'Status precentile'!$C$4:$C$7</c:f>
              <c:numCache>
                <c:formatCode>General</c:formatCode>
                <c:ptCount val="3"/>
                <c:pt idx="0">
                  <c:v>595</c:v>
                </c:pt>
                <c:pt idx="1">
                  <c:v>974</c:v>
                </c:pt>
                <c:pt idx="2">
                  <c:v>40</c:v>
                </c:pt>
              </c:numCache>
            </c:numRef>
          </c:val>
          <c:extLst>
            <c:ext xmlns:c16="http://schemas.microsoft.com/office/drawing/2014/chart" uri="{C3380CC4-5D6E-409C-BE32-E72D297353CC}">
              <c16:uniqueId val="{00000006-84A7-4F1B-9182-187ACB3AE20F}"/>
            </c:ext>
          </c:extLst>
        </c:ser>
        <c:ser>
          <c:idx val="2"/>
          <c:order val="2"/>
          <c:tx>
            <c:strRef>
              <c:f>'Status precentile'!$D$3</c:f>
              <c:strCache>
                <c:ptCount val="1"/>
                <c:pt idx="0">
                  <c:v>Sum of MRR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36E7-4FC8-AD8A-DDD8A3C24D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36E7-4FC8-AD8A-DDD8A3C24D8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36E7-4FC8-AD8A-DDD8A3C24D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'Status precentile'!$A$4:$A$7</c:f>
              <c:strCache>
                <c:ptCount val="3"/>
                <c:pt idx="0">
                  <c:v>Churned</c:v>
                </c:pt>
                <c:pt idx="1">
                  <c:v>Live</c:v>
                </c:pt>
                <c:pt idx="2">
                  <c:v>PD Pending</c:v>
                </c:pt>
              </c:strCache>
            </c:strRef>
          </c:cat>
          <c:val>
            <c:numRef>
              <c:f>'Status precentile'!$D$4:$D$7</c:f>
              <c:numCache>
                <c:formatCode>General</c:formatCode>
                <c:ptCount val="3"/>
                <c:pt idx="0">
                  <c:v>2460807</c:v>
                </c:pt>
                <c:pt idx="1">
                  <c:v>6887770</c:v>
                </c:pt>
                <c:pt idx="2">
                  <c:v>154290</c:v>
                </c:pt>
              </c:numCache>
            </c:numRef>
          </c:val>
          <c:extLst>
            <c:ext xmlns:c16="http://schemas.microsoft.com/office/drawing/2014/chart" uri="{C3380CC4-5D6E-409C-BE32-E72D297353CC}">
              <c16:uniqueId val="{0000000C-4A8B-4C21-BBE9-2C7636E7AA80}"/>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BA.xlsx]Churned reasons!PivotTable1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Resons for churned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26334208223972"/>
          <c:y val="0.18696868008948545"/>
          <c:w val="0.85692635981477927"/>
          <c:h val="0.44522582747626344"/>
        </c:manualLayout>
      </c:layout>
      <c:barChart>
        <c:barDir val="col"/>
        <c:grouping val="clustered"/>
        <c:varyColors val="0"/>
        <c:ser>
          <c:idx val="0"/>
          <c:order val="0"/>
          <c:tx>
            <c:strRef>
              <c:f>'Churned reasons'!$B$3</c:f>
              <c:strCache>
                <c:ptCount val="1"/>
                <c:pt idx="0">
                  <c:v>Total</c:v>
                </c:pt>
              </c:strCache>
            </c:strRef>
          </c:tx>
          <c:spPr>
            <a:solidFill>
              <a:srgbClr val="A6488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'Churned reasons'!$A$4:$A$14</c:f>
              <c:strCache>
                <c:ptCount val="10"/>
                <c:pt idx="0">
                  <c:v>Restaurant Shutting Down</c:v>
                </c:pt>
                <c:pt idx="1">
                  <c:v>ROI</c:v>
                </c:pt>
                <c:pt idx="2">
                  <c:v>Price</c:v>
                </c:pt>
                <c:pt idx="3">
                  <c:v>Unresponsive</c:v>
                </c:pt>
                <c:pt idx="4">
                  <c:v>Others</c:v>
                </c:pt>
                <c:pt idx="5">
                  <c:v>Client Rejection</c:v>
                </c:pt>
                <c:pt idx="6">
                  <c:v>Competition</c:v>
                </c:pt>
                <c:pt idx="7">
                  <c:v>Client Servicing</c:v>
                </c:pt>
                <c:pt idx="8">
                  <c:v>Product Issues</c:v>
                </c:pt>
                <c:pt idx="9">
                  <c:v>Mis-selling</c:v>
                </c:pt>
              </c:strCache>
            </c:strRef>
          </c:cat>
          <c:val>
            <c:numRef>
              <c:f>'Churned reasons'!$B$4:$B$14</c:f>
              <c:numCache>
                <c:formatCode>0.00%</c:formatCode>
                <c:ptCount val="10"/>
                <c:pt idx="0">
                  <c:v>0.22352941176470589</c:v>
                </c:pt>
                <c:pt idx="1">
                  <c:v>0.2</c:v>
                </c:pt>
                <c:pt idx="2">
                  <c:v>0.11428571428571428</c:v>
                </c:pt>
                <c:pt idx="3">
                  <c:v>0.10588235294117647</c:v>
                </c:pt>
                <c:pt idx="4">
                  <c:v>0.10588235294117647</c:v>
                </c:pt>
                <c:pt idx="5">
                  <c:v>9.9159663865546213E-2</c:v>
                </c:pt>
                <c:pt idx="6">
                  <c:v>8.067226890756303E-2</c:v>
                </c:pt>
                <c:pt idx="7">
                  <c:v>5.0420168067226892E-2</c:v>
                </c:pt>
                <c:pt idx="8">
                  <c:v>1.0084033613445379E-2</c:v>
                </c:pt>
                <c:pt idx="9">
                  <c:v>1.0084033613445379E-2</c:v>
                </c:pt>
              </c:numCache>
            </c:numRef>
          </c:val>
          <c:extLst>
            <c:ext xmlns:c16="http://schemas.microsoft.com/office/drawing/2014/chart" uri="{C3380CC4-5D6E-409C-BE32-E72D297353CC}">
              <c16:uniqueId val="{00000000-CE87-40D7-90DB-A28CF1C01D21}"/>
            </c:ext>
          </c:extLst>
        </c:ser>
        <c:dLbls>
          <c:dLblPos val="outEnd"/>
          <c:showLegendKey val="0"/>
          <c:showVal val="1"/>
          <c:showCatName val="0"/>
          <c:showSerName val="0"/>
          <c:showPercent val="0"/>
          <c:showBubbleSize val="0"/>
        </c:dLbls>
        <c:gapWidth val="219"/>
        <c:overlap val="-27"/>
        <c:axId val="1422834591"/>
        <c:axId val="1422839999"/>
      </c:barChart>
      <c:catAx>
        <c:axId val="142283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839999"/>
        <c:crosses val="autoZero"/>
        <c:auto val="1"/>
        <c:lblAlgn val="ctr"/>
        <c:lblOffset val="100"/>
        <c:noMultiLvlLbl val="0"/>
      </c:catAx>
      <c:valAx>
        <c:axId val="1422839999"/>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834591"/>
        <c:crosses val="autoZero"/>
        <c:crossBetween val="between"/>
      </c:valAx>
      <c:spPr>
        <a:noFill/>
        <a:ln>
          <a:noFill/>
        </a:ln>
        <a:effectLst>
          <a:glow>
            <a:schemeClr val="accent1"/>
          </a:glo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BA.xlsx]Package!PivotTable1</c:name>
    <c:fmtId val="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Package</a:t>
            </a:r>
            <a:r>
              <a:rPr lang="en-US" sz="1100" b="1" baseline="0"/>
              <a:t> wise churne customers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Package!$B$3</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Package!$A$4:$A$11</c:f>
              <c:strCache>
                <c:ptCount val="7"/>
                <c:pt idx="0">
                  <c:v>Large</c:v>
                </c:pt>
                <c:pt idx="1">
                  <c:v>Medium 1</c:v>
                </c:pt>
                <c:pt idx="2">
                  <c:v>Medium 2</c:v>
                </c:pt>
                <c:pt idx="3">
                  <c:v>Non-Package 1</c:v>
                </c:pt>
                <c:pt idx="4">
                  <c:v>Non-Package 2</c:v>
                </c:pt>
                <c:pt idx="5">
                  <c:v>Small 1</c:v>
                </c:pt>
                <c:pt idx="6">
                  <c:v>Small 2</c:v>
                </c:pt>
              </c:strCache>
            </c:strRef>
          </c:cat>
          <c:val>
            <c:numRef>
              <c:f>Package!$B$4:$B$11</c:f>
              <c:numCache>
                <c:formatCode>General</c:formatCode>
                <c:ptCount val="7"/>
                <c:pt idx="0">
                  <c:v>18</c:v>
                </c:pt>
                <c:pt idx="1">
                  <c:v>131</c:v>
                </c:pt>
                <c:pt idx="2">
                  <c:v>97</c:v>
                </c:pt>
                <c:pt idx="3">
                  <c:v>208</c:v>
                </c:pt>
                <c:pt idx="4">
                  <c:v>98</c:v>
                </c:pt>
                <c:pt idx="5">
                  <c:v>18</c:v>
                </c:pt>
                <c:pt idx="6">
                  <c:v>25</c:v>
                </c:pt>
              </c:numCache>
            </c:numRef>
          </c:val>
          <c:extLst>
            <c:ext xmlns:c16="http://schemas.microsoft.com/office/drawing/2014/chart" uri="{C3380CC4-5D6E-409C-BE32-E72D297353CC}">
              <c16:uniqueId val="{00000000-6ACC-4AE9-8C8D-5D43F3EFD078}"/>
            </c:ext>
          </c:extLst>
        </c:ser>
        <c:dLbls>
          <c:dLblPos val="outEnd"/>
          <c:showLegendKey val="0"/>
          <c:showVal val="1"/>
          <c:showCatName val="0"/>
          <c:showSerName val="0"/>
          <c:showPercent val="0"/>
          <c:showBubbleSize val="0"/>
        </c:dLbls>
        <c:gapWidth val="219"/>
        <c:overlap val="-27"/>
        <c:axId val="505480079"/>
        <c:axId val="505477167"/>
      </c:barChart>
      <c:catAx>
        <c:axId val="505480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77167"/>
        <c:crosses val="autoZero"/>
        <c:auto val="1"/>
        <c:lblAlgn val="ctr"/>
        <c:lblOffset val="100"/>
        <c:noMultiLvlLbl val="0"/>
      </c:catAx>
      <c:valAx>
        <c:axId val="505477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480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BA.xlsx]SM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SM</a:t>
            </a:r>
            <a:r>
              <a:rPr lang="en-US" sz="1100" b="1" baseline="0"/>
              <a:t> Responsible for churned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1739E"/>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'SM '!$B$4</c:f>
              <c:strCache>
                <c:ptCount val="1"/>
                <c:pt idx="0">
                  <c:v>Total</c:v>
                </c:pt>
              </c:strCache>
            </c:strRef>
          </c:tx>
          <c:spPr>
            <a:solidFill>
              <a:srgbClr val="B1739E"/>
            </a:solidFill>
            <a:ln w="25400">
              <a:noFill/>
            </a:ln>
            <a:effectLst/>
          </c:spPr>
          <c:cat>
            <c:strRef>
              <c:f>'SM '!$A$5:$A$125</c:f>
              <c:strCache>
                <c:ptCount val="120"/>
                <c:pt idx="0">
                  <c:v>SM 159</c:v>
                </c:pt>
                <c:pt idx="1">
                  <c:v>SM 5</c:v>
                </c:pt>
                <c:pt idx="2">
                  <c:v>SM 108</c:v>
                </c:pt>
                <c:pt idx="3">
                  <c:v>SM 87</c:v>
                </c:pt>
                <c:pt idx="4">
                  <c:v>SM 73</c:v>
                </c:pt>
                <c:pt idx="5">
                  <c:v>SM 93</c:v>
                </c:pt>
                <c:pt idx="6">
                  <c:v>SM 35</c:v>
                </c:pt>
                <c:pt idx="7">
                  <c:v>SM 123</c:v>
                </c:pt>
                <c:pt idx="8">
                  <c:v>SM 15</c:v>
                </c:pt>
                <c:pt idx="9">
                  <c:v>SM 150</c:v>
                </c:pt>
                <c:pt idx="10">
                  <c:v>SM 94</c:v>
                </c:pt>
                <c:pt idx="11">
                  <c:v>SM 60</c:v>
                </c:pt>
                <c:pt idx="12">
                  <c:v>SM 39</c:v>
                </c:pt>
                <c:pt idx="13">
                  <c:v>SM 103</c:v>
                </c:pt>
                <c:pt idx="14">
                  <c:v>SM 168</c:v>
                </c:pt>
                <c:pt idx="15">
                  <c:v>SM 62</c:v>
                </c:pt>
                <c:pt idx="16">
                  <c:v>SM 139</c:v>
                </c:pt>
                <c:pt idx="17">
                  <c:v>SM 105</c:v>
                </c:pt>
                <c:pt idx="18">
                  <c:v>SM 74</c:v>
                </c:pt>
                <c:pt idx="19">
                  <c:v>SM 120</c:v>
                </c:pt>
                <c:pt idx="20">
                  <c:v>SM 126</c:v>
                </c:pt>
                <c:pt idx="21">
                  <c:v>SM 25</c:v>
                </c:pt>
                <c:pt idx="22">
                  <c:v>SM 69</c:v>
                </c:pt>
                <c:pt idx="23">
                  <c:v>SM 91</c:v>
                </c:pt>
                <c:pt idx="24">
                  <c:v>SM 30</c:v>
                </c:pt>
                <c:pt idx="25">
                  <c:v>SM 145</c:v>
                </c:pt>
                <c:pt idx="26">
                  <c:v>SM 3</c:v>
                </c:pt>
                <c:pt idx="27">
                  <c:v>SM 28</c:v>
                </c:pt>
                <c:pt idx="28">
                  <c:v>SM 96</c:v>
                </c:pt>
                <c:pt idx="29">
                  <c:v>SM 43</c:v>
                </c:pt>
                <c:pt idx="30">
                  <c:v>SM 10</c:v>
                </c:pt>
                <c:pt idx="31">
                  <c:v>SM 64</c:v>
                </c:pt>
                <c:pt idx="32">
                  <c:v>SM 45</c:v>
                </c:pt>
                <c:pt idx="33">
                  <c:v>SM 104</c:v>
                </c:pt>
                <c:pt idx="34">
                  <c:v>SM 138</c:v>
                </c:pt>
                <c:pt idx="35">
                  <c:v>SM 36</c:v>
                </c:pt>
                <c:pt idx="36">
                  <c:v>SM 109</c:v>
                </c:pt>
                <c:pt idx="37">
                  <c:v>SM 20</c:v>
                </c:pt>
                <c:pt idx="38">
                  <c:v>SM 56</c:v>
                </c:pt>
                <c:pt idx="39">
                  <c:v>SM 47</c:v>
                </c:pt>
                <c:pt idx="40">
                  <c:v>SM 149</c:v>
                </c:pt>
                <c:pt idx="41">
                  <c:v>SM 152</c:v>
                </c:pt>
                <c:pt idx="42">
                  <c:v>SM 52</c:v>
                </c:pt>
                <c:pt idx="43">
                  <c:v>SM 154</c:v>
                </c:pt>
                <c:pt idx="44">
                  <c:v>SM 88</c:v>
                </c:pt>
                <c:pt idx="45">
                  <c:v>SM 156</c:v>
                </c:pt>
                <c:pt idx="46">
                  <c:v>SM 113</c:v>
                </c:pt>
                <c:pt idx="47">
                  <c:v>SM 161</c:v>
                </c:pt>
                <c:pt idx="48">
                  <c:v>SM 135</c:v>
                </c:pt>
                <c:pt idx="49">
                  <c:v>SM 162</c:v>
                </c:pt>
                <c:pt idx="50">
                  <c:v>SM 55</c:v>
                </c:pt>
                <c:pt idx="51">
                  <c:v>SM 17</c:v>
                </c:pt>
                <c:pt idx="52">
                  <c:v>SM 19</c:v>
                </c:pt>
                <c:pt idx="53">
                  <c:v>SM 75</c:v>
                </c:pt>
                <c:pt idx="54">
                  <c:v>SM 76</c:v>
                </c:pt>
                <c:pt idx="55">
                  <c:v>SM 7</c:v>
                </c:pt>
                <c:pt idx="56">
                  <c:v>SM 63</c:v>
                </c:pt>
                <c:pt idx="57">
                  <c:v>SM 18</c:v>
                </c:pt>
                <c:pt idx="58">
                  <c:v>SM 160</c:v>
                </c:pt>
                <c:pt idx="59">
                  <c:v>SM 167</c:v>
                </c:pt>
                <c:pt idx="60">
                  <c:v>SM 61</c:v>
                </c:pt>
                <c:pt idx="61">
                  <c:v>SM 22</c:v>
                </c:pt>
                <c:pt idx="62">
                  <c:v>SM 140</c:v>
                </c:pt>
                <c:pt idx="63">
                  <c:v>SM 24</c:v>
                </c:pt>
                <c:pt idx="64">
                  <c:v>SM 72</c:v>
                </c:pt>
                <c:pt idx="65">
                  <c:v>SM 106</c:v>
                </c:pt>
                <c:pt idx="66">
                  <c:v>SM 144</c:v>
                </c:pt>
                <c:pt idx="67">
                  <c:v>SM 29</c:v>
                </c:pt>
                <c:pt idx="68">
                  <c:v>SM 112</c:v>
                </c:pt>
                <c:pt idx="69">
                  <c:v>SM 107</c:v>
                </c:pt>
                <c:pt idx="70">
                  <c:v>SM 148</c:v>
                </c:pt>
                <c:pt idx="71">
                  <c:v>SM 102</c:v>
                </c:pt>
                <c:pt idx="72">
                  <c:v>SM 127</c:v>
                </c:pt>
                <c:pt idx="73">
                  <c:v>SM 44</c:v>
                </c:pt>
                <c:pt idx="74">
                  <c:v>SM 33</c:v>
                </c:pt>
                <c:pt idx="75">
                  <c:v>SM 68</c:v>
                </c:pt>
                <c:pt idx="76">
                  <c:v>SM 9</c:v>
                </c:pt>
                <c:pt idx="77">
                  <c:v>SM 42</c:v>
                </c:pt>
                <c:pt idx="78">
                  <c:v>SM 71</c:v>
                </c:pt>
                <c:pt idx="79">
                  <c:v>SM 129</c:v>
                </c:pt>
                <c:pt idx="80">
                  <c:v>SM 81</c:v>
                </c:pt>
                <c:pt idx="81">
                  <c:v>SM 170</c:v>
                </c:pt>
                <c:pt idx="82">
                  <c:v>SM 95</c:v>
                </c:pt>
                <c:pt idx="83">
                  <c:v>SM 99</c:v>
                </c:pt>
                <c:pt idx="84">
                  <c:v>SM 157</c:v>
                </c:pt>
                <c:pt idx="85">
                  <c:v>SM 46</c:v>
                </c:pt>
                <c:pt idx="86">
                  <c:v>SM 143</c:v>
                </c:pt>
                <c:pt idx="87">
                  <c:v>SM 16</c:v>
                </c:pt>
                <c:pt idx="88">
                  <c:v>SM 77</c:v>
                </c:pt>
                <c:pt idx="89">
                  <c:v>SM 48</c:v>
                </c:pt>
                <c:pt idx="90">
                  <c:v>SM 169</c:v>
                </c:pt>
                <c:pt idx="91">
                  <c:v>SM 49</c:v>
                </c:pt>
                <c:pt idx="92">
                  <c:v>SM 117</c:v>
                </c:pt>
                <c:pt idx="93">
                  <c:v>SM 151</c:v>
                </c:pt>
                <c:pt idx="94">
                  <c:v>SM 66</c:v>
                </c:pt>
                <c:pt idx="95">
                  <c:v>SM 50</c:v>
                </c:pt>
                <c:pt idx="96">
                  <c:v>SM 163</c:v>
                </c:pt>
                <c:pt idx="97">
                  <c:v>SM 1</c:v>
                </c:pt>
                <c:pt idx="98">
                  <c:v>SM 70</c:v>
                </c:pt>
                <c:pt idx="99">
                  <c:v>SM 21</c:v>
                </c:pt>
                <c:pt idx="100">
                  <c:v>SM 121</c:v>
                </c:pt>
                <c:pt idx="101">
                  <c:v>SM 155</c:v>
                </c:pt>
                <c:pt idx="102">
                  <c:v>SM 122</c:v>
                </c:pt>
                <c:pt idx="103">
                  <c:v>SM 57</c:v>
                </c:pt>
                <c:pt idx="104">
                  <c:v>SM 118</c:v>
                </c:pt>
                <c:pt idx="105">
                  <c:v>SM 58</c:v>
                </c:pt>
                <c:pt idx="106">
                  <c:v>SM 80</c:v>
                </c:pt>
                <c:pt idx="107">
                  <c:v>SM 59</c:v>
                </c:pt>
                <c:pt idx="108">
                  <c:v>SM 84</c:v>
                </c:pt>
                <c:pt idx="109">
                  <c:v>SM 100</c:v>
                </c:pt>
                <c:pt idx="110">
                  <c:v>SM 38</c:v>
                </c:pt>
                <c:pt idx="111">
                  <c:v>SM 153</c:v>
                </c:pt>
                <c:pt idx="112">
                  <c:v>SM 146</c:v>
                </c:pt>
                <c:pt idx="113">
                  <c:v>SM 11</c:v>
                </c:pt>
                <c:pt idx="114">
                  <c:v>SM 4</c:v>
                </c:pt>
                <c:pt idx="115">
                  <c:v>SM 12</c:v>
                </c:pt>
                <c:pt idx="116">
                  <c:v>SM 40</c:v>
                </c:pt>
                <c:pt idx="117">
                  <c:v>SM 14</c:v>
                </c:pt>
                <c:pt idx="118">
                  <c:v>SM 114</c:v>
                </c:pt>
                <c:pt idx="119">
                  <c:v>SM 133</c:v>
                </c:pt>
              </c:strCache>
            </c:strRef>
          </c:cat>
          <c:val>
            <c:numRef>
              <c:f>'SM '!$B$5:$B$125</c:f>
              <c:numCache>
                <c:formatCode>General</c:formatCode>
                <c:ptCount val="120"/>
                <c:pt idx="0">
                  <c:v>42</c:v>
                </c:pt>
                <c:pt idx="1">
                  <c:v>37</c:v>
                </c:pt>
                <c:pt idx="2">
                  <c:v>33</c:v>
                </c:pt>
                <c:pt idx="3">
                  <c:v>31</c:v>
                </c:pt>
                <c:pt idx="4">
                  <c:v>26</c:v>
                </c:pt>
                <c:pt idx="5">
                  <c:v>22</c:v>
                </c:pt>
                <c:pt idx="6">
                  <c:v>16</c:v>
                </c:pt>
                <c:pt idx="7">
                  <c:v>15</c:v>
                </c:pt>
                <c:pt idx="8">
                  <c:v>14</c:v>
                </c:pt>
                <c:pt idx="9">
                  <c:v>13</c:v>
                </c:pt>
                <c:pt idx="10">
                  <c:v>12</c:v>
                </c:pt>
                <c:pt idx="11">
                  <c:v>11</c:v>
                </c:pt>
                <c:pt idx="12">
                  <c:v>10</c:v>
                </c:pt>
                <c:pt idx="13">
                  <c:v>10</c:v>
                </c:pt>
                <c:pt idx="14">
                  <c:v>10</c:v>
                </c:pt>
                <c:pt idx="15">
                  <c:v>9</c:v>
                </c:pt>
                <c:pt idx="16">
                  <c:v>9</c:v>
                </c:pt>
                <c:pt idx="17">
                  <c:v>8</c:v>
                </c:pt>
                <c:pt idx="18">
                  <c:v>8</c:v>
                </c:pt>
                <c:pt idx="19">
                  <c:v>8</c:v>
                </c:pt>
                <c:pt idx="20">
                  <c:v>8</c:v>
                </c:pt>
                <c:pt idx="21">
                  <c:v>8</c:v>
                </c:pt>
                <c:pt idx="22">
                  <c:v>7</c:v>
                </c:pt>
                <c:pt idx="23">
                  <c:v>6</c:v>
                </c:pt>
                <c:pt idx="24">
                  <c:v>5</c:v>
                </c:pt>
                <c:pt idx="25">
                  <c:v>5</c:v>
                </c:pt>
                <c:pt idx="26">
                  <c:v>5</c:v>
                </c:pt>
                <c:pt idx="27">
                  <c:v>5</c:v>
                </c:pt>
                <c:pt idx="28">
                  <c:v>4</c:v>
                </c:pt>
                <c:pt idx="29">
                  <c:v>4</c:v>
                </c:pt>
                <c:pt idx="30">
                  <c:v>4</c:v>
                </c:pt>
                <c:pt idx="31">
                  <c:v>4</c:v>
                </c:pt>
                <c:pt idx="32">
                  <c:v>4</c:v>
                </c:pt>
                <c:pt idx="33">
                  <c:v>4</c:v>
                </c:pt>
                <c:pt idx="34">
                  <c:v>4</c:v>
                </c:pt>
                <c:pt idx="35">
                  <c:v>4</c:v>
                </c:pt>
                <c:pt idx="36">
                  <c:v>4</c:v>
                </c:pt>
                <c:pt idx="37">
                  <c:v>4</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2</c:v>
                </c:pt>
                <c:pt idx="55">
                  <c:v>2</c:v>
                </c:pt>
                <c:pt idx="56">
                  <c:v>2</c:v>
                </c:pt>
                <c:pt idx="57">
                  <c:v>2</c:v>
                </c:pt>
                <c:pt idx="58">
                  <c:v>2</c:v>
                </c:pt>
                <c:pt idx="59">
                  <c:v>2</c:v>
                </c:pt>
                <c:pt idx="60">
                  <c:v>2</c:v>
                </c:pt>
                <c:pt idx="61">
                  <c:v>2</c:v>
                </c:pt>
                <c:pt idx="62">
                  <c:v>2</c:v>
                </c:pt>
                <c:pt idx="63">
                  <c:v>2</c:v>
                </c:pt>
                <c:pt idx="64">
                  <c:v>2</c:v>
                </c:pt>
                <c:pt idx="65">
                  <c:v>2</c:v>
                </c:pt>
                <c:pt idx="66">
                  <c:v>2</c:v>
                </c:pt>
                <c:pt idx="67">
                  <c:v>2</c:v>
                </c:pt>
                <c:pt idx="68">
                  <c:v>2</c:v>
                </c:pt>
                <c:pt idx="69">
                  <c:v>2</c:v>
                </c:pt>
                <c:pt idx="70">
                  <c:v>2</c:v>
                </c:pt>
                <c:pt idx="71">
                  <c:v>2</c:v>
                </c:pt>
                <c:pt idx="72">
                  <c:v>2</c:v>
                </c:pt>
                <c:pt idx="73">
                  <c:v>2</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numCache>
            </c:numRef>
          </c:val>
          <c:extLst>
            <c:ext xmlns:c16="http://schemas.microsoft.com/office/drawing/2014/chart" uri="{C3380CC4-5D6E-409C-BE32-E72D297353CC}">
              <c16:uniqueId val="{00000000-E7DE-4840-92A7-65C4D5B2FBFB}"/>
            </c:ext>
          </c:extLst>
        </c:ser>
        <c:dLbls>
          <c:showLegendKey val="0"/>
          <c:showVal val="0"/>
          <c:showCatName val="0"/>
          <c:showSerName val="0"/>
          <c:showPercent val="0"/>
          <c:showBubbleSize val="0"/>
        </c:dLbls>
        <c:axId val="705348879"/>
        <c:axId val="705354287"/>
      </c:areaChart>
      <c:catAx>
        <c:axId val="70534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54287"/>
        <c:crosses val="autoZero"/>
        <c:auto val="1"/>
        <c:lblAlgn val="ctr"/>
        <c:lblOffset val="100"/>
        <c:noMultiLvlLbl val="0"/>
      </c:catAx>
      <c:valAx>
        <c:axId val="705354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348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BA.xlsx]Quarterly churned!PivotTable2</c:name>
    <c:fmtId val="2"/>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Quarter</a:t>
            </a:r>
            <a:r>
              <a:rPr lang="en-US" sz="1100" b="1" baseline="0"/>
              <a:t> trend of churned customers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circle"/>
          <c:size val="5"/>
          <c:spPr>
            <a:solidFill>
              <a:srgbClr val="B1739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5"/>
          <c:spPr>
            <a:solidFill>
              <a:srgbClr val="B1739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5"/>
          <c:spPr>
            <a:solidFill>
              <a:srgbClr val="B1739E"/>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46981627296588"/>
          <c:y val="0.16708333333333336"/>
          <c:w val="0.89019685039370078"/>
          <c:h val="0.72088764946048411"/>
        </c:manualLayout>
      </c:layout>
      <c:lineChart>
        <c:grouping val="standard"/>
        <c:varyColors val="0"/>
        <c:ser>
          <c:idx val="0"/>
          <c:order val="0"/>
          <c:tx>
            <c:strRef>
              <c:f>'Quarterly churned'!$B$3</c:f>
              <c:strCache>
                <c:ptCount val="1"/>
                <c:pt idx="0">
                  <c:v>Total</c:v>
                </c:pt>
              </c:strCache>
            </c:strRef>
          </c:tx>
          <c:spPr>
            <a:ln w="28575" cap="rnd">
              <a:solidFill>
                <a:srgbClr val="002060"/>
              </a:solidFill>
              <a:round/>
            </a:ln>
            <a:effectLst/>
          </c:spPr>
          <c:marker>
            <c:symbol val="circle"/>
            <c:size val="5"/>
            <c:spPr>
              <a:solidFill>
                <a:srgbClr val="B1739E"/>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'Quarterly churned'!$A$4:$A$9</c:f>
              <c:strCache>
                <c:ptCount val="5"/>
                <c:pt idx="0">
                  <c:v>1</c:v>
                </c:pt>
                <c:pt idx="1">
                  <c:v>2</c:v>
                </c:pt>
                <c:pt idx="2">
                  <c:v>3</c:v>
                </c:pt>
                <c:pt idx="3">
                  <c:v>4</c:v>
                </c:pt>
                <c:pt idx="4">
                  <c:v>-</c:v>
                </c:pt>
              </c:strCache>
            </c:strRef>
          </c:cat>
          <c:val>
            <c:numRef>
              <c:f>'Quarterly churned'!$B$4:$B$9</c:f>
              <c:numCache>
                <c:formatCode>General</c:formatCode>
                <c:ptCount val="5"/>
                <c:pt idx="0">
                  <c:v>201</c:v>
                </c:pt>
                <c:pt idx="1">
                  <c:v>164</c:v>
                </c:pt>
                <c:pt idx="2">
                  <c:v>120</c:v>
                </c:pt>
                <c:pt idx="3">
                  <c:v>100</c:v>
                </c:pt>
                <c:pt idx="4">
                  <c:v>10</c:v>
                </c:pt>
              </c:numCache>
            </c:numRef>
          </c:val>
          <c:smooth val="0"/>
          <c:extLst>
            <c:ext xmlns:c16="http://schemas.microsoft.com/office/drawing/2014/chart" uri="{C3380CC4-5D6E-409C-BE32-E72D297353CC}">
              <c16:uniqueId val="{00000000-F0B8-4F43-A254-F6D6A24E3D0A}"/>
            </c:ext>
          </c:extLst>
        </c:ser>
        <c:dLbls>
          <c:dLblPos val="t"/>
          <c:showLegendKey val="0"/>
          <c:showVal val="1"/>
          <c:showCatName val="0"/>
          <c:showSerName val="0"/>
          <c:showPercent val="0"/>
          <c:showBubbleSize val="0"/>
        </c:dLbls>
        <c:marker val="1"/>
        <c:smooth val="0"/>
        <c:axId val="632471535"/>
        <c:axId val="632484431"/>
      </c:lineChart>
      <c:catAx>
        <c:axId val="63247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484431"/>
        <c:crosses val="autoZero"/>
        <c:auto val="1"/>
        <c:lblAlgn val="ctr"/>
        <c:lblOffset val="100"/>
        <c:noMultiLvlLbl val="0"/>
      </c:catAx>
      <c:valAx>
        <c:axId val="6324844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47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BA.xlsx]MRR!PivotTable3</c:name>
    <c:fmtId val="2"/>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MRR</a:t>
            </a:r>
            <a:r>
              <a:rPr lang="en-US" sz="1100" b="1" baseline="0"/>
              <a:t> wise Churned</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648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MRR!$B$3</c:f>
              <c:strCache>
                <c:ptCount val="1"/>
                <c:pt idx="0">
                  <c:v>Total</c:v>
                </c:pt>
              </c:strCache>
            </c:strRef>
          </c:tx>
          <c:spPr>
            <a:solidFill>
              <a:srgbClr val="A6488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MRR!$A$4:$A$14</c:f>
              <c:strCache>
                <c:ptCount val="10"/>
                <c:pt idx="0">
                  <c:v>5000</c:v>
                </c:pt>
                <c:pt idx="1">
                  <c:v>4000</c:v>
                </c:pt>
                <c:pt idx="2">
                  <c:v>6000</c:v>
                </c:pt>
                <c:pt idx="3">
                  <c:v>2000</c:v>
                </c:pt>
                <c:pt idx="4">
                  <c:v>7000</c:v>
                </c:pt>
                <c:pt idx="5">
                  <c:v>3000</c:v>
                </c:pt>
                <c:pt idx="6">
                  <c:v>-</c:v>
                </c:pt>
                <c:pt idx="7">
                  <c:v>2500</c:v>
                </c:pt>
                <c:pt idx="8">
                  <c:v>3500</c:v>
                </c:pt>
                <c:pt idx="9">
                  <c:v>1500</c:v>
                </c:pt>
              </c:strCache>
            </c:strRef>
          </c:cat>
          <c:val>
            <c:numRef>
              <c:f>MRR!$B$4:$B$14</c:f>
              <c:numCache>
                <c:formatCode>General</c:formatCode>
                <c:ptCount val="10"/>
                <c:pt idx="0">
                  <c:v>35</c:v>
                </c:pt>
                <c:pt idx="1">
                  <c:v>30</c:v>
                </c:pt>
                <c:pt idx="2">
                  <c:v>27</c:v>
                </c:pt>
                <c:pt idx="3">
                  <c:v>26</c:v>
                </c:pt>
                <c:pt idx="4">
                  <c:v>23</c:v>
                </c:pt>
                <c:pt idx="5">
                  <c:v>22</c:v>
                </c:pt>
                <c:pt idx="6">
                  <c:v>17</c:v>
                </c:pt>
                <c:pt idx="7">
                  <c:v>14</c:v>
                </c:pt>
                <c:pt idx="8">
                  <c:v>14</c:v>
                </c:pt>
                <c:pt idx="9">
                  <c:v>13</c:v>
                </c:pt>
              </c:numCache>
            </c:numRef>
          </c:val>
          <c:extLst>
            <c:ext xmlns:c16="http://schemas.microsoft.com/office/drawing/2014/chart" uri="{C3380CC4-5D6E-409C-BE32-E72D297353CC}">
              <c16:uniqueId val="{00000000-B482-4352-ACEB-4566829D3D48}"/>
            </c:ext>
          </c:extLst>
        </c:ser>
        <c:dLbls>
          <c:dLblPos val="outEnd"/>
          <c:showLegendKey val="0"/>
          <c:showVal val="1"/>
          <c:showCatName val="0"/>
          <c:showSerName val="0"/>
          <c:showPercent val="0"/>
          <c:showBubbleSize val="0"/>
        </c:dLbls>
        <c:gapWidth val="219"/>
        <c:overlap val="-27"/>
        <c:axId val="1507795631"/>
        <c:axId val="1507787311"/>
      </c:barChart>
      <c:catAx>
        <c:axId val="150779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87311"/>
        <c:crosses val="autoZero"/>
        <c:auto val="1"/>
        <c:lblAlgn val="ctr"/>
        <c:lblOffset val="100"/>
        <c:noMultiLvlLbl val="0"/>
      </c:catAx>
      <c:valAx>
        <c:axId val="1507787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9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BA.xlsx]KPI's!AM reporting</c:name>
    <c:fmtId val="3"/>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Reporting</a:t>
            </a:r>
            <a:r>
              <a:rPr lang="en-US" sz="1100" b="1" baseline="0"/>
              <a:t> AM to SM</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lumMod val="50000"/>
              <a:lumOff val="5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'KPI''s'!$B$15</c:f>
              <c:strCache>
                <c:ptCount val="1"/>
                <c:pt idx="0">
                  <c:v>Total</c:v>
                </c:pt>
              </c:strCache>
            </c:strRef>
          </c:tx>
          <c:spPr>
            <a:solidFill>
              <a:schemeClr val="tx1">
                <a:lumMod val="50000"/>
                <a:lumOff val="50000"/>
              </a:schemeClr>
            </a:solidFill>
            <a:ln w="25400">
              <a:noFill/>
            </a:ln>
            <a:effectLst/>
          </c:spPr>
          <c:cat>
            <c:strRef>
              <c:f>'KPI''s'!$A$16:$A$61</c:f>
              <c:strCache>
                <c:ptCount val="46"/>
                <c:pt idx="0">
                  <c:v>AM 16</c:v>
                </c:pt>
                <c:pt idx="1">
                  <c:v>AM 23</c:v>
                </c:pt>
                <c:pt idx="2">
                  <c:v>AM 12</c:v>
                </c:pt>
                <c:pt idx="3">
                  <c:v>AM 5</c:v>
                </c:pt>
                <c:pt idx="4">
                  <c:v>AM 15</c:v>
                </c:pt>
                <c:pt idx="5">
                  <c:v>AM 6</c:v>
                </c:pt>
                <c:pt idx="6">
                  <c:v>AM 7</c:v>
                </c:pt>
                <c:pt idx="7">
                  <c:v>AM 8</c:v>
                </c:pt>
                <c:pt idx="8">
                  <c:v>AM 3</c:v>
                </c:pt>
                <c:pt idx="9">
                  <c:v>AM 14</c:v>
                </c:pt>
                <c:pt idx="10">
                  <c:v>AM 25</c:v>
                </c:pt>
                <c:pt idx="11">
                  <c:v>AM 37</c:v>
                </c:pt>
                <c:pt idx="12">
                  <c:v>AM 9</c:v>
                </c:pt>
                <c:pt idx="13">
                  <c:v>AM 13</c:v>
                </c:pt>
                <c:pt idx="14">
                  <c:v>AM 2</c:v>
                </c:pt>
                <c:pt idx="15">
                  <c:v>AM 29</c:v>
                </c:pt>
                <c:pt idx="16">
                  <c:v>AM 4</c:v>
                </c:pt>
                <c:pt idx="17">
                  <c:v>AM 27</c:v>
                </c:pt>
                <c:pt idx="18">
                  <c:v>AM 28</c:v>
                </c:pt>
                <c:pt idx="19">
                  <c:v>AM 24</c:v>
                </c:pt>
                <c:pt idx="20">
                  <c:v>AM 36</c:v>
                </c:pt>
                <c:pt idx="21">
                  <c:v>AM 38</c:v>
                </c:pt>
                <c:pt idx="22">
                  <c:v>AM 19</c:v>
                </c:pt>
                <c:pt idx="23">
                  <c:v>AM 30</c:v>
                </c:pt>
                <c:pt idx="24">
                  <c:v>AM 18</c:v>
                </c:pt>
                <c:pt idx="25">
                  <c:v>AM 22</c:v>
                </c:pt>
                <c:pt idx="26">
                  <c:v>AM 35</c:v>
                </c:pt>
                <c:pt idx="27">
                  <c:v>AM 33</c:v>
                </c:pt>
                <c:pt idx="28">
                  <c:v>AM 11</c:v>
                </c:pt>
                <c:pt idx="29">
                  <c:v>AM 10</c:v>
                </c:pt>
                <c:pt idx="30">
                  <c:v>AM 21</c:v>
                </c:pt>
                <c:pt idx="31">
                  <c:v>AM 20</c:v>
                </c:pt>
                <c:pt idx="32">
                  <c:v>AM 31</c:v>
                </c:pt>
                <c:pt idx="33">
                  <c:v>AM 32</c:v>
                </c:pt>
                <c:pt idx="34">
                  <c:v>AM 17</c:v>
                </c:pt>
                <c:pt idx="35">
                  <c:v>AM 40</c:v>
                </c:pt>
                <c:pt idx="36">
                  <c:v>AM 41</c:v>
                </c:pt>
                <c:pt idx="37">
                  <c:v>AM 26</c:v>
                </c:pt>
                <c:pt idx="38">
                  <c:v>AM 1</c:v>
                </c:pt>
                <c:pt idx="39">
                  <c:v>AM 44</c:v>
                </c:pt>
                <c:pt idx="40">
                  <c:v>AM 42</c:v>
                </c:pt>
                <c:pt idx="41">
                  <c:v>AM 45</c:v>
                </c:pt>
                <c:pt idx="42">
                  <c:v>AM 47</c:v>
                </c:pt>
                <c:pt idx="43">
                  <c:v>AM 46</c:v>
                </c:pt>
                <c:pt idx="44">
                  <c:v>AM 43</c:v>
                </c:pt>
                <c:pt idx="45">
                  <c:v>AM 34</c:v>
                </c:pt>
              </c:strCache>
            </c:strRef>
          </c:cat>
          <c:val>
            <c:numRef>
              <c:f>'KPI''s'!$B$16:$B$61</c:f>
              <c:numCache>
                <c:formatCode>General</c:formatCode>
                <c:ptCount val="46"/>
                <c:pt idx="0">
                  <c:v>41</c:v>
                </c:pt>
                <c:pt idx="1">
                  <c:v>39</c:v>
                </c:pt>
                <c:pt idx="2">
                  <c:v>37</c:v>
                </c:pt>
                <c:pt idx="3">
                  <c:v>33</c:v>
                </c:pt>
                <c:pt idx="4">
                  <c:v>32</c:v>
                </c:pt>
                <c:pt idx="5">
                  <c:v>31</c:v>
                </c:pt>
                <c:pt idx="6">
                  <c:v>29</c:v>
                </c:pt>
                <c:pt idx="7">
                  <c:v>25</c:v>
                </c:pt>
                <c:pt idx="8">
                  <c:v>25</c:v>
                </c:pt>
                <c:pt idx="9">
                  <c:v>24</c:v>
                </c:pt>
                <c:pt idx="10">
                  <c:v>19</c:v>
                </c:pt>
                <c:pt idx="11">
                  <c:v>16</c:v>
                </c:pt>
                <c:pt idx="12">
                  <c:v>16</c:v>
                </c:pt>
                <c:pt idx="13">
                  <c:v>16</c:v>
                </c:pt>
                <c:pt idx="14">
                  <c:v>14</c:v>
                </c:pt>
                <c:pt idx="15">
                  <c:v>12</c:v>
                </c:pt>
                <c:pt idx="16">
                  <c:v>12</c:v>
                </c:pt>
                <c:pt idx="17">
                  <c:v>12</c:v>
                </c:pt>
                <c:pt idx="18">
                  <c:v>11</c:v>
                </c:pt>
                <c:pt idx="19">
                  <c:v>10</c:v>
                </c:pt>
                <c:pt idx="20">
                  <c:v>10</c:v>
                </c:pt>
                <c:pt idx="21">
                  <c:v>10</c:v>
                </c:pt>
                <c:pt idx="22">
                  <c:v>10</c:v>
                </c:pt>
                <c:pt idx="23">
                  <c:v>10</c:v>
                </c:pt>
                <c:pt idx="24">
                  <c:v>9</c:v>
                </c:pt>
                <c:pt idx="25">
                  <c:v>9</c:v>
                </c:pt>
                <c:pt idx="26">
                  <c:v>9</c:v>
                </c:pt>
                <c:pt idx="27">
                  <c:v>8</c:v>
                </c:pt>
                <c:pt idx="28">
                  <c:v>7</c:v>
                </c:pt>
                <c:pt idx="29">
                  <c:v>6</c:v>
                </c:pt>
                <c:pt idx="30">
                  <c:v>6</c:v>
                </c:pt>
                <c:pt idx="31">
                  <c:v>5</c:v>
                </c:pt>
                <c:pt idx="32">
                  <c:v>5</c:v>
                </c:pt>
                <c:pt idx="33">
                  <c:v>5</c:v>
                </c:pt>
                <c:pt idx="34">
                  <c:v>4</c:v>
                </c:pt>
                <c:pt idx="35">
                  <c:v>3</c:v>
                </c:pt>
                <c:pt idx="36">
                  <c:v>2</c:v>
                </c:pt>
                <c:pt idx="37">
                  <c:v>2</c:v>
                </c:pt>
                <c:pt idx="38">
                  <c:v>2</c:v>
                </c:pt>
                <c:pt idx="39">
                  <c:v>2</c:v>
                </c:pt>
                <c:pt idx="40">
                  <c:v>2</c:v>
                </c:pt>
                <c:pt idx="41">
                  <c:v>1</c:v>
                </c:pt>
                <c:pt idx="42">
                  <c:v>1</c:v>
                </c:pt>
                <c:pt idx="43">
                  <c:v>1</c:v>
                </c:pt>
                <c:pt idx="44">
                  <c:v>1</c:v>
                </c:pt>
                <c:pt idx="45">
                  <c:v>1</c:v>
                </c:pt>
              </c:numCache>
            </c:numRef>
          </c:val>
          <c:extLst>
            <c:ext xmlns:c16="http://schemas.microsoft.com/office/drawing/2014/chart" uri="{C3380CC4-5D6E-409C-BE32-E72D297353CC}">
              <c16:uniqueId val="{00000006-BEE1-473B-8F2A-5B20A7FD8D24}"/>
            </c:ext>
          </c:extLst>
        </c:ser>
        <c:dLbls>
          <c:showLegendKey val="0"/>
          <c:showVal val="0"/>
          <c:showCatName val="0"/>
          <c:showSerName val="0"/>
          <c:showPercent val="0"/>
          <c:showBubbleSize val="0"/>
        </c:dLbls>
        <c:axId val="1362453008"/>
        <c:axId val="1362457584"/>
      </c:areaChart>
      <c:catAx>
        <c:axId val="1362453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457584"/>
        <c:crosses val="autoZero"/>
        <c:auto val="1"/>
        <c:lblAlgn val="ctr"/>
        <c:lblOffset val="100"/>
        <c:noMultiLvlLbl val="0"/>
      </c:catAx>
      <c:valAx>
        <c:axId val="13624575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4530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BA.xlsx]Trend!Churned trend</c:name>
    <c:fmtId val="4"/>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churned</a:t>
            </a:r>
          </a:p>
          <a:p>
            <a:pPr>
              <a:defRPr sz="1100" b="1"/>
            </a:pPr>
            <a:endParaRPr lang="en-IN"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926018748211482E-2"/>
          <c:y val="0.27270668619185184"/>
          <c:w val="0.89814796250357698"/>
          <c:h val="0.4656587929492651"/>
        </c:manualLayout>
      </c:layout>
      <c:lineChart>
        <c:grouping val="standard"/>
        <c:varyColors val="0"/>
        <c:ser>
          <c:idx val="0"/>
          <c:order val="0"/>
          <c:tx>
            <c:strRef>
              <c:f>Trend!$B$30</c:f>
              <c:strCache>
                <c:ptCount val="1"/>
                <c:pt idx="0">
                  <c:v>Total</c:v>
                </c:pt>
              </c:strCache>
            </c:strRef>
          </c:tx>
          <c:spPr>
            <a:ln w="28575" cap="rnd">
              <a:solidFill>
                <a:srgbClr val="FF0000"/>
              </a:solidFill>
              <a:round/>
            </a:ln>
            <a:effectLst/>
          </c:spPr>
          <c:marker>
            <c:symbol val="none"/>
          </c:marker>
          <c:cat>
            <c:strRef>
              <c:f>Trend!$A$31:$A$37</c:f>
              <c:strCache>
                <c:ptCount val="6"/>
                <c:pt idx="0">
                  <c:v>1900</c:v>
                </c:pt>
                <c:pt idx="1">
                  <c:v>2015</c:v>
                </c:pt>
                <c:pt idx="2">
                  <c:v>2016</c:v>
                </c:pt>
                <c:pt idx="3">
                  <c:v>2017</c:v>
                </c:pt>
                <c:pt idx="4">
                  <c:v>2018</c:v>
                </c:pt>
                <c:pt idx="5">
                  <c:v>2019</c:v>
                </c:pt>
              </c:strCache>
            </c:strRef>
          </c:cat>
          <c:val>
            <c:numRef>
              <c:f>Trend!$B$31:$B$37</c:f>
              <c:numCache>
                <c:formatCode>General</c:formatCode>
                <c:ptCount val="6"/>
                <c:pt idx="0">
                  <c:v>1</c:v>
                </c:pt>
                <c:pt idx="1">
                  <c:v>3</c:v>
                </c:pt>
                <c:pt idx="2">
                  <c:v>4</c:v>
                </c:pt>
                <c:pt idx="3">
                  <c:v>13</c:v>
                </c:pt>
                <c:pt idx="4">
                  <c:v>557</c:v>
                </c:pt>
                <c:pt idx="5">
                  <c:v>17</c:v>
                </c:pt>
              </c:numCache>
            </c:numRef>
          </c:val>
          <c:smooth val="0"/>
          <c:extLst>
            <c:ext xmlns:c16="http://schemas.microsoft.com/office/drawing/2014/chart" uri="{C3380CC4-5D6E-409C-BE32-E72D297353CC}">
              <c16:uniqueId val="{00000000-D60E-4434-B204-D096232CE3E3}"/>
            </c:ext>
          </c:extLst>
        </c:ser>
        <c:dLbls>
          <c:dLblPos val="t"/>
          <c:showLegendKey val="0"/>
          <c:showVal val="0"/>
          <c:showCatName val="0"/>
          <c:showSerName val="0"/>
          <c:showPercent val="0"/>
          <c:showBubbleSize val="0"/>
        </c:dLbls>
        <c:smooth val="0"/>
        <c:axId val="1057840768"/>
        <c:axId val="1057834528"/>
      </c:lineChart>
      <c:catAx>
        <c:axId val="1057840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834528"/>
        <c:crosses val="autoZero"/>
        <c:auto val="1"/>
        <c:lblAlgn val="ctr"/>
        <c:lblOffset val="100"/>
        <c:noMultiLvlLbl val="0"/>
      </c:catAx>
      <c:valAx>
        <c:axId val="1057834528"/>
        <c:scaling>
          <c:orientation val="minMax"/>
        </c:scaling>
        <c:delete val="1"/>
        <c:axPos val="l"/>
        <c:numFmt formatCode="General" sourceLinked="1"/>
        <c:majorTickMark val="out"/>
        <c:minorTickMark val="none"/>
        <c:tickLblPos val="nextTo"/>
        <c:crossAx val="1057840768"/>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BA.xlsx]Trend!PivotTable8</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Live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107160119221074E-2"/>
          <c:y val="0.26438939243535264"/>
          <c:w val="0.90178567976155788"/>
          <c:h val="0.46998150807883277"/>
        </c:manualLayout>
      </c:layout>
      <c:lineChart>
        <c:grouping val="standard"/>
        <c:varyColors val="0"/>
        <c:ser>
          <c:idx val="0"/>
          <c:order val="0"/>
          <c:tx>
            <c:strRef>
              <c:f>Trend!$B$3</c:f>
              <c:strCache>
                <c:ptCount val="1"/>
                <c:pt idx="0">
                  <c:v>Total</c:v>
                </c:pt>
              </c:strCache>
            </c:strRef>
          </c:tx>
          <c:spPr>
            <a:ln w="28575" cap="rnd">
              <a:solidFill>
                <a:srgbClr val="92D050"/>
              </a:solidFill>
              <a:round/>
            </a:ln>
            <a:effectLst/>
          </c:spPr>
          <c:marker>
            <c:symbol val="none"/>
          </c:marker>
          <c:cat>
            <c:strRef>
              <c:f>Trend!$A$4:$A$9</c:f>
              <c:strCache>
                <c:ptCount val="5"/>
                <c:pt idx="0">
                  <c:v>2014</c:v>
                </c:pt>
                <c:pt idx="1">
                  <c:v>2015</c:v>
                </c:pt>
                <c:pt idx="2">
                  <c:v>2016</c:v>
                </c:pt>
                <c:pt idx="3">
                  <c:v>2017</c:v>
                </c:pt>
                <c:pt idx="4">
                  <c:v>2018</c:v>
                </c:pt>
              </c:strCache>
            </c:strRef>
          </c:cat>
          <c:val>
            <c:numRef>
              <c:f>Trend!$B$4:$B$9</c:f>
              <c:numCache>
                <c:formatCode>General</c:formatCode>
                <c:ptCount val="5"/>
                <c:pt idx="0">
                  <c:v>7</c:v>
                </c:pt>
                <c:pt idx="1">
                  <c:v>169</c:v>
                </c:pt>
                <c:pt idx="2">
                  <c:v>161</c:v>
                </c:pt>
                <c:pt idx="3">
                  <c:v>306</c:v>
                </c:pt>
                <c:pt idx="4">
                  <c:v>331</c:v>
                </c:pt>
              </c:numCache>
            </c:numRef>
          </c:val>
          <c:smooth val="0"/>
          <c:extLst>
            <c:ext xmlns:c16="http://schemas.microsoft.com/office/drawing/2014/chart" uri="{C3380CC4-5D6E-409C-BE32-E72D297353CC}">
              <c16:uniqueId val="{00000000-E2FF-4792-9187-A5DE283D4825}"/>
            </c:ext>
          </c:extLst>
        </c:ser>
        <c:dLbls>
          <c:showLegendKey val="0"/>
          <c:showVal val="0"/>
          <c:showCatName val="0"/>
          <c:showSerName val="0"/>
          <c:showPercent val="0"/>
          <c:showBubbleSize val="0"/>
        </c:dLbls>
        <c:smooth val="0"/>
        <c:axId val="761225088"/>
        <c:axId val="761225920"/>
      </c:lineChart>
      <c:catAx>
        <c:axId val="7612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225920"/>
        <c:crosses val="autoZero"/>
        <c:auto val="1"/>
        <c:lblAlgn val="ctr"/>
        <c:lblOffset val="100"/>
        <c:noMultiLvlLbl val="0"/>
      </c:catAx>
      <c:valAx>
        <c:axId val="761225920"/>
        <c:scaling>
          <c:orientation val="minMax"/>
        </c:scaling>
        <c:delete val="1"/>
        <c:axPos val="l"/>
        <c:numFmt formatCode="General" sourceLinked="1"/>
        <c:majorTickMark val="none"/>
        <c:minorTickMark val="none"/>
        <c:tickLblPos val="nextTo"/>
        <c:crossAx val="76122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[LimeTray _ BA.xlsx]Trend!PivotTable9</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IN" sz="1200" b="1"/>
              <a:t>PD</a:t>
            </a:r>
            <a:r>
              <a:rPr lang="en-IN" sz="1200" b="1" baseline="0"/>
              <a:t>  Pending</a:t>
            </a:r>
            <a:endParaRPr lang="en-IN"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lumMod val="60000"/>
                <a:lumOff val="40000"/>
              </a:schemeClr>
            </a:solidFill>
            <a:round/>
          </a:ln>
          <a:effectLst/>
        </c:spPr>
        <c:marker>
          <c:symbol val="none"/>
        </c:marker>
      </c:pivotFmt>
    </c:pivotFmts>
    <c:plotArea>
      <c:layout>
        <c:manualLayout>
          <c:layoutTarget val="inner"/>
          <c:xMode val="edge"/>
          <c:yMode val="edge"/>
          <c:x val="6.4285747154999059E-2"/>
          <c:y val="0.24417286005184416"/>
          <c:w val="0.87142850569000185"/>
          <c:h val="0.49419261908927264"/>
        </c:manualLayout>
      </c:layout>
      <c:lineChart>
        <c:grouping val="standard"/>
        <c:varyColors val="0"/>
        <c:ser>
          <c:idx val="0"/>
          <c:order val="0"/>
          <c:tx>
            <c:strRef>
              <c:f>Trend!$B$15</c:f>
              <c:strCache>
                <c:ptCount val="1"/>
                <c:pt idx="0">
                  <c:v>Total</c:v>
                </c:pt>
              </c:strCache>
            </c:strRef>
          </c:tx>
          <c:spPr>
            <a:ln w="28575" cap="rnd">
              <a:solidFill>
                <a:schemeClr val="accent4">
                  <a:lumMod val="60000"/>
                  <a:lumOff val="40000"/>
                </a:schemeClr>
              </a:solidFill>
              <a:round/>
            </a:ln>
            <a:effectLst/>
          </c:spPr>
          <c:marker>
            <c:symbol val="none"/>
          </c:marker>
          <c:cat>
            <c:strRef>
              <c:f>Trend!$A$16:$A$18</c:f>
              <c:strCache>
                <c:ptCount val="2"/>
                <c:pt idx="0">
                  <c:v>2017</c:v>
                </c:pt>
                <c:pt idx="1">
                  <c:v>2018</c:v>
                </c:pt>
              </c:strCache>
            </c:strRef>
          </c:cat>
          <c:val>
            <c:numRef>
              <c:f>Trend!$B$16:$B$18</c:f>
              <c:numCache>
                <c:formatCode>General</c:formatCode>
                <c:ptCount val="2"/>
                <c:pt idx="0">
                  <c:v>1</c:v>
                </c:pt>
                <c:pt idx="1">
                  <c:v>39</c:v>
                </c:pt>
              </c:numCache>
            </c:numRef>
          </c:val>
          <c:smooth val="0"/>
          <c:extLst>
            <c:ext xmlns:c16="http://schemas.microsoft.com/office/drawing/2014/chart" uri="{C3380CC4-5D6E-409C-BE32-E72D297353CC}">
              <c16:uniqueId val="{00000000-E886-4CEB-8FC7-C72B4C6CEF7F}"/>
            </c:ext>
          </c:extLst>
        </c:ser>
        <c:dLbls>
          <c:showLegendKey val="0"/>
          <c:showVal val="0"/>
          <c:showCatName val="0"/>
          <c:showSerName val="0"/>
          <c:showPercent val="0"/>
          <c:showBubbleSize val="0"/>
        </c:dLbls>
        <c:smooth val="0"/>
        <c:axId val="932658400"/>
        <c:axId val="932649248"/>
      </c:lineChart>
      <c:catAx>
        <c:axId val="93265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2649248"/>
        <c:crosses val="autoZero"/>
        <c:auto val="1"/>
        <c:lblAlgn val="ctr"/>
        <c:lblOffset val="100"/>
        <c:noMultiLvlLbl val="0"/>
      </c:catAx>
      <c:valAx>
        <c:axId val="932649248"/>
        <c:scaling>
          <c:orientation val="minMax"/>
        </c:scaling>
        <c:delete val="1"/>
        <c:axPos val="l"/>
        <c:numFmt formatCode="General" sourceLinked="1"/>
        <c:majorTickMark val="none"/>
        <c:minorTickMark val="none"/>
        <c:tickLblPos val="nextTo"/>
        <c:crossAx val="93265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87682</xdr:colOff>
      <xdr:row>3</xdr:row>
      <xdr:rowOff>15240</xdr:rowOff>
    </xdr:from>
    <xdr:to>
      <xdr:col>9</xdr:col>
      <xdr:colOff>279400</xdr:colOff>
      <xdr:row>11</xdr:row>
      <xdr:rowOff>84667</xdr:rowOff>
    </xdr:to>
    <xdr:graphicFrame macro="">
      <xdr:nvGraphicFramePr>
        <xdr:cNvPr id="2" name="Status %">
          <a:extLst>
            <a:ext uri="{FF2B5EF4-FFF2-40B4-BE49-F238E27FC236}">
              <a16:creationId xmlns:a16="http://schemas.microsoft.com/office/drawing/2014/main" id="{9965C6C7-D588-41A4-BEC3-8E6CEAF93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94070</xdr:colOff>
      <xdr:row>0</xdr:row>
      <xdr:rowOff>76200</xdr:rowOff>
    </xdr:from>
    <xdr:to>
      <xdr:col>22</xdr:col>
      <xdr:colOff>567267</xdr:colOff>
      <xdr:row>2</xdr:row>
      <xdr:rowOff>152400</xdr:rowOff>
    </xdr:to>
    <xdr:sp macro="" textlink="">
      <xdr:nvSpPr>
        <xdr:cNvPr id="3" name="TextBox 2">
          <a:extLst>
            <a:ext uri="{FF2B5EF4-FFF2-40B4-BE49-F238E27FC236}">
              <a16:creationId xmlns:a16="http://schemas.microsoft.com/office/drawing/2014/main" id="{B7011E34-96AA-C1A3-6B12-01F1EBB1DA9C}"/>
            </a:ext>
          </a:extLst>
        </xdr:cNvPr>
        <xdr:cNvSpPr txBox="1"/>
      </xdr:nvSpPr>
      <xdr:spPr>
        <a:xfrm>
          <a:off x="1313270" y="76200"/>
          <a:ext cx="12665197"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LimeTray</a:t>
          </a:r>
          <a:r>
            <a:rPr lang="en-IN" sz="2000" b="1" baseline="0"/>
            <a:t> Churned Dashboard</a:t>
          </a:r>
          <a:endParaRPr lang="en-IN" sz="2000" b="1"/>
        </a:p>
      </xdr:txBody>
    </xdr:sp>
    <xdr:clientData/>
  </xdr:twoCellAnchor>
  <xdr:twoCellAnchor>
    <xdr:from>
      <xdr:col>9</xdr:col>
      <xdr:colOff>330198</xdr:colOff>
      <xdr:row>10</xdr:row>
      <xdr:rowOff>8467</xdr:rowOff>
    </xdr:from>
    <xdr:to>
      <xdr:col>16</xdr:col>
      <xdr:colOff>238222</xdr:colOff>
      <xdr:row>21</xdr:row>
      <xdr:rowOff>33868</xdr:rowOff>
    </xdr:to>
    <xdr:graphicFrame macro="">
      <xdr:nvGraphicFramePr>
        <xdr:cNvPr id="5" name="Chart 4">
          <a:extLst>
            <a:ext uri="{FF2B5EF4-FFF2-40B4-BE49-F238E27FC236}">
              <a16:creationId xmlns:a16="http://schemas.microsoft.com/office/drawing/2014/main" id="{811AA36C-02B7-485F-964B-487EEC20D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334142</xdr:colOff>
      <xdr:row>21</xdr:row>
      <xdr:rowOff>59267</xdr:rowOff>
    </xdr:from>
    <xdr:to>
      <xdr:col>15</xdr:col>
      <xdr:colOff>575736</xdr:colOff>
      <xdr:row>31</xdr:row>
      <xdr:rowOff>33866</xdr:rowOff>
    </xdr:to>
    <xdr:graphicFrame macro="">
      <xdr:nvGraphicFramePr>
        <xdr:cNvPr id="4" name="Package">
          <a:extLst>
            <a:ext uri="{FF2B5EF4-FFF2-40B4-BE49-F238E27FC236}">
              <a16:creationId xmlns:a16="http://schemas.microsoft.com/office/drawing/2014/main" id="{2B2C0082-F506-49A9-8DE5-EB61F3B77A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84665</xdr:colOff>
      <xdr:row>11</xdr:row>
      <xdr:rowOff>118535</xdr:rowOff>
    </xdr:from>
    <xdr:to>
      <xdr:col>9</xdr:col>
      <xdr:colOff>270932</xdr:colOff>
      <xdr:row>22</xdr:row>
      <xdr:rowOff>76201</xdr:rowOff>
    </xdr:to>
    <xdr:graphicFrame macro="">
      <xdr:nvGraphicFramePr>
        <xdr:cNvPr id="6" name="SM ">
          <a:extLst>
            <a:ext uri="{FF2B5EF4-FFF2-40B4-BE49-F238E27FC236}">
              <a16:creationId xmlns:a16="http://schemas.microsoft.com/office/drawing/2014/main" id="{B19E9AD3-3FB8-4210-9E09-754B3B187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16929</xdr:colOff>
      <xdr:row>24</xdr:row>
      <xdr:rowOff>9591</xdr:rowOff>
    </xdr:from>
    <xdr:to>
      <xdr:col>25</xdr:col>
      <xdr:colOff>477942</xdr:colOff>
      <xdr:row>31</xdr:row>
      <xdr:rowOff>32469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4D0F029-09DF-3133-6B61-5F3B3760B1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037729" y="4276791"/>
              <a:ext cx="1680213" cy="14198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7350</xdr:colOff>
      <xdr:row>15</xdr:row>
      <xdr:rowOff>16929</xdr:rowOff>
    </xdr:from>
    <xdr:to>
      <xdr:col>25</xdr:col>
      <xdr:colOff>468363</xdr:colOff>
      <xdr:row>23</xdr:row>
      <xdr:rowOff>113570</xdr:rowOff>
    </xdr:to>
    <mc:AlternateContent xmlns:mc="http://schemas.openxmlformats.org/markup-compatibility/2006" xmlns:a14="http://schemas.microsoft.com/office/drawing/2010/main">
      <mc:Choice Requires="a14">
        <xdr:graphicFrame macro="">
          <xdr:nvGraphicFramePr>
            <xdr:cNvPr id="8" name="Package">
              <a:extLst>
                <a:ext uri="{FF2B5EF4-FFF2-40B4-BE49-F238E27FC236}">
                  <a16:creationId xmlns:a16="http://schemas.microsoft.com/office/drawing/2014/main" id="{A3E2CD4A-D782-27C3-5DDC-AC74A3300337}"/>
                </a:ext>
              </a:extLst>
            </xdr:cNvPr>
            <xdr:cNvGraphicFramePr/>
          </xdr:nvGraphicFramePr>
          <xdr:xfrm>
            <a:off x="0" y="0"/>
            <a:ext cx="0" cy="0"/>
          </xdr:xfrm>
          <a:graphic>
            <a:graphicData uri="http://schemas.microsoft.com/office/drawing/2010/slicer">
              <sle:slicer xmlns:sle="http://schemas.microsoft.com/office/drawing/2010/slicer" name="Package"/>
            </a:graphicData>
          </a:graphic>
        </xdr:graphicFrame>
      </mc:Choice>
      <mc:Fallback xmlns="">
        <xdr:sp macro="" textlink="">
          <xdr:nvSpPr>
            <xdr:cNvPr id="0" name=""/>
            <xdr:cNvSpPr>
              <a:spLocks noTextEdit="1"/>
            </xdr:cNvSpPr>
          </xdr:nvSpPr>
          <xdr:spPr>
            <a:xfrm>
              <a:off x="14028150" y="2683929"/>
              <a:ext cx="1680213" cy="15190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279892</xdr:colOff>
      <xdr:row>10</xdr:row>
      <xdr:rowOff>9942</xdr:rowOff>
    </xdr:from>
    <xdr:to>
      <xdr:col>22</xdr:col>
      <xdr:colOff>576671</xdr:colOff>
      <xdr:row>21</xdr:row>
      <xdr:rowOff>25273</xdr:rowOff>
    </xdr:to>
    <xdr:graphicFrame macro="">
      <xdr:nvGraphicFramePr>
        <xdr:cNvPr id="10" name="Quarter trend of churned customers">
          <a:extLst>
            <a:ext uri="{FF2B5EF4-FFF2-40B4-BE49-F238E27FC236}">
              <a16:creationId xmlns:a16="http://schemas.microsoft.com/office/drawing/2014/main" id="{65C32807-A724-4632-AF6B-B877FA99F7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5403</xdr:colOff>
      <xdr:row>21</xdr:row>
      <xdr:rowOff>59750</xdr:rowOff>
    </xdr:from>
    <xdr:to>
      <xdr:col>22</xdr:col>
      <xdr:colOff>563298</xdr:colOff>
      <xdr:row>31</xdr:row>
      <xdr:rowOff>22277</xdr:rowOff>
    </xdr:to>
    <xdr:graphicFrame macro="">
      <xdr:nvGraphicFramePr>
        <xdr:cNvPr id="11" name="MRR wise churned">
          <a:extLst>
            <a:ext uri="{FF2B5EF4-FFF2-40B4-BE49-F238E27FC236}">
              <a16:creationId xmlns:a16="http://schemas.microsoft.com/office/drawing/2014/main" id="{AB72B4A3-596C-4AF8-A47F-39AE51E94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23</xdr:col>
      <xdr:colOff>13119</xdr:colOff>
      <xdr:row>7</xdr:row>
      <xdr:rowOff>118532</xdr:rowOff>
    </xdr:from>
    <xdr:to>
      <xdr:col>25</xdr:col>
      <xdr:colOff>474132</xdr:colOff>
      <xdr:row>14</xdr:row>
      <xdr:rowOff>143933</xdr:rowOff>
    </xdr:to>
    <mc:AlternateContent xmlns:mc="http://schemas.openxmlformats.org/markup-compatibility/2006" xmlns:a14="http://schemas.microsoft.com/office/drawing/2010/main">
      <mc:Choice Requires="a14">
        <xdr:graphicFrame macro="">
          <xdr:nvGraphicFramePr>
            <xdr:cNvPr id="19" name="Qtr churned">
              <a:extLst>
                <a:ext uri="{FF2B5EF4-FFF2-40B4-BE49-F238E27FC236}">
                  <a16:creationId xmlns:a16="http://schemas.microsoft.com/office/drawing/2014/main" id="{9809E743-5F02-8331-D1FB-4239E9673D12}"/>
                </a:ext>
              </a:extLst>
            </xdr:cNvPr>
            <xdr:cNvGraphicFramePr/>
          </xdr:nvGraphicFramePr>
          <xdr:xfrm>
            <a:off x="0" y="0"/>
            <a:ext cx="0" cy="0"/>
          </xdr:xfrm>
          <a:graphic>
            <a:graphicData uri="http://schemas.microsoft.com/office/drawing/2010/slicer">
              <sle:slicer xmlns:sle="http://schemas.microsoft.com/office/drawing/2010/slicer" name="Qtr churned"/>
            </a:graphicData>
          </a:graphic>
        </xdr:graphicFrame>
      </mc:Choice>
      <mc:Fallback xmlns="">
        <xdr:sp macro="" textlink="">
          <xdr:nvSpPr>
            <xdr:cNvPr id="0" name=""/>
            <xdr:cNvSpPr>
              <a:spLocks noTextEdit="1"/>
            </xdr:cNvSpPr>
          </xdr:nvSpPr>
          <xdr:spPr>
            <a:xfrm>
              <a:off x="14033919" y="1363132"/>
              <a:ext cx="1680213" cy="1270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59269</xdr:colOff>
      <xdr:row>0</xdr:row>
      <xdr:rowOff>76200</xdr:rowOff>
    </xdr:from>
    <xdr:to>
      <xdr:col>2</xdr:col>
      <xdr:colOff>50801</xdr:colOff>
      <xdr:row>2</xdr:row>
      <xdr:rowOff>143934</xdr:rowOff>
    </xdr:to>
    <xdr:sp macro="" textlink="">
      <xdr:nvSpPr>
        <xdr:cNvPr id="12" name="TextBox 11">
          <a:extLst>
            <a:ext uri="{FF2B5EF4-FFF2-40B4-BE49-F238E27FC236}">
              <a16:creationId xmlns:a16="http://schemas.microsoft.com/office/drawing/2014/main" id="{6E803B27-3413-AED2-8C5D-F75BD2E4B5AF}"/>
            </a:ext>
          </a:extLst>
        </xdr:cNvPr>
        <xdr:cNvSpPr txBox="1"/>
      </xdr:nvSpPr>
      <xdr:spPr>
        <a:xfrm>
          <a:off x="59269" y="76200"/>
          <a:ext cx="1210732"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t>KPI'S</a:t>
          </a:r>
          <a:endParaRPr lang="en-IN" sz="2400" b="1"/>
        </a:p>
      </xdr:txBody>
    </xdr:sp>
    <xdr:clientData/>
  </xdr:twoCellAnchor>
  <xdr:twoCellAnchor>
    <xdr:from>
      <xdr:col>0</xdr:col>
      <xdr:colOff>50801</xdr:colOff>
      <xdr:row>3</xdr:row>
      <xdr:rowOff>16933</xdr:rowOff>
    </xdr:from>
    <xdr:to>
      <xdr:col>2</xdr:col>
      <xdr:colOff>42333</xdr:colOff>
      <xdr:row>23</xdr:row>
      <xdr:rowOff>59267</xdr:rowOff>
    </xdr:to>
    <xdr:sp macro="" textlink="">
      <xdr:nvSpPr>
        <xdr:cNvPr id="15" name="TextBox 14">
          <a:extLst>
            <a:ext uri="{FF2B5EF4-FFF2-40B4-BE49-F238E27FC236}">
              <a16:creationId xmlns:a16="http://schemas.microsoft.com/office/drawing/2014/main" id="{1FCE9EB9-CBF4-4BD0-80BF-4CF483910757}"/>
            </a:ext>
          </a:extLst>
        </xdr:cNvPr>
        <xdr:cNvSpPr txBox="1"/>
      </xdr:nvSpPr>
      <xdr:spPr>
        <a:xfrm>
          <a:off x="50801" y="550333"/>
          <a:ext cx="1210732" cy="3598334"/>
        </a:xfrm>
        <a:prstGeom prst="rect">
          <a:avLst/>
        </a:prstGeom>
        <a:solidFill>
          <a:schemeClr val="bg2"/>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2400" b="1"/>
        </a:p>
      </xdr:txBody>
    </xdr:sp>
    <xdr:clientData/>
  </xdr:twoCellAnchor>
  <xdr:twoCellAnchor>
    <xdr:from>
      <xdr:col>0</xdr:col>
      <xdr:colOff>110070</xdr:colOff>
      <xdr:row>3</xdr:row>
      <xdr:rowOff>50801</xdr:rowOff>
    </xdr:from>
    <xdr:to>
      <xdr:col>1</xdr:col>
      <xdr:colOff>584202</xdr:colOff>
      <xdr:row>9</xdr:row>
      <xdr:rowOff>135467</xdr:rowOff>
    </xdr:to>
    <xdr:sp macro="" textlink="">
      <xdr:nvSpPr>
        <xdr:cNvPr id="16" name="TextBox 15">
          <a:extLst>
            <a:ext uri="{FF2B5EF4-FFF2-40B4-BE49-F238E27FC236}">
              <a16:creationId xmlns:a16="http://schemas.microsoft.com/office/drawing/2014/main" id="{1658D549-C924-42C4-BD2D-0DCCBFA25C5A}"/>
            </a:ext>
          </a:extLst>
        </xdr:cNvPr>
        <xdr:cNvSpPr txBox="1"/>
      </xdr:nvSpPr>
      <xdr:spPr>
        <a:xfrm>
          <a:off x="110070" y="584201"/>
          <a:ext cx="1083732" cy="1151466"/>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solidFill>
                  <a:schemeClr val="bg2"/>
                </a:solidFill>
              </a:ln>
              <a:solidFill>
                <a:schemeClr val="bg2"/>
              </a:solidFill>
              <a:latin typeface="+mn-lt"/>
            </a:rPr>
            <a:t>Churned</a:t>
          </a:r>
        </a:p>
        <a:p>
          <a:pPr algn="ctr"/>
          <a:endParaRPr lang="en-IN" sz="1200" b="0">
            <a:ln>
              <a:solidFill>
                <a:schemeClr val="bg2"/>
              </a:solidFill>
            </a:ln>
            <a:solidFill>
              <a:schemeClr val="bg2"/>
            </a:solidFill>
            <a:latin typeface="+mn-lt"/>
          </a:endParaRPr>
        </a:p>
        <a:p>
          <a:pPr algn="ctr"/>
          <a:endParaRPr lang="en-IN" sz="1200" b="0">
            <a:ln>
              <a:solidFill>
                <a:schemeClr val="bg2"/>
              </a:solidFill>
            </a:ln>
            <a:solidFill>
              <a:schemeClr val="bg2"/>
            </a:solidFill>
            <a:latin typeface="+mn-l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MRR</a:t>
          </a:r>
          <a:endParaRPr lang="en-IN" sz="1200" b="1">
            <a:solidFill>
              <a:schemeClr val="bg1"/>
            </a:solidFill>
            <a:effectLst/>
          </a:endParaRPr>
        </a:p>
      </xdr:txBody>
    </xdr:sp>
    <xdr:clientData/>
  </xdr:twoCellAnchor>
  <xdr:twoCellAnchor>
    <xdr:from>
      <xdr:col>0</xdr:col>
      <xdr:colOff>194736</xdr:colOff>
      <xdr:row>4</xdr:row>
      <xdr:rowOff>135463</xdr:rowOff>
    </xdr:from>
    <xdr:to>
      <xdr:col>1</xdr:col>
      <xdr:colOff>501540</xdr:colOff>
      <xdr:row>6</xdr:row>
      <xdr:rowOff>50799</xdr:rowOff>
    </xdr:to>
    <xdr:sp macro="" textlink="'KPI''s'!D5">
      <xdr:nvSpPr>
        <xdr:cNvPr id="17" name="TextBox 16">
          <a:extLst>
            <a:ext uri="{FF2B5EF4-FFF2-40B4-BE49-F238E27FC236}">
              <a16:creationId xmlns:a16="http://schemas.microsoft.com/office/drawing/2014/main" id="{42352E0E-AA82-CB2F-8508-0E0F84BB34CD}"/>
            </a:ext>
          </a:extLst>
        </xdr:cNvPr>
        <xdr:cNvSpPr txBox="1"/>
      </xdr:nvSpPr>
      <xdr:spPr>
        <a:xfrm>
          <a:off x="194736" y="846663"/>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E0080E-C4F2-4AD7-AADD-A0B0F75AA390}" type="TxLink">
            <a:rPr lang="en-US" sz="1400" b="1" i="0" u="none" strike="noStrike">
              <a:solidFill>
                <a:srgbClr val="000000"/>
              </a:solidFill>
              <a:latin typeface="Calibri"/>
              <a:ea typeface="Calibri"/>
              <a:cs typeface="Calibri"/>
            </a:rPr>
            <a:pPr algn="ctr"/>
            <a:t>595</a:t>
          </a:fld>
          <a:endParaRPr lang="en-IN" sz="3600" b="1"/>
        </a:p>
      </xdr:txBody>
    </xdr:sp>
    <xdr:clientData/>
  </xdr:twoCellAnchor>
  <xdr:twoCellAnchor>
    <xdr:from>
      <xdr:col>0</xdr:col>
      <xdr:colOff>110070</xdr:colOff>
      <xdr:row>9</xdr:row>
      <xdr:rowOff>177794</xdr:rowOff>
    </xdr:from>
    <xdr:to>
      <xdr:col>1</xdr:col>
      <xdr:colOff>584202</xdr:colOff>
      <xdr:row>16</xdr:row>
      <xdr:rowOff>93134</xdr:rowOff>
    </xdr:to>
    <xdr:sp macro="" textlink="">
      <xdr:nvSpPr>
        <xdr:cNvPr id="18" name="TextBox 17">
          <a:extLst>
            <a:ext uri="{FF2B5EF4-FFF2-40B4-BE49-F238E27FC236}">
              <a16:creationId xmlns:a16="http://schemas.microsoft.com/office/drawing/2014/main" id="{61816FC2-D1D3-43C4-9A4C-CB80AD77543F}"/>
            </a:ext>
          </a:extLst>
        </xdr:cNvPr>
        <xdr:cNvSpPr txBox="1"/>
      </xdr:nvSpPr>
      <xdr:spPr>
        <a:xfrm>
          <a:off x="110070" y="1777994"/>
          <a:ext cx="1083732" cy="1159940"/>
        </a:xfrm>
        <a:prstGeom prst="rect">
          <a:avLst/>
        </a:prstGeom>
        <a:solidFill>
          <a:srgbClr val="B1739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solidFill>
                  <a:schemeClr val="bg2"/>
                </a:solidFill>
              </a:ln>
              <a:solidFill>
                <a:schemeClr val="bg2"/>
              </a:solidFill>
              <a:latin typeface="+mn-lt"/>
            </a:rPr>
            <a:t>Live</a:t>
          </a:r>
        </a:p>
        <a:p>
          <a:pPr algn="ctr"/>
          <a:endParaRPr lang="en-IN" sz="1200" b="0">
            <a:ln>
              <a:solidFill>
                <a:schemeClr val="bg2"/>
              </a:solidFill>
            </a:ln>
            <a:solidFill>
              <a:schemeClr val="bg2"/>
            </a:solidFill>
            <a:latin typeface="+mn-lt"/>
          </a:endParaRPr>
        </a:p>
        <a:p>
          <a:pPr algn="ctr"/>
          <a:endParaRPr lang="en-IN" sz="1200" b="0">
            <a:ln>
              <a:solidFill>
                <a:schemeClr val="bg2"/>
              </a:solidFill>
            </a:ln>
            <a:solidFill>
              <a:schemeClr val="bg2"/>
            </a:solidFill>
            <a:latin typeface="+mn-lt"/>
          </a:endParaRPr>
        </a:p>
        <a:p>
          <a:pPr algn="ctr"/>
          <a:r>
            <a:rPr lang="en-IN" sz="1200" b="0">
              <a:ln>
                <a:solidFill>
                  <a:schemeClr val="bg2"/>
                </a:solidFill>
              </a:ln>
              <a:solidFill>
                <a:schemeClr val="bg2"/>
              </a:solidFill>
              <a:latin typeface="+mn-lt"/>
            </a:rPr>
            <a:t>MRR</a:t>
          </a:r>
        </a:p>
        <a:p>
          <a:pPr algn="ctr"/>
          <a:r>
            <a:rPr lang="en-IN" sz="1200" b="0">
              <a:ln>
                <a:solidFill>
                  <a:schemeClr val="bg2"/>
                </a:solidFill>
              </a:ln>
              <a:solidFill>
                <a:schemeClr val="bg2"/>
              </a:solidFill>
              <a:latin typeface="+mn-lt"/>
            </a:rPr>
            <a:t>		</a:t>
          </a:r>
        </a:p>
      </xdr:txBody>
    </xdr:sp>
    <xdr:clientData/>
  </xdr:twoCellAnchor>
  <xdr:twoCellAnchor>
    <xdr:from>
      <xdr:col>0</xdr:col>
      <xdr:colOff>186267</xdr:colOff>
      <xdr:row>11</xdr:row>
      <xdr:rowOff>67722</xdr:rowOff>
    </xdr:from>
    <xdr:to>
      <xdr:col>1</xdr:col>
      <xdr:colOff>493094</xdr:colOff>
      <xdr:row>12</xdr:row>
      <xdr:rowOff>160865</xdr:rowOff>
    </xdr:to>
    <xdr:sp macro="" textlink="'KPI''s'!E5">
      <xdr:nvSpPr>
        <xdr:cNvPr id="20" name="TextBox 19">
          <a:extLst>
            <a:ext uri="{FF2B5EF4-FFF2-40B4-BE49-F238E27FC236}">
              <a16:creationId xmlns:a16="http://schemas.microsoft.com/office/drawing/2014/main" id="{B19B2A94-2403-4E16-9587-8B636E703265}"/>
            </a:ext>
          </a:extLst>
        </xdr:cNvPr>
        <xdr:cNvSpPr txBox="1"/>
      </xdr:nvSpPr>
      <xdr:spPr>
        <a:xfrm>
          <a:off x="186267" y="2023522"/>
          <a:ext cx="916427" cy="270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83E204-2550-4BA3-AA58-22C8F312D832}" type="TxLink">
            <a:rPr lang="en-US" sz="1600" b="0" i="0" u="none" strike="noStrike">
              <a:solidFill>
                <a:srgbClr val="000000"/>
              </a:solidFill>
              <a:latin typeface="Calibri"/>
              <a:ea typeface="Calibri"/>
              <a:cs typeface="Calibri"/>
            </a:rPr>
            <a:pPr algn="ctr"/>
            <a:t>974</a:t>
          </a:fld>
          <a:endParaRPr lang="en-IN" sz="4000" b="1"/>
        </a:p>
      </xdr:txBody>
    </xdr:sp>
    <xdr:clientData/>
  </xdr:twoCellAnchor>
  <xdr:twoCellAnchor>
    <xdr:from>
      <xdr:col>0</xdr:col>
      <xdr:colOff>110068</xdr:colOff>
      <xdr:row>16</xdr:row>
      <xdr:rowOff>118530</xdr:rowOff>
    </xdr:from>
    <xdr:to>
      <xdr:col>1</xdr:col>
      <xdr:colOff>584200</xdr:colOff>
      <xdr:row>22</xdr:row>
      <xdr:rowOff>169333</xdr:rowOff>
    </xdr:to>
    <xdr:sp macro="" textlink="">
      <xdr:nvSpPr>
        <xdr:cNvPr id="23" name="TextBox 22">
          <a:extLst>
            <a:ext uri="{FF2B5EF4-FFF2-40B4-BE49-F238E27FC236}">
              <a16:creationId xmlns:a16="http://schemas.microsoft.com/office/drawing/2014/main" id="{1BDCB31C-70F7-41A8-800F-62CF932C1548}"/>
            </a:ext>
          </a:extLst>
        </xdr:cNvPr>
        <xdr:cNvSpPr txBox="1"/>
      </xdr:nvSpPr>
      <xdr:spPr>
        <a:xfrm>
          <a:off x="110068" y="2963330"/>
          <a:ext cx="1083732" cy="1117603"/>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a:ln>
                <a:solidFill>
                  <a:schemeClr val="bg2"/>
                </a:solidFill>
              </a:ln>
              <a:solidFill>
                <a:schemeClr val="bg2"/>
              </a:solidFill>
              <a:latin typeface="+mn-lt"/>
            </a:rPr>
            <a:t>PD</a:t>
          </a:r>
          <a:r>
            <a:rPr lang="en-IN" sz="1200" b="0" baseline="0">
              <a:ln>
                <a:solidFill>
                  <a:schemeClr val="bg2"/>
                </a:solidFill>
              </a:ln>
              <a:solidFill>
                <a:schemeClr val="bg2"/>
              </a:solidFill>
              <a:latin typeface="+mn-lt"/>
            </a:rPr>
            <a:t> Pending</a:t>
          </a:r>
        </a:p>
        <a:p>
          <a:pPr algn="ctr"/>
          <a:endParaRPr lang="en-IN" sz="1200" b="0" baseline="0">
            <a:ln>
              <a:solidFill>
                <a:schemeClr val="bg2"/>
              </a:solidFill>
            </a:ln>
            <a:solidFill>
              <a:schemeClr val="bg2"/>
            </a:solidFill>
            <a:latin typeface="+mn-lt"/>
          </a:endParaRPr>
        </a:p>
        <a:p>
          <a:pPr algn="ctr"/>
          <a:endParaRPr lang="en-IN" sz="1200" b="0" baseline="0">
            <a:ln>
              <a:solidFill>
                <a:schemeClr val="bg2"/>
              </a:solidFill>
            </a:ln>
            <a:solidFill>
              <a:schemeClr val="bg2"/>
            </a:solidFill>
            <a:latin typeface="+mn-lt"/>
          </a:endParaRPr>
        </a:p>
        <a:p>
          <a:pPr algn="ctr"/>
          <a:r>
            <a:rPr lang="en-IN" sz="1200" b="0" baseline="0">
              <a:ln>
                <a:solidFill>
                  <a:schemeClr val="bg2"/>
                </a:solidFill>
              </a:ln>
              <a:solidFill>
                <a:schemeClr val="bg2"/>
              </a:solidFill>
              <a:latin typeface="+mn-lt"/>
            </a:rPr>
            <a:t>MRR</a:t>
          </a:r>
          <a:r>
            <a:rPr lang="en-IN" sz="1200" b="0">
              <a:ln>
                <a:solidFill>
                  <a:schemeClr val="bg2"/>
                </a:solidFill>
              </a:ln>
              <a:solidFill>
                <a:schemeClr val="bg2"/>
              </a:solidFill>
              <a:latin typeface="+mn-lt"/>
            </a:rPr>
            <a:t>	</a:t>
          </a:r>
        </a:p>
      </xdr:txBody>
    </xdr:sp>
    <xdr:clientData/>
  </xdr:twoCellAnchor>
  <xdr:twoCellAnchor>
    <xdr:from>
      <xdr:col>0</xdr:col>
      <xdr:colOff>177799</xdr:colOff>
      <xdr:row>18</xdr:row>
      <xdr:rowOff>25393</xdr:rowOff>
    </xdr:from>
    <xdr:to>
      <xdr:col>1</xdr:col>
      <xdr:colOff>499534</xdr:colOff>
      <xdr:row>19</xdr:row>
      <xdr:rowOff>122943</xdr:rowOff>
    </xdr:to>
    <xdr:sp macro="" textlink="'KPI''s'!F5">
      <xdr:nvSpPr>
        <xdr:cNvPr id="24" name="TextBox 23">
          <a:extLst>
            <a:ext uri="{FF2B5EF4-FFF2-40B4-BE49-F238E27FC236}">
              <a16:creationId xmlns:a16="http://schemas.microsoft.com/office/drawing/2014/main" id="{47E3BD65-307D-4D86-8311-9C3E20DE032A}"/>
            </a:ext>
          </a:extLst>
        </xdr:cNvPr>
        <xdr:cNvSpPr txBox="1"/>
      </xdr:nvSpPr>
      <xdr:spPr>
        <a:xfrm>
          <a:off x="177799" y="3225793"/>
          <a:ext cx="931335" cy="27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D6AC935-2193-4C09-91CC-817CA8C724A6}" type="TxLink">
            <a:rPr lang="en-US" sz="1600" b="0" i="0" u="none" strike="noStrike">
              <a:solidFill>
                <a:srgbClr val="000000"/>
              </a:solidFill>
              <a:latin typeface="Calibri"/>
              <a:ea typeface="Calibri"/>
              <a:cs typeface="Calibri"/>
            </a:rPr>
            <a:pPr algn="ctr"/>
            <a:t>40</a:t>
          </a:fld>
          <a:endParaRPr lang="en-IN" sz="6600" b="1"/>
        </a:p>
      </xdr:txBody>
    </xdr:sp>
    <xdr:clientData/>
  </xdr:twoCellAnchor>
  <xdr:twoCellAnchor>
    <xdr:from>
      <xdr:col>0</xdr:col>
      <xdr:colOff>194731</xdr:colOff>
      <xdr:row>7</xdr:row>
      <xdr:rowOff>127003</xdr:rowOff>
    </xdr:from>
    <xdr:to>
      <xdr:col>1</xdr:col>
      <xdr:colOff>501535</xdr:colOff>
      <xdr:row>9</xdr:row>
      <xdr:rowOff>42339</xdr:rowOff>
    </xdr:to>
    <xdr:sp macro="" textlink="'KPI''s'!D6">
      <xdr:nvSpPr>
        <xdr:cNvPr id="27" name="TextBox 26">
          <a:extLst>
            <a:ext uri="{FF2B5EF4-FFF2-40B4-BE49-F238E27FC236}">
              <a16:creationId xmlns:a16="http://schemas.microsoft.com/office/drawing/2014/main" id="{AC327B18-632C-4631-A89E-A32CF29E23C9}"/>
            </a:ext>
          </a:extLst>
        </xdr:cNvPr>
        <xdr:cNvSpPr txBox="1"/>
      </xdr:nvSpPr>
      <xdr:spPr>
        <a:xfrm>
          <a:off x="194731" y="1371603"/>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5F8EF7-5081-40CD-A238-ABDFB6CD63D4}" type="TxLink">
            <a:rPr lang="en-US" sz="1200" b="1" i="0" u="none" strike="noStrike">
              <a:solidFill>
                <a:srgbClr val="000000"/>
              </a:solidFill>
              <a:latin typeface="Calibri"/>
              <a:ea typeface="Calibri"/>
              <a:cs typeface="Calibri"/>
            </a:rPr>
            <a:pPr algn="ctr"/>
            <a:t> 24,60,807 </a:t>
          </a:fld>
          <a:endParaRPr lang="en-IN" sz="3200" b="1"/>
        </a:p>
      </xdr:txBody>
    </xdr:sp>
    <xdr:clientData/>
  </xdr:twoCellAnchor>
  <xdr:twoCellAnchor>
    <xdr:from>
      <xdr:col>0</xdr:col>
      <xdr:colOff>177803</xdr:colOff>
      <xdr:row>14</xdr:row>
      <xdr:rowOff>93134</xdr:rowOff>
    </xdr:from>
    <xdr:to>
      <xdr:col>1</xdr:col>
      <xdr:colOff>484607</xdr:colOff>
      <xdr:row>16</xdr:row>
      <xdr:rowOff>8470</xdr:rowOff>
    </xdr:to>
    <xdr:sp macro="" textlink="'KPI''s'!E6">
      <xdr:nvSpPr>
        <xdr:cNvPr id="28" name="TextBox 27">
          <a:extLst>
            <a:ext uri="{FF2B5EF4-FFF2-40B4-BE49-F238E27FC236}">
              <a16:creationId xmlns:a16="http://schemas.microsoft.com/office/drawing/2014/main" id="{28A5828C-2A83-415B-8349-1EF579545C5D}"/>
            </a:ext>
          </a:extLst>
        </xdr:cNvPr>
        <xdr:cNvSpPr txBox="1"/>
      </xdr:nvSpPr>
      <xdr:spPr>
        <a:xfrm>
          <a:off x="177803" y="2582334"/>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B8472D-D043-4006-8DD3-26BD17A22A0A}" type="TxLink">
            <a:rPr lang="en-US" sz="1200" b="1" i="0" u="none" strike="noStrike">
              <a:solidFill>
                <a:srgbClr val="000000"/>
              </a:solidFill>
              <a:latin typeface="Calibri"/>
              <a:ea typeface="Calibri"/>
              <a:cs typeface="Calibri"/>
            </a:rPr>
            <a:pPr algn="ctr"/>
            <a:t> 68,87,770 </a:t>
          </a:fld>
          <a:endParaRPr lang="en-IN" sz="4000" b="1"/>
        </a:p>
      </xdr:txBody>
    </xdr:sp>
    <xdr:clientData/>
  </xdr:twoCellAnchor>
  <xdr:twoCellAnchor>
    <xdr:from>
      <xdr:col>0</xdr:col>
      <xdr:colOff>177801</xdr:colOff>
      <xdr:row>21</xdr:row>
      <xdr:rowOff>25398</xdr:rowOff>
    </xdr:from>
    <xdr:to>
      <xdr:col>1</xdr:col>
      <xdr:colOff>484605</xdr:colOff>
      <xdr:row>22</xdr:row>
      <xdr:rowOff>118534</xdr:rowOff>
    </xdr:to>
    <xdr:sp macro="" textlink="'KPI''s'!F6">
      <xdr:nvSpPr>
        <xdr:cNvPr id="29" name="TextBox 28">
          <a:extLst>
            <a:ext uri="{FF2B5EF4-FFF2-40B4-BE49-F238E27FC236}">
              <a16:creationId xmlns:a16="http://schemas.microsoft.com/office/drawing/2014/main" id="{EF29E2EE-6AFC-4E03-B3C0-C73F9A79A33B}"/>
            </a:ext>
          </a:extLst>
        </xdr:cNvPr>
        <xdr:cNvSpPr txBox="1"/>
      </xdr:nvSpPr>
      <xdr:spPr>
        <a:xfrm>
          <a:off x="177801" y="3759198"/>
          <a:ext cx="916404" cy="270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7137A7-E808-48C1-B790-85318CBEE8F9}" type="TxLink">
            <a:rPr lang="en-US" sz="1200" b="1" i="0" u="none" strike="noStrike">
              <a:solidFill>
                <a:srgbClr val="000000"/>
              </a:solidFill>
              <a:latin typeface="Calibri"/>
              <a:ea typeface="Calibri"/>
              <a:cs typeface="Calibri"/>
            </a:rPr>
            <a:pPr algn="ctr"/>
            <a:t> 1,54,290 </a:t>
          </a:fld>
          <a:endParaRPr lang="en-IN" sz="4000" b="1"/>
        </a:p>
      </xdr:txBody>
    </xdr:sp>
    <xdr:clientData/>
  </xdr:twoCellAnchor>
  <xdr:twoCellAnchor>
    <xdr:from>
      <xdr:col>2</xdr:col>
      <xdr:colOff>93133</xdr:colOff>
      <xdr:row>22</xdr:row>
      <xdr:rowOff>118533</xdr:rowOff>
    </xdr:from>
    <xdr:to>
      <xdr:col>9</xdr:col>
      <xdr:colOff>270933</xdr:colOff>
      <xdr:row>31</xdr:row>
      <xdr:rowOff>36681</xdr:rowOff>
    </xdr:to>
    <xdr:graphicFrame macro="">
      <xdr:nvGraphicFramePr>
        <xdr:cNvPr id="14" name="Reporting AM">
          <a:extLst>
            <a:ext uri="{FF2B5EF4-FFF2-40B4-BE49-F238E27FC236}">
              <a16:creationId xmlns:a16="http://schemas.microsoft.com/office/drawing/2014/main" id="{E6575C06-7592-4B9C-A5D3-3BAACFA01C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49110</xdr:colOff>
      <xdr:row>23</xdr:row>
      <xdr:rowOff>124462</xdr:rowOff>
    </xdr:from>
    <xdr:to>
      <xdr:col>2</xdr:col>
      <xdr:colOff>42333</xdr:colOff>
      <xdr:row>31</xdr:row>
      <xdr:rowOff>8468</xdr:rowOff>
    </xdr:to>
    <mc:AlternateContent xmlns:mc="http://schemas.openxmlformats.org/markup-compatibility/2006" xmlns:a14="http://schemas.microsoft.com/office/drawing/2010/main">
      <mc:Choice Requires="a14">
        <xdr:graphicFrame macro="">
          <xdr:nvGraphicFramePr>
            <xdr:cNvPr id="21" name="POC 1">
              <a:extLst>
                <a:ext uri="{FF2B5EF4-FFF2-40B4-BE49-F238E27FC236}">
                  <a16:creationId xmlns:a16="http://schemas.microsoft.com/office/drawing/2014/main" id="{7CDE016A-F603-C275-FD1E-633DFDF061F2}"/>
                </a:ext>
              </a:extLst>
            </xdr:cNvPr>
            <xdr:cNvGraphicFramePr/>
          </xdr:nvGraphicFramePr>
          <xdr:xfrm>
            <a:off x="0" y="0"/>
            <a:ext cx="0" cy="0"/>
          </xdr:xfrm>
          <a:graphic>
            <a:graphicData uri="http://schemas.microsoft.com/office/drawing/2010/slicer">
              <sle:slicer xmlns:sle="http://schemas.microsoft.com/office/drawing/2010/slicer" name="POC 1"/>
            </a:graphicData>
          </a:graphic>
        </xdr:graphicFrame>
      </mc:Choice>
      <mc:Fallback xmlns="">
        <xdr:sp macro="" textlink="">
          <xdr:nvSpPr>
            <xdr:cNvPr id="0" name=""/>
            <xdr:cNvSpPr>
              <a:spLocks noTextEdit="1"/>
            </xdr:cNvSpPr>
          </xdr:nvSpPr>
          <xdr:spPr>
            <a:xfrm>
              <a:off x="49110" y="4213862"/>
              <a:ext cx="1212423" cy="14588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609599</xdr:colOff>
      <xdr:row>0</xdr:row>
      <xdr:rowOff>82126</xdr:rowOff>
    </xdr:from>
    <xdr:to>
      <xdr:col>25</xdr:col>
      <xdr:colOff>441112</xdr:colOff>
      <xdr:row>7</xdr:row>
      <xdr:rowOff>76200</xdr:rowOff>
    </xdr:to>
    <mc:AlternateContent xmlns:mc="http://schemas.openxmlformats.org/markup-compatibility/2006">
      <mc:Choice xmlns:a14="http://schemas.microsoft.com/office/drawing/2010/main" Requires="a14">
        <xdr:graphicFrame macro="">
          <xdr:nvGraphicFramePr>
            <xdr:cNvPr id="22" name="YEAR">
              <a:extLst>
                <a:ext uri="{FF2B5EF4-FFF2-40B4-BE49-F238E27FC236}">
                  <a16:creationId xmlns:a16="http://schemas.microsoft.com/office/drawing/2014/main" id="{7A635130-0BD8-F836-4EE9-1A45B1BB956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020799" y="82126"/>
              <a:ext cx="1660313" cy="1238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304798</xdr:colOff>
      <xdr:row>3</xdr:row>
      <xdr:rowOff>25400</xdr:rowOff>
    </xdr:from>
    <xdr:to>
      <xdr:col>14</xdr:col>
      <xdr:colOff>287867</xdr:colOff>
      <xdr:row>9</xdr:row>
      <xdr:rowOff>84667</xdr:rowOff>
    </xdr:to>
    <xdr:graphicFrame macro="">
      <xdr:nvGraphicFramePr>
        <xdr:cNvPr id="25" name="Chart 24">
          <a:extLst>
            <a:ext uri="{FF2B5EF4-FFF2-40B4-BE49-F238E27FC236}">
              <a16:creationId xmlns:a16="http://schemas.microsoft.com/office/drawing/2014/main" id="{1977D76A-70FF-4DBF-B1FD-68A0BB73E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330200</xdr:colOff>
      <xdr:row>3</xdr:row>
      <xdr:rowOff>16930</xdr:rowOff>
    </xdr:from>
    <xdr:to>
      <xdr:col>19</xdr:col>
      <xdr:colOff>177807</xdr:colOff>
      <xdr:row>9</xdr:row>
      <xdr:rowOff>76197</xdr:rowOff>
    </xdr:to>
    <xdr:graphicFrame macro="">
      <xdr:nvGraphicFramePr>
        <xdr:cNvPr id="26" name="Chart 25">
          <a:extLst>
            <a:ext uri="{FF2B5EF4-FFF2-40B4-BE49-F238E27FC236}">
              <a16:creationId xmlns:a16="http://schemas.microsoft.com/office/drawing/2014/main" id="{38271061-3C09-414B-BC45-1D23557F8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214499</xdr:colOff>
      <xdr:row>3</xdr:row>
      <xdr:rowOff>8466</xdr:rowOff>
    </xdr:from>
    <xdr:to>
      <xdr:col>22</xdr:col>
      <xdr:colOff>558809</xdr:colOff>
      <xdr:row>9</xdr:row>
      <xdr:rowOff>67733</xdr:rowOff>
    </xdr:to>
    <xdr:graphicFrame macro="">
      <xdr:nvGraphicFramePr>
        <xdr:cNvPr id="30" name="Chart 29">
          <a:extLst>
            <a:ext uri="{FF2B5EF4-FFF2-40B4-BE49-F238E27FC236}">
              <a16:creationId xmlns:a16="http://schemas.microsoft.com/office/drawing/2014/main" id="{2875EC31-E78A-4254-911B-52DBAC843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budhani" refreshedDate="44970.838786574073" createdVersion="8" refreshedVersion="8" minRefreshableVersion="3" recordCount="1609" xr:uid="{A471215B-8F43-4116-B93D-029FAE1C0643}">
  <cacheSource type="worksheet">
    <worksheetSource ref="B2:Q1611" sheet="Raw Data"/>
  </cacheSource>
  <cacheFields count="18">
    <cacheField name="KEY" numFmtId="0">
      <sharedItems/>
    </cacheField>
    <cacheField name="POC 1" numFmtId="0">
      <sharedItems count="171">
        <s v="SM 76"/>
        <s v="SM 64"/>
        <s v="NA"/>
        <s v="SM 159"/>
        <s v="SM 72"/>
        <s v="SM 10"/>
        <s v="SM 55"/>
        <s v="SM 47"/>
        <s v="SM 96"/>
        <s v="SM 5"/>
        <s v="SM 93"/>
        <s v="SM 138"/>
        <s v="SM 126"/>
        <s v="SM 152"/>
        <s v="SM 151"/>
        <s v="SM 52"/>
        <s v="SM 36"/>
        <s v="SM 48"/>
        <s v="SM 161"/>
        <s v="SM 120"/>
        <s v="SM 28"/>
        <s v="SM 50"/>
        <s v="SM 73"/>
        <s v="SM 74"/>
        <s v="SM 87"/>
        <s v="SM 140"/>
        <s v="SM 29"/>
        <s v="SM 25"/>
        <s v="SM 103"/>
        <s v="SM 168"/>
        <s v="SM 135"/>
        <s v="SM 156"/>
        <s v="SM 61"/>
        <s v="SM 149"/>
        <s v="SM 11"/>
        <s v="SM 121"/>
        <s v="SM 108"/>
        <s v="SM 66"/>
        <s v="SM 62"/>
        <s v="SM 127"/>
        <s v="SM 155"/>
        <s v="SM 153"/>
        <s v="SM 112"/>
        <s v="SM 16"/>
        <s v="SM 145"/>
        <s v="SM 43"/>
        <s v="SM 75"/>
        <s v="SM 106"/>
        <s v="SM 21"/>
        <s v="SM 148"/>
        <s v="SM 123"/>
        <s v="SM 15"/>
        <s v="SM 18"/>
        <s v="SM 91"/>
        <s v="SM 94"/>
        <s v="SM 63"/>
        <s v="SM 35"/>
        <s v="SM 69"/>
        <s v="SM 160"/>
        <s v="SM 4"/>
        <s v="SM 129"/>
        <s v="SM 88"/>
        <s v="SM 100"/>
        <s v="SM 154"/>
        <s v="SM 60"/>
        <s v="SM 150"/>
        <s v="SM 38"/>
        <s v="SM 105"/>
        <s v="SM 139"/>
        <s v="SM 30"/>
        <s v="SM 42"/>
        <s v="SM 3"/>
        <s v="SM 39"/>
        <s v="SM 56"/>
        <s v="SM 24"/>
        <s v="SM 22"/>
        <s v="SM 109"/>
        <s v="SM 12"/>
        <s v="SM 68"/>
        <s v="SM 80"/>
        <s v="SM 49"/>
        <s v="SM 107"/>
        <s v="SM 113"/>
        <s v="SM 17"/>
        <s v="SM 40"/>
        <s v="SM 143"/>
        <s v="SM 99"/>
        <s v="SM 163"/>
        <s v="SM 167"/>
        <s v="SM 70"/>
        <s v="SM 162"/>
        <s v="SM 20"/>
        <s v="SM 58"/>
        <s v="SM 45"/>
        <s v="SM 114"/>
        <s v="SM 144"/>
        <s v="SM 46"/>
        <s v="SM 37"/>
        <s v="SM 116"/>
        <s v="SM 53"/>
        <s v="SM 90"/>
        <s v="SM 119"/>
        <s v="SM 101"/>
        <s v="SM 86"/>
        <s v="SM 115"/>
        <s v="SM 34"/>
        <s v="SM 83"/>
        <s v="SM 132"/>
        <s v="SM 26"/>
        <s v="SM 32"/>
        <s v="SM 130"/>
        <s v="SM 165"/>
        <s v="SM 44"/>
        <s v="SM 51"/>
        <s v="SM 7"/>
        <s v="SM 102"/>
        <s v="SM 2"/>
        <s v="SM 6"/>
        <s v="SM 78"/>
        <s v="SM 81"/>
        <s v="SM 131"/>
        <s v="SM 89"/>
        <s v="SM 110"/>
        <s v="SM 65"/>
        <s v="SM 104"/>
        <s v="SM 59"/>
        <s v="SM 98"/>
        <s v="SM 79"/>
        <s v="SM 8"/>
        <s v="SM 77"/>
        <s v="SM 158"/>
        <s v="SM 166"/>
        <s v="SM 125"/>
        <s v="SM 27"/>
        <s v="SM 147"/>
        <s v="SM 118"/>
        <s v="SM 85"/>
        <s v="SM 67"/>
        <s v="SM 136"/>
        <s v="SM 23"/>
        <s v="SM 54"/>
        <s v="SM 133"/>
        <s v="SM 41"/>
        <s v="SM 124"/>
        <s v="SM 9"/>
        <s v="SM 1"/>
        <s v="SM 13"/>
        <s v="SM 92"/>
        <s v="SM 134"/>
        <s v="SM 97"/>
        <s v="SM 128"/>
        <s v="SM 31"/>
        <s v="SM 142"/>
        <s v="SM 14"/>
        <s v="SM 111"/>
        <s v="SM 137"/>
        <s v="SM 122"/>
        <s v="SM 82"/>
        <s v="SM 33"/>
        <s v="SM 141"/>
        <s v="SM 71"/>
        <s v="SM 164"/>
        <s v="SM 19"/>
        <s v="SM 84"/>
        <s v="SM 146"/>
        <s v="SM 57"/>
        <s v="SM 170"/>
        <s v="SM 95"/>
        <s v="SM 169"/>
        <s v="SM 117"/>
        <s v="SM 157"/>
      </sharedItems>
    </cacheField>
    <cacheField name="POC 2" numFmtId="0">
      <sharedItems count="58">
        <s v="AM 5"/>
        <s v="AM 30"/>
        <s v="AM 23"/>
        <s v="AM 16"/>
        <s v="AM 15"/>
        <s v="AM 8"/>
        <s v="AM 31"/>
        <s v="AM 7"/>
        <s v="AM 33"/>
        <s v="AM 25"/>
        <s v="AM 20"/>
        <s v="AM 36"/>
        <s v="AM 24"/>
        <s v="AM 2"/>
        <s v="AM 12"/>
        <s v="AM 13"/>
        <s v="AM 14"/>
        <s v="AM 6"/>
        <s v="AM 38"/>
        <s v="AM 40"/>
        <s v="AM 4"/>
        <s v="AM 28"/>
        <s v="AM 29"/>
        <s v="AM 18"/>
        <s v="AM 11"/>
        <s v="AM 9"/>
        <s v="AM 3"/>
        <s v="NA"/>
        <s v="AM 19"/>
        <s v="AM 21"/>
        <s v="AM 45"/>
        <s v="AM 27"/>
        <s v="AM 35"/>
        <s v="AM 44"/>
        <s v="AM 37"/>
        <s v="AM 1"/>
        <s v="AM 10"/>
        <s v="AM 47"/>
        <s v="AM 26"/>
        <s v="AM 34"/>
        <s v="AM 43"/>
        <s v="AM 41"/>
        <s v="AM 60"/>
        <s v="AM 52"/>
        <s v="AM 50"/>
        <s v="AM 51"/>
        <s v="AM 49"/>
        <s v="AM 53"/>
        <s v="AM 54"/>
        <s v="AM 56"/>
        <s v="AM 57"/>
        <s v="AM 58"/>
        <s v="AM 59"/>
        <s v="AM 22"/>
        <s v="AM 17"/>
        <s v="AM 42"/>
        <s v="AM 32"/>
        <s v="AM 46"/>
      </sharedItems>
    </cacheField>
    <cacheField name="Region" numFmtId="0">
      <sharedItems count="5">
        <s v="Domestic D"/>
        <s v="Domestic A"/>
        <s v="Domestic C"/>
        <s v="Domestic B"/>
        <s v="Unassigned"/>
      </sharedItems>
    </cacheField>
    <cacheField name="MRR" numFmtId="0">
      <sharedItems containsBlank="1" containsMixedTypes="1" containsNumber="1" containsInteger="1" minValue="0" maxValue="153000" count="505">
        <n v="5000"/>
        <n v="5498"/>
        <n v="2000"/>
        <n v="11691"/>
        <n v="7000"/>
        <n v="2605"/>
        <n v="3499"/>
        <n v="2174"/>
        <n v="9000"/>
        <n v="4500"/>
        <n v="4000"/>
        <n v="3670"/>
        <n v="3500"/>
        <n v="2500"/>
        <n v="2100"/>
        <n v="13283"/>
        <n v="6000"/>
        <n v="2846"/>
        <n v="10500"/>
        <n v="10000"/>
        <n v="9237"/>
        <n v="8500"/>
        <n v="7030"/>
        <n v="6977"/>
        <n v="6065"/>
        <n v="4100"/>
        <n v="4043"/>
        <n v="2268"/>
        <n v="2092"/>
        <n v="1738"/>
        <n v="1500"/>
        <n v="8000"/>
        <n v="6780"/>
        <n v="5157"/>
        <n v="4033"/>
        <n v="2897"/>
        <n v="1059"/>
        <m/>
        <n v="14500"/>
        <n v="13000"/>
        <n v="11000"/>
        <n v="9826"/>
        <n v="7935"/>
        <n v="7678"/>
        <n v="6500"/>
        <n v="6233"/>
        <n v="4851"/>
        <n v="4290"/>
        <n v="4252"/>
        <n v="4052"/>
        <n v="3868"/>
        <n v="3623"/>
        <n v="2826"/>
        <n v="999"/>
        <n v="35000"/>
        <n v="17333"/>
        <n v="16145"/>
        <n v="12506"/>
        <n v="7800"/>
        <n v="7199"/>
        <n v="5500"/>
        <n v="3488"/>
        <n v="3304"/>
        <n v="2051"/>
        <n v="1978"/>
        <n v="1449"/>
        <n v="870"/>
        <n v="6761"/>
        <n v="5281"/>
        <n v="5076"/>
        <n v="4210"/>
        <n v="3991"/>
        <n v="3719"/>
        <n v="3504"/>
        <n v="3333"/>
        <n v="3000"/>
        <n v="2320"/>
        <n v="2217"/>
        <n v="1812"/>
        <n v="1333"/>
        <n v="582"/>
        <n v="15000"/>
        <n v="8333"/>
        <n v="7826"/>
        <n v="6695"/>
        <n v="6623"/>
        <n v="4867"/>
        <n v="4667"/>
        <n v="4600"/>
        <n v="4581"/>
        <n v="4348"/>
        <n v="4013"/>
        <n v="3992"/>
        <n v="3911"/>
        <n v="3725"/>
        <n v="3667"/>
        <n v="3600"/>
        <n v="3540"/>
        <n v="3334"/>
        <n v="3067"/>
        <n v="2980"/>
        <n v="2800"/>
        <n v="2225"/>
        <n v="2081"/>
        <n v="1884"/>
        <n v="1426"/>
        <n v="1000"/>
        <n v="781"/>
        <n v="500"/>
        <s v="-"/>
        <n v="15873"/>
        <n v="15500"/>
        <n v="10478"/>
        <n v="7304"/>
        <n v="6750"/>
        <n v="6678"/>
        <n v="6321"/>
        <n v="5700"/>
        <n v="4750"/>
        <n v="4637"/>
        <n v="4349"/>
        <n v="4247"/>
        <n v="4223"/>
        <n v="3478"/>
        <n v="3438"/>
        <n v="3414"/>
        <n v="3310"/>
        <n v="3300"/>
        <n v="3250"/>
        <n v="3043"/>
        <n v="2994"/>
        <n v="2737"/>
        <n v="2536"/>
        <n v="2457"/>
        <n v="2314"/>
        <n v="2194"/>
        <n v="2033"/>
        <n v="1739"/>
        <n v="1700"/>
        <n v="1667"/>
        <n v="1300"/>
        <n v="1282"/>
        <n v="1271"/>
        <n v="1250"/>
        <n v="1200"/>
        <n v="1159"/>
        <n v="1097"/>
        <n v="1087"/>
        <n v="996"/>
        <n v="928"/>
        <n v="833"/>
        <n v="12006"/>
        <n v="12000"/>
        <n v="7500"/>
        <n v="7246"/>
        <n v="6667"/>
        <n v="6446"/>
        <n v="5833"/>
        <n v="5667"/>
        <n v="4983"/>
        <n v="4237"/>
        <n v="4167"/>
        <n v="3914"/>
        <n v="3066"/>
        <n v="2966"/>
        <n v="2948"/>
        <n v="2825"/>
        <n v="2608"/>
        <n v="2464"/>
        <n v="2333"/>
        <n v="2233"/>
        <n v="1964"/>
        <n v="1847"/>
        <n v="1774"/>
        <n v="1750"/>
        <n v="1659"/>
        <n v="1651"/>
        <n v="1645"/>
        <n v="1456"/>
        <n v="1304"/>
        <n v="1100"/>
        <n v="883"/>
        <n v="600"/>
        <n v="450"/>
        <n v="350"/>
        <n v="300"/>
        <n v="150"/>
        <n v="17976"/>
        <n v="14000"/>
        <n v="850"/>
        <n v="550"/>
        <n v="299"/>
        <n v="165"/>
        <n v="153000"/>
        <n v="126720"/>
        <n v="115000"/>
        <n v="82500"/>
        <n v="77429"/>
        <n v="63992"/>
        <n v="60000"/>
        <n v="58149"/>
        <n v="49000"/>
        <n v="48981"/>
        <n v="48051"/>
        <n v="48000"/>
        <n v="46167"/>
        <n v="44500"/>
        <n v="39600"/>
        <n v="36800"/>
        <n v="36660"/>
        <n v="36000"/>
        <n v="33500"/>
        <n v="32000"/>
        <n v="31866"/>
        <n v="31500"/>
        <n v="30000"/>
        <n v="27000"/>
        <n v="25001"/>
        <n v="25000"/>
        <n v="24000"/>
        <n v="23500"/>
        <n v="23200"/>
        <n v="22750"/>
        <n v="22000"/>
        <n v="21786"/>
        <n v="21731"/>
        <n v="21500"/>
        <n v="21327"/>
        <n v="21000"/>
        <n v="20000"/>
        <n v="19901"/>
        <n v="19500"/>
        <n v="19250"/>
        <n v="19000"/>
        <n v="18000"/>
        <n v="17500"/>
        <n v="17000"/>
        <n v="16500"/>
        <n v="16478"/>
        <n v="16102"/>
        <n v="16000"/>
        <n v="15993"/>
        <n v="15712"/>
        <n v="15600"/>
        <n v="15059"/>
        <n v="14950"/>
        <n v="14328"/>
        <n v="14167"/>
        <n v="13500"/>
        <n v="12500"/>
        <n v="12100"/>
        <n v="12069"/>
        <n v="11880"/>
        <n v="11834"/>
        <n v="11500"/>
        <n v="11342"/>
        <n v="11300"/>
        <n v="11167"/>
        <n v="11025"/>
        <n v="10833"/>
        <n v="10750"/>
        <n v="10308"/>
        <n v="10250"/>
        <n v="9917"/>
        <n v="9900"/>
        <n v="9800"/>
        <n v="9750"/>
        <n v="9625"/>
        <n v="9558"/>
        <n v="9500"/>
        <n v="9200"/>
        <n v="9181"/>
        <n v="9065"/>
        <n v="8904"/>
        <n v="8754"/>
        <n v="8718"/>
        <n v="8667"/>
        <n v="8140"/>
        <n v="7855"/>
        <n v="7760"/>
        <n v="7667"/>
        <n v="7556"/>
        <n v="7424"/>
        <n v="7332"/>
        <n v="7278"/>
        <n v="7250"/>
        <n v="7167"/>
        <n v="6911"/>
        <n v="6833"/>
        <n v="6804"/>
        <n v="6770"/>
        <n v="6600"/>
        <n v="6590"/>
        <n v="6513"/>
        <n v="6447"/>
        <n v="6360"/>
        <n v="6356"/>
        <n v="6348"/>
        <n v="6347"/>
        <n v="6272"/>
        <n v="6200"/>
        <n v="6127"/>
        <n v="6003"/>
        <n v="5965"/>
        <n v="5942"/>
        <n v="5840"/>
        <n v="5800"/>
        <n v="5791"/>
        <n v="5750"/>
        <n v="5734"/>
        <n v="5710"/>
        <n v="5600"/>
        <n v="5508"/>
        <n v="5480"/>
        <n v="5333"/>
        <n v="5138"/>
        <n v="5119"/>
        <n v="5115"/>
        <n v="5100"/>
        <n v="5085"/>
        <n v="4980"/>
        <n v="4958"/>
        <n v="4916"/>
        <n v="4900"/>
        <n v="4890"/>
        <n v="4860"/>
        <n v="4832"/>
        <n v="4800"/>
        <n v="4645"/>
        <n v="4542"/>
        <n v="4474"/>
        <n v="4464"/>
        <n v="4454"/>
        <n v="4400"/>
        <n v="4326"/>
        <n v="4317"/>
        <n v="4304"/>
        <n v="4194"/>
        <n v="4129"/>
        <n v="4116"/>
        <n v="4085"/>
        <n v="4022"/>
        <n v="3987"/>
        <n v="3980"/>
        <n v="3900"/>
        <n v="3881"/>
        <n v="3833"/>
        <n v="3800"/>
        <n v="3750"/>
        <n v="3678"/>
        <n v="3580"/>
        <n v="3522"/>
        <n v="3520"/>
        <n v="3512"/>
        <n v="3471"/>
        <n v="3450"/>
        <n v="3431"/>
        <n v="3390"/>
        <n v="3361"/>
        <n v="3322"/>
        <n v="3284"/>
        <n v="3265"/>
        <n v="3218"/>
        <n v="3200"/>
        <n v="3176"/>
        <n v="3154"/>
        <n v="3138"/>
        <n v="3132"/>
        <n v="3130"/>
        <n v="3125"/>
        <n v="3100"/>
        <n v="3063"/>
        <n v="3047"/>
        <n v="2970"/>
        <n v="2917"/>
        <n v="2900"/>
        <n v="2833"/>
        <n v="2750"/>
        <n v="2727"/>
        <n v="2671"/>
        <n v="2667"/>
        <n v="2609"/>
        <n v="2600"/>
        <n v="2550"/>
        <n v="2417"/>
        <n v="2400"/>
        <n v="2369"/>
        <n v="2307"/>
        <n v="2292"/>
        <n v="2250"/>
        <n v="2200"/>
        <n v="2118"/>
        <n v="2083"/>
        <n v="2077"/>
        <n v="2065"/>
        <n v="1983"/>
        <n v="1917"/>
        <n v="1889"/>
        <n v="1833"/>
        <n v="1720"/>
        <n v="1669"/>
        <n v="1400"/>
        <n v="1367"/>
        <n v="1308"/>
        <n v="1290"/>
        <n v="1268"/>
        <n v="1230"/>
        <n v="1167"/>
        <n v="1032"/>
        <n v="949"/>
        <n v="917"/>
        <n v="900"/>
        <n v="869"/>
        <n v="797"/>
        <n v="779"/>
        <n v="750"/>
        <n v="700"/>
        <n v="650"/>
        <n v="525"/>
        <n v="480"/>
        <n v="441"/>
        <n v="322"/>
        <n v="16471"/>
        <n v="7564"/>
        <n v="7195"/>
        <n v="6860"/>
        <n v="6362"/>
        <n v="6167"/>
        <n v="6121"/>
        <n v="6087"/>
        <n v="5949"/>
        <n v="5348"/>
        <n v="5217"/>
        <n v="5120"/>
        <n v="5072"/>
        <n v="4896"/>
        <n v="4347"/>
        <n v="4261"/>
        <n v="4225"/>
        <n v="4173"/>
        <n v="4110"/>
        <n v="4058"/>
        <n v="4050"/>
        <n v="3979"/>
        <n v="3971"/>
        <n v="3952"/>
        <n v="3913"/>
        <n v="3770"/>
        <n v="3726"/>
        <n v="3652"/>
        <n v="3566"/>
        <n v="3496"/>
        <n v="3459"/>
        <n v="3455"/>
        <n v="3419"/>
        <n v="3275"/>
        <n v="3261"/>
        <n v="3260"/>
        <n v="3183"/>
        <n v="3174"/>
        <n v="3150"/>
        <n v="3116"/>
        <n v="3101"/>
        <n v="3069"/>
        <n v="3050"/>
        <n v="2923"/>
        <n v="2911"/>
        <n v="2821"/>
        <n v="2786"/>
        <n v="2748"/>
        <n v="2652"/>
        <n v="2544"/>
        <n v="2435"/>
        <n v="2348"/>
        <n v="2347"/>
        <n v="2264"/>
        <n v="2246"/>
        <n v="2188"/>
        <n v="1931"/>
        <n v="1834"/>
        <n v="1819"/>
        <n v="1800"/>
        <n v="1797"/>
        <n v="1780"/>
        <n v="1747"/>
        <n v="1680"/>
        <n v="1635"/>
        <n v="1625"/>
        <n v="1609"/>
        <n v="1596"/>
        <n v="1550"/>
        <n v="1521"/>
        <n v="1360"/>
        <n v="1326"/>
        <n v="1295"/>
        <n v="1084"/>
        <n v="1042"/>
        <n v="652"/>
        <n v="603"/>
        <n v="590"/>
        <n v="503"/>
        <n v="468"/>
        <n v="417"/>
        <n v="209"/>
        <n v="0" u="1"/>
      </sharedItems>
    </cacheField>
    <cacheField name="Status" numFmtId="0">
      <sharedItems count="3">
        <s v="Churned"/>
        <s v="PD Pending"/>
        <s v="Live"/>
      </sharedItems>
    </cacheField>
    <cacheField name="Churned Reason (Primary)" numFmtId="0">
      <sharedItems count="11">
        <s v="Others"/>
        <s v="Client Rejection"/>
        <s v="Competition"/>
        <s v="ROI"/>
        <s v="Unresponsive"/>
        <s v="Restaurant Shutting Down"/>
        <s v="Price"/>
        <s v="Client Servicing"/>
        <s v="Mis-selling"/>
        <s v="Product Issues"/>
        <s v="-"/>
      </sharedItems>
    </cacheField>
    <cacheField name="Aquisition Quarter" numFmtId="164">
      <sharedItems containsNonDate="0" containsDate="1" containsString="0" containsBlank="1" minDate="2014-07-01T00:00:00" maxDate="2018-10-02T00:00:00" count="20">
        <d v="2015-01-01T00:00:00"/>
        <m/>
        <d v="2016-01-01T00:00:00"/>
        <d v="2015-04-01T00:00:00"/>
        <d v="2015-07-01T00:00:00"/>
        <d v="2015-10-01T00:00:00"/>
        <d v="2016-07-01T00:00:00"/>
        <d v="2016-04-01T00:00:00"/>
        <d v="2017-01-01T00:00:00"/>
        <d v="2016-10-01T00:00:00"/>
        <d v="2017-04-01T00:00:00"/>
        <d v="2017-07-01T00:00:00"/>
        <d v="2014-10-01T00:00:00"/>
        <d v="2018-01-01T00:00:00"/>
        <d v="2017-10-01T00:00:00"/>
        <d v="2016-02-11T00:00:00"/>
        <d v="2018-07-01T00:00:00"/>
        <d v="2018-10-01T00:00:00"/>
        <d v="2018-04-01T00:00:00"/>
        <d v="2014-07-01T00:00:00"/>
      </sharedItems>
      <fieldGroup par="17" base="7">
        <rangePr groupBy="months" startDate="2014-07-01T00:00:00" endDate="2018-10-02T00:00:00"/>
        <groupItems count="14">
          <s v="(blank)"/>
          <s v="Jan"/>
          <s v="Feb"/>
          <s v="Mar"/>
          <s v="Apr"/>
          <s v="May"/>
          <s v="Jun"/>
          <s v="Jul"/>
          <s v="Aug"/>
          <s v="Sep"/>
          <s v="Oct"/>
          <s v="Nov"/>
          <s v="Dec"/>
          <s v="&gt;02-10-2018"/>
        </groupItems>
      </fieldGroup>
    </cacheField>
    <cacheField name="Aquisition Date" numFmtId="164">
      <sharedItems containsDate="1" containsBlank="1" containsMixedTypes="1" minDate="2014-10-31T00:00:00" maxDate="2018-03-17T00:00:00"/>
    </cacheField>
    <cacheField name="Churned Date" numFmtId="170">
      <sharedItems containsDate="1" containsMixedTypes="1" minDate="2016-10-12T00:00:00" maxDate="2019-01-05T00:00:00"/>
    </cacheField>
    <cacheField name="datedchurned/live/pd" numFmtId="14">
      <sharedItems containsSemiMixedTypes="0" containsNonDate="0" containsDate="1" containsString="0" minDate="1899-12-30T00:00:00" maxDate="2019-01-05T00:00:00"/>
    </cacheField>
    <cacheField name="YEAR" numFmtId="170">
      <sharedItems count="7">
        <s v="2018"/>
        <s v="2017"/>
        <s v="2015"/>
        <s v="2019"/>
        <s v="2016"/>
        <s v="1900"/>
        <s v="2014"/>
      </sharedItems>
    </cacheField>
    <cacheField name="Qtr churned" numFmtId="1">
      <sharedItems containsMixedTypes="1" containsNumber="1" containsInteger="1" minValue="1" maxValue="4" count="5">
        <n v="4"/>
        <n v="2"/>
        <n v="3"/>
        <s v="-"/>
        <n v="1"/>
      </sharedItems>
    </cacheField>
    <cacheField name="# of renewals" numFmtId="0">
      <sharedItems containsMixedTypes="1" containsNumber="1" containsInteger="1" minValue="0" maxValue="45"/>
    </cacheField>
    <cacheField name="Package" numFmtId="0">
      <sharedItems count="7">
        <s v="Non-Package 1"/>
        <s v="Medium 2"/>
        <s v="Medium 1"/>
        <s v="Large"/>
        <s v="Small 1"/>
        <s v="Non-Package 2"/>
        <s v="Small 2"/>
      </sharedItems>
    </cacheField>
    <cacheField name="Quarter" numFmtId="0">
      <sharedItems containsBlank="1"/>
    </cacheField>
    <cacheField name="Quarters" numFmtId="0" databaseField="0">
      <fieldGroup base="7">
        <rangePr groupBy="quarters" startDate="2014-07-01T00:00:00" endDate="2018-10-02T00:00:00"/>
        <groupItems count="6">
          <s v="&lt;01-07-2014"/>
          <s v="Qtr1"/>
          <s v="Qtr2"/>
          <s v="Qtr3"/>
          <s v="Qtr4"/>
          <s v="&gt;02-10-2018"/>
        </groupItems>
      </fieldGroup>
    </cacheField>
    <cacheField name="Years" numFmtId="0" databaseField="0">
      <fieldGroup base="7">
        <rangePr groupBy="years" startDate="2014-07-01T00:00:00" endDate="2018-10-02T00:00:00"/>
        <groupItems count="7">
          <s v="&lt;01-07-2014"/>
          <s v="2014"/>
          <s v="2015"/>
          <s v="2016"/>
          <s v="2017"/>
          <s v="2018"/>
          <s v="&gt;02-10-2018"/>
        </groupItems>
      </fieldGroup>
    </cacheField>
  </cacheFields>
  <extLst>
    <ext xmlns:x14="http://schemas.microsoft.com/office/spreadsheetml/2009/9/main" uri="{725AE2AE-9491-48be-B2B4-4EB974FC3084}">
      <x14:pivotCacheDefinition pivotCacheId="1933823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9">
  <r>
    <s v="KEY12001"/>
    <x v="0"/>
    <x v="0"/>
    <x v="0"/>
    <x v="0"/>
    <x v="0"/>
    <x v="0"/>
    <x v="0"/>
    <d v="2015-01-01T00:00:00"/>
    <d v="2018-12-31T00:00:00"/>
    <d v="2018-12-31T00:00:00"/>
    <x v="0"/>
    <x v="0"/>
    <n v="23"/>
    <x v="0"/>
    <s v="Q3 - Churn"/>
  </r>
  <r>
    <s v="KEY12002"/>
    <x v="1"/>
    <x v="1"/>
    <x v="0"/>
    <x v="1"/>
    <x v="0"/>
    <x v="1"/>
    <x v="0"/>
    <d v="2015-03-31T00:00:00"/>
    <d v="2018-06-26T00:00:00"/>
    <d v="2018-06-26T00:00:00"/>
    <x v="0"/>
    <x v="1"/>
    <n v="17"/>
    <x v="0"/>
    <s v="Q1 - Churn"/>
  </r>
  <r>
    <s v="KEY12003"/>
    <x v="2"/>
    <x v="1"/>
    <x v="0"/>
    <x v="2"/>
    <x v="0"/>
    <x v="1"/>
    <x v="1"/>
    <s v="NA"/>
    <d v="2018-06-28T00:00:00"/>
    <d v="2018-06-28T00:00:00"/>
    <x v="0"/>
    <x v="1"/>
    <n v="14"/>
    <x v="0"/>
    <s v="Q1 - Churn"/>
  </r>
  <r>
    <s v="KEY12004"/>
    <x v="3"/>
    <x v="2"/>
    <x v="0"/>
    <x v="3"/>
    <x v="0"/>
    <x v="2"/>
    <x v="2"/>
    <d v="2016-01-30T00:00:00"/>
    <d v="2018-09-20T00:00:00"/>
    <d v="2018-09-20T00:00:00"/>
    <x v="0"/>
    <x v="2"/>
    <n v="12"/>
    <x v="0"/>
    <s v="Q2 - Churn"/>
  </r>
  <r>
    <s v="KEY12005"/>
    <x v="3"/>
    <x v="3"/>
    <x v="0"/>
    <x v="4"/>
    <x v="0"/>
    <x v="3"/>
    <x v="3"/>
    <d v="2015-06-12T00:00:00"/>
    <d v="2018-06-30T00:00:00"/>
    <d v="2018-06-30T00:00:00"/>
    <x v="0"/>
    <x v="1"/>
    <n v="11"/>
    <x v="1"/>
    <s v="Q1 - Churn"/>
  </r>
  <r>
    <s v="KEY12006"/>
    <x v="4"/>
    <x v="0"/>
    <x v="0"/>
    <x v="5"/>
    <x v="0"/>
    <x v="0"/>
    <x v="4"/>
    <d v="2015-08-01T00:00:00"/>
    <d v="2017-04-03T00:00:00"/>
    <d v="2017-04-03T00:00:00"/>
    <x v="1"/>
    <x v="1"/>
    <n v="11"/>
    <x v="1"/>
    <s v="Q3 - Churn"/>
  </r>
  <r>
    <s v="KEY12007"/>
    <x v="3"/>
    <x v="4"/>
    <x v="0"/>
    <x v="6"/>
    <x v="0"/>
    <x v="2"/>
    <x v="5"/>
    <d v="2015-10-21T00:00:00"/>
    <d v="2018-04-03T00:00:00"/>
    <d v="2018-04-03T00:00:00"/>
    <x v="0"/>
    <x v="1"/>
    <n v="10"/>
    <x v="2"/>
    <s v="Q1 - Churn"/>
  </r>
  <r>
    <s v="KEY12008"/>
    <x v="1"/>
    <x v="5"/>
    <x v="1"/>
    <x v="7"/>
    <x v="0"/>
    <x v="4"/>
    <x v="3"/>
    <d v="2015-04-20T00:00:00"/>
    <d v="2018-08-22T00:00:00"/>
    <d v="2018-08-22T00:00:00"/>
    <x v="0"/>
    <x v="2"/>
    <n v="10"/>
    <x v="0"/>
    <s v="Q2 - Churn"/>
  </r>
  <r>
    <s v="KEY12009"/>
    <x v="3"/>
    <x v="6"/>
    <x v="1"/>
    <x v="8"/>
    <x v="0"/>
    <x v="5"/>
    <x v="4"/>
    <d v="2015-08-07T00:00:00"/>
    <d v="2018-09-11T00:00:00"/>
    <d v="2018-09-11T00:00:00"/>
    <x v="0"/>
    <x v="2"/>
    <n v="9"/>
    <x v="1"/>
    <s v="Q2 - Churn"/>
  </r>
  <r>
    <s v="KEY12010"/>
    <x v="5"/>
    <x v="2"/>
    <x v="0"/>
    <x v="0"/>
    <x v="0"/>
    <x v="2"/>
    <x v="3"/>
    <d v="2015-06-30T00:00:00"/>
    <d v="2018-09-29T00:00:00"/>
    <d v="2018-09-29T00:00:00"/>
    <x v="0"/>
    <x v="2"/>
    <n v="9"/>
    <x v="2"/>
    <s v="Q2 - Churn"/>
  </r>
  <r>
    <s v="KEY12011"/>
    <x v="6"/>
    <x v="7"/>
    <x v="0"/>
    <x v="9"/>
    <x v="0"/>
    <x v="0"/>
    <x v="3"/>
    <d v="2015-04-22T00:00:00"/>
    <s v="-"/>
    <d v="2015-04-01T00:00:00"/>
    <x v="2"/>
    <x v="3"/>
    <n v="9"/>
    <x v="2"/>
    <s v="Q3 - Churn"/>
  </r>
  <r>
    <s v="KEY12012"/>
    <x v="3"/>
    <x v="8"/>
    <x v="1"/>
    <x v="10"/>
    <x v="0"/>
    <x v="6"/>
    <x v="0"/>
    <d v="2015-01-17T00:00:00"/>
    <d v="2018-10-12T00:00:00"/>
    <d v="2018-10-12T00:00:00"/>
    <x v="0"/>
    <x v="0"/>
    <n v="9"/>
    <x v="2"/>
    <s v="Q3 - Churn"/>
  </r>
  <r>
    <s v="KEY12013"/>
    <x v="7"/>
    <x v="7"/>
    <x v="0"/>
    <x v="11"/>
    <x v="0"/>
    <x v="3"/>
    <x v="3"/>
    <d v="2015-04-23T00:00:00"/>
    <d v="2018-06-23T00:00:00"/>
    <d v="2018-06-23T00:00:00"/>
    <x v="0"/>
    <x v="1"/>
    <n v="9"/>
    <x v="0"/>
    <s v="Q1 - Churn"/>
  </r>
  <r>
    <s v="KEY12014"/>
    <x v="8"/>
    <x v="9"/>
    <x v="1"/>
    <x v="12"/>
    <x v="0"/>
    <x v="6"/>
    <x v="3"/>
    <d v="2015-06-07T00:00:00"/>
    <d v="2018-04-06T00:00:00"/>
    <d v="2018-04-06T00:00:00"/>
    <x v="0"/>
    <x v="1"/>
    <n v="9"/>
    <x v="0"/>
    <s v="Q1 - Churn"/>
  </r>
  <r>
    <s v="KEY12015"/>
    <x v="5"/>
    <x v="7"/>
    <x v="0"/>
    <x v="13"/>
    <x v="0"/>
    <x v="3"/>
    <x v="5"/>
    <d v="2015-10-10T00:00:00"/>
    <d v="2018-05-21T00:00:00"/>
    <d v="2018-05-21T00:00:00"/>
    <x v="0"/>
    <x v="1"/>
    <n v="9"/>
    <x v="0"/>
    <s v="Q1 - Churn"/>
  </r>
  <r>
    <s v="KEY12016"/>
    <x v="8"/>
    <x v="7"/>
    <x v="0"/>
    <x v="14"/>
    <x v="0"/>
    <x v="3"/>
    <x v="5"/>
    <d v="2015-12-18T00:00:00"/>
    <d v="2018-06-29T00:00:00"/>
    <d v="2018-06-29T00:00:00"/>
    <x v="0"/>
    <x v="1"/>
    <n v="9"/>
    <x v="0"/>
    <s v="Q1 - Churn"/>
  </r>
  <r>
    <s v="KEY12017"/>
    <x v="9"/>
    <x v="10"/>
    <x v="2"/>
    <x v="15"/>
    <x v="0"/>
    <x v="3"/>
    <x v="4"/>
    <d v="2015-07-22T00:00:00"/>
    <d v="2018-11-21T00:00:00"/>
    <d v="2018-11-21T00:00:00"/>
    <x v="0"/>
    <x v="0"/>
    <n v="8"/>
    <x v="1"/>
    <s v="Q3 - Churn"/>
  </r>
  <r>
    <s v="KEY12018"/>
    <x v="7"/>
    <x v="11"/>
    <x v="1"/>
    <x v="16"/>
    <x v="0"/>
    <x v="0"/>
    <x v="2"/>
    <d v="2016-02-26T00:00:00"/>
    <d v="2018-11-27T00:00:00"/>
    <d v="2018-11-27T00:00:00"/>
    <x v="0"/>
    <x v="0"/>
    <n v="8"/>
    <x v="2"/>
    <s v="Q3 - Churn"/>
  </r>
  <r>
    <s v="KEY12019"/>
    <x v="10"/>
    <x v="2"/>
    <x v="0"/>
    <x v="0"/>
    <x v="0"/>
    <x v="3"/>
    <x v="4"/>
    <d v="2015-09-24T00:00:00"/>
    <d v="2018-07-09T00:00:00"/>
    <d v="2018-07-09T00:00:00"/>
    <x v="0"/>
    <x v="2"/>
    <n v="8"/>
    <x v="2"/>
    <s v="Q2 - Churn"/>
  </r>
  <r>
    <s v="KEY12020"/>
    <x v="10"/>
    <x v="0"/>
    <x v="0"/>
    <x v="17"/>
    <x v="0"/>
    <x v="6"/>
    <x v="5"/>
    <d v="2015-10-10T00:00:00"/>
    <d v="2019-01-03T00:00:00"/>
    <d v="2019-01-03T00:00:00"/>
    <x v="3"/>
    <x v="4"/>
    <n v="8"/>
    <x v="0"/>
    <s v="Q3 - Churn"/>
  </r>
  <r>
    <s v="KEY12021"/>
    <x v="11"/>
    <x v="3"/>
    <x v="0"/>
    <x v="18"/>
    <x v="0"/>
    <x v="2"/>
    <x v="6"/>
    <d v="2016-08-16T00:00:00"/>
    <d v="2018-09-29T00:00:00"/>
    <d v="2018-09-29T00:00:00"/>
    <x v="0"/>
    <x v="2"/>
    <n v="7"/>
    <x v="1"/>
    <s v="Q2 - Churn"/>
  </r>
  <r>
    <s v="KEY12022"/>
    <x v="12"/>
    <x v="12"/>
    <x v="2"/>
    <x v="18"/>
    <x v="0"/>
    <x v="5"/>
    <x v="5"/>
    <d v="2015-10-13T00:00:00"/>
    <d v="2018-09-30T00:00:00"/>
    <d v="2018-09-30T00:00:00"/>
    <x v="0"/>
    <x v="2"/>
    <n v="7"/>
    <x v="1"/>
    <s v="Q2 - Churn"/>
  </r>
  <r>
    <s v="KEY12023"/>
    <x v="13"/>
    <x v="13"/>
    <x v="2"/>
    <x v="19"/>
    <x v="0"/>
    <x v="5"/>
    <x v="5"/>
    <d v="2015-12-22T00:00:00"/>
    <d v="2018-09-30T00:00:00"/>
    <d v="2018-09-30T00:00:00"/>
    <x v="0"/>
    <x v="2"/>
    <n v="7"/>
    <x v="3"/>
    <s v="Q2 - Churn"/>
  </r>
  <r>
    <s v="KEY12024"/>
    <x v="1"/>
    <x v="14"/>
    <x v="0"/>
    <x v="20"/>
    <x v="0"/>
    <x v="2"/>
    <x v="4"/>
    <d v="2015-08-01T00:00:00"/>
    <d v="2018-09-28T00:00:00"/>
    <d v="2018-09-28T00:00:00"/>
    <x v="0"/>
    <x v="2"/>
    <n v="7"/>
    <x v="3"/>
    <s v="Q2 - Churn"/>
  </r>
  <r>
    <s v="KEY12025"/>
    <x v="3"/>
    <x v="5"/>
    <x v="0"/>
    <x v="21"/>
    <x v="0"/>
    <x v="4"/>
    <x v="0"/>
    <d v="2015-02-05T00:00:00"/>
    <d v="2018-12-31T00:00:00"/>
    <d v="2018-12-31T00:00:00"/>
    <x v="0"/>
    <x v="0"/>
    <n v="7"/>
    <x v="2"/>
    <s v="Q3 - Churn"/>
  </r>
  <r>
    <s v="KEY12026"/>
    <x v="14"/>
    <x v="15"/>
    <x v="3"/>
    <x v="22"/>
    <x v="0"/>
    <x v="5"/>
    <x v="5"/>
    <d v="2015-11-07T00:00:00"/>
    <s v="-"/>
    <d v="2015-10-01T00:00:00"/>
    <x v="2"/>
    <x v="3"/>
    <n v="7"/>
    <x v="0"/>
    <s v="Q1 - Churn"/>
  </r>
  <r>
    <s v="KEY12027"/>
    <x v="15"/>
    <x v="16"/>
    <x v="3"/>
    <x v="23"/>
    <x v="0"/>
    <x v="6"/>
    <x v="5"/>
    <d v="2015-11-09T00:00:00"/>
    <d v="2018-11-05T00:00:00"/>
    <d v="2018-11-05T00:00:00"/>
    <x v="0"/>
    <x v="0"/>
    <n v="7"/>
    <x v="2"/>
    <s v="Q3 - Churn"/>
  </r>
  <r>
    <s v="KEY12028"/>
    <x v="9"/>
    <x v="12"/>
    <x v="3"/>
    <x v="24"/>
    <x v="0"/>
    <x v="6"/>
    <x v="4"/>
    <d v="2015-07-09T00:00:00"/>
    <d v="2018-09-30T00:00:00"/>
    <d v="2018-09-30T00:00:00"/>
    <x v="0"/>
    <x v="2"/>
    <n v="7"/>
    <x v="4"/>
    <s v="Q2 - Churn"/>
  </r>
  <r>
    <s v="KEY12029"/>
    <x v="16"/>
    <x v="12"/>
    <x v="3"/>
    <x v="25"/>
    <x v="0"/>
    <x v="0"/>
    <x v="2"/>
    <d v="2016-01-29T00:00:00"/>
    <d v="2018-11-05T00:00:00"/>
    <d v="2018-11-05T00:00:00"/>
    <x v="0"/>
    <x v="0"/>
    <n v="7"/>
    <x v="2"/>
    <s v="Q3 - Churn"/>
  </r>
  <r>
    <s v="KEY12030"/>
    <x v="0"/>
    <x v="4"/>
    <x v="0"/>
    <x v="26"/>
    <x v="0"/>
    <x v="0"/>
    <x v="7"/>
    <d v="2016-05-18T00:00:00"/>
    <d v="2018-05-29T00:00:00"/>
    <d v="2018-05-29T00:00:00"/>
    <x v="0"/>
    <x v="1"/>
    <n v="7"/>
    <x v="2"/>
    <s v="Q1 - Churn"/>
  </r>
  <r>
    <s v="KEY12031"/>
    <x v="17"/>
    <x v="4"/>
    <x v="0"/>
    <x v="27"/>
    <x v="0"/>
    <x v="6"/>
    <x v="3"/>
    <d v="2015-06-12T00:00:00"/>
    <d v="2018-06-23T00:00:00"/>
    <d v="2018-06-23T00:00:00"/>
    <x v="0"/>
    <x v="1"/>
    <n v="7"/>
    <x v="0"/>
    <s v="Q1 - Churn"/>
  </r>
  <r>
    <s v="KEY12032"/>
    <x v="2"/>
    <x v="15"/>
    <x v="3"/>
    <x v="28"/>
    <x v="0"/>
    <x v="6"/>
    <x v="5"/>
    <d v="2015-12-23T00:00:00"/>
    <d v="2018-06-05T00:00:00"/>
    <d v="2018-06-05T00:00:00"/>
    <x v="0"/>
    <x v="1"/>
    <n v="7"/>
    <x v="0"/>
    <s v="Q1 - Churn"/>
  </r>
  <r>
    <s v="KEY12033"/>
    <x v="18"/>
    <x v="17"/>
    <x v="0"/>
    <x v="29"/>
    <x v="0"/>
    <x v="2"/>
    <x v="2"/>
    <d v="2016-01-30T00:00:00"/>
    <d v="2018-04-06T00:00:00"/>
    <d v="2018-04-06T00:00:00"/>
    <x v="0"/>
    <x v="1"/>
    <n v="7"/>
    <x v="0"/>
    <s v="Q1 - Churn"/>
  </r>
  <r>
    <s v="KEY12034"/>
    <x v="19"/>
    <x v="16"/>
    <x v="3"/>
    <x v="30"/>
    <x v="0"/>
    <x v="6"/>
    <x v="6"/>
    <d v="2016-08-05T00:00:00"/>
    <d v="2018-11-05T00:00:00"/>
    <d v="2018-11-05T00:00:00"/>
    <x v="0"/>
    <x v="0"/>
    <n v="7"/>
    <x v="5"/>
    <s v="Q3 - Churn"/>
  </r>
  <r>
    <s v="KEY12035"/>
    <x v="3"/>
    <x v="18"/>
    <x v="2"/>
    <x v="8"/>
    <x v="0"/>
    <x v="5"/>
    <x v="4"/>
    <d v="2015-09-09T00:00:00"/>
    <d v="2018-10-30T00:00:00"/>
    <d v="2018-10-30T00:00:00"/>
    <x v="0"/>
    <x v="0"/>
    <n v="6"/>
    <x v="0"/>
    <s v="Q3 - Churn"/>
  </r>
  <r>
    <s v="KEY12036"/>
    <x v="9"/>
    <x v="5"/>
    <x v="0"/>
    <x v="31"/>
    <x v="0"/>
    <x v="4"/>
    <x v="8"/>
    <d v="2017-01-31T00:00:00"/>
    <d v="2018-12-17T00:00:00"/>
    <d v="2018-12-17T00:00:00"/>
    <x v="0"/>
    <x v="0"/>
    <n v="6"/>
    <x v="2"/>
    <s v="Q3 - Churn"/>
  </r>
  <r>
    <s v="KEY12037"/>
    <x v="20"/>
    <x v="9"/>
    <x v="1"/>
    <x v="32"/>
    <x v="0"/>
    <x v="0"/>
    <x v="4"/>
    <d v="2015-07-14T00:00:00"/>
    <d v="2018-11-13T00:00:00"/>
    <d v="2018-11-13T00:00:00"/>
    <x v="0"/>
    <x v="0"/>
    <n v="6"/>
    <x v="1"/>
    <s v="Q3 - Churn"/>
  </r>
  <r>
    <s v="KEY12038"/>
    <x v="21"/>
    <x v="3"/>
    <x v="0"/>
    <x v="33"/>
    <x v="0"/>
    <x v="2"/>
    <x v="0"/>
    <d v="2015-02-13T00:00:00"/>
    <d v="2018-10-25T00:00:00"/>
    <d v="2018-10-25T00:00:00"/>
    <x v="0"/>
    <x v="0"/>
    <n v="6"/>
    <x v="6"/>
    <s v="Q3 - Churn"/>
  </r>
  <r>
    <s v="KEY12039"/>
    <x v="9"/>
    <x v="15"/>
    <x v="3"/>
    <x v="34"/>
    <x v="0"/>
    <x v="6"/>
    <x v="6"/>
    <d v="2016-09-27T00:00:00"/>
    <d v="2017-09-28T00:00:00"/>
    <d v="2017-09-28T00:00:00"/>
    <x v="1"/>
    <x v="2"/>
    <n v="6"/>
    <x v="2"/>
    <s v="Q1 - Churn"/>
  </r>
  <r>
    <s v="KEY12040"/>
    <x v="6"/>
    <x v="14"/>
    <x v="0"/>
    <x v="35"/>
    <x v="0"/>
    <x v="6"/>
    <x v="2"/>
    <d v="2016-01-27T00:00:00"/>
    <d v="2018-11-22T00:00:00"/>
    <d v="2018-11-22T00:00:00"/>
    <x v="0"/>
    <x v="0"/>
    <n v="6"/>
    <x v="0"/>
    <s v="Q3 - Churn"/>
  </r>
  <r>
    <s v="KEY12041"/>
    <x v="22"/>
    <x v="17"/>
    <x v="0"/>
    <x v="36"/>
    <x v="0"/>
    <x v="1"/>
    <x v="7"/>
    <d v="2016-05-11T00:00:00"/>
    <d v="2018-11-05T00:00:00"/>
    <d v="2018-11-05T00:00:00"/>
    <x v="0"/>
    <x v="0"/>
    <n v="6"/>
    <x v="5"/>
    <s v="Q3 - Churn"/>
  </r>
  <r>
    <s v="KEY12042"/>
    <x v="23"/>
    <x v="9"/>
    <x v="1"/>
    <x v="37"/>
    <x v="0"/>
    <x v="0"/>
    <x v="3"/>
    <d v="2015-06-30T00:00:00"/>
    <d v="2018-10-11T00:00:00"/>
    <d v="2018-10-11T00:00:00"/>
    <x v="0"/>
    <x v="0"/>
    <n v="6"/>
    <x v="3"/>
    <s v="Q3 - Churn"/>
  </r>
  <r>
    <s v="KEY12043"/>
    <x v="24"/>
    <x v="15"/>
    <x v="3"/>
    <x v="38"/>
    <x v="0"/>
    <x v="3"/>
    <x v="9"/>
    <d v="2016-10-20T00:00:00"/>
    <d v="2018-06-30T00:00:00"/>
    <d v="2018-06-30T00:00:00"/>
    <x v="0"/>
    <x v="1"/>
    <n v="5"/>
    <x v="1"/>
    <s v="Q1 - Churn"/>
  </r>
  <r>
    <s v="KEY12044"/>
    <x v="2"/>
    <x v="19"/>
    <x v="1"/>
    <x v="39"/>
    <x v="0"/>
    <x v="2"/>
    <x v="7"/>
    <d v="2016-04-29T00:00:00"/>
    <d v="2018-07-17T00:00:00"/>
    <d v="2018-07-17T00:00:00"/>
    <x v="0"/>
    <x v="2"/>
    <n v="5"/>
    <x v="3"/>
    <s v="Q2 - Churn"/>
  </r>
  <r>
    <s v="KEY12045"/>
    <x v="25"/>
    <x v="5"/>
    <x v="0"/>
    <x v="40"/>
    <x v="0"/>
    <x v="6"/>
    <x v="6"/>
    <d v="2016-09-20T00:00:00"/>
    <d v="2018-07-19T00:00:00"/>
    <d v="2018-07-19T00:00:00"/>
    <x v="0"/>
    <x v="2"/>
    <n v="5"/>
    <x v="2"/>
    <s v="Q2 - Churn"/>
  </r>
  <r>
    <s v="KEY12046"/>
    <x v="10"/>
    <x v="13"/>
    <x v="2"/>
    <x v="41"/>
    <x v="0"/>
    <x v="3"/>
    <x v="6"/>
    <d v="2016-09-29T00:00:00"/>
    <d v="2018-05-21T00:00:00"/>
    <d v="2018-05-21T00:00:00"/>
    <x v="0"/>
    <x v="1"/>
    <n v="5"/>
    <x v="0"/>
    <s v="Q1 - Churn"/>
  </r>
  <r>
    <s v="KEY12047"/>
    <x v="26"/>
    <x v="20"/>
    <x v="2"/>
    <x v="8"/>
    <x v="0"/>
    <x v="7"/>
    <x v="4"/>
    <d v="2015-08-29T00:00:00"/>
    <d v="2018-08-29T00:00:00"/>
    <d v="2018-08-29T00:00:00"/>
    <x v="0"/>
    <x v="2"/>
    <n v="5"/>
    <x v="2"/>
    <s v="Q2 - Churn"/>
  </r>
  <r>
    <s v="KEY12048"/>
    <x v="3"/>
    <x v="16"/>
    <x v="3"/>
    <x v="42"/>
    <x v="0"/>
    <x v="5"/>
    <x v="3"/>
    <d v="2015-06-11T00:00:00"/>
    <d v="2019-01-02T00:00:00"/>
    <d v="2019-01-02T00:00:00"/>
    <x v="3"/>
    <x v="4"/>
    <n v="5"/>
    <x v="6"/>
    <s v="Q3 - Churn"/>
  </r>
  <r>
    <s v="KEY12049"/>
    <x v="27"/>
    <x v="12"/>
    <x v="2"/>
    <x v="43"/>
    <x v="0"/>
    <x v="5"/>
    <x v="9"/>
    <d v="2016-11-23T00:00:00"/>
    <d v="2018-05-18T00:00:00"/>
    <d v="2018-05-18T00:00:00"/>
    <x v="0"/>
    <x v="1"/>
    <n v="5"/>
    <x v="2"/>
    <s v="Q1 - Churn"/>
  </r>
  <r>
    <s v="KEY12050"/>
    <x v="9"/>
    <x v="21"/>
    <x v="0"/>
    <x v="44"/>
    <x v="0"/>
    <x v="5"/>
    <x v="10"/>
    <d v="2017-04-19T00:00:00"/>
    <d v="2018-12-03T00:00:00"/>
    <d v="2018-12-03T00:00:00"/>
    <x v="0"/>
    <x v="0"/>
    <n v="5"/>
    <x v="2"/>
    <s v="Q3 - Churn"/>
  </r>
  <r>
    <s v="KEY12051"/>
    <x v="3"/>
    <x v="22"/>
    <x v="3"/>
    <x v="45"/>
    <x v="0"/>
    <x v="6"/>
    <x v="5"/>
    <d v="2015-11-19T00:00:00"/>
    <d v="2018-11-05T00:00:00"/>
    <d v="2018-11-05T00:00:00"/>
    <x v="0"/>
    <x v="0"/>
    <n v="5"/>
    <x v="2"/>
    <s v="Q3 - Churn"/>
  </r>
  <r>
    <s v="KEY12052"/>
    <x v="28"/>
    <x v="15"/>
    <x v="3"/>
    <x v="16"/>
    <x v="0"/>
    <x v="4"/>
    <x v="11"/>
    <d v="2017-09-15T00:00:00"/>
    <d v="2018-06-30T00:00:00"/>
    <d v="2018-06-30T00:00:00"/>
    <x v="0"/>
    <x v="1"/>
    <n v="5"/>
    <x v="5"/>
    <s v="Q1 - Churn"/>
  </r>
  <r>
    <s v="KEY12053"/>
    <x v="9"/>
    <x v="7"/>
    <x v="0"/>
    <x v="0"/>
    <x v="0"/>
    <x v="6"/>
    <x v="7"/>
    <d v="2016-05-17T00:00:00"/>
    <d v="2018-06-29T00:00:00"/>
    <d v="2018-06-29T00:00:00"/>
    <x v="0"/>
    <x v="1"/>
    <n v="5"/>
    <x v="0"/>
    <s v="Q1 - Churn"/>
  </r>
  <r>
    <s v="KEY12054"/>
    <x v="2"/>
    <x v="5"/>
    <x v="0"/>
    <x v="0"/>
    <x v="0"/>
    <x v="5"/>
    <x v="5"/>
    <d v="2015-10-14T00:00:00"/>
    <d v="2018-07-31T00:00:00"/>
    <d v="2018-07-31T00:00:00"/>
    <x v="0"/>
    <x v="2"/>
    <n v="5"/>
    <x v="2"/>
    <s v="Q2 - Churn"/>
  </r>
  <r>
    <s v="KEY12055"/>
    <x v="29"/>
    <x v="23"/>
    <x v="1"/>
    <x v="46"/>
    <x v="0"/>
    <x v="0"/>
    <x v="8"/>
    <d v="2017-03-30T00:00:00"/>
    <d v="2018-07-04T00:00:00"/>
    <d v="2018-07-04T00:00:00"/>
    <x v="0"/>
    <x v="2"/>
    <n v="5"/>
    <x v="0"/>
    <s v="Q2 - Churn"/>
  </r>
  <r>
    <s v="KEY12056"/>
    <x v="7"/>
    <x v="9"/>
    <x v="1"/>
    <x v="47"/>
    <x v="0"/>
    <x v="4"/>
    <x v="4"/>
    <d v="2015-09-09T00:00:00"/>
    <d v="2018-05-22T00:00:00"/>
    <d v="2018-05-22T00:00:00"/>
    <x v="0"/>
    <x v="1"/>
    <n v="5"/>
    <x v="0"/>
    <s v="Q1 - Churn"/>
  </r>
  <r>
    <s v="KEY12057"/>
    <x v="3"/>
    <x v="0"/>
    <x v="0"/>
    <x v="48"/>
    <x v="0"/>
    <x v="5"/>
    <x v="3"/>
    <d v="2015-06-17T00:00:00"/>
    <d v="2018-11-28T00:00:00"/>
    <d v="2018-11-28T00:00:00"/>
    <x v="0"/>
    <x v="0"/>
    <n v="5"/>
    <x v="0"/>
    <s v="Q3 - Churn"/>
  </r>
  <r>
    <s v="KEY12058"/>
    <x v="5"/>
    <x v="14"/>
    <x v="0"/>
    <x v="49"/>
    <x v="0"/>
    <x v="6"/>
    <x v="4"/>
    <d v="2015-09-18T00:00:00"/>
    <d v="2018-09-13T00:00:00"/>
    <d v="2018-09-13T00:00:00"/>
    <x v="0"/>
    <x v="2"/>
    <n v="5"/>
    <x v="4"/>
    <s v="Q2 - Churn"/>
  </r>
  <r>
    <s v="KEY12059"/>
    <x v="30"/>
    <x v="7"/>
    <x v="0"/>
    <x v="50"/>
    <x v="0"/>
    <x v="1"/>
    <x v="7"/>
    <d v="2016-04-15T00:00:00"/>
    <d v="2018-09-08T00:00:00"/>
    <d v="2018-09-08T00:00:00"/>
    <x v="0"/>
    <x v="2"/>
    <n v="5"/>
    <x v="0"/>
    <s v="Q2 - Churn"/>
  </r>
  <r>
    <s v="KEY12060"/>
    <x v="2"/>
    <x v="11"/>
    <x v="1"/>
    <x v="51"/>
    <x v="0"/>
    <x v="0"/>
    <x v="1"/>
    <s v="NA"/>
    <d v="2018-06-29T00:00:00"/>
    <d v="2018-06-29T00:00:00"/>
    <x v="0"/>
    <x v="1"/>
    <n v="5"/>
    <x v="0"/>
    <s v="Q1 - Churn"/>
  </r>
  <r>
    <s v="KEY12061"/>
    <x v="31"/>
    <x v="16"/>
    <x v="3"/>
    <x v="52"/>
    <x v="0"/>
    <x v="2"/>
    <x v="4"/>
    <d v="2015-09-28T00:00:00"/>
    <d v="2019-01-02T00:00:00"/>
    <d v="2019-01-02T00:00:00"/>
    <x v="3"/>
    <x v="4"/>
    <n v="5"/>
    <x v="0"/>
    <s v="Q3 - Churn"/>
  </r>
  <r>
    <s v="KEY12062"/>
    <x v="32"/>
    <x v="24"/>
    <x v="3"/>
    <x v="53"/>
    <x v="0"/>
    <x v="3"/>
    <x v="0"/>
    <d v="2015-03-28T00:00:00"/>
    <d v="2018-08-14T00:00:00"/>
    <d v="2018-08-14T00:00:00"/>
    <x v="0"/>
    <x v="2"/>
    <n v="5"/>
    <x v="0"/>
    <s v="Q2 - Churn"/>
  </r>
  <r>
    <s v="KEY12063"/>
    <x v="33"/>
    <x v="19"/>
    <x v="1"/>
    <x v="54"/>
    <x v="0"/>
    <x v="1"/>
    <x v="1"/>
    <s v="NA"/>
    <d v="2018-10-01T00:00:00"/>
    <d v="2018-10-01T00:00:00"/>
    <x v="0"/>
    <x v="0"/>
    <n v="4"/>
    <x v="1"/>
    <s v="Q2 - Churn"/>
  </r>
  <r>
    <s v="KEY12064"/>
    <x v="15"/>
    <x v="25"/>
    <x v="3"/>
    <x v="55"/>
    <x v="0"/>
    <x v="5"/>
    <x v="1"/>
    <s v="NA"/>
    <d v="2018-07-07T00:00:00"/>
    <d v="2018-07-07T00:00:00"/>
    <x v="0"/>
    <x v="2"/>
    <n v="4"/>
    <x v="3"/>
    <s v="Q2 - Churn"/>
  </r>
  <r>
    <s v="KEY12065"/>
    <x v="34"/>
    <x v="25"/>
    <x v="3"/>
    <x v="56"/>
    <x v="0"/>
    <x v="6"/>
    <x v="5"/>
    <d v="2015-11-19T00:00:00"/>
    <d v="2018-11-05T00:00:00"/>
    <d v="2018-11-05T00:00:00"/>
    <x v="0"/>
    <x v="0"/>
    <n v="4"/>
    <x v="0"/>
    <s v="Q3 - Churn"/>
  </r>
  <r>
    <s v="KEY12066"/>
    <x v="9"/>
    <x v="15"/>
    <x v="3"/>
    <x v="57"/>
    <x v="0"/>
    <x v="3"/>
    <x v="3"/>
    <d v="2015-05-15T00:00:00"/>
    <d v="2017-07-13T00:00:00"/>
    <d v="2017-07-13T00:00:00"/>
    <x v="1"/>
    <x v="2"/>
    <n v="4"/>
    <x v="2"/>
    <s v="Q1 - Churn"/>
  </r>
  <r>
    <s v="KEY12067"/>
    <x v="2"/>
    <x v="9"/>
    <x v="1"/>
    <x v="19"/>
    <x v="0"/>
    <x v="4"/>
    <x v="9"/>
    <d v="2016-10-14T00:00:00"/>
    <d v="2018-09-24T00:00:00"/>
    <d v="2018-09-24T00:00:00"/>
    <x v="0"/>
    <x v="2"/>
    <n v="4"/>
    <x v="3"/>
    <s v="Q2 - Churn"/>
  </r>
  <r>
    <s v="KEY12068"/>
    <x v="24"/>
    <x v="8"/>
    <x v="1"/>
    <x v="8"/>
    <x v="0"/>
    <x v="1"/>
    <x v="9"/>
    <d v="2016-11-05T00:00:00"/>
    <d v="2018-04-05T00:00:00"/>
    <d v="2018-04-05T00:00:00"/>
    <x v="0"/>
    <x v="1"/>
    <n v="4"/>
    <x v="1"/>
    <s v="Q1 - Churn"/>
  </r>
  <r>
    <s v="KEY12069"/>
    <x v="27"/>
    <x v="26"/>
    <x v="2"/>
    <x v="58"/>
    <x v="0"/>
    <x v="1"/>
    <x v="2"/>
    <d v="2016-03-16T00:00:00"/>
    <d v="2018-04-05T00:00:00"/>
    <d v="2018-04-05T00:00:00"/>
    <x v="0"/>
    <x v="1"/>
    <n v="4"/>
    <x v="2"/>
    <s v="Q1 - Churn"/>
  </r>
  <r>
    <s v="KEY12070"/>
    <x v="35"/>
    <x v="9"/>
    <x v="1"/>
    <x v="59"/>
    <x v="0"/>
    <x v="5"/>
    <x v="12"/>
    <d v="2014-10-31T00:00:00"/>
    <d v="2018-08-16T00:00:00"/>
    <d v="2018-08-16T00:00:00"/>
    <x v="0"/>
    <x v="2"/>
    <n v="4"/>
    <x v="2"/>
    <s v="Q2 - Churn"/>
  </r>
  <r>
    <s v="KEY12071"/>
    <x v="36"/>
    <x v="2"/>
    <x v="0"/>
    <x v="16"/>
    <x v="0"/>
    <x v="1"/>
    <x v="8"/>
    <d v="2017-02-13T00:00:00"/>
    <d v="2018-07-03T00:00:00"/>
    <d v="2018-07-03T00:00:00"/>
    <x v="0"/>
    <x v="2"/>
    <n v="4"/>
    <x v="1"/>
    <s v="Q2 - Churn"/>
  </r>
  <r>
    <s v="KEY12072"/>
    <x v="37"/>
    <x v="3"/>
    <x v="0"/>
    <x v="16"/>
    <x v="0"/>
    <x v="3"/>
    <x v="6"/>
    <d v="2016-07-13T00:00:00"/>
    <d v="2018-12-03T00:00:00"/>
    <d v="2018-12-03T00:00:00"/>
    <x v="0"/>
    <x v="0"/>
    <n v="4"/>
    <x v="1"/>
    <s v="Q3 - Churn"/>
  </r>
  <r>
    <s v="KEY12073"/>
    <x v="18"/>
    <x v="4"/>
    <x v="0"/>
    <x v="60"/>
    <x v="0"/>
    <x v="5"/>
    <x v="4"/>
    <d v="2015-07-30T00:00:00"/>
    <d v="2018-08-06T00:00:00"/>
    <d v="2018-08-06T00:00:00"/>
    <x v="0"/>
    <x v="2"/>
    <n v="4"/>
    <x v="0"/>
    <s v="Q2 - Churn"/>
  </r>
  <r>
    <s v="KEY12074"/>
    <x v="3"/>
    <x v="26"/>
    <x v="2"/>
    <x v="0"/>
    <x v="0"/>
    <x v="5"/>
    <x v="0"/>
    <d v="2015-01-13T00:00:00"/>
    <d v="2018-06-26T00:00:00"/>
    <d v="2018-06-26T00:00:00"/>
    <x v="0"/>
    <x v="1"/>
    <n v="4"/>
    <x v="0"/>
    <s v="Q1 - Churn"/>
  </r>
  <r>
    <s v="KEY12075"/>
    <x v="9"/>
    <x v="22"/>
    <x v="3"/>
    <x v="10"/>
    <x v="0"/>
    <x v="6"/>
    <x v="6"/>
    <d v="2016-07-29T00:00:00"/>
    <d v="2018-07-09T00:00:00"/>
    <d v="2018-07-09T00:00:00"/>
    <x v="0"/>
    <x v="2"/>
    <n v="4"/>
    <x v="2"/>
    <s v="Q2 - Churn"/>
  </r>
  <r>
    <s v="KEY12076"/>
    <x v="38"/>
    <x v="8"/>
    <x v="1"/>
    <x v="12"/>
    <x v="0"/>
    <x v="2"/>
    <x v="13"/>
    <d v="2018-03-05T00:00:00"/>
    <d v="2018-12-17T00:00:00"/>
    <d v="2018-12-17T00:00:00"/>
    <x v="0"/>
    <x v="0"/>
    <n v="4"/>
    <x v="1"/>
    <s v="Q3 - Churn"/>
  </r>
  <r>
    <s v="KEY12077"/>
    <x v="39"/>
    <x v="3"/>
    <x v="0"/>
    <x v="61"/>
    <x v="0"/>
    <x v="0"/>
    <x v="2"/>
    <d v="2016-03-28T00:00:00"/>
    <d v="2017-06-01T00:00:00"/>
    <d v="2017-06-01T00:00:00"/>
    <x v="1"/>
    <x v="1"/>
    <n v="4"/>
    <x v="2"/>
    <s v="Q3 - Churn"/>
  </r>
  <r>
    <s v="KEY12078"/>
    <x v="40"/>
    <x v="27"/>
    <x v="1"/>
    <x v="62"/>
    <x v="0"/>
    <x v="0"/>
    <x v="7"/>
    <d v="2016-06-28T00:00:00"/>
    <s v="-"/>
    <d v="2016-04-01T00:00:00"/>
    <x v="4"/>
    <x v="3"/>
    <n v="4"/>
    <x v="5"/>
    <s v="Q3 - Churn"/>
  </r>
  <r>
    <s v="KEY12079"/>
    <x v="3"/>
    <x v="2"/>
    <x v="0"/>
    <x v="63"/>
    <x v="0"/>
    <x v="3"/>
    <x v="5"/>
    <d v="2015-10-05T00:00:00"/>
    <d v="2018-06-26T00:00:00"/>
    <d v="2018-06-26T00:00:00"/>
    <x v="0"/>
    <x v="1"/>
    <n v="4"/>
    <x v="0"/>
    <s v="Q1 - Churn"/>
  </r>
  <r>
    <s v="KEY12080"/>
    <x v="2"/>
    <x v="14"/>
    <x v="0"/>
    <x v="64"/>
    <x v="0"/>
    <x v="6"/>
    <x v="1"/>
    <s v="NA"/>
    <d v="2018-04-06T00:00:00"/>
    <d v="2018-04-06T00:00:00"/>
    <x v="0"/>
    <x v="1"/>
    <n v="4"/>
    <x v="0"/>
    <s v="Q1 - Churn"/>
  </r>
  <r>
    <s v="KEY12081"/>
    <x v="41"/>
    <x v="3"/>
    <x v="0"/>
    <x v="30"/>
    <x v="0"/>
    <x v="6"/>
    <x v="8"/>
    <d v="2017-03-14T00:00:00"/>
    <d v="2018-06-29T00:00:00"/>
    <d v="2018-06-29T00:00:00"/>
    <x v="0"/>
    <x v="1"/>
    <n v="4"/>
    <x v="5"/>
    <s v="Q1 - Churn"/>
  </r>
  <r>
    <s v="KEY12082"/>
    <x v="42"/>
    <x v="2"/>
    <x v="0"/>
    <x v="65"/>
    <x v="0"/>
    <x v="1"/>
    <x v="5"/>
    <d v="2015-12-02T00:00:00"/>
    <d v="2018-06-30T00:00:00"/>
    <d v="2018-06-30T00:00:00"/>
    <x v="0"/>
    <x v="1"/>
    <n v="4"/>
    <x v="2"/>
    <s v="Q1 - Churn"/>
  </r>
  <r>
    <s v="KEY12083"/>
    <x v="15"/>
    <x v="16"/>
    <x v="3"/>
    <x v="66"/>
    <x v="0"/>
    <x v="0"/>
    <x v="3"/>
    <d v="2015-05-30T00:00:00"/>
    <d v="2018-04-06T00:00:00"/>
    <d v="2018-04-06T00:00:00"/>
    <x v="0"/>
    <x v="1"/>
    <n v="4"/>
    <x v="0"/>
    <s v="Q1 - Churn"/>
  </r>
  <r>
    <s v="KEY12084"/>
    <x v="3"/>
    <x v="15"/>
    <x v="3"/>
    <x v="4"/>
    <x v="0"/>
    <x v="6"/>
    <x v="3"/>
    <d v="2015-06-06T00:00:00"/>
    <d v="2018-08-14T00:00:00"/>
    <d v="2018-08-14T00:00:00"/>
    <x v="0"/>
    <x v="2"/>
    <n v="3"/>
    <x v="1"/>
    <s v="Q2 - Churn"/>
  </r>
  <r>
    <s v="KEY12085"/>
    <x v="43"/>
    <x v="9"/>
    <x v="1"/>
    <x v="67"/>
    <x v="0"/>
    <x v="4"/>
    <x v="5"/>
    <d v="2015-12-29T00:00:00"/>
    <d v="2018-04-06T00:00:00"/>
    <d v="2018-04-06T00:00:00"/>
    <x v="0"/>
    <x v="1"/>
    <n v="3"/>
    <x v="2"/>
    <s v="Q1 - Churn"/>
  </r>
  <r>
    <s v="KEY12086"/>
    <x v="12"/>
    <x v="26"/>
    <x v="2"/>
    <x v="44"/>
    <x v="0"/>
    <x v="7"/>
    <x v="3"/>
    <d v="2015-04-15T00:00:00"/>
    <d v="2018-05-28T00:00:00"/>
    <d v="2018-05-28T00:00:00"/>
    <x v="0"/>
    <x v="1"/>
    <n v="3"/>
    <x v="0"/>
    <s v="Q1 - Churn"/>
  </r>
  <r>
    <s v="KEY12087"/>
    <x v="19"/>
    <x v="16"/>
    <x v="3"/>
    <x v="68"/>
    <x v="0"/>
    <x v="6"/>
    <x v="8"/>
    <d v="2017-03-01T00:00:00"/>
    <d v="2018-09-30T00:00:00"/>
    <d v="2018-09-30T00:00:00"/>
    <x v="0"/>
    <x v="2"/>
    <n v="3"/>
    <x v="2"/>
    <s v="Q2 - Churn"/>
  </r>
  <r>
    <s v="KEY12088"/>
    <x v="23"/>
    <x v="8"/>
    <x v="1"/>
    <x v="69"/>
    <x v="0"/>
    <x v="0"/>
    <x v="4"/>
    <d v="2015-07-31T00:00:00"/>
    <d v="2018-10-11T00:00:00"/>
    <d v="2018-10-11T00:00:00"/>
    <x v="0"/>
    <x v="0"/>
    <n v="3"/>
    <x v="4"/>
    <s v="Q3 - Churn"/>
  </r>
  <r>
    <s v="KEY12089"/>
    <x v="9"/>
    <x v="2"/>
    <x v="0"/>
    <x v="0"/>
    <x v="0"/>
    <x v="3"/>
    <x v="8"/>
    <d v="2017-01-09T00:00:00"/>
    <d v="2018-06-26T00:00:00"/>
    <d v="2018-06-26T00:00:00"/>
    <x v="0"/>
    <x v="1"/>
    <n v="3"/>
    <x v="2"/>
    <s v="Q1 - Churn"/>
  </r>
  <r>
    <s v="KEY12090"/>
    <x v="44"/>
    <x v="22"/>
    <x v="3"/>
    <x v="70"/>
    <x v="0"/>
    <x v="6"/>
    <x v="10"/>
    <d v="2017-05-03T00:00:00"/>
    <d v="2018-11-05T00:00:00"/>
    <d v="2018-11-05T00:00:00"/>
    <x v="0"/>
    <x v="0"/>
    <n v="3"/>
    <x v="6"/>
    <s v="Q3 - Churn"/>
  </r>
  <r>
    <s v="KEY12091"/>
    <x v="45"/>
    <x v="2"/>
    <x v="0"/>
    <x v="71"/>
    <x v="0"/>
    <x v="0"/>
    <x v="0"/>
    <d v="2015-01-29T00:00:00"/>
    <d v="2017-01-30T00:00:00"/>
    <d v="2017-01-30T00:00:00"/>
    <x v="1"/>
    <x v="4"/>
    <n v="3"/>
    <x v="2"/>
    <s v="Q1 - Churn"/>
  </r>
  <r>
    <s v="KEY12092"/>
    <x v="3"/>
    <x v="7"/>
    <x v="0"/>
    <x v="72"/>
    <x v="0"/>
    <x v="3"/>
    <x v="2"/>
    <d v="2016-03-29T00:00:00"/>
    <d v="2018-07-02T00:00:00"/>
    <d v="2018-07-02T00:00:00"/>
    <x v="0"/>
    <x v="2"/>
    <n v="3"/>
    <x v="2"/>
    <s v="Q2 - Churn"/>
  </r>
  <r>
    <s v="KEY12093"/>
    <x v="46"/>
    <x v="16"/>
    <x v="3"/>
    <x v="73"/>
    <x v="0"/>
    <x v="6"/>
    <x v="11"/>
    <d v="2017-07-26T00:00:00"/>
    <d v="2018-11-05T00:00:00"/>
    <d v="2018-11-05T00:00:00"/>
    <x v="0"/>
    <x v="0"/>
    <n v="3"/>
    <x v="2"/>
    <s v="Q3 - Churn"/>
  </r>
  <r>
    <s v="KEY12094"/>
    <x v="3"/>
    <x v="22"/>
    <x v="3"/>
    <x v="74"/>
    <x v="0"/>
    <x v="0"/>
    <x v="2"/>
    <d v="2016-01-22T00:00:00"/>
    <s v="-"/>
    <d v="2016-01-01T00:00:00"/>
    <x v="4"/>
    <x v="3"/>
    <n v="3"/>
    <x v="0"/>
    <s v="Q3 - Churn"/>
  </r>
  <r>
    <s v="KEY12095"/>
    <x v="47"/>
    <x v="15"/>
    <x v="3"/>
    <x v="75"/>
    <x v="0"/>
    <x v="3"/>
    <x v="2"/>
    <d v="2016-01-30T00:00:00"/>
    <d v="2018-06-30T00:00:00"/>
    <d v="2018-06-30T00:00:00"/>
    <x v="0"/>
    <x v="1"/>
    <n v="3"/>
    <x v="0"/>
    <s v="Q1 - Churn"/>
  </r>
  <r>
    <s v="KEY12096"/>
    <x v="48"/>
    <x v="3"/>
    <x v="0"/>
    <x v="13"/>
    <x v="0"/>
    <x v="3"/>
    <x v="6"/>
    <d v="2016-09-20T00:00:00"/>
    <d v="2018-09-30T00:00:00"/>
    <d v="2018-09-30T00:00:00"/>
    <x v="0"/>
    <x v="2"/>
    <n v="3"/>
    <x v="0"/>
    <s v="Q2 - Churn"/>
  </r>
  <r>
    <s v="KEY12097"/>
    <x v="49"/>
    <x v="15"/>
    <x v="3"/>
    <x v="76"/>
    <x v="0"/>
    <x v="6"/>
    <x v="5"/>
    <d v="2015-11-30T00:00:00"/>
    <d v="2018-11-05T00:00:00"/>
    <d v="2018-11-05T00:00:00"/>
    <x v="0"/>
    <x v="0"/>
    <n v="3"/>
    <x v="0"/>
    <s v="Q3 - Churn"/>
  </r>
  <r>
    <s v="KEY12098"/>
    <x v="9"/>
    <x v="14"/>
    <x v="0"/>
    <x v="77"/>
    <x v="0"/>
    <x v="3"/>
    <x v="8"/>
    <d v="2017-03-30T00:00:00"/>
    <d v="2018-06-23T00:00:00"/>
    <d v="2018-06-23T00:00:00"/>
    <x v="0"/>
    <x v="1"/>
    <n v="3"/>
    <x v="0"/>
    <s v="Q1 - Churn"/>
  </r>
  <r>
    <s v="KEY12099"/>
    <x v="9"/>
    <x v="12"/>
    <x v="2"/>
    <x v="2"/>
    <x v="0"/>
    <x v="5"/>
    <x v="4"/>
    <d v="2015-07-20T00:00:00"/>
    <d v="2018-08-14T00:00:00"/>
    <d v="2018-08-14T00:00:00"/>
    <x v="0"/>
    <x v="2"/>
    <n v="3"/>
    <x v="0"/>
    <s v="Q2 - Churn"/>
  </r>
  <r>
    <s v="KEY12100"/>
    <x v="45"/>
    <x v="16"/>
    <x v="3"/>
    <x v="78"/>
    <x v="0"/>
    <x v="3"/>
    <x v="3"/>
    <d v="2015-05-11T00:00:00"/>
    <d v="2017-06-14T00:00:00"/>
    <d v="2017-06-14T00:00:00"/>
    <x v="1"/>
    <x v="1"/>
    <n v="3"/>
    <x v="0"/>
    <s v="Q1 - Churn"/>
  </r>
  <r>
    <s v="KEY12101"/>
    <x v="10"/>
    <x v="4"/>
    <x v="0"/>
    <x v="79"/>
    <x v="0"/>
    <x v="3"/>
    <x v="3"/>
    <d v="2015-04-27T00:00:00"/>
    <d v="2018-12-12T00:00:00"/>
    <d v="2018-12-12T00:00:00"/>
    <x v="0"/>
    <x v="0"/>
    <n v="3"/>
    <x v="0"/>
    <s v="Q3 - Churn"/>
  </r>
  <r>
    <s v="KEY12102"/>
    <x v="23"/>
    <x v="17"/>
    <x v="1"/>
    <x v="80"/>
    <x v="0"/>
    <x v="5"/>
    <x v="7"/>
    <d v="2016-04-12T00:00:00"/>
    <d v="2018-09-30T00:00:00"/>
    <d v="2018-09-30T00:00:00"/>
    <x v="0"/>
    <x v="2"/>
    <n v="3"/>
    <x v="0"/>
    <s v="Q2 - Churn"/>
  </r>
  <r>
    <s v="KEY12103"/>
    <x v="45"/>
    <x v="19"/>
    <x v="1"/>
    <x v="81"/>
    <x v="0"/>
    <x v="7"/>
    <x v="9"/>
    <d v="2016-10-20T00:00:00"/>
    <d v="2018-10-14T00:00:00"/>
    <d v="2018-10-14T00:00:00"/>
    <x v="0"/>
    <x v="0"/>
    <n v="2"/>
    <x v="1"/>
    <s v="Q3 - Churn"/>
  </r>
  <r>
    <s v="KEY12104"/>
    <x v="3"/>
    <x v="24"/>
    <x v="3"/>
    <x v="82"/>
    <x v="0"/>
    <x v="4"/>
    <x v="10"/>
    <d v="2017-06-21T00:00:00"/>
    <d v="2018-07-10T00:00:00"/>
    <d v="2018-07-10T00:00:00"/>
    <x v="0"/>
    <x v="2"/>
    <n v="2"/>
    <x v="2"/>
    <s v="Q2 - Churn"/>
  </r>
  <r>
    <s v="KEY12105"/>
    <x v="50"/>
    <x v="2"/>
    <x v="0"/>
    <x v="83"/>
    <x v="0"/>
    <x v="3"/>
    <x v="9"/>
    <d v="2016-12-28T00:00:00"/>
    <d v="2018-07-08T00:00:00"/>
    <d v="2018-07-08T00:00:00"/>
    <x v="0"/>
    <x v="2"/>
    <n v="2"/>
    <x v="0"/>
    <s v="Q2 - Churn"/>
  </r>
  <r>
    <s v="KEY12106"/>
    <x v="51"/>
    <x v="17"/>
    <x v="0"/>
    <x v="84"/>
    <x v="0"/>
    <x v="1"/>
    <x v="7"/>
    <d v="2016-04-25T00:00:00"/>
    <d v="2018-06-28T00:00:00"/>
    <d v="2018-06-28T00:00:00"/>
    <x v="0"/>
    <x v="1"/>
    <n v="2"/>
    <x v="2"/>
    <s v="Q1 - Churn"/>
  </r>
  <r>
    <s v="KEY12107"/>
    <x v="11"/>
    <x v="7"/>
    <x v="0"/>
    <x v="85"/>
    <x v="0"/>
    <x v="3"/>
    <x v="8"/>
    <d v="2017-03-31T00:00:00"/>
    <d v="2018-06-30T00:00:00"/>
    <d v="2018-06-30T00:00:00"/>
    <x v="0"/>
    <x v="1"/>
    <n v="2"/>
    <x v="0"/>
    <s v="Q1 - Churn"/>
  </r>
  <r>
    <s v="KEY12108"/>
    <x v="3"/>
    <x v="15"/>
    <x v="3"/>
    <x v="16"/>
    <x v="0"/>
    <x v="0"/>
    <x v="4"/>
    <d v="2015-07-31T00:00:00"/>
    <d v="2018-09-05T00:00:00"/>
    <d v="2018-09-05T00:00:00"/>
    <x v="0"/>
    <x v="2"/>
    <n v="2"/>
    <x v="0"/>
    <s v="Q2 - Churn"/>
  </r>
  <r>
    <s v="KEY12109"/>
    <x v="23"/>
    <x v="14"/>
    <x v="0"/>
    <x v="0"/>
    <x v="0"/>
    <x v="2"/>
    <x v="4"/>
    <d v="2015-09-22T00:00:00"/>
    <d v="2018-12-31T00:00:00"/>
    <d v="2018-12-31T00:00:00"/>
    <x v="0"/>
    <x v="0"/>
    <n v="2"/>
    <x v="1"/>
    <s v="Q3 - Churn"/>
  </r>
  <r>
    <s v="KEY12110"/>
    <x v="52"/>
    <x v="20"/>
    <x v="2"/>
    <x v="86"/>
    <x v="0"/>
    <x v="2"/>
    <x v="2"/>
    <d v="2016-03-23T00:00:00"/>
    <d v="2018-07-10T00:00:00"/>
    <d v="2018-07-10T00:00:00"/>
    <x v="0"/>
    <x v="2"/>
    <n v="2"/>
    <x v="2"/>
    <s v="Q2 - Churn"/>
  </r>
  <r>
    <s v="KEY12111"/>
    <x v="53"/>
    <x v="2"/>
    <x v="0"/>
    <x v="87"/>
    <x v="0"/>
    <x v="4"/>
    <x v="10"/>
    <d v="2017-05-16T00:00:00"/>
    <d v="2018-09-25T00:00:00"/>
    <d v="2018-09-25T00:00:00"/>
    <x v="0"/>
    <x v="2"/>
    <n v="2"/>
    <x v="2"/>
    <s v="Q2 - Churn"/>
  </r>
  <r>
    <s v="KEY12112"/>
    <x v="9"/>
    <x v="22"/>
    <x v="3"/>
    <x v="88"/>
    <x v="0"/>
    <x v="7"/>
    <x v="4"/>
    <d v="2015-07-25T00:00:00"/>
    <d v="2018-08-14T00:00:00"/>
    <d v="2018-08-14T00:00:00"/>
    <x v="0"/>
    <x v="2"/>
    <n v="2"/>
    <x v="0"/>
    <s v="Q2 - Churn"/>
  </r>
  <r>
    <s v="KEY12113"/>
    <x v="10"/>
    <x v="13"/>
    <x v="2"/>
    <x v="89"/>
    <x v="0"/>
    <x v="4"/>
    <x v="2"/>
    <d v="2016-03-29T00:00:00"/>
    <d v="2018-12-07T00:00:00"/>
    <d v="2018-12-07T00:00:00"/>
    <x v="0"/>
    <x v="0"/>
    <n v="2"/>
    <x v="0"/>
    <s v="Q3 - Churn"/>
  </r>
  <r>
    <s v="KEY12114"/>
    <x v="54"/>
    <x v="17"/>
    <x v="0"/>
    <x v="9"/>
    <x v="0"/>
    <x v="6"/>
    <x v="10"/>
    <d v="2017-06-07T00:00:00"/>
    <d v="2018-08-27T00:00:00"/>
    <d v="2018-08-27T00:00:00"/>
    <x v="0"/>
    <x v="2"/>
    <n v="2"/>
    <x v="6"/>
    <s v="Q2 - Churn"/>
  </r>
  <r>
    <s v="KEY12115"/>
    <x v="19"/>
    <x v="24"/>
    <x v="3"/>
    <x v="90"/>
    <x v="0"/>
    <x v="5"/>
    <x v="8"/>
    <d v="2017-02-04T00:00:00"/>
    <d v="2018-07-05T00:00:00"/>
    <d v="2018-07-05T00:00:00"/>
    <x v="0"/>
    <x v="2"/>
    <n v="2"/>
    <x v="0"/>
    <s v="Q2 - Churn"/>
  </r>
  <r>
    <s v="KEY12116"/>
    <x v="2"/>
    <x v="9"/>
    <x v="1"/>
    <x v="91"/>
    <x v="0"/>
    <x v="4"/>
    <x v="10"/>
    <d v="2017-04-26T00:00:00"/>
    <d v="2018-04-06T00:00:00"/>
    <d v="2018-04-06T00:00:00"/>
    <x v="0"/>
    <x v="1"/>
    <n v="2"/>
    <x v="0"/>
    <s v="Q1 - Churn"/>
  </r>
  <r>
    <s v="KEY12117"/>
    <x v="3"/>
    <x v="28"/>
    <x v="1"/>
    <x v="10"/>
    <x v="0"/>
    <x v="0"/>
    <x v="10"/>
    <d v="2017-05-20T00:00:00"/>
    <d v="2018-10-04T00:00:00"/>
    <d v="2018-10-04T00:00:00"/>
    <x v="0"/>
    <x v="0"/>
    <n v="2"/>
    <x v="2"/>
    <s v="Q2 - Churn"/>
  </r>
  <r>
    <s v="KEY12118"/>
    <x v="9"/>
    <x v="0"/>
    <x v="0"/>
    <x v="92"/>
    <x v="0"/>
    <x v="2"/>
    <x v="3"/>
    <d v="2015-06-17T00:00:00"/>
    <d v="2018-06-12T00:00:00"/>
    <d v="2018-06-12T00:00:00"/>
    <x v="0"/>
    <x v="1"/>
    <n v="2"/>
    <x v="2"/>
    <s v="Q1 - Churn"/>
  </r>
  <r>
    <s v="KEY12119"/>
    <x v="51"/>
    <x v="29"/>
    <x v="2"/>
    <x v="93"/>
    <x v="0"/>
    <x v="1"/>
    <x v="9"/>
    <d v="2016-11-18T00:00:00"/>
    <d v="2018-04-05T00:00:00"/>
    <d v="2018-04-05T00:00:00"/>
    <x v="0"/>
    <x v="1"/>
    <n v="2"/>
    <x v="0"/>
    <s v="Q1 - Churn"/>
  </r>
  <r>
    <s v="KEY12120"/>
    <x v="55"/>
    <x v="26"/>
    <x v="2"/>
    <x v="94"/>
    <x v="0"/>
    <x v="5"/>
    <x v="6"/>
    <d v="2016-07-28T00:00:00"/>
    <d v="2018-06-26T00:00:00"/>
    <d v="2018-06-26T00:00:00"/>
    <x v="0"/>
    <x v="1"/>
    <n v="2"/>
    <x v="0"/>
    <s v="Q1 - Churn"/>
  </r>
  <r>
    <s v="KEY12121"/>
    <x v="54"/>
    <x v="20"/>
    <x v="2"/>
    <x v="95"/>
    <x v="0"/>
    <x v="8"/>
    <x v="9"/>
    <d v="2016-12-01T00:00:00"/>
    <d v="2018-08-29T00:00:00"/>
    <d v="2018-08-29T00:00:00"/>
    <x v="0"/>
    <x v="2"/>
    <n v="2"/>
    <x v="0"/>
    <s v="Q2 - Churn"/>
  </r>
  <r>
    <s v="KEY12122"/>
    <x v="3"/>
    <x v="16"/>
    <x v="3"/>
    <x v="96"/>
    <x v="0"/>
    <x v="3"/>
    <x v="7"/>
    <d v="2016-06-16T00:00:00"/>
    <d v="2018-07-07T00:00:00"/>
    <d v="2018-07-07T00:00:00"/>
    <x v="0"/>
    <x v="2"/>
    <n v="2"/>
    <x v="4"/>
    <s v="Q2 - Churn"/>
  </r>
  <r>
    <s v="KEY12123"/>
    <x v="56"/>
    <x v="16"/>
    <x v="3"/>
    <x v="97"/>
    <x v="0"/>
    <x v="5"/>
    <x v="6"/>
    <d v="2016-09-08T00:00:00"/>
    <d v="2019-01-02T00:00:00"/>
    <d v="2019-01-02T00:00:00"/>
    <x v="3"/>
    <x v="4"/>
    <n v="2"/>
    <x v="4"/>
    <s v="Q3 - Churn"/>
  </r>
  <r>
    <s v="KEY12124"/>
    <x v="27"/>
    <x v="20"/>
    <x v="2"/>
    <x v="12"/>
    <x v="0"/>
    <x v="3"/>
    <x v="10"/>
    <d v="2017-06-01T00:00:00"/>
    <d v="2018-09-30T00:00:00"/>
    <d v="2018-09-30T00:00:00"/>
    <x v="0"/>
    <x v="2"/>
    <n v="2"/>
    <x v="4"/>
    <s v="Q2 - Churn"/>
  </r>
  <r>
    <s v="KEY12125"/>
    <x v="57"/>
    <x v="27"/>
    <x v="0"/>
    <x v="12"/>
    <x v="0"/>
    <x v="8"/>
    <x v="1"/>
    <s v="NA"/>
    <d v="2019-01-02T00:00:00"/>
    <d v="2019-01-02T00:00:00"/>
    <x v="3"/>
    <x v="4"/>
    <n v="2"/>
    <x v="5"/>
    <s v="Q3 - Churn"/>
  </r>
  <r>
    <s v="KEY12126"/>
    <x v="58"/>
    <x v="2"/>
    <x v="0"/>
    <x v="98"/>
    <x v="0"/>
    <x v="0"/>
    <x v="7"/>
    <d v="2016-04-26T00:00:00"/>
    <d v="2017-06-14T00:00:00"/>
    <d v="2017-06-14T00:00:00"/>
    <x v="1"/>
    <x v="1"/>
    <n v="2"/>
    <x v="2"/>
    <s v="Q3 - Churn"/>
  </r>
  <r>
    <s v="KEY12127"/>
    <x v="59"/>
    <x v="24"/>
    <x v="3"/>
    <x v="74"/>
    <x v="0"/>
    <x v="5"/>
    <x v="8"/>
    <d v="2017-03-29T00:00:00"/>
    <d v="2018-07-05T00:00:00"/>
    <d v="2018-07-05T00:00:00"/>
    <x v="0"/>
    <x v="2"/>
    <n v="2"/>
    <x v="0"/>
    <s v="Q2 - Churn"/>
  </r>
  <r>
    <s v="KEY12128"/>
    <x v="9"/>
    <x v="14"/>
    <x v="0"/>
    <x v="99"/>
    <x v="0"/>
    <x v="5"/>
    <x v="8"/>
    <d v="2017-03-17T00:00:00"/>
    <s v="-"/>
    <d v="2017-01-01T00:00:00"/>
    <x v="1"/>
    <x v="3"/>
    <n v="2"/>
    <x v="0"/>
    <s v="Q1 - Churn"/>
  </r>
  <r>
    <s v="KEY12129"/>
    <x v="36"/>
    <x v="2"/>
    <x v="0"/>
    <x v="75"/>
    <x v="0"/>
    <x v="2"/>
    <x v="14"/>
    <d v="2017-11-07T00:00:00"/>
    <d v="2018-12-04T00:00:00"/>
    <d v="2018-12-04T00:00:00"/>
    <x v="0"/>
    <x v="0"/>
    <n v="2"/>
    <x v="5"/>
    <s v="Q3 - Churn"/>
  </r>
  <r>
    <s v="KEY12130"/>
    <x v="3"/>
    <x v="20"/>
    <x v="2"/>
    <x v="100"/>
    <x v="0"/>
    <x v="3"/>
    <x v="5"/>
    <d v="2015-10-14T00:00:00"/>
    <d v="2018-06-23T00:00:00"/>
    <d v="2018-06-23T00:00:00"/>
    <x v="0"/>
    <x v="1"/>
    <n v="2"/>
    <x v="4"/>
    <s v="Q1 - Churn"/>
  </r>
  <r>
    <s v="KEY12131"/>
    <x v="60"/>
    <x v="12"/>
    <x v="3"/>
    <x v="101"/>
    <x v="0"/>
    <x v="3"/>
    <x v="5"/>
    <d v="2015-11-21T00:00:00"/>
    <d v="2018-08-14T00:00:00"/>
    <d v="2018-08-14T00:00:00"/>
    <x v="0"/>
    <x v="2"/>
    <n v="2"/>
    <x v="0"/>
    <s v="Q2 - Churn"/>
  </r>
  <r>
    <s v="KEY12132"/>
    <x v="11"/>
    <x v="5"/>
    <x v="0"/>
    <x v="102"/>
    <x v="0"/>
    <x v="0"/>
    <x v="9"/>
    <d v="2016-12-05T00:00:00"/>
    <d v="2018-05-11T00:00:00"/>
    <d v="2018-05-11T00:00:00"/>
    <x v="0"/>
    <x v="1"/>
    <n v="2"/>
    <x v="5"/>
    <s v="Q1 - Churn"/>
  </r>
  <r>
    <s v="KEY12133"/>
    <x v="32"/>
    <x v="15"/>
    <x v="3"/>
    <x v="7"/>
    <x v="0"/>
    <x v="3"/>
    <x v="1"/>
    <s v="NA"/>
    <s v="-"/>
    <d v="1899-12-30T00:00:00"/>
    <x v="5"/>
    <x v="3"/>
    <n v="2"/>
    <x v="0"/>
    <s v="Q1 - Churn"/>
  </r>
  <r>
    <s v="KEY12134"/>
    <x v="61"/>
    <x v="12"/>
    <x v="3"/>
    <x v="103"/>
    <x v="0"/>
    <x v="3"/>
    <x v="2"/>
    <d v="2016-03-18T00:00:00"/>
    <d v="2018-08-13T00:00:00"/>
    <d v="2018-08-13T00:00:00"/>
    <x v="0"/>
    <x v="2"/>
    <n v="2"/>
    <x v="0"/>
    <s v="Q2 - Churn"/>
  </r>
  <r>
    <s v="KEY12135"/>
    <x v="51"/>
    <x v="3"/>
    <x v="0"/>
    <x v="2"/>
    <x v="0"/>
    <x v="6"/>
    <x v="9"/>
    <d v="2016-11-14T00:00:00"/>
    <d v="2018-12-04T00:00:00"/>
    <d v="2018-12-04T00:00:00"/>
    <x v="0"/>
    <x v="0"/>
    <n v="2"/>
    <x v="5"/>
    <s v="Q3 - Churn"/>
  </r>
  <r>
    <s v="KEY12136"/>
    <x v="22"/>
    <x v="4"/>
    <x v="0"/>
    <x v="2"/>
    <x v="0"/>
    <x v="2"/>
    <x v="8"/>
    <d v="2017-03-18T00:00:00"/>
    <d v="2018-06-16T00:00:00"/>
    <d v="2018-06-16T00:00:00"/>
    <x v="0"/>
    <x v="1"/>
    <n v="2"/>
    <x v="5"/>
    <s v="Q1 - Churn"/>
  </r>
  <r>
    <s v="KEY12137"/>
    <x v="61"/>
    <x v="0"/>
    <x v="0"/>
    <x v="2"/>
    <x v="0"/>
    <x v="6"/>
    <x v="7"/>
    <d v="2016-05-10T00:00:00"/>
    <d v="2018-06-30T00:00:00"/>
    <d v="2018-06-30T00:00:00"/>
    <x v="0"/>
    <x v="1"/>
    <n v="2"/>
    <x v="0"/>
    <s v="Q1 - Churn"/>
  </r>
  <r>
    <s v="KEY12138"/>
    <x v="3"/>
    <x v="1"/>
    <x v="0"/>
    <x v="104"/>
    <x v="0"/>
    <x v="3"/>
    <x v="0"/>
    <d v="2015-03-05T00:00:00"/>
    <d v="2018-05-18T00:00:00"/>
    <d v="2018-05-18T00:00:00"/>
    <x v="0"/>
    <x v="1"/>
    <n v="2"/>
    <x v="0"/>
    <s v="Q1 - Churn"/>
  </r>
  <r>
    <s v="KEY12139"/>
    <x v="36"/>
    <x v="2"/>
    <x v="0"/>
    <x v="30"/>
    <x v="0"/>
    <x v="5"/>
    <x v="10"/>
    <d v="2017-06-01T00:00:00"/>
    <d v="2018-09-17T00:00:00"/>
    <d v="2018-09-17T00:00:00"/>
    <x v="0"/>
    <x v="2"/>
    <n v="2"/>
    <x v="0"/>
    <s v="Q2 - Churn"/>
  </r>
  <r>
    <s v="KEY12140"/>
    <x v="61"/>
    <x v="25"/>
    <x v="3"/>
    <x v="105"/>
    <x v="0"/>
    <x v="0"/>
    <x v="7"/>
    <d v="2016-05-16T00:00:00"/>
    <d v="2016-10-12T00:00:00"/>
    <d v="2016-10-12T00:00:00"/>
    <x v="4"/>
    <x v="0"/>
    <n v="2"/>
    <x v="6"/>
    <s v="Q3 - Churn"/>
  </r>
  <r>
    <s v="KEY12141"/>
    <x v="62"/>
    <x v="3"/>
    <x v="0"/>
    <x v="106"/>
    <x v="0"/>
    <x v="5"/>
    <x v="1"/>
    <s v="NA"/>
    <d v="2018-08-23T00:00:00"/>
    <d v="2018-08-23T00:00:00"/>
    <x v="0"/>
    <x v="2"/>
    <n v="2"/>
    <x v="5"/>
    <s v="Q2 - Churn"/>
  </r>
  <r>
    <s v="KEY12142"/>
    <x v="12"/>
    <x v="26"/>
    <x v="2"/>
    <x v="107"/>
    <x v="0"/>
    <x v="1"/>
    <x v="3"/>
    <d v="2015-06-01T00:00:00"/>
    <d v="2018-04-05T00:00:00"/>
    <d v="2018-04-05T00:00:00"/>
    <x v="0"/>
    <x v="1"/>
    <n v="2"/>
    <x v="0"/>
    <s v="Q1 - Churn"/>
  </r>
  <r>
    <s v="KEY12143"/>
    <x v="36"/>
    <x v="2"/>
    <x v="0"/>
    <x v="108"/>
    <x v="0"/>
    <x v="0"/>
    <x v="10"/>
    <d v="2017-05-19T00:00:00"/>
    <s v="-"/>
    <d v="2017-04-01T00:00:00"/>
    <x v="1"/>
    <x v="3"/>
    <n v="2"/>
    <x v="2"/>
    <s v="Q3 - Churn"/>
  </r>
  <r>
    <s v="KEY12144"/>
    <x v="52"/>
    <x v="20"/>
    <x v="2"/>
    <x v="109"/>
    <x v="0"/>
    <x v="2"/>
    <x v="15"/>
    <s v="23--3-2-16"/>
    <d v="2018-02-17T00:00:00"/>
    <d v="2018-02-17T00:00:00"/>
    <x v="0"/>
    <x v="4"/>
    <n v="2"/>
    <x v="2"/>
    <s v="Q3 - Churn"/>
  </r>
  <r>
    <s v="KEY12145"/>
    <x v="50"/>
    <x v="12"/>
    <x v="2"/>
    <x v="110"/>
    <x v="0"/>
    <x v="7"/>
    <x v="10"/>
    <d v="2017-06-15T00:00:00"/>
    <d v="2018-09-17T00:00:00"/>
    <d v="2018-09-17T00:00:00"/>
    <x v="0"/>
    <x v="2"/>
    <n v="1"/>
    <x v="3"/>
    <s v="Q2 - Churn"/>
  </r>
  <r>
    <s v="KEY12146"/>
    <x v="63"/>
    <x v="13"/>
    <x v="2"/>
    <x v="111"/>
    <x v="0"/>
    <x v="3"/>
    <x v="6"/>
    <d v="2016-07-22T00:00:00"/>
    <d v="2018-09-30T00:00:00"/>
    <d v="2018-09-30T00:00:00"/>
    <x v="0"/>
    <x v="2"/>
    <n v="1"/>
    <x v="3"/>
    <s v="Q2 - Churn"/>
  </r>
  <r>
    <s v="KEY12147"/>
    <x v="9"/>
    <x v="17"/>
    <x v="0"/>
    <x v="39"/>
    <x v="0"/>
    <x v="5"/>
    <x v="13"/>
    <d v="2018-01-17T00:00:00"/>
    <d v="2018-10-24T00:00:00"/>
    <d v="2018-10-24T00:00:00"/>
    <x v="0"/>
    <x v="0"/>
    <n v="1"/>
    <x v="5"/>
    <s v="Q3 - Churn"/>
  </r>
  <r>
    <s v="KEY12148"/>
    <x v="64"/>
    <x v="1"/>
    <x v="0"/>
    <x v="40"/>
    <x v="0"/>
    <x v="5"/>
    <x v="14"/>
    <d v="2017-12-15T00:00:00"/>
    <d v="2018-04-13T00:00:00"/>
    <d v="2018-04-13T00:00:00"/>
    <x v="0"/>
    <x v="1"/>
    <n v="1"/>
    <x v="1"/>
    <s v="Q1 - Churn"/>
  </r>
  <r>
    <s v="KEY12149"/>
    <x v="3"/>
    <x v="30"/>
    <x v="4"/>
    <x v="112"/>
    <x v="0"/>
    <x v="0"/>
    <x v="7"/>
    <d v="2016-05-30T00:00:00"/>
    <d v="2017-06-28T00:00:00"/>
    <d v="2017-06-28T00:00:00"/>
    <x v="1"/>
    <x v="1"/>
    <n v="1"/>
    <x v="0"/>
    <s v="Q3 - Churn"/>
  </r>
  <r>
    <s v="KEY12150"/>
    <x v="65"/>
    <x v="17"/>
    <x v="0"/>
    <x v="21"/>
    <x v="0"/>
    <x v="7"/>
    <x v="14"/>
    <d v="2017-11-13T00:00:00"/>
    <d v="2018-06-19T00:00:00"/>
    <d v="2018-06-19T00:00:00"/>
    <x v="0"/>
    <x v="1"/>
    <n v="1"/>
    <x v="1"/>
    <s v="Q1 - Churn"/>
  </r>
  <r>
    <s v="KEY12151"/>
    <x v="12"/>
    <x v="27"/>
    <x v="4"/>
    <x v="113"/>
    <x v="0"/>
    <x v="0"/>
    <x v="10"/>
    <d v="2017-05-12T00:00:00"/>
    <d v="2018-12-20T00:00:00"/>
    <d v="2018-12-20T00:00:00"/>
    <x v="0"/>
    <x v="0"/>
    <n v="1"/>
    <x v="0"/>
    <s v="Q3 - Churn"/>
  </r>
  <r>
    <s v="KEY12152"/>
    <x v="9"/>
    <x v="2"/>
    <x v="0"/>
    <x v="4"/>
    <x v="0"/>
    <x v="0"/>
    <x v="11"/>
    <d v="2017-07-26T00:00:00"/>
    <d v="2018-09-19T00:00:00"/>
    <d v="2018-09-19T00:00:00"/>
    <x v="0"/>
    <x v="2"/>
    <n v="1"/>
    <x v="1"/>
    <s v="Q2 - Churn"/>
  </r>
  <r>
    <s v="KEY12153"/>
    <x v="9"/>
    <x v="11"/>
    <x v="1"/>
    <x v="4"/>
    <x v="0"/>
    <x v="3"/>
    <x v="11"/>
    <d v="2017-08-05T00:00:00"/>
    <d v="2018-10-03T00:00:00"/>
    <d v="2018-10-03T00:00:00"/>
    <x v="0"/>
    <x v="0"/>
    <n v="1"/>
    <x v="1"/>
    <s v="Q2 - Churn"/>
  </r>
  <r>
    <s v="KEY12154"/>
    <x v="20"/>
    <x v="17"/>
    <x v="0"/>
    <x v="4"/>
    <x v="0"/>
    <x v="1"/>
    <x v="7"/>
    <d v="2016-04-26T00:00:00"/>
    <d v="2018-04-06T00:00:00"/>
    <d v="2018-04-06T00:00:00"/>
    <x v="0"/>
    <x v="1"/>
    <n v="1"/>
    <x v="1"/>
    <s v="Q1 - Churn"/>
  </r>
  <r>
    <s v="KEY12155"/>
    <x v="24"/>
    <x v="22"/>
    <x v="3"/>
    <x v="114"/>
    <x v="0"/>
    <x v="0"/>
    <x v="4"/>
    <d v="2015-08-20T00:00:00"/>
    <d v="2017-06-13T00:00:00"/>
    <d v="2017-06-13T00:00:00"/>
    <x v="1"/>
    <x v="1"/>
    <n v="1"/>
    <x v="1"/>
    <s v="Q3 - Churn"/>
  </r>
  <r>
    <s v="KEY12156"/>
    <x v="33"/>
    <x v="22"/>
    <x v="3"/>
    <x v="115"/>
    <x v="0"/>
    <x v="3"/>
    <x v="1"/>
    <s v="NA"/>
    <d v="2018-11-05T00:00:00"/>
    <d v="2018-11-05T00:00:00"/>
    <x v="0"/>
    <x v="0"/>
    <n v="1"/>
    <x v="4"/>
    <s v="Q3 - Churn"/>
  </r>
  <r>
    <s v="KEY12157"/>
    <x v="57"/>
    <x v="27"/>
    <x v="1"/>
    <x v="44"/>
    <x v="0"/>
    <x v="5"/>
    <x v="1"/>
    <s v="NA"/>
    <d v="2019-01-03T00:00:00"/>
    <d v="2019-01-03T00:00:00"/>
    <x v="3"/>
    <x v="4"/>
    <n v="1"/>
    <x v="2"/>
    <s v="Q3 - Churn"/>
  </r>
  <r>
    <s v="KEY12158"/>
    <x v="22"/>
    <x v="17"/>
    <x v="0"/>
    <x v="116"/>
    <x v="0"/>
    <x v="0"/>
    <x v="6"/>
    <d v="2016-09-07T00:00:00"/>
    <d v="2018-05-29T00:00:00"/>
    <d v="2018-05-29T00:00:00"/>
    <x v="0"/>
    <x v="1"/>
    <n v="1"/>
    <x v="0"/>
    <s v="Q1 - Churn"/>
  </r>
  <r>
    <s v="KEY12159"/>
    <x v="28"/>
    <x v="31"/>
    <x v="0"/>
    <x v="16"/>
    <x v="0"/>
    <x v="5"/>
    <x v="10"/>
    <d v="2017-06-30T00:00:00"/>
    <d v="2018-05-07T00:00:00"/>
    <d v="2018-05-07T00:00:00"/>
    <x v="0"/>
    <x v="1"/>
    <n v="1"/>
    <x v="1"/>
    <s v="Q1 - Churn"/>
  </r>
  <r>
    <s v="KEY12160"/>
    <x v="19"/>
    <x v="15"/>
    <x v="3"/>
    <x v="16"/>
    <x v="0"/>
    <x v="4"/>
    <x v="10"/>
    <d v="2017-06-27T00:00:00"/>
    <d v="2018-08-27T00:00:00"/>
    <d v="2018-08-27T00:00:00"/>
    <x v="0"/>
    <x v="2"/>
    <n v="1"/>
    <x v="1"/>
    <s v="Q2 - Churn"/>
  </r>
  <r>
    <s v="KEY12161"/>
    <x v="51"/>
    <x v="2"/>
    <x v="0"/>
    <x v="16"/>
    <x v="0"/>
    <x v="1"/>
    <x v="11"/>
    <d v="2017-07-13T00:00:00"/>
    <d v="2018-07-03T00:00:00"/>
    <d v="2018-07-03T00:00:00"/>
    <x v="0"/>
    <x v="2"/>
    <n v="1"/>
    <x v="0"/>
    <s v="Q2 - Churn"/>
  </r>
  <r>
    <s v="KEY12162"/>
    <x v="64"/>
    <x v="15"/>
    <x v="3"/>
    <x v="16"/>
    <x v="0"/>
    <x v="7"/>
    <x v="11"/>
    <d v="2017-07-27T00:00:00"/>
    <d v="2018-07-20T00:00:00"/>
    <d v="2018-07-20T00:00:00"/>
    <x v="0"/>
    <x v="2"/>
    <n v="1"/>
    <x v="1"/>
    <s v="Q2 - Churn"/>
  </r>
  <r>
    <s v="KEY12163"/>
    <x v="36"/>
    <x v="32"/>
    <x v="1"/>
    <x v="16"/>
    <x v="0"/>
    <x v="5"/>
    <x v="13"/>
    <d v="2018-02-05T00:00:00"/>
    <d v="2018-10-25T00:00:00"/>
    <d v="2018-10-25T00:00:00"/>
    <x v="0"/>
    <x v="0"/>
    <n v="1"/>
    <x v="1"/>
    <s v="Q3 - Churn"/>
  </r>
  <r>
    <s v="KEY12164"/>
    <x v="66"/>
    <x v="27"/>
    <x v="3"/>
    <x v="16"/>
    <x v="0"/>
    <x v="5"/>
    <x v="1"/>
    <s v="NA"/>
    <d v="2019-01-03T00:00:00"/>
    <d v="2019-01-03T00:00:00"/>
    <x v="3"/>
    <x v="4"/>
    <n v="1"/>
    <x v="2"/>
    <s v="Q3 - Churn"/>
  </r>
  <r>
    <s v="KEY12165"/>
    <x v="24"/>
    <x v="33"/>
    <x v="1"/>
    <x v="117"/>
    <x v="0"/>
    <x v="4"/>
    <x v="9"/>
    <d v="2016-12-16T00:00:00"/>
    <d v="2018-04-05T00:00:00"/>
    <d v="2018-04-05T00:00:00"/>
    <x v="0"/>
    <x v="1"/>
    <n v="1"/>
    <x v="0"/>
    <s v="Q1 - Churn"/>
  </r>
  <r>
    <s v="KEY12166"/>
    <x v="67"/>
    <x v="23"/>
    <x v="1"/>
    <x v="60"/>
    <x v="0"/>
    <x v="2"/>
    <x v="11"/>
    <d v="2017-08-09T00:00:00"/>
    <d v="2018-10-04T00:00:00"/>
    <d v="2018-10-04T00:00:00"/>
    <x v="0"/>
    <x v="0"/>
    <n v="1"/>
    <x v="6"/>
    <s v="Q2 - Churn"/>
  </r>
  <r>
    <s v="KEY12167"/>
    <x v="64"/>
    <x v="16"/>
    <x v="3"/>
    <x v="0"/>
    <x v="0"/>
    <x v="1"/>
    <x v="11"/>
    <d v="2017-08-10T00:00:00"/>
    <d v="2018-04-05T00:00:00"/>
    <d v="2018-04-05T00:00:00"/>
    <x v="0"/>
    <x v="1"/>
    <n v="1"/>
    <x v="1"/>
    <s v="Q1 - Churn"/>
  </r>
  <r>
    <s v="KEY12168"/>
    <x v="68"/>
    <x v="1"/>
    <x v="0"/>
    <x v="0"/>
    <x v="0"/>
    <x v="1"/>
    <x v="11"/>
    <d v="2017-09-21T00:00:00"/>
    <d v="2018-09-28T00:00:00"/>
    <d v="2018-09-28T00:00:00"/>
    <x v="0"/>
    <x v="2"/>
    <n v="1"/>
    <x v="2"/>
    <s v="Q2 - Churn"/>
  </r>
  <r>
    <s v="KEY12169"/>
    <x v="64"/>
    <x v="34"/>
    <x v="4"/>
    <x v="0"/>
    <x v="0"/>
    <x v="1"/>
    <x v="11"/>
    <d v="2017-08-29T00:00:00"/>
    <d v="2018-04-05T00:00:00"/>
    <d v="2018-04-05T00:00:00"/>
    <x v="0"/>
    <x v="1"/>
    <n v="1"/>
    <x v="1"/>
    <s v="Q1 - Churn"/>
  </r>
  <r>
    <s v="KEY12170"/>
    <x v="22"/>
    <x v="6"/>
    <x v="1"/>
    <x v="0"/>
    <x v="0"/>
    <x v="7"/>
    <x v="14"/>
    <d v="2017-12-09T00:00:00"/>
    <d v="2018-10-29T00:00:00"/>
    <d v="2018-10-29T00:00:00"/>
    <x v="0"/>
    <x v="0"/>
    <n v="1"/>
    <x v="2"/>
    <s v="Q3 - Churn"/>
  </r>
  <r>
    <s v="KEY12171"/>
    <x v="46"/>
    <x v="34"/>
    <x v="3"/>
    <x v="0"/>
    <x v="0"/>
    <x v="6"/>
    <x v="1"/>
    <s v="NA"/>
    <d v="2018-11-05T00:00:00"/>
    <d v="2018-11-05T00:00:00"/>
    <x v="0"/>
    <x v="0"/>
    <n v="1"/>
    <x v="2"/>
    <s v="Q3 - Churn"/>
  </r>
  <r>
    <s v="KEY12172"/>
    <x v="24"/>
    <x v="3"/>
    <x v="0"/>
    <x v="0"/>
    <x v="0"/>
    <x v="6"/>
    <x v="10"/>
    <d v="2017-04-15T00:00:00"/>
    <d v="2018-09-29T00:00:00"/>
    <d v="2018-09-29T00:00:00"/>
    <x v="0"/>
    <x v="2"/>
    <n v="1"/>
    <x v="0"/>
    <s v="Q2 - Churn"/>
  </r>
  <r>
    <s v="KEY12173"/>
    <x v="69"/>
    <x v="13"/>
    <x v="2"/>
    <x v="118"/>
    <x v="0"/>
    <x v="5"/>
    <x v="11"/>
    <d v="2017-07-27T00:00:00"/>
    <d v="2018-06-29T00:00:00"/>
    <d v="2018-06-29T00:00:00"/>
    <x v="0"/>
    <x v="1"/>
    <n v="1"/>
    <x v="0"/>
    <s v="Q1 - Churn"/>
  </r>
  <r>
    <s v="KEY12174"/>
    <x v="51"/>
    <x v="29"/>
    <x v="2"/>
    <x v="119"/>
    <x v="0"/>
    <x v="1"/>
    <x v="7"/>
    <d v="2016-05-24T00:00:00"/>
    <d v="2018-04-05T00:00:00"/>
    <d v="2018-04-05T00:00:00"/>
    <x v="0"/>
    <x v="1"/>
    <n v="1"/>
    <x v="0"/>
    <s v="Q1 - Churn"/>
  </r>
  <r>
    <s v="KEY12175"/>
    <x v="9"/>
    <x v="24"/>
    <x v="3"/>
    <x v="9"/>
    <x v="0"/>
    <x v="3"/>
    <x v="10"/>
    <d v="2017-05-08T00:00:00"/>
    <d v="2018-08-22T00:00:00"/>
    <d v="2018-08-22T00:00:00"/>
    <x v="0"/>
    <x v="2"/>
    <n v="1"/>
    <x v="2"/>
    <s v="Q2 - Churn"/>
  </r>
  <r>
    <s v="KEY12176"/>
    <x v="56"/>
    <x v="14"/>
    <x v="0"/>
    <x v="120"/>
    <x v="0"/>
    <x v="3"/>
    <x v="9"/>
    <d v="2016-11-03T00:00:00"/>
    <d v="2018-06-29T00:00:00"/>
    <d v="2018-06-29T00:00:00"/>
    <x v="0"/>
    <x v="1"/>
    <n v="1"/>
    <x v="2"/>
    <s v="Q1 - Churn"/>
  </r>
  <r>
    <s v="KEY12177"/>
    <x v="36"/>
    <x v="2"/>
    <x v="0"/>
    <x v="121"/>
    <x v="0"/>
    <x v="9"/>
    <x v="8"/>
    <d v="2017-03-17T00:00:00"/>
    <d v="2018-06-29T00:00:00"/>
    <d v="2018-06-29T00:00:00"/>
    <x v="0"/>
    <x v="1"/>
    <n v="1"/>
    <x v="0"/>
    <s v="Q1 - Churn"/>
  </r>
  <r>
    <s v="KEY12178"/>
    <x v="70"/>
    <x v="13"/>
    <x v="2"/>
    <x v="122"/>
    <x v="0"/>
    <x v="5"/>
    <x v="10"/>
    <d v="2017-06-22T00:00:00"/>
    <d v="2018-08-11T00:00:00"/>
    <d v="2018-08-11T00:00:00"/>
    <x v="0"/>
    <x v="2"/>
    <n v="1"/>
    <x v="0"/>
    <s v="Q2 - Churn"/>
  </r>
  <r>
    <s v="KEY12179"/>
    <x v="38"/>
    <x v="9"/>
    <x v="1"/>
    <x v="10"/>
    <x v="0"/>
    <x v="4"/>
    <x v="11"/>
    <d v="2017-07-03T00:00:00"/>
    <d v="2018-09-30T00:00:00"/>
    <d v="2018-09-30T00:00:00"/>
    <x v="0"/>
    <x v="2"/>
    <n v="1"/>
    <x v="4"/>
    <s v="Q2 - Churn"/>
  </r>
  <r>
    <s v="KEY12180"/>
    <x v="71"/>
    <x v="14"/>
    <x v="0"/>
    <x v="10"/>
    <x v="0"/>
    <x v="7"/>
    <x v="2"/>
    <d v="2016-03-01T00:00:00"/>
    <d v="2018-06-23T00:00:00"/>
    <d v="2018-06-23T00:00:00"/>
    <x v="0"/>
    <x v="1"/>
    <n v="1"/>
    <x v="2"/>
    <s v="Q1 - Churn"/>
  </r>
  <r>
    <s v="KEY12181"/>
    <x v="36"/>
    <x v="2"/>
    <x v="0"/>
    <x v="12"/>
    <x v="0"/>
    <x v="3"/>
    <x v="10"/>
    <d v="2017-06-30T00:00:00"/>
    <d v="2018-06-29T00:00:00"/>
    <d v="2018-06-29T00:00:00"/>
    <x v="0"/>
    <x v="1"/>
    <n v="1"/>
    <x v="4"/>
    <s v="Q1 - Churn"/>
  </r>
  <r>
    <s v="KEY12182"/>
    <x v="72"/>
    <x v="2"/>
    <x v="0"/>
    <x v="12"/>
    <x v="0"/>
    <x v="3"/>
    <x v="11"/>
    <d v="2017-09-07T00:00:00"/>
    <d v="2018-05-14T00:00:00"/>
    <d v="2018-05-14T00:00:00"/>
    <x v="0"/>
    <x v="1"/>
    <n v="1"/>
    <x v="2"/>
    <s v="Q1 - Churn"/>
  </r>
  <r>
    <s v="KEY12183"/>
    <x v="51"/>
    <x v="15"/>
    <x v="3"/>
    <x v="12"/>
    <x v="0"/>
    <x v="3"/>
    <x v="14"/>
    <d v="2017-12-13T00:00:00"/>
    <d v="2018-09-29T00:00:00"/>
    <d v="2018-09-29T00:00:00"/>
    <x v="0"/>
    <x v="2"/>
    <n v="1"/>
    <x v="0"/>
    <s v="Q2 - Churn"/>
  </r>
  <r>
    <s v="KEY12184"/>
    <x v="27"/>
    <x v="20"/>
    <x v="2"/>
    <x v="12"/>
    <x v="0"/>
    <x v="5"/>
    <x v="9"/>
    <d v="2016-11-18T00:00:00"/>
    <d v="2018-09-21T00:00:00"/>
    <d v="2018-09-21T00:00:00"/>
    <x v="0"/>
    <x v="2"/>
    <n v="1"/>
    <x v="2"/>
    <s v="Q2 - Churn"/>
  </r>
  <r>
    <s v="KEY12185"/>
    <x v="28"/>
    <x v="29"/>
    <x v="2"/>
    <x v="123"/>
    <x v="0"/>
    <x v="1"/>
    <x v="4"/>
    <d v="2015-08-05T00:00:00"/>
    <d v="2018-04-05T00:00:00"/>
    <d v="2018-04-05T00:00:00"/>
    <x v="0"/>
    <x v="1"/>
    <n v="1"/>
    <x v="0"/>
    <s v="Q1 - Churn"/>
  </r>
  <r>
    <s v="KEY12186"/>
    <x v="54"/>
    <x v="21"/>
    <x v="0"/>
    <x v="123"/>
    <x v="0"/>
    <x v="3"/>
    <x v="10"/>
    <d v="2017-05-05T00:00:00"/>
    <d v="2018-06-28T00:00:00"/>
    <d v="2018-06-28T00:00:00"/>
    <x v="0"/>
    <x v="1"/>
    <n v="1"/>
    <x v="0"/>
    <s v="Q1 - Churn"/>
  </r>
  <r>
    <s v="KEY12187"/>
    <x v="3"/>
    <x v="16"/>
    <x v="3"/>
    <x v="124"/>
    <x v="0"/>
    <x v="5"/>
    <x v="5"/>
    <d v="2015-12-16T00:00:00"/>
    <d v="2018-07-07T00:00:00"/>
    <d v="2018-07-07T00:00:00"/>
    <x v="0"/>
    <x v="2"/>
    <n v="1"/>
    <x v="4"/>
    <s v="Q2 - Churn"/>
  </r>
  <r>
    <s v="KEY12188"/>
    <x v="51"/>
    <x v="10"/>
    <x v="2"/>
    <x v="125"/>
    <x v="0"/>
    <x v="7"/>
    <x v="7"/>
    <d v="2016-06-21T00:00:00"/>
    <d v="2018-09-30T00:00:00"/>
    <d v="2018-09-30T00:00:00"/>
    <x v="0"/>
    <x v="2"/>
    <n v="1"/>
    <x v="0"/>
    <s v="Q2 - Churn"/>
  </r>
  <r>
    <s v="KEY12189"/>
    <x v="64"/>
    <x v="25"/>
    <x v="3"/>
    <x v="74"/>
    <x v="0"/>
    <x v="1"/>
    <x v="11"/>
    <d v="2017-08-29T00:00:00"/>
    <d v="2018-04-05T00:00:00"/>
    <d v="2018-04-05T00:00:00"/>
    <x v="0"/>
    <x v="1"/>
    <n v="1"/>
    <x v="1"/>
    <s v="Q1 - Churn"/>
  </r>
  <r>
    <s v="KEY12190"/>
    <x v="73"/>
    <x v="13"/>
    <x v="2"/>
    <x v="126"/>
    <x v="0"/>
    <x v="4"/>
    <x v="7"/>
    <d v="2016-04-25T00:00:00"/>
    <d v="2018-06-26T00:00:00"/>
    <d v="2018-06-26T00:00:00"/>
    <x v="0"/>
    <x v="1"/>
    <n v="1"/>
    <x v="2"/>
    <s v="Q1 - Churn"/>
  </r>
  <r>
    <s v="KEY12191"/>
    <x v="64"/>
    <x v="35"/>
    <x v="4"/>
    <x v="127"/>
    <x v="0"/>
    <x v="1"/>
    <x v="11"/>
    <d v="2017-08-29T00:00:00"/>
    <d v="2018-04-05T00:00:00"/>
    <d v="2018-04-05T00:00:00"/>
    <x v="0"/>
    <x v="1"/>
    <n v="1"/>
    <x v="1"/>
    <s v="Q1 - Churn"/>
  </r>
  <r>
    <s v="KEY12192"/>
    <x v="64"/>
    <x v="34"/>
    <x v="4"/>
    <x v="128"/>
    <x v="0"/>
    <x v="1"/>
    <x v="11"/>
    <d v="2017-08-17T00:00:00"/>
    <d v="2018-04-05T00:00:00"/>
    <d v="2018-04-05T00:00:00"/>
    <x v="0"/>
    <x v="1"/>
    <n v="1"/>
    <x v="1"/>
    <s v="Q1 - Churn"/>
  </r>
  <r>
    <s v="KEY12193"/>
    <x v="74"/>
    <x v="26"/>
    <x v="2"/>
    <x v="129"/>
    <x v="0"/>
    <x v="4"/>
    <x v="8"/>
    <d v="2017-03-10T00:00:00"/>
    <d v="2018-04-05T00:00:00"/>
    <d v="2018-04-05T00:00:00"/>
    <x v="0"/>
    <x v="1"/>
    <n v="1"/>
    <x v="0"/>
    <s v="Q1 - Churn"/>
  </r>
  <r>
    <s v="KEY12194"/>
    <x v="74"/>
    <x v="26"/>
    <x v="2"/>
    <x v="129"/>
    <x v="0"/>
    <x v="4"/>
    <x v="8"/>
    <d v="2017-03-10T00:00:00"/>
    <d v="2018-04-05T00:00:00"/>
    <d v="2018-04-05T00:00:00"/>
    <x v="0"/>
    <x v="1"/>
    <n v="1"/>
    <x v="0"/>
    <s v="Q1 - Churn"/>
  </r>
  <r>
    <s v="KEY12195"/>
    <x v="75"/>
    <x v="22"/>
    <x v="3"/>
    <x v="75"/>
    <x v="0"/>
    <x v="6"/>
    <x v="13"/>
    <d v="2018-03-05T00:00:00"/>
    <d v="2018-11-05T00:00:00"/>
    <d v="2018-11-05T00:00:00"/>
    <x v="0"/>
    <x v="0"/>
    <n v="1"/>
    <x v="5"/>
    <s v="Q3 - Churn"/>
  </r>
  <r>
    <s v="KEY12196"/>
    <x v="9"/>
    <x v="9"/>
    <x v="1"/>
    <x v="75"/>
    <x v="0"/>
    <x v="0"/>
    <x v="8"/>
    <d v="2017-01-04T00:00:00"/>
    <d v="2018-11-13T00:00:00"/>
    <d v="2018-11-13T00:00:00"/>
    <x v="0"/>
    <x v="0"/>
    <n v="1"/>
    <x v="3"/>
    <s v="Q3 - Churn"/>
  </r>
  <r>
    <s v="KEY12197"/>
    <x v="65"/>
    <x v="0"/>
    <x v="0"/>
    <x v="130"/>
    <x v="0"/>
    <x v="0"/>
    <x v="14"/>
    <d v="2017-11-01T00:00:00"/>
    <s v="-"/>
    <d v="2017-10-01T00:00:00"/>
    <x v="1"/>
    <x v="3"/>
    <n v="1"/>
    <x v="6"/>
    <s v="Q3 - Churn"/>
  </r>
  <r>
    <s v="KEY12198"/>
    <x v="3"/>
    <x v="20"/>
    <x v="2"/>
    <x v="131"/>
    <x v="0"/>
    <x v="2"/>
    <x v="0"/>
    <d v="2015-01-18T00:00:00"/>
    <d v="2018-08-10T00:00:00"/>
    <d v="2018-08-10T00:00:00"/>
    <x v="0"/>
    <x v="2"/>
    <n v="1"/>
    <x v="2"/>
    <s v="Q2 - Churn"/>
  </r>
  <r>
    <s v="KEY12199"/>
    <x v="76"/>
    <x v="4"/>
    <x v="0"/>
    <x v="132"/>
    <x v="0"/>
    <x v="6"/>
    <x v="10"/>
    <d v="2017-04-18T00:00:00"/>
    <d v="2018-06-16T00:00:00"/>
    <d v="2018-06-16T00:00:00"/>
    <x v="0"/>
    <x v="1"/>
    <n v="1"/>
    <x v="5"/>
    <s v="Q1 - Churn"/>
  </r>
  <r>
    <s v="KEY12200"/>
    <x v="28"/>
    <x v="22"/>
    <x v="3"/>
    <x v="13"/>
    <x v="0"/>
    <x v="8"/>
    <x v="13"/>
    <d v="2018-01-06T00:00:00"/>
    <d v="2018-07-09T00:00:00"/>
    <d v="2018-07-09T00:00:00"/>
    <x v="0"/>
    <x v="2"/>
    <n v="1"/>
    <x v="5"/>
    <s v="Q2 - Churn"/>
  </r>
  <r>
    <s v="KEY12201"/>
    <x v="38"/>
    <x v="7"/>
    <x v="0"/>
    <x v="13"/>
    <x v="0"/>
    <x v="1"/>
    <x v="11"/>
    <d v="2017-08-18T00:00:00"/>
    <d v="2018-09-30T00:00:00"/>
    <d v="2018-09-30T00:00:00"/>
    <x v="0"/>
    <x v="2"/>
    <n v="1"/>
    <x v="5"/>
    <s v="Q2 - Churn"/>
  </r>
  <r>
    <s v="KEY12202"/>
    <x v="3"/>
    <x v="15"/>
    <x v="3"/>
    <x v="13"/>
    <x v="0"/>
    <x v="3"/>
    <x v="10"/>
    <d v="2017-05-16T00:00:00"/>
    <d v="2018-09-17T00:00:00"/>
    <d v="2018-09-17T00:00:00"/>
    <x v="0"/>
    <x v="2"/>
    <n v="1"/>
    <x v="0"/>
    <s v="Q2 - Churn"/>
  </r>
  <r>
    <s v="KEY12203"/>
    <x v="24"/>
    <x v="3"/>
    <x v="0"/>
    <x v="13"/>
    <x v="0"/>
    <x v="4"/>
    <x v="11"/>
    <d v="2017-09-11T00:00:00"/>
    <d v="2019-01-03T00:00:00"/>
    <d v="2019-01-03T00:00:00"/>
    <x v="3"/>
    <x v="4"/>
    <n v="1"/>
    <x v="5"/>
    <s v="Q3 - Churn"/>
  </r>
  <r>
    <s v="KEY12204"/>
    <x v="24"/>
    <x v="0"/>
    <x v="0"/>
    <x v="13"/>
    <x v="0"/>
    <x v="5"/>
    <x v="14"/>
    <d v="2017-10-06T00:00:00"/>
    <d v="2018-08-10T00:00:00"/>
    <d v="2018-08-10T00:00:00"/>
    <x v="0"/>
    <x v="2"/>
    <n v="1"/>
    <x v="5"/>
    <s v="Q2 - Churn"/>
  </r>
  <r>
    <s v="KEY12205"/>
    <x v="22"/>
    <x v="17"/>
    <x v="0"/>
    <x v="13"/>
    <x v="0"/>
    <x v="4"/>
    <x v="14"/>
    <d v="2017-12-09T00:00:00"/>
    <d v="2018-11-22T00:00:00"/>
    <d v="2018-11-22T00:00:00"/>
    <x v="0"/>
    <x v="0"/>
    <n v="1"/>
    <x v="5"/>
    <s v="Q3 - Churn"/>
  </r>
  <r>
    <s v="KEY12206"/>
    <x v="9"/>
    <x v="0"/>
    <x v="0"/>
    <x v="13"/>
    <x v="0"/>
    <x v="5"/>
    <x v="14"/>
    <d v="2017-11-27T00:00:00"/>
    <d v="2018-06-30T00:00:00"/>
    <d v="2018-06-30T00:00:00"/>
    <x v="0"/>
    <x v="1"/>
    <n v="1"/>
    <x v="5"/>
    <s v="Q1 - Churn"/>
  </r>
  <r>
    <s v="KEY12207"/>
    <x v="31"/>
    <x v="5"/>
    <x v="0"/>
    <x v="133"/>
    <x v="0"/>
    <x v="1"/>
    <x v="6"/>
    <d v="2016-09-28T00:00:00"/>
    <d v="2018-09-29T00:00:00"/>
    <d v="2018-09-29T00:00:00"/>
    <x v="0"/>
    <x v="2"/>
    <n v="1"/>
    <x v="5"/>
    <s v="Q2 - Churn"/>
  </r>
  <r>
    <s v="KEY12208"/>
    <x v="10"/>
    <x v="13"/>
    <x v="2"/>
    <x v="134"/>
    <x v="0"/>
    <x v="1"/>
    <x v="7"/>
    <d v="2016-05-19T00:00:00"/>
    <d v="2018-06-26T00:00:00"/>
    <d v="2018-06-26T00:00:00"/>
    <x v="0"/>
    <x v="1"/>
    <n v="1"/>
    <x v="0"/>
    <s v="Q1 - Churn"/>
  </r>
  <r>
    <s v="KEY12209"/>
    <x v="10"/>
    <x v="13"/>
    <x v="2"/>
    <x v="135"/>
    <x v="0"/>
    <x v="1"/>
    <x v="5"/>
    <d v="2015-12-05T00:00:00"/>
    <d v="2018-06-26T00:00:00"/>
    <d v="2018-06-26T00:00:00"/>
    <x v="0"/>
    <x v="1"/>
    <n v="1"/>
    <x v="0"/>
    <s v="Q1 - Churn"/>
  </r>
  <r>
    <s v="KEY12210"/>
    <x v="2"/>
    <x v="6"/>
    <x v="1"/>
    <x v="7"/>
    <x v="0"/>
    <x v="5"/>
    <x v="1"/>
    <s v="NA"/>
    <d v="2018-06-08T00:00:00"/>
    <d v="2018-06-08T00:00:00"/>
    <x v="0"/>
    <x v="1"/>
    <n v="1"/>
    <x v="5"/>
    <s v="Q1 - Churn"/>
  </r>
  <r>
    <s v="KEY12211"/>
    <x v="53"/>
    <x v="14"/>
    <x v="0"/>
    <x v="7"/>
    <x v="0"/>
    <x v="2"/>
    <x v="14"/>
    <d v="2017-11-05T00:00:00"/>
    <d v="2018-06-11T00:00:00"/>
    <d v="2018-06-11T00:00:00"/>
    <x v="0"/>
    <x v="1"/>
    <n v="1"/>
    <x v="5"/>
    <s v="Q1 - Churn"/>
  </r>
  <r>
    <s v="KEY12212"/>
    <x v="53"/>
    <x v="14"/>
    <x v="0"/>
    <x v="7"/>
    <x v="0"/>
    <x v="5"/>
    <x v="10"/>
    <d v="2017-04-29T00:00:00"/>
    <d v="2018-06-28T00:00:00"/>
    <d v="2018-06-28T00:00:00"/>
    <x v="0"/>
    <x v="1"/>
    <n v="1"/>
    <x v="0"/>
    <s v="Q1 - Churn"/>
  </r>
  <r>
    <s v="KEY12213"/>
    <x v="77"/>
    <x v="7"/>
    <x v="0"/>
    <x v="7"/>
    <x v="0"/>
    <x v="3"/>
    <x v="8"/>
    <d v="2017-03-10T00:00:00"/>
    <d v="2018-06-23T00:00:00"/>
    <d v="2018-06-23T00:00:00"/>
    <x v="0"/>
    <x v="1"/>
    <n v="1"/>
    <x v="5"/>
    <s v="Q1 - Churn"/>
  </r>
  <r>
    <s v="KEY12214"/>
    <x v="78"/>
    <x v="24"/>
    <x v="3"/>
    <x v="14"/>
    <x v="0"/>
    <x v="3"/>
    <x v="1"/>
    <s v="NA"/>
    <d v="2018-11-26T00:00:00"/>
    <d v="2018-11-26T00:00:00"/>
    <x v="0"/>
    <x v="0"/>
    <n v="1"/>
    <x v="0"/>
    <s v="Q3 - Churn"/>
  </r>
  <r>
    <s v="KEY12215"/>
    <x v="67"/>
    <x v="28"/>
    <x v="1"/>
    <x v="136"/>
    <x v="0"/>
    <x v="4"/>
    <x v="11"/>
    <d v="2017-08-18T00:00:00"/>
    <d v="2018-07-21T00:00:00"/>
    <d v="2018-07-21T00:00:00"/>
    <x v="0"/>
    <x v="2"/>
    <n v="1"/>
    <x v="5"/>
    <s v="Q2 - Churn"/>
  </r>
  <r>
    <s v="KEY12216"/>
    <x v="22"/>
    <x v="0"/>
    <x v="0"/>
    <x v="2"/>
    <x v="0"/>
    <x v="2"/>
    <x v="10"/>
    <d v="2017-05-23T00:00:00"/>
    <d v="2018-06-30T00:00:00"/>
    <d v="2018-06-30T00:00:00"/>
    <x v="0"/>
    <x v="1"/>
    <n v="1"/>
    <x v="5"/>
    <s v="Q1 - Churn"/>
  </r>
  <r>
    <s v="KEY12217"/>
    <x v="44"/>
    <x v="12"/>
    <x v="3"/>
    <x v="2"/>
    <x v="0"/>
    <x v="5"/>
    <x v="11"/>
    <d v="2017-08-22T00:00:00"/>
    <d v="2018-08-14T00:00:00"/>
    <d v="2018-08-14T00:00:00"/>
    <x v="0"/>
    <x v="2"/>
    <n v="1"/>
    <x v="0"/>
    <s v="Q2 - Churn"/>
  </r>
  <r>
    <s v="KEY12218"/>
    <x v="54"/>
    <x v="2"/>
    <x v="0"/>
    <x v="2"/>
    <x v="0"/>
    <x v="5"/>
    <x v="8"/>
    <d v="2017-02-08T00:00:00"/>
    <d v="2018-10-30T00:00:00"/>
    <d v="2018-10-30T00:00:00"/>
    <x v="0"/>
    <x v="0"/>
    <n v="1"/>
    <x v="5"/>
    <s v="Q3 - Churn"/>
  </r>
  <r>
    <s v="KEY12219"/>
    <x v="54"/>
    <x v="20"/>
    <x v="2"/>
    <x v="2"/>
    <x v="0"/>
    <x v="5"/>
    <x v="10"/>
    <d v="2017-05-10T00:00:00"/>
    <d v="2018-04-19T00:00:00"/>
    <d v="2018-04-19T00:00:00"/>
    <x v="0"/>
    <x v="1"/>
    <n v="1"/>
    <x v="5"/>
    <s v="Q1 - Churn"/>
  </r>
  <r>
    <s v="KEY12220"/>
    <x v="69"/>
    <x v="2"/>
    <x v="0"/>
    <x v="2"/>
    <x v="0"/>
    <x v="1"/>
    <x v="11"/>
    <d v="2017-09-15T00:00:00"/>
    <d v="2018-06-13T00:00:00"/>
    <d v="2018-06-13T00:00:00"/>
    <x v="0"/>
    <x v="1"/>
    <n v="1"/>
    <x v="5"/>
    <s v="Q1 - Churn"/>
  </r>
  <r>
    <s v="KEY12221"/>
    <x v="46"/>
    <x v="16"/>
    <x v="3"/>
    <x v="2"/>
    <x v="0"/>
    <x v="6"/>
    <x v="14"/>
    <d v="2017-10-13T00:00:00"/>
    <d v="2018-11-05T00:00:00"/>
    <d v="2018-11-05T00:00:00"/>
    <x v="0"/>
    <x v="0"/>
    <n v="1"/>
    <x v="5"/>
    <s v="Q3 - Churn"/>
  </r>
  <r>
    <s v="KEY12222"/>
    <x v="79"/>
    <x v="9"/>
    <x v="1"/>
    <x v="2"/>
    <x v="0"/>
    <x v="5"/>
    <x v="13"/>
    <d v="2018-01-04T00:00:00"/>
    <d v="2018-07-20T00:00:00"/>
    <d v="2018-07-20T00:00:00"/>
    <x v="0"/>
    <x v="2"/>
    <n v="1"/>
    <x v="5"/>
    <s v="Q2 - Churn"/>
  </r>
  <r>
    <s v="KEY12223"/>
    <x v="57"/>
    <x v="32"/>
    <x v="0"/>
    <x v="2"/>
    <x v="0"/>
    <x v="5"/>
    <x v="1"/>
    <s v="NA"/>
    <d v="2018-09-05T00:00:00"/>
    <d v="2018-09-05T00:00:00"/>
    <x v="0"/>
    <x v="2"/>
    <n v="1"/>
    <x v="0"/>
    <s v="Q2 - Churn"/>
  </r>
  <r>
    <s v="KEY12224"/>
    <x v="57"/>
    <x v="34"/>
    <x v="0"/>
    <x v="2"/>
    <x v="0"/>
    <x v="5"/>
    <x v="1"/>
    <s v="NA"/>
    <d v="2018-09-05T00:00:00"/>
    <d v="2018-09-05T00:00:00"/>
    <x v="0"/>
    <x v="2"/>
    <n v="1"/>
    <x v="0"/>
    <s v="Q2 - Churn"/>
  </r>
  <r>
    <s v="KEY12225"/>
    <x v="57"/>
    <x v="32"/>
    <x v="0"/>
    <x v="2"/>
    <x v="0"/>
    <x v="5"/>
    <x v="1"/>
    <s v="NA"/>
    <d v="2018-09-05T00:00:00"/>
    <d v="2018-09-05T00:00:00"/>
    <x v="0"/>
    <x v="2"/>
    <n v="1"/>
    <x v="0"/>
    <s v="Q2 - Churn"/>
  </r>
  <r>
    <s v="KEY12226"/>
    <x v="12"/>
    <x v="26"/>
    <x v="2"/>
    <x v="137"/>
    <x v="0"/>
    <x v="9"/>
    <x v="3"/>
    <d v="2015-04-17T00:00:00"/>
    <d v="2018-09-24T00:00:00"/>
    <d v="2018-09-24T00:00:00"/>
    <x v="0"/>
    <x v="2"/>
    <n v="1"/>
    <x v="0"/>
    <s v="Q2 - Churn"/>
  </r>
  <r>
    <s v="KEY12227"/>
    <x v="67"/>
    <x v="17"/>
    <x v="0"/>
    <x v="138"/>
    <x v="0"/>
    <x v="0"/>
    <x v="1"/>
    <s v="NA"/>
    <d v="2018-04-06T00:00:00"/>
    <d v="2018-04-06T00:00:00"/>
    <x v="0"/>
    <x v="1"/>
    <n v="1"/>
    <x v="5"/>
    <s v="Q1 - Churn"/>
  </r>
  <r>
    <s v="KEY12228"/>
    <x v="69"/>
    <x v="3"/>
    <x v="0"/>
    <x v="139"/>
    <x v="0"/>
    <x v="2"/>
    <x v="11"/>
    <d v="2017-08-31T00:00:00"/>
    <d v="2018-09-06T00:00:00"/>
    <d v="2018-09-06T00:00:00"/>
    <x v="0"/>
    <x v="2"/>
    <n v="1"/>
    <x v="5"/>
    <s v="Q2 - Churn"/>
  </r>
  <r>
    <s v="KEY12229"/>
    <x v="24"/>
    <x v="3"/>
    <x v="0"/>
    <x v="30"/>
    <x v="0"/>
    <x v="5"/>
    <x v="11"/>
    <d v="2017-08-13T00:00:00"/>
    <d v="2018-09-12T00:00:00"/>
    <d v="2018-09-12T00:00:00"/>
    <x v="0"/>
    <x v="2"/>
    <n v="1"/>
    <x v="5"/>
    <s v="Q2 - Churn"/>
  </r>
  <r>
    <s v="KEY12230"/>
    <x v="22"/>
    <x v="7"/>
    <x v="0"/>
    <x v="30"/>
    <x v="0"/>
    <x v="3"/>
    <x v="11"/>
    <d v="2017-09-13T00:00:00"/>
    <d v="2018-12-17T00:00:00"/>
    <d v="2018-12-17T00:00:00"/>
    <x v="0"/>
    <x v="0"/>
    <n v="1"/>
    <x v="0"/>
    <s v="Q3 - Churn"/>
  </r>
  <r>
    <s v="KEY12231"/>
    <x v="80"/>
    <x v="7"/>
    <x v="0"/>
    <x v="30"/>
    <x v="0"/>
    <x v="3"/>
    <x v="14"/>
    <d v="2017-10-06T00:00:00"/>
    <d v="2018-12-22T00:00:00"/>
    <d v="2018-12-22T00:00:00"/>
    <x v="0"/>
    <x v="0"/>
    <n v="1"/>
    <x v="2"/>
    <s v="Q3 - Churn"/>
  </r>
  <r>
    <s v="KEY12232"/>
    <x v="81"/>
    <x v="4"/>
    <x v="0"/>
    <x v="30"/>
    <x v="0"/>
    <x v="7"/>
    <x v="14"/>
    <d v="2017-10-27T00:00:00"/>
    <d v="2018-05-09T00:00:00"/>
    <d v="2018-05-09T00:00:00"/>
    <x v="0"/>
    <x v="1"/>
    <n v="1"/>
    <x v="5"/>
    <s v="Q1 - Churn"/>
  </r>
  <r>
    <s v="KEY12233"/>
    <x v="47"/>
    <x v="14"/>
    <x v="0"/>
    <x v="30"/>
    <x v="0"/>
    <x v="3"/>
    <x v="2"/>
    <d v="2016-01-19T00:00:00"/>
    <d v="2018-05-15T00:00:00"/>
    <d v="2018-05-15T00:00:00"/>
    <x v="0"/>
    <x v="1"/>
    <n v="1"/>
    <x v="0"/>
    <s v="Q1 - Churn"/>
  </r>
  <r>
    <s v="KEY12234"/>
    <x v="82"/>
    <x v="3"/>
    <x v="0"/>
    <x v="140"/>
    <x v="0"/>
    <x v="3"/>
    <x v="13"/>
    <d v="2018-01-11T00:00:00"/>
    <d v="2018-09-29T00:00:00"/>
    <d v="2018-09-29T00:00:00"/>
    <x v="0"/>
    <x v="2"/>
    <n v="1"/>
    <x v="0"/>
    <s v="Q2 - Churn"/>
  </r>
  <r>
    <s v="KEY12235"/>
    <x v="82"/>
    <x v="3"/>
    <x v="0"/>
    <x v="140"/>
    <x v="0"/>
    <x v="3"/>
    <x v="14"/>
    <d v="2017-10-31T00:00:00"/>
    <d v="2018-09-29T00:00:00"/>
    <d v="2018-09-29T00:00:00"/>
    <x v="0"/>
    <x v="2"/>
    <n v="1"/>
    <x v="0"/>
    <s v="Q2 - Churn"/>
  </r>
  <r>
    <s v="KEY12236"/>
    <x v="83"/>
    <x v="26"/>
    <x v="2"/>
    <x v="140"/>
    <x v="0"/>
    <x v="1"/>
    <x v="13"/>
    <d v="2018-03-16T00:00:00"/>
    <d v="2018-09-30T00:00:00"/>
    <d v="2018-09-30T00:00:00"/>
    <x v="0"/>
    <x v="2"/>
    <n v="1"/>
    <x v="5"/>
    <s v="Q2 - Churn"/>
  </r>
  <r>
    <s v="KEY12237"/>
    <x v="28"/>
    <x v="26"/>
    <x v="2"/>
    <x v="141"/>
    <x v="0"/>
    <x v="1"/>
    <x v="5"/>
    <d v="2015-10-29T00:00:00"/>
    <d v="2018-04-05T00:00:00"/>
    <d v="2018-04-05T00:00:00"/>
    <x v="0"/>
    <x v="1"/>
    <n v="1"/>
    <x v="2"/>
    <s v="Q1 - Churn"/>
  </r>
  <r>
    <s v="KEY12238"/>
    <x v="36"/>
    <x v="4"/>
    <x v="0"/>
    <x v="142"/>
    <x v="0"/>
    <x v="5"/>
    <x v="11"/>
    <d v="2017-08-19T00:00:00"/>
    <d v="2018-06-29T00:00:00"/>
    <d v="2018-06-29T00:00:00"/>
    <x v="0"/>
    <x v="1"/>
    <n v="1"/>
    <x v="5"/>
    <s v="Q1 - Churn"/>
  </r>
  <r>
    <s v="KEY12239"/>
    <x v="36"/>
    <x v="14"/>
    <x v="0"/>
    <x v="143"/>
    <x v="0"/>
    <x v="5"/>
    <x v="14"/>
    <d v="2017-11-06T00:00:00"/>
    <d v="2018-12-21T00:00:00"/>
    <d v="2018-12-21T00:00:00"/>
    <x v="0"/>
    <x v="0"/>
    <n v="1"/>
    <x v="5"/>
    <s v="Q3 - Churn"/>
  </r>
  <r>
    <s v="KEY12240"/>
    <x v="30"/>
    <x v="4"/>
    <x v="0"/>
    <x v="143"/>
    <x v="0"/>
    <x v="5"/>
    <x v="14"/>
    <d v="2017-12-29T00:00:00"/>
    <d v="2018-08-31T00:00:00"/>
    <d v="2018-08-31T00:00:00"/>
    <x v="0"/>
    <x v="2"/>
    <n v="1"/>
    <x v="5"/>
    <s v="Q2 - Churn"/>
  </r>
  <r>
    <s v="KEY12241"/>
    <x v="56"/>
    <x v="16"/>
    <x v="3"/>
    <x v="143"/>
    <x v="0"/>
    <x v="6"/>
    <x v="10"/>
    <d v="2017-04-05T00:00:00"/>
    <d v="2018-05-08T00:00:00"/>
    <d v="2018-05-08T00:00:00"/>
    <x v="0"/>
    <x v="1"/>
    <n v="1"/>
    <x v="5"/>
    <s v="Q1 - Churn"/>
  </r>
  <r>
    <s v="KEY12242"/>
    <x v="83"/>
    <x v="1"/>
    <x v="0"/>
    <x v="144"/>
    <x v="0"/>
    <x v="4"/>
    <x v="14"/>
    <d v="2017-12-15T00:00:00"/>
    <d v="2018-12-19T00:00:00"/>
    <d v="2018-12-19T00:00:00"/>
    <x v="0"/>
    <x v="0"/>
    <n v="1"/>
    <x v="5"/>
    <s v="Q3 - Churn"/>
  </r>
  <r>
    <s v="KEY12243"/>
    <x v="84"/>
    <x v="10"/>
    <x v="2"/>
    <x v="144"/>
    <x v="0"/>
    <x v="2"/>
    <x v="1"/>
    <s v="NA"/>
    <d v="2018-08-04T00:00:00"/>
    <d v="2018-08-04T00:00:00"/>
    <x v="0"/>
    <x v="2"/>
    <n v="1"/>
    <x v="5"/>
    <s v="Q2 - Churn"/>
  </r>
  <r>
    <s v="KEY12244"/>
    <x v="67"/>
    <x v="2"/>
    <x v="0"/>
    <x v="145"/>
    <x v="0"/>
    <x v="5"/>
    <x v="10"/>
    <d v="2017-05-24T00:00:00"/>
    <d v="2018-08-23T00:00:00"/>
    <d v="2018-08-23T00:00:00"/>
    <x v="0"/>
    <x v="2"/>
    <n v="1"/>
    <x v="0"/>
    <s v="Q2 - Churn"/>
  </r>
  <r>
    <s v="KEY12245"/>
    <x v="10"/>
    <x v="13"/>
    <x v="2"/>
    <x v="146"/>
    <x v="0"/>
    <x v="1"/>
    <x v="5"/>
    <d v="2015-12-05T00:00:00"/>
    <d v="2018-06-01T00:00:00"/>
    <d v="2018-06-01T00:00:00"/>
    <x v="0"/>
    <x v="1"/>
    <n v="1"/>
    <x v="0"/>
    <s v="Q1 - Churn"/>
  </r>
  <r>
    <s v="KEY12246"/>
    <x v="76"/>
    <x v="17"/>
    <x v="0"/>
    <x v="147"/>
    <x v="0"/>
    <x v="9"/>
    <x v="10"/>
    <d v="2017-04-26T00:00:00"/>
    <d v="2018-06-26T00:00:00"/>
    <d v="2018-06-26T00:00:00"/>
    <x v="0"/>
    <x v="1"/>
    <n v="1"/>
    <x v="5"/>
    <s v="Q1 - Churn"/>
  </r>
  <r>
    <s v="KEY12247"/>
    <x v="29"/>
    <x v="28"/>
    <x v="1"/>
    <x v="106"/>
    <x v="0"/>
    <x v="2"/>
    <x v="8"/>
    <d v="2017-03-31T00:00:00"/>
    <d v="2018-04-03T00:00:00"/>
    <d v="2018-04-03T00:00:00"/>
    <x v="0"/>
    <x v="1"/>
    <n v="1"/>
    <x v="5"/>
    <s v="Q1 - Churn"/>
  </r>
  <r>
    <s v="KEY12248"/>
    <x v="29"/>
    <x v="28"/>
    <x v="1"/>
    <x v="106"/>
    <x v="0"/>
    <x v="2"/>
    <x v="8"/>
    <d v="2017-03-31T00:00:00"/>
    <d v="2018-04-03T00:00:00"/>
    <d v="2018-04-03T00:00:00"/>
    <x v="0"/>
    <x v="1"/>
    <n v="1"/>
    <x v="5"/>
    <s v="Q1 - Churn"/>
  </r>
  <r>
    <s v="KEY12249"/>
    <x v="68"/>
    <x v="26"/>
    <x v="2"/>
    <x v="106"/>
    <x v="0"/>
    <x v="2"/>
    <x v="11"/>
    <d v="2017-08-15T00:00:00"/>
    <d v="2018-09-24T00:00:00"/>
    <d v="2018-09-24T00:00:00"/>
    <x v="0"/>
    <x v="2"/>
    <n v="1"/>
    <x v="5"/>
    <s v="Q2 - Churn"/>
  </r>
  <r>
    <s v="KEY12250"/>
    <x v="29"/>
    <x v="28"/>
    <x v="1"/>
    <x v="106"/>
    <x v="0"/>
    <x v="2"/>
    <x v="11"/>
    <d v="2017-09-01T00:00:00"/>
    <d v="2018-07-20T00:00:00"/>
    <d v="2018-07-20T00:00:00"/>
    <x v="0"/>
    <x v="2"/>
    <n v="1"/>
    <x v="5"/>
    <s v="Q2 - Churn"/>
  </r>
  <r>
    <s v="KEY12251"/>
    <x v="50"/>
    <x v="3"/>
    <x v="0"/>
    <x v="106"/>
    <x v="0"/>
    <x v="6"/>
    <x v="8"/>
    <d v="2017-03-30T00:00:00"/>
    <d v="2018-06-29T00:00:00"/>
    <d v="2018-06-29T00:00:00"/>
    <x v="0"/>
    <x v="1"/>
    <n v="1"/>
    <x v="5"/>
    <s v="Q1 - Churn"/>
  </r>
  <r>
    <s v="KEY12252"/>
    <x v="72"/>
    <x v="4"/>
    <x v="0"/>
    <x v="106"/>
    <x v="0"/>
    <x v="5"/>
    <x v="14"/>
    <d v="2017-10-31T00:00:00"/>
    <d v="2018-12-12T00:00:00"/>
    <d v="2018-12-12T00:00:00"/>
    <x v="0"/>
    <x v="0"/>
    <n v="1"/>
    <x v="5"/>
    <s v="Q3 - Churn"/>
  </r>
  <r>
    <s v="KEY12253"/>
    <x v="9"/>
    <x v="28"/>
    <x v="1"/>
    <x v="106"/>
    <x v="0"/>
    <x v="4"/>
    <x v="11"/>
    <d v="2017-07-25T00:00:00"/>
    <d v="2018-07-21T00:00:00"/>
    <d v="2018-07-21T00:00:00"/>
    <x v="0"/>
    <x v="2"/>
    <n v="1"/>
    <x v="5"/>
    <s v="Q2 - Churn"/>
  </r>
  <r>
    <s v="KEY12254"/>
    <x v="20"/>
    <x v="3"/>
    <x v="0"/>
    <x v="148"/>
    <x v="0"/>
    <x v="3"/>
    <x v="5"/>
    <d v="2015-12-04T00:00:00"/>
    <d v="2018-12-17T00:00:00"/>
    <d v="2018-12-17T00:00:00"/>
    <x v="0"/>
    <x v="0"/>
    <n v="1"/>
    <x v="0"/>
    <s v="Q3 - Churn"/>
  </r>
  <r>
    <s v="KEY12255"/>
    <x v="67"/>
    <x v="14"/>
    <x v="0"/>
    <x v="149"/>
    <x v="0"/>
    <x v="6"/>
    <x v="10"/>
    <d v="2017-05-31T00:00:00"/>
    <d v="2018-06-29T00:00:00"/>
    <d v="2018-06-29T00:00:00"/>
    <x v="0"/>
    <x v="1"/>
    <n v="1"/>
    <x v="5"/>
    <s v="Q1 - Churn"/>
  </r>
  <r>
    <s v="KEY12256"/>
    <x v="29"/>
    <x v="23"/>
    <x v="1"/>
    <x v="150"/>
    <x v="0"/>
    <x v="0"/>
    <x v="14"/>
    <d v="2017-11-28T00:00:00"/>
    <d v="2019-01-03T00:00:00"/>
    <d v="2019-01-03T00:00:00"/>
    <x v="3"/>
    <x v="4"/>
    <n v="1"/>
    <x v="5"/>
    <s v="Q3 - Churn"/>
  </r>
  <r>
    <s v="KEY12257"/>
    <x v="50"/>
    <x v="17"/>
    <x v="0"/>
    <x v="109"/>
    <x v="0"/>
    <x v="5"/>
    <x v="14"/>
    <d v="2017-10-30T00:00:00"/>
    <d v="2018-12-17T00:00:00"/>
    <d v="2018-12-17T00:00:00"/>
    <x v="0"/>
    <x v="0"/>
    <n v="1"/>
    <x v="2"/>
    <s v="Q3 - Churn"/>
  </r>
  <r>
    <s v="KEY12258"/>
    <x v="53"/>
    <x v="34"/>
    <x v="1"/>
    <x v="109"/>
    <x v="0"/>
    <x v="5"/>
    <x v="13"/>
    <d v="2018-02-03T00:00:00"/>
    <d v="2019-01-04T00:00:00"/>
    <d v="2019-01-04T00:00:00"/>
    <x v="3"/>
    <x v="4"/>
    <n v="1"/>
    <x v="6"/>
    <s v="Q3 - Churn"/>
  </r>
  <r>
    <s v="KEY12259"/>
    <x v="9"/>
    <x v="4"/>
    <x v="0"/>
    <x v="109"/>
    <x v="0"/>
    <x v="0"/>
    <x v="8"/>
    <d v="2017-02-23T00:00:00"/>
    <d v="2018-06-29T00:00:00"/>
    <d v="2018-06-29T00:00:00"/>
    <x v="0"/>
    <x v="1"/>
    <n v="1"/>
    <x v="1"/>
    <s v="Q1 - Churn"/>
  </r>
  <r>
    <s v="KEY12260"/>
    <x v="76"/>
    <x v="13"/>
    <x v="2"/>
    <x v="151"/>
    <x v="0"/>
    <x v="1"/>
    <x v="11"/>
    <d v="2017-07-25T00:00:00"/>
    <d v="2018-09-30T00:00:00"/>
    <d v="2018-09-30T00:00:00"/>
    <x v="0"/>
    <x v="2"/>
    <n v="0"/>
    <x v="3"/>
    <s v="Q2 - Churn"/>
  </r>
  <r>
    <s v="KEY12261"/>
    <x v="57"/>
    <x v="16"/>
    <x v="3"/>
    <x v="152"/>
    <x v="0"/>
    <x v="6"/>
    <x v="14"/>
    <d v="2017-12-14T00:00:00"/>
    <d v="2018-11-26T00:00:00"/>
    <d v="2018-11-26T00:00:00"/>
    <x v="0"/>
    <x v="0"/>
    <n v="0"/>
    <x v="3"/>
    <s v="Q3 - Churn"/>
  </r>
  <r>
    <s v="KEY12262"/>
    <x v="36"/>
    <x v="4"/>
    <x v="0"/>
    <x v="152"/>
    <x v="0"/>
    <x v="0"/>
    <x v="14"/>
    <d v="2017-11-28T00:00:00"/>
    <d v="2018-12-31T00:00:00"/>
    <d v="2018-12-31T00:00:00"/>
    <x v="0"/>
    <x v="0"/>
    <n v="0"/>
    <x v="3"/>
    <s v="Q3 - Churn"/>
  </r>
  <r>
    <s v="KEY12263"/>
    <x v="36"/>
    <x v="27"/>
    <x v="0"/>
    <x v="152"/>
    <x v="0"/>
    <x v="3"/>
    <x v="13"/>
    <d v="2018-03-14T00:00:00"/>
    <d v="2019-01-03T00:00:00"/>
    <d v="2019-01-03T00:00:00"/>
    <x v="3"/>
    <x v="4"/>
    <n v="0"/>
    <x v="3"/>
    <s v="Q3 - Churn"/>
  </r>
  <r>
    <s v="KEY12264"/>
    <x v="24"/>
    <x v="7"/>
    <x v="0"/>
    <x v="19"/>
    <x v="0"/>
    <x v="4"/>
    <x v="14"/>
    <d v="2017-10-05T00:00:00"/>
    <d v="2018-12-15T00:00:00"/>
    <d v="2018-12-15T00:00:00"/>
    <x v="0"/>
    <x v="0"/>
    <n v="0"/>
    <x v="3"/>
    <s v="Q3 - Churn"/>
  </r>
  <r>
    <s v="KEY12265"/>
    <x v="51"/>
    <x v="26"/>
    <x v="2"/>
    <x v="19"/>
    <x v="0"/>
    <x v="5"/>
    <x v="10"/>
    <d v="2017-06-12T00:00:00"/>
    <d v="2018-09-19T00:00:00"/>
    <d v="2018-09-19T00:00:00"/>
    <x v="0"/>
    <x v="2"/>
    <n v="0"/>
    <x v="3"/>
    <s v="Q2 - Churn"/>
  </r>
  <r>
    <s v="KEY12266"/>
    <x v="29"/>
    <x v="23"/>
    <x v="1"/>
    <x v="19"/>
    <x v="0"/>
    <x v="5"/>
    <x v="10"/>
    <d v="2017-04-26T00:00:00"/>
    <d v="2018-07-04T00:00:00"/>
    <d v="2018-07-04T00:00:00"/>
    <x v="0"/>
    <x v="2"/>
    <n v="0"/>
    <x v="3"/>
    <s v="Q2 - Churn"/>
  </r>
  <r>
    <s v="KEY12267"/>
    <x v="36"/>
    <x v="34"/>
    <x v="1"/>
    <x v="19"/>
    <x v="0"/>
    <x v="3"/>
    <x v="1"/>
    <s v="NA"/>
    <d v="2018-12-28T00:00:00"/>
    <d v="2018-12-28T00:00:00"/>
    <x v="0"/>
    <x v="0"/>
    <n v="0"/>
    <x v="3"/>
    <s v="Q3 - Churn"/>
  </r>
  <r>
    <s v="KEY12268"/>
    <x v="85"/>
    <x v="34"/>
    <x v="0"/>
    <x v="8"/>
    <x v="0"/>
    <x v="6"/>
    <x v="1"/>
    <s v="NA"/>
    <d v="2018-12-04T00:00:00"/>
    <d v="2018-12-04T00:00:00"/>
    <x v="0"/>
    <x v="0"/>
    <n v="0"/>
    <x v="1"/>
    <s v="Q3 - Churn"/>
  </r>
  <r>
    <s v="KEY12269"/>
    <x v="24"/>
    <x v="11"/>
    <x v="1"/>
    <x v="8"/>
    <x v="0"/>
    <x v="5"/>
    <x v="13"/>
    <d v="2018-02-09T00:00:00"/>
    <d v="2018-08-03T00:00:00"/>
    <d v="2018-08-03T00:00:00"/>
    <x v="0"/>
    <x v="2"/>
    <n v="0"/>
    <x v="1"/>
    <s v="Q2 - Churn"/>
  </r>
  <r>
    <s v="KEY12270"/>
    <x v="67"/>
    <x v="23"/>
    <x v="1"/>
    <x v="31"/>
    <x v="0"/>
    <x v="5"/>
    <x v="11"/>
    <d v="2017-08-23T00:00:00"/>
    <d v="2018-11-01T00:00:00"/>
    <d v="2018-11-01T00:00:00"/>
    <x v="0"/>
    <x v="0"/>
    <n v="0"/>
    <x v="1"/>
    <s v="Q3 - Churn"/>
  </r>
  <r>
    <s v="KEY12271"/>
    <x v="56"/>
    <x v="16"/>
    <x v="3"/>
    <x v="31"/>
    <x v="0"/>
    <x v="5"/>
    <x v="14"/>
    <d v="2017-12-31T00:00:00"/>
    <d v="2019-01-02T00:00:00"/>
    <d v="2019-01-02T00:00:00"/>
    <x v="3"/>
    <x v="4"/>
    <n v="0"/>
    <x v="1"/>
    <s v="Q3 - Churn"/>
  </r>
  <r>
    <s v="KEY12272"/>
    <x v="65"/>
    <x v="32"/>
    <x v="1"/>
    <x v="31"/>
    <x v="0"/>
    <x v="3"/>
    <x v="13"/>
    <d v="2018-02-02T00:00:00"/>
    <d v="2018-12-14T00:00:00"/>
    <d v="2018-12-14T00:00:00"/>
    <x v="0"/>
    <x v="0"/>
    <n v="0"/>
    <x v="1"/>
    <s v="Q3 - Churn"/>
  </r>
  <r>
    <s v="KEY12273"/>
    <x v="36"/>
    <x v="11"/>
    <x v="1"/>
    <x v="31"/>
    <x v="0"/>
    <x v="3"/>
    <x v="1"/>
    <s v="NA"/>
    <d v="2018-12-04T00:00:00"/>
    <d v="2018-12-04T00:00:00"/>
    <x v="0"/>
    <x v="0"/>
    <n v="0"/>
    <x v="1"/>
    <s v="Q3 - Churn"/>
  </r>
  <r>
    <s v="KEY12274"/>
    <x v="2"/>
    <x v="34"/>
    <x v="0"/>
    <x v="31"/>
    <x v="0"/>
    <x v="5"/>
    <x v="1"/>
    <s v="NA"/>
    <d v="2018-11-15T00:00:00"/>
    <d v="2018-11-15T00:00:00"/>
    <x v="0"/>
    <x v="0"/>
    <n v="0"/>
    <x v="1"/>
    <s v="Q3 - Churn"/>
  </r>
  <r>
    <s v="KEY12275"/>
    <x v="86"/>
    <x v="34"/>
    <x v="0"/>
    <x v="31"/>
    <x v="0"/>
    <x v="6"/>
    <x v="1"/>
    <s v="NA"/>
    <d v="2018-12-05T00:00:00"/>
    <d v="2018-12-05T00:00:00"/>
    <x v="0"/>
    <x v="0"/>
    <n v="0"/>
    <x v="1"/>
    <s v="Q3 - Churn"/>
  </r>
  <r>
    <s v="KEY12276"/>
    <x v="36"/>
    <x v="34"/>
    <x v="1"/>
    <x v="31"/>
    <x v="0"/>
    <x v="5"/>
    <x v="1"/>
    <s v="NA"/>
    <d v="2018-11-28T00:00:00"/>
    <d v="2018-11-28T00:00:00"/>
    <x v="0"/>
    <x v="0"/>
    <n v="0"/>
    <x v="1"/>
    <s v="Q3 - Churn"/>
  </r>
  <r>
    <s v="KEY12277"/>
    <x v="36"/>
    <x v="34"/>
    <x v="4"/>
    <x v="31"/>
    <x v="0"/>
    <x v="0"/>
    <x v="1"/>
    <s v="NA"/>
    <d v="2018-12-20T00:00:00"/>
    <d v="2018-12-20T00:00:00"/>
    <x v="0"/>
    <x v="0"/>
    <n v="0"/>
    <x v="1"/>
    <s v="Q3 - Churn"/>
  </r>
  <r>
    <s v="KEY12278"/>
    <x v="24"/>
    <x v="4"/>
    <x v="0"/>
    <x v="153"/>
    <x v="0"/>
    <x v="5"/>
    <x v="10"/>
    <d v="2017-06-19T00:00:00"/>
    <d v="2018-07-31T00:00:00"/>
    <d v="2018-07-31T00:00:00"/>
    <x v="0"/>
    <x v="2"/>
    <n v="0"/>
    <x v="1"/>
    <s v="Q2 - Churn"/>
  </r>
  <r>
    <s v="KEY12279"/>
    <x v="10"/>
    <x v="31"/>
    <x v="0"/>
    <x v="154"/>
    <x v="0"/>
    <x v="5"/>
    <x v="7"/>
    <d v="2016-06-18T00:00:00"/>
    <d v="2018-04-08T00:00:00"/>
    <d v="2018-04-08T00:00:00"/>
    <x v="0"/>
    <x v="1"/>
    <n v="0"/>
    <x v="0"/>
    <s v="Q1 - Churn"/>
  </r>
  <r>
    <s v="KEY12280"/>
    <x v="24"/>
    <x v="32"/>
    <x v="0"/>
    <x v="4"/>
    <x v="0"/>
    <x v="5"/>
    <x v="13"/>
    <d v="2018-02-26T00:00:00"/>
    <d v="2018-10-16T00:00:00"/>
    <d v="2018-10-16T00:00:00"/>
    <x v="0"/>
    <x v="0"/>
    <n v="0"/>
    <x v="1"/>
    <s v="Q3 - Churn"/>
  </r>
  <r>
    <s v="KEY12281"/>
    <x v="22"/>
    <x v="0"/>
    <x v="0"/>
    <x v="4"/>
    <x v="0"/>
    <x v="5"/>
    <x v="11"/>
    <d v="2017-09-29T00:00:00"/>
    <d v="2018-06-30T00:00:00"/>
    <d v="2018-06-30T00:00:00"/>
    <x v="0"/>
    <x v="1"/>
    <n v="0"/>
    <x v="1"/>
    <s v="Q1 - Churn"/>
  </r>
  <r>
    <s v="KEY12282"/>
    <x v="65"/>
    <x v="25"/>
    <x v="3"/>
    <x v="4"/>
    <x v="0"/>
    <x v="6"/>
    <x v="11"/>
    <d v="2017-09-29T00:00:00"/>
    <d v="2018-11-05T00:00:00"/>
    <d v="2018-11-05T00:00:00"/>
    <x v="0"/>
    <x v="0"/>
    <n v="0"/>
    <x v="1"/>
    <s v="Q3 - Churn"/>
  </r>
  <r>
    <s v="KEY12283"/>
    <x v="24"/>
    <x v="22"/>
    <x v="3"/>
    <x v="4"/>
    <x v="0"/>
    <x v="6"/>
    <x v="14"/>
    <d v="2017-10-24T00:00:00"/>
    <d v="2019-01-02T00:00:00"/>
    <d v="2019-01-02T00:00:00"/>
    <x v="3"/>
    <x v="4"/>
    <n v="0"/>
    <x v="1"/>
    <s v="Q3 - Churn"/>
  </r>
  <r>
    <s v="KEY12284"/>
    <x v="9"/>
    <x v="17"/>
    <x v="0"/>
    <x v="4"/>
    <x v="0"/>
    <x v="5"/>
    <x v="14"/>
    <d v="2017-10-13T00:00:00"/>
    <d v="2018-11-28T00:00:00"/>
    <d v="2018-11-28T00:00:00"/>
    <x v="0"/>
    <x v="0"/>
    <n v="0"/>
    <x v="1"/>
    <s v="Q3 - Churn"/>
  </r>
  <r>
    <s v="KEY12285"/>
    <x v="36"/>
    <x v="32"/>
    <x v="1"/>
    <x v="4"/>
    <x v="0"/>
    <x v="5"/>
    <x v="13"/>
    <d v="2018-02-17T00:00:00"/>
    <d v="2018-10-22T00:00:00"/>
    <d v="2018-10-22T00:00:00"/>
    <x v="0"/>
    <x v="0"/>
    <n v="0"/>
    <x v="2"/>
    <s v="Q3 - Churn"/>
  </r>
  <r>
    <s v="KEY12286"/>
    <x v="65"/>
    <x v="34"/>
    <x v="4"/>
    <x v="4"/>
    <x v="0"/>
    <x v="0"/>
    <x v="1"/>
    <s v="NA"/>
    <d v="2018-12-20T00:00:00"/>
    <d v="2018-12-20T00:00:00"/>
    <x v="0"/>
    <x v="0"/>
    <n v="0"/>
    <x v="1"/>
    <s v="Q3 - Churn"/>
  </r>
  <r>
    <s v="KEY12287"/>
    <x v="65"/>
    <x v="34"/>
    <x v="4"/>
    <x v="4"/>
    <x v="0"/>
    <x v="0"/>
    <x v="1"/>
    <s v="NA"/>
    <d v="2018-12-20T00:00:00"/>
    <d v="2018-12-20T00:00:00"/>
    <x v="0"/>
    <x v="0"/>
    <n v="0"/>
    <x v="1"/>
    <s v="Q3 - Churn"/>
  </r>
  <r>
    <s v="KEY12288"/>
    <x v="87"/>
    <x v="9"/>
    <x v="1"/>
    <x v="32"/>
    <x v="0"/>
    <x v="7"/>
    <x v="14"/>
    <d v="2017-12-12T00:00:00"/>
    <d v="2018-06-29T00:00:00"/>
    <d v="2018-06-29T00:00:00"/>
    <x v="0"/>
    <x v="1"/>
    <n v="0"/>
    <x v="1"/>
    <s v="Q1 - Churn"/>
  </r>
  <r>
    <s v="KEY12289"/>
    <x v="3"/>
    <x v="14"/>
    <x v="0"/>
    <x v="155"/>
    <x v="0"/>
    <x v="3"/>
    <x v="10"/>
    <d v="2017-05-31T00:00:00"/>
    <d v="2018-06-28T00:00:00"/>
    <d v="2018-06-28T00:00:00"/>
    <x v="0"/>
    <x v="1"/>
    <n v="0"/>
    <x v="1"/>
    <s v="Q1 - Churn"/>
  </r>
  <r>
    <s v="KEY12290"/>
    <x v="22"/>
    <x v="4"/>
    <x v="0"/>
    <x v="156"/>
    <x v="0"/>
    <x v="1"/>
    <x v="13"/>
    <d v="2018-01-09T00:00:00"/>
    <d v="2018-08-31T00:00:00"/>
    <d v="2018-08-31T00:00:00"/>
    <x v="0"/>
    <x v="2"/>
    <n v="0"/>
    <x v="2"/>
    <s v="Q2 - Churn"/>
  </r>
  <r>
    <s v="KEY12291"/>
    <x v="24"/>
    <x v="3"/>
    <x v="0"/>
    <x v="16"/>
    <x v="0"/>
    <x v="5"/>
    <x v="10"/>
    <d v="2017-06-06T00:00:00"/>
    <d v="2018-04-06T00:00:00"/>
    <d v="2018-04-06T00:00:00"/>
    <x v="0"/>
    <x v="1"/>
    <n v="0"/>
    <x v="1"/>
    <s v="Q1 - Churn"/>
  </r>
  <r>
    <s v="KEY12292"/>
    <x v="24"/>
    <x v="14"/>
    <x v="0"/>
    <x v="16"/>
    <x v="0"/>
    <x v="3"/>
    <x v="10"/>
    <d v="2017-06-13T00:00:00"/>
    <d v="2018-06-30T00:00:00"/>
    <d v="2018-06-30T00:00:00"/>
    <x v="0"/>
    <x v="1"/>
    <n v="0"/>
    <x v="1"/>
    <s v="Q1 - Churn"/>
  </r>
  <r>
    <s v="KEY12293"/>
    <x v="64"/>
    <x v="16"/>
    <x v="3"/>
    <x v="16"/>
    <x v="0"/>
    <x v="0"/>
    <x v="11"/>
    <d v="2017-07-19T00:00:00"/>
    <d v="2018-11-26T00:00:00"/>
    <d v="2018-11-26T00:00:00"/>
    <x v="0"/>
    <x v="0"/>
    <n v="0"/>
    <x v="1"/>
    <s v="Q3 - Churn"/>
  </r>
  <r>
    <s v="KEY12294"/>
    <x v="36"/>
    <x v="5"/>
    <x v="0"/>
    <x v="16"/>
    <x v="0"/>
    <x v="3"/>
    <x v="11"/>
    <d v="2017-07-14T00:00:00"/>
    <d v="2018-12-05T00:00:00"/>
    <d v="2018-12-05T00:00:00"/>
    <x v="0"/>
    <x v="0"/>
    <n v="0"/>
    <x v="1"/>
    <s v="Q3 - Churn"/>
  </r>
  <r>
    <s v="KEY12295"/>
    <x v="9"/>
    <x v="9"/>
    <x v="1"/>
    <x v="16"/>
    <x v="0"/>
    <x v="6"/>
    <x v="11"/>
    <d v="2017-08-22T00:00:00"/>
    <d v="2018-07-22T00:00:00"/>
    <d v="2018-07-22T00:00:00"/>
    <x v="0"/>
    <x v="2"/>
    <n v="0"/>
    <x v="1"/>
    <s v="Q2 - Churn"/>
  </r>
  <r>
    <s v="KEY12296"/>
    <x v="27"/>
    <x v="10"/>
    <x v="2"/>
    <x v="16"/>
    <x v="0"/>
    <x v="5"/>
    <x v="11"/>
    <d v="2017-07-28T00:00:00"/>
    <d v="2018-06-26T00:00:00"/>
    <d v="2018-06-26T00:00:00"/>
    <x v="0"/>
    <x v="1"/>
    <n v="0"/>
    <x v="2"/>
    <s v="Q1 - Churn"/>
  </r>
  <r>
    <s v="KEY12297"/>
    <x v="36"/>
    <x v="0"/>
    <x v="0"/>
    <x v="16"/>
    <x v="0"/>
    <x v="3"/>
    <x v="11"/>
    <d v="2017-07-31T00:00:00"/>
    <d v="2018-09-18T00:00:00"/>
    <d v="2018-09-18T00:00:00"/>
    <x v="0"/>
    <x v="2"/>
    <n v="0"/>
    <x v="1"/>
    <s v="Q2 - Churn"/>
  </r>
  <r>
    <s v="KEY12298"/>
    <x v="24"/>
    <x v="7"/>
    <x v="0"/>
    <x v="16"/>
    <x v="0"/>
    <x v="6"/>
    <x v="11"/>
    <d v="2017-09-08T00:00:00"/>
    <d v="2018-06-29T00:00:00"/>
    <d v="2018-06-29T00:00:00"/>
    <x v="0"/>
    <x v="1"/>
    <n v="0"/>
    <x v="1"/>
    <s v="Q1 - Churn"/>
  </r>
  <r>
    <s v="KEY12299"/>
    <x v="24"/>
    <x v="32"/>
    <x v="1"/>
    <x v="16"/>
    <x v="0"/>
    <x v="4"/>
    <x v="11"/>
    <d v="2017-09-11T00:00:00"/>
    <d v="2019-01-04T00:00:00"/>
    <d v="2019-01-04T00:00:00"/>
    <x v="3"/>
    <x v="4"/>
    <n v="0"/>
    <x v="1"/>
    <s v="Q3 - Churn"/>
  </r>
  <r>
    <s v="KEY12300"/>
    <x v="50"/>
    <x v="34"/>
    <x v="4"/>
    <x v="16"/>
    <x v="0"/>
    <x v="0"/>
    <x v="10"/>
    <d v="2017-06-29T00:00:00"/>
    <d v="2018-12-20T00:00:00"/>
    <d v="2018-12-20T00:00:00"/>
    <x v="0"/>
    <x v="0"/>
    <n v="0"/>
    <x v="1"/>
    <s v="Q3 - Churn"/>
  </r>
  <r>
    <s v="KEY12301"/>
    <x v="50"/>
    <x v="34"/>
    <x v="0"/>
    <x v="16"/>
    <x v="0"/>
    <x v="3"/>
    <x v="1"/>
    <s v="NA"/>
    <d v="2018-12-31T00:00:00"/>
    <d v="2018-12-31T00:00:00"/>
    <x v="0"/>
    <x v="0"/>
    <n v="0"/>
    <x v="2"/>
    <s v="Q3 - Churn"/>
  </r>
  <r>
    <s v="KEY12302"/>
    <x v="38"/>
    <x v="8"/>
    <x v="1"/>
    <x v="16"/>
    <x v="0"/>
    <x v="4"/>
    <x v="13"/>
    <d v="2018-02-14T00:00:00"/>
    <d v="2018-08-24T00:00:00"/>
    <d v="2018-08-24T00:00:00"/>
    <x v="0"/>
    <x v="2"/>
    <n v="0"/>
    <x v="2"/>
    <s v="Q2 - Churn"/>
  </r>
  <r>
    <s v="KEY12303"/>
    <x v="36"/>
    <x v="11"/>
    <x v="1"/>
    <x v="16"/>
    <x v="0"/>
    <x v="1"/>
    <x v="14"/>
    <d v="2017-10-27T00:00:00"/>
    <d v="2018-10-04T00:00:00"/>
    <d v="2018-10-04T00:00:00"/>
    <x v="0"/>
    <x v="0"/>
    <n v="0"/>
    <x v="1"/>
    <s v="Q2 - Churn"/>
  </r>
  <r>
    <s v="KEY12304"/>
    <x v="27"/>
    <x v="10"/>
    <x v="2"/>
    <x v="157"/>
    <x v="0"/>
    <x v="5"/>
    <x v="10"/>
    <d v="2017-06-30T00:00:00"/>
    <d v="2018-06-08T00:00:00"/>
    <d v="2018-06-08T00:00:00"/>
    <x v="0"/>
    <x v="1"/>
    <n v="0"/>
    <x v="2"/>
    <s v="Q1 - Churn"/>
  </r>
  <r>
    <s v="KEY12305"/>
    <x v="88"/>
    <x v="15"/>
    <x v="3"/>
    <x v="158"/>
    <x v="0"/>
    <x v="6"/>
    <x v="13"/>
    <d v="2018-02-22T00:00:00"/>
    <d v="2019-01-02T00:00:00"/>
    <d v="2019-01-02T00:00:00"/>
    <x v="3"/>
    <x v="4"/>
    <n v="0"/>
    <x v="2"/>
    <s v="Q3 - Churn"/>
  </r>
  <r>
    <s v="KEY12306"/>
    <x v="72"/>
    <x v="14"/>
    <x v="0"/>
    <x v="60"/>
    <x v="0"/>
    <x v="3"/>
    <x v="11"/>
    <d v="2017-08-29T00:00:00"/>
    <d v="2018-06-29T00:00:00"/>
    <d v="2018-06-29T00:00:00"/>
    <x v="0"/>
    <x v="1"/>
    <n v="0"/>
    <x v="2"/>
    <s v="Q1 - Churn"/>
  </r>
  <r>
    <s v="KEY12307"/>
    <x v="72"/>
    <x v="17"/>
    <x v="0"/>
    <x v="60"/>
    <x v="0"/>
    <x v="5"/>
    <x v="14"/>
    <d v="2017-11-27T00:00:00"/>
    <d v="2018-07-31T00:00:00"/>
    <d v="2018-07-31T00:00:00"/>
    <x v="0"/>
    <x v="2"/>
    <n v="0"/>
    <x v="2"/>
    <s v="Q2 - Churn"/>
  </r>
  <r>
    <s v="KEY12308"/>
    <x v="22"/>
    <x v="7"/>
    <x v="0"/>
    <x v="0"/>
    <x v="0"/>
    <x v="3"/>
    <x v="10"/>
    <d v="2017-06-19T00:00:00"/>
    <d v="2018-04-07T00:00:00"/>
    <d v="2018-04-07T00:00:00"/>
    <x v="0"/>
    <x v="1"/>
    <n v="0"/>
    <x v="2"/>
    <s v="Q1 - Churn"/>
  </r>
  <r>
    <s v="KEY12309"/>
    <x v="22"/>
    <x v="17"/>
    <x v="0"/>
    <x v="0"/>
    <x v="0"/>
    <x v="5"/>
    <x v="11"/>
    <d v="2017-07-14T00:00:00"/>
    <d v="2018-06-28T00:00:00"/>
    <d v="2018-06-28T00:00:00"/>
    <x v="0"/>
    <x v="1"/>
    <n v="0"/>
    <x v="2"/>
    <s v="Q1 - Churn"/>
  </r>
  <r>
    <s v="KEY12310"/>
    <x v="9"/>
    <x v="2"/>
    <x v="0"/>
    <x v="0"/>
    <x v="0"/>
    <x v="6"/>
    <x v="11"/>
    <d v="2017-08-21T00:00:00"/>
    <d v="2018-07-31T00:00:00"/>
    <d v="2018-07-31T00:00:00"/>
    <x v="0"/>
    <x v="2"/>
    <n v="0"/>
    <x v="2"/>
    <s v="Q2 - Churn"/>
  </r>
  <r>
    <s v="KEY12311"/>
    <x v="64"/>
    <x v="21"/>
    <x v="0"/>
    <x v="0"/>
    <x v="0"/>
    <x v="2"/>
    <x v="14"/>
    <d v="2017-10-09T00:00:00"/>
    <d v="2018-06-28T00:00:00"/>
    <d v="2018-06-28T00:00:00"/>
    <x v="0"/>
    <x v="1"/>
    <n v="0"/>
    <x v="2"/>
    <s v="Q1 - Churn"/>
  </r>
  <r>
    <s v="KEY12312"/>
    <x v="89"/>
    <x v="2"/>
    <x v="0"/>
    <x v="0"/>
    <x v="0"/>
    <x v="3"/>
    <x v="14"/>
    <d v="2017-11-27T00:00:00"/>
    <d v="2018-12-03T00:00:00"/>
    <d v="2018-12-03T00:00:00"/>
    <x v="0"/>
    <x v="0"/>
    <n v="0"/>
    <x v="2"/>
    <s v="Q3 - Churn"/>
  </r>
  <r>
    <s v="KEY12313"/>
    <x v="24"/>
    <x v="9"/>
    <x v="1"/>
    <x v="0"/>
    <x v="0"/>
    <x v="0"/>
    <x v="14"/>
    <d v="2017-11-13T00:00:00"/>
    <d v="2018-10-03T00:00:00"/>
    <d v="2018-10-03T00:00:00"/>
    <x v="0"/>
    <x v="0"/>
    <n v="0"/>
    <x v="2"/>
    <s v="Q2 - Churn"/>
  </r>
  <r>
    <s v="KEY12314"/>
    <x v="72"/>
    <x v="32"/>
    <x v="1"/>
    <x v="0"/>
    <x v="0"/>
    <x v="4"/>
    <x v="14"/>
    <d v="2017-12-20T00:00:00"/>
    <d v="2018-09-11T00:00:00"/>
    <d v="2018-09-11T00:00:00"/>
    <x v="0"/>
    <x v="2"/>
    <n v="0"/>
    <x v="2"/>
    <s v="Q2 - Churn"/>
  </r>
  <r>
    <s v="KEY12315"/>
    <x v="90"/>
    <x v="14"/>
    <x v="0"/>
    <x v="0"/>
    <x v="0"/>
    <x v="5"/>
    <x v="14"/>
    <d v="2017-12-04T00:00:00"/>
    <d v="2018-07-31T00:00:00"/>
    <d v="2018-07-31T00:00:00"/>
    <x v="0"/>
    <x v="2"/>
    <n v="0"/>
    <x v="2"/>
    <s v="Q2 - Churn"/>
  </r>
  <r>
    <s v="KEY12316"/>
    <x v="38"/>
    <x v="14"/>
    <x v="0"/>
    <x v="0"/>
    <x v="0"/>
    <x v="6"/>
    <x v="14"/>
    <d v="2017-12-07T00:00:00"/>
    <d v="2018-12-11T00:00:00"/>
    <d v="2018-12-11T00:00:00"/>
    <x v="0"/>
    <x v="0"/>
    <n v="0"/>
    <x v="2"/>
    <s v="Q3 - Churn"/>
  </r>
  <r>
    <s v="KEY12317"/>
    <x v="36"/>
    <x v="4"/>
    <x v="0"/>
    <x v="0"/>
    <x v="0"/>
    <x v="5"/>
    <x v="13"/>
    <d v="2018-01-04T00:00:00"/>
    <d v="2018-09-17T00:00:00"/>
    <d v="2018-09-17T00:00:00"/>
    <x v="0"/>
    <x v="2"/>
    <n v="0"/>
    <x v="2"/>
    <s v="Q2 - Churn"/>
  </r>
  <r>
    <s v="KEY12318"/>
    <x v="38"/>
    <x v="14"/>
    <x v="0"/>
    <x v="0"/>
    <x v="0"/>
    <x v="6"/>
    <x v="14"/>
    <d v="2017-12-19T00:00:00"/>
    <d v="2018-12-11T00:00:00"/>
    <d v="2018-12-11T00:00:00"/>
    <x v="0"/>
    <x v="0"/>
    <n v="0"/>
    <x v="2"/>
    <s v="Q3 - Churn"/>
  </r>
  <r>
    <s v="KEY12319"/>
    <x v="83"/>
    <x v="4"/>
    <x v="0"/>
    <x v="0"/>
    <x v="0"/>
    <x v="6"/>
    <x v="14"/>
    <d v="2017-12-22T00:00:00"/>
    <d v="2018-10-09T00:00:00"/>
    <d v="2018-10-09T00:00:00"/>
    <x v="0"/>
    <x v="0"/>
    <n v="0"/>
    <x v="2"/>
    <s v="Q3 - Churn"/>
  </r>
  <r>
    <s v="KEY12320"/>
    <x v="22"/>
    <x v="9"/>
    <x v="1"/>
    <x v="0"/>
    <x v="0"/>
    <x v="6"/>
    <x v="11"/>
    <d v="2017-09-01T00:00:00"/>
    <d v="2018-06-20T00:00:00"/>
    <d v="2018-06-20T00:00:00"/>
    <x v="0"/>
    <x v="1"/>
    <n v="0"/>
    <x v="2"/>
    <s v="Q1 - Churn"/>
  </r>
  <r>
    <s v="KEY12321"/>
    <x v="38"/>
    <x v="11"/>
    <x v="1"/>
    <x v="0"/>
    <x v="0"/>
    <x v="1"/>
    <x v="14"/>
    <d v="2017-12-08T00:00:00"/>
    <d v="2018-10-04T00:00:00"/>
    <d v="2018-10-04T00:00:00"/>
    <x v="0"/>
    <x v="0"/>
    <n v="0"/>
    <x v="2"/>
    <s v="Q2 - Churn"/>
  </r>
  <r>
    <s v="KEY12322"/>
    <x v="91"/>
    <x v="25"/>
    <x v="1"/>
    <x v="159"/>
    <x v="0"/>
    <x v="4"/>
    <x v="11"/>
    <d v="2017-09-07T00:00:00"/>
    <d v="2018-09-30T00:00:00"/>
    <d v="2018-09-30T00:00:00"/>
    <x v="0"/>
    <x v="2"/>
    <n v="0"/>
    <x v="2"/>
    <s v="Q2 - Churn"/>
  </r>
  <r>
    <s v="KEY12323"/>
    <x v="91"/>
    <x v="25"/>
    <x v="1"/>
    <x v="159"/>
    <x v="0"/>
    <x v="4"/>
    <x v="11"/>
    <d v="2017-09-07T00:00:00"/>
    <d v="2018-09-30T00:00:00"/>
    <d v="2018-09-30T00:00:00"/>
    <x v="0"/>
    <x v="2"/>
    <n v="0"/>
    <x v="2"/>
    <s v="Q2 - Churn"/>
  </r>
  <r>
    <s v="KEY12324"/>
    <x v="72"/>
    <x v="3"/>
    <x v="0"/>
    <x v="9"/>
    <x v="0"/>
    <x v="3"/>
    <x v="11"/>
    <d v="2017-08-19T00:00:00"/>
    <d v="2018-09-30T00:00:00"/>
    <d v="2018-09-30T00:00:00"/>
    <x v="0"/>
    <x v="2"/>
    <n v="0"/>
    <x v="2"/>
    <s v="Q2 - Churn"/>
  </r>
  <r>
    <s v="KEY12325"/>
    <x v="50"/>
    <x v="0"/>
    <x v="0"/>
    <x v="9"/>
    <x v="0"/>
    <x v="3"/>
    <x v="10"/>
    <d v="2017-05-29T00:00:00"/>
    <d v="2018-04-07T00:00:00"/>
    <d v="2018-04-07T00:00:00"/>
    <x v="0"/>
    <x v="1"/>
    <n v="0"/>
    <x v="2"/>
    <s v="Q1 - Churn"/>
  </r>
  <r>
    <s v="KEY12326"/>
    <x v="90"/>
    <x v="17"/>
    <x v="0"/>
    <x v="9"/>
    <x v="0"/>
    <x v="6"/>
    <x v="14"/>
    <d v="2017-10-05T00:00:00"/>
    <d v="2018-06-19T00:00:00"/>
    <d v="2018-06-19T00:00:00"/>
    <x v="0"/>
    <x v="1"/>
    <n v="0"/>
    <x v="2"/>
    <s v="Q1 - Churn"/>
  </r>
  <r>
    <s v="KEY12327"/>
    <x v="50"/>
    <x v="1"/>
    <x v="0"/>
    <x v="9"/>
    <x v="0"/>
    <x v="1"/>
    <x v="14"/>
    <d v="2017-10-07T00:00:00"/>
    <d v="2018-10-03T00:00:00"/>
    <d v="2018-10-03T00:00:00"/>
    <x v="0"/>
    <x v="0"/>
    <n v="0"/>
    <x v="2"/>
    <s v="Q2 - Churn"/>
  </r>
  <r>
    <s v="KEY12328"/>
    <x v="50"/>
    <x v="1"/>
    <x v="0"/>
    <x v="9"/>
    <x v="0"/>
    <x v="3"/>
    <x v="14"/>
    <d v="2017-10-30T00:00:00"/>
    <d v="2018-06-30T00:00:00"/>
    <d v="2018-06-30T00:00:00"/>
    <x v="0"/>
    <x v="1"/>
    <n v="0"/>
    <x v="2"/>
    <s v="Q1 - Churn"/>
  </r>
  <r>
    <s v="KEY12329"/>
    <x v="92"/>
    <x v="5"/>
    <x v="0"/>
    <x v="9"/>
    <x v="0"/>
    <x v="9"/>
    <x v="14"/>
    <d v="2017-11-01T00:00:00"/>
    <d v="2018-06-29T00:00:00"/>
    <d v="2018-06-29T00:00:00"/>
    <x v="0"/>
    <x v="1"/>
    <n v="0"/>
    <x v="2"/>
    <s v="Q1 - Churn"/>
  </r>
  <r>
    <s v="KEY12330"/>
    <x v="50"/>
    <x v="3"/>
    <x v="0"/>
    <x v="90"/>
    <x v="0"/>
    <x v="3"/>
    <x v="10"/>
    <d v="2017-06-27T00:00:00"/>
    <d v="2018-08-22T00:00:00"/>
    <d v="2018-08-22T00:00:00"/>
    <x v="0"/>
    <x v="2"/>
    <n v="0"/>
    <x v="2"/>
    <s v="Q2 - Churn"/>
  </r>
  <r>
    <s v="KEY12331"/>
    <x v="88"/>
    <x v="16"/>
    <x v="3"/>
    <x v="160"/>
    <x v="0"/>
    <x v="2"/>
    <x v="11"/>
    <d v="2017-09-25T00:00:00"/>
    <d v="2018-07-07T00:00:00"/>
    <d v="2018-07-07T00:00:00"/>
    <x v="0"/>
    <x v="2"/>
    <n v="0"/>
    <x v="2"/>
    <s v="Q2 - Churn"/>
  </r>
  <r>
    <s v="KEY12332"/>
    <x v="65"/>
    <x v="1"/>
    <x v="0"/>
    <x v="161"/>
    <x v="0"/>
    <x v="6"/>
    <x v="11"/>
    <d v="2017-09-14T00:00:00"/>
    <d v="2018-05-29T00:00:00"/>
    <d v="2018-05-29T00:00:00"/>
    <x v="0"/>
    <x v="1"/>
    <n v="0"/>
    <x v="2"/>
    <s v="Q1 - Churn"/>
  </r>
  <r>
    <s v="KEY12333"/>
    <x v="10"/>
    <x v="14"/>
    <x v="0"/>
    <x v="10"/>
    <x v="0"/>
    <x v="7"/>
    <x v="10"/>
    <d v="2017-06-07T00:00:00"/>
    <d v="2018-04-07T00:00:00"/>
    <d v="2018-04-07T00:00:00"/>
    <x v="0"/>
    <x v="1"/>
    <n v="0"/>
    <x v="2"/>
    <s v="Q1 - Churn"/>
  </r>
  <r>
    <s v="KEY12334"/>
    <x v="54"/>
    <x v="1"/>
    <x v="0"/>
    <x v="10"/>
    <x v="0"/>
    <x v="5"/>
    <x v="10"/>
    <d v="2017-05-29T00:00:00"/>
    <d v="2018-04-11T00:00:00"/>
    <d v="2018-04-11T00:00:00"/>
    <x v="0"/>
    <x v="1"/>
    <n v="0"/>
    <x v="2"/>
    <s v="Q1 - Churn"/>
  </r>
  <r>
    <s v="KEY12335"/>
    <x v="65"/>
    <x v="0"/>
    <x v="0"/>
    <x v="10"/>
    <x v="0"/>
    <x v="5"/>
    <x v="11"/>
    <d v="2017-07-26T00:00:00"/>
    <d v="2018-05-23T00:00:00"/>
    <d v="2018-05-23T00:00:00"/>
    <x v="0"/>
    <x v="1"/>
    <n v="0"/>
    <x v="2"/>
    <s v="Q1 - Churn"/>
  </r>
  <r>
    <s v="KEY12336"/>
    <x v="65"/>
    <x v="17"/>
    <x v="0"/>
    <x v="10"/>
    <x v="0"/>
    <x v="1"/>
    <x v="11"/>
    <d v="2017-07-07T00:00:00"/>
    <d v="2018-07-31T00:00:00"/>
    <d v="2018-07-31T00:00:00"/>
    <x v="0"/>
    <x v="2"/>
    <n v="0"/>
    <x v="2"/>
    <s v="Q2 - Churn"/>
  </r>
  <r>
    <s v="KEY12337"/>
    <x v="50"/>
    <x v="0"/>
    <x v="0"/>
    <x v="10"/>
    <x v="0"/>
    <x v="6"/>
    <x v="11"/>
    <d v="2017-08-16T00:00:00"/>
    <d v="2018-05-23T00:00:00"/>
    <d v="2018-05-23T00:00:00"/>
    <x v="0"/>
    <x v="1"/>
    <n v="0"/>
    <x v="2"/>
    <s v="Q1 - Churn"/>
  </r>
  <r>
    <s v="KEY12338"/>
    <x v="50"/>
    <x v="4"/>
    <x v="2"/>
    <x v="10"/>
    <x v="0"/>
    <x v="1"/>
    <x v="11"/>
    <d v="2017-08-29T00:00:00"/>
    <d v="2018-09-30T00:00:00"/>
    <d v="2018-09-30T00:00:00"/>
    <x v="0"/>
    <x v="2"/>
    <n v="0"/>
    <x v="2"/>
    <s v="Q2 - Churn"/>
  </r>
  <r>
    <s v="KEY12339"/>
    <x v="22"/>
    <x v="2"/>
    <x v="0"/>
    <x v="10"/>
    <x v="0"/>
    <x v="6"/>
    <x v="11"/>
    <d v="2017-09-04T00:00:00"/>
    <d v="2018-06-30T00:00:00"/>
    <d v="2018-06-30T00:00:00"/>
    <x v="0"/>
    <x v="1"/>
    <n v="0"/>
    <x v="2"/>
    <s v="Q1 - Churn"/>
  </r>
  <r>
    <s v="KEY12340"/>
    <x v="36"/>
    <x v="2"/>
    <x v="0"/>
    <x v="10"/>
    <x v="0"/>
    <x v="2"/>
    <x v="11"/>
    <d v="2017-09-14T00:00:00"/>
    <d v="2018-06-29T00:00:00"/>
    <d v="2018-06-29T00:00:00"/>
    <x v="0"/>
    <x v="1"/>
    <n v="0"/>
    <x v="2"/>
    <s v="Q1 - Churn"/>
  </r>
  <r>
    <s v="KEY12341"/>
    <x v="68"/>
    <x v="20"/>
    <x v="2"/>
    <x v="10"/>
    <x v="0"/>
    <x v="3"/>
    <x v="11"/>
    <d v="2017-09-19T00:00:00"/>
    <d v="2018-06-26T00:00:00"/>
    <d v="2018-06-26T00:00:00"/>
    <x v="0"/>
    <x v="1"/>
    <n v="0"/>
    <x v="2"/>
    <s v="Q1 - Churn"/>
  </r>
  <r>
    <s v="KEY12342"/>
    <x v="36"/>
    <x v="31"/>
    <x v="0"/>
    <x v="10"/>
    <x v="0"/>
    <x v="5"/>
    <x v="11"/>
    <d v="2017-09-16T00:00:00"/>
    <d v="2018-05-31T00:00:00"/>
    <d v="2018-05-31T00:00:00"/>
    <x v="0"/>
    <x v="1"/>
    <n v="0"/>
    <x v="2"/>
    <s v="Q1 - Churn"/>
  </r>
  <r>
    <s v="KEY12343"/>
    <x v="28"/>
    <x v="16"/>
    <x v="3"/>
    <x v="10"/>
    <x v="0"/>
    <x v="6"/>
    <x v="14"/>
    <d v="2017-11-13T00:00:00"/>
    <d v="2019-01-02T00:00:00"/>
    <d v="2019-01-02T00:00:00"/>
    <x v="3"/>
    <x v="4"/>
    <n v="0"/>
    <x v="6"/>
    <s v="Q3 - Churn"/>
  </r>
  <r>
    <s v="KEY12344"/>
    <x v="82"/>
    <x v="3"/>
    <x v="0"/>
    <x v="10"/>
    <x v="0"/>
    <x v="0"/>
    <x v="14"/>
    <d v="2017-11-23T00:00:00"/>
    <d v="2018-10-23T00:00:00"/>
    <d v="2018-10-23T00:00:00"/>
    <x v="0"/>
    <x v="0"/>
    <n v="0"/>
    <x v="2"/>
    <s v="Q3 - Churn"/>
  </r>
  <r>
    <s v="KEY12345"/>
    <x v="65"/>
    <x v="16"/>
    <x v="3"/>
    <x v="10"/>
    <x v="0"/>
    <x v="6"/>
    <x v="14"/>
    <d v="2017-12-06T00:00:00"/>
    <d v="2019-01-02T00:00:00"/>
    <d v="2019-01-02T00:00:00"/>
    <x v="3"/>
    <x v="4"/>
    <n v="0"/>
    <x v="6"/>
    <s v="Q3 - Churn"/>
  </r>
  <r>
    <s v="KEY12346"/>
    <x v="38"/>
    <x v="11"/>
    <x v="1"/>
    <x v="10"/>
    <x v="0"/>
    <x v="7"/>
    <x v="1"/>
    <s v="NA"/>
    <d v="2018-06-11T00:00:00"/>
    <d v="2018-06-11T00:00:00"/>
    <x v="0"/>
    <x v="1"/>
    <n v="0"/>
    <x v="4"/>
    <s v="Q1 - Churn"/>
  </r>
  <r>
    <s v="KEY12347"/>
    <x v="22"/>
    <x v="3"/>
    <x v="0"/>
    <x v="10"/>
    <x v="0"/>
    <x v="5"/>
    <x v="10"/>
    <d v="2017-05-16T00:00:00"/>
    <d v="2018-09-13T00:00:00"/>
    <d v="2018-09-13T00:00:00"/>
    <x v="0"/>
    <x v="2"/>
    <n v="0"/>
    <x v="2"/>
    <s v="Q2 - Churn"/>
  </r>
  <r>
    <s v="KEY12348"/>
    <x v="10"/>
    <x v="13"/>
    <x v="2"/>
    <x v="10"/>
    <x v="0"/>
    <x v="7"/>
    <x v="7"/>
    <d v="2016-06-17T00:00:00"/>
    <s v="-"/>
    <d v="2016-04-01T00:00:00"/>
    <x v="4"/>
    <x v="3"/>
    <n v="0"/>
    <x v="0"/>
    <s v="Q1 - Churn"/>
  </r>
  <r>
    <s v="KEY12349"/>
    <x v="10"/>
    <x v="4"/>
    <x v="0"/>
    <x v="10"/>
    <x v="0"/>
    <x v="4"/>
    <x v="4"/>
    <d v="2015-09-24T00:00:00"/>
    <d v="2018-06-23T00:00:00"/>
    <d v="2018-06-23T00:00:00"/>
    <x v="0"/>
    <x v="1"/>
    <n v="0"/>
    <x v="0"/>
    <s v="Q1 - Churn"/>
  </r>
  <r>
    <s v="KEY12350"/>
    <x v="24"/>
    <x v="12"/>
    <x v="3"/>
    <x v="162"/>
    <x v="0"/>
    <x v="3"/>
    <x v="7"/>
    <d v="2016-06-29T00:00:00"/>
    <d v="2018-08-14T00:00:00"/>
    <d v="2018-08-14T00:00:00"/>
    <x v="0"/>
    <x v="2"/>
    <n v="0"/>
    <x v="0"/>
    <s v="Q2 - Churn"/>
  </r>
  <r>
    <s v="KEY12351"/>
    <x v="10"/>
    <x v="36"/>
    <x v="4"/>
    <x v="96"/>
    <x v="0"/>
    <x v="4"/>
    <x v="1"/>
    <s v="NA"/>
    <d v="2018-05-25T00:00:00"/>
    <d v="2018-05-25T00:00:00"/>
    <x v="0"/>
    <x v="1"/>
    <n v="0"/>
    <x v="5"/>
    <s v="Q1 - Churn"/>
  </r>
  <r>
    <s v="KEY12352"/>
    <x v="19"/>
    <x v="16"/>
    <x v="3"/>
    <x v="96"/>
    <x v="0"/>
    <x v="3"/>
    <x v="8"/>
    <d v="2017-02-27T00:00:00"/>
    <d v="2018-11-26T00:00:00"/>
    <d v="2018-11-26T00:00:00"/>
    <x v="0"/>
    <x v="0"/>
    <n v="0"/>
    <x v="4"/>
    <s v="Q3 - Churn"/>
  </r>
  <r>
    <s v="KEY12353"/>
    <x v="64"/>
    <x v="0"/>
    <x v="0"/>
    <x v="12"/>
    <x v="0"/>
    <x v="2"/>
    <x v="14"/>
    <d v="2017-10-16T00:00:00"/>
    <d v="2018-06-23T00:00:00"/>
    <d v="2018-06-23T00:00:00"/>
    <x v="0"/>
    <x v="1"/>
    <n v="0"/>
    <x v="6"/>
    <s v="Q1 - Churn"/>
  </r>
  <r>
    <s v="KEY12354"/>
    <x v="75"/>
    <x v="27"/>
    <x v="0"/>
    <x v="12"/>
    <x v="0"/>
    <x v="2"/>
    <x v="1"/>
    <s v="NA"/>
    <d v="2018-11-20T00:00:00"/>
    <d v="2018-11-20T00:00:00"/>
    <x v="0"/>
    <x v="0"/>
    <n v="0"/>
    <x v="6"/>
    <s v="Q3 - Churn"/>
  </r>
  <r>
    <s v="KEY12355"/>
    <x v="57"/>
    <x v="27"/>
    <x v="0"/>
    <x v="12"/>
    <x v="0"/>
    <x v="6"/>
    <x v="1"/>
    <s v="NA"/>
    <d v="2018-12-19T00:00:00"/>
    <d v="2018-12-19T00:00:00"/>
    <x v="0"/>
    <x v="0"/>
    <n v="0"/>
    <x v="6"/>
    <s v="Q3 - Churn"/>
  </r>
  <r>
    <s v="KEY12356"/>
    <x v="12"/>
    <x v="26"/>
    <x v="2"/>
    <x v="163"/>
    <x v="0"/>
    <x v="4"/>
    <x v="4"/>
    <d v="2015-07-29T00:00:00"/>
    <d v="2018-04-05T00:00:00"/>
    <d v="2018-04-05T00:00:00"/>
    <x v="0"/>
    <x v="1"/>
    <n v="0"/>
    <x v="0"/>
    <s v="Q1 - Churn"/>
  </r>
  <r>
    <s v="KEY12357"/>
    <x v="12"/>
    <x v="26"/>
    <x v="2"/>
    <x v="163"/>
    <x v="0"/>
    <x v="4"/>
    <x v="4"/>
    <d v="2015-07-29T00:00:00"/>
    <d v="2018-04-05T00:00:00"/>
    <d v="2018-04-05T00:00:00"/>
    <x v="0"/>
    <x v="1"/>
    <n v="0"/>
    <x v="0"/>
    <s v="Q1 - Churn"/>
  </r>
  <r>
    <s v="KEY12358"/>
    <x v="68"/>
    <x v="3"/>
    <x v="0"/>
    <x v="129"/>
    <x v="0"/>
    <x v="2"/>
    <x v="10"/>
    <d v="2017-06-30T00:00:00"/>
    <d v="2018-12-03T00:00:00"/>
    <d v="2018-12-03T00:00:00"/>
    <x v="0"/>
    <x v="0"/>
    <n v="0"/>
    <x v="0"/>
    <s v="Q3 - Churn"/>
  </r>
  <r>
    <s v="KEY12359"/>
    <x v="44"/>
    <x v="22"/>
    <x v="3"/>
    <x v="75"/>
    <x v="0"/>
    <x v="5"/>
    <x v="11"/>
    <d v="2017-07-29T00:00:00"/>
    <d v="2018-08-14T00:00:00"/>
    <d v="2018-08-14T00:00:00"/>
    <x v="0"/>
    <x v="2"/>
    <n v="0"/>
    <x v="4"/>
    <s v="Q2 - Churn"/>
  </r>
  <r>
    <s v="KEY12360"/>
    <x v="24"/>
    <x v="17"/>
    <x v="0"/>
    <x v="75"/>
    <x v="0"/>
    <x v="6"/>
    <x v="10"/>
    <d v="2017-06-20T00:00:00"/>
    <d v="2018-09-29T00:00:00"/>
    <d v="2018-09-29T00:00:00"/>
    <x v="0"/>
    <x v="2"/>
    <n v="0"/>
    <x v="6"/>
    <s v="Q2 - Churn"/>
  </r>
  <r>
    <s v="KEY12361"/>
    <x v="65"/>
    <x v="2"/>
    <x v="0"/>
    <x v="75"/>
    <x v="0"/>
    <x v="1"/>
    <x v="11"/>
    <d v="2017-08-07T00:00:00"/>
    <d v="2017-06-26T00:00:00"/>
    <d v="2017-06-26T00:00:00"/>
    <x v="1"/>
    <x v="1"/>
    <n v="0"/>
    <x v="4"/>
    <s v="Q1 - Churn"/>
  </r>
  <r>
    <s v="KEY12362"/>
    <x v="81"/>
    <x v="4"/>
    <x v="0"/>
    <x v="75"/>
    <x v="0"/>
    <x v="9"/>
    <x v="14"/>
    <d v="2017-11-28T00:00:00"/>
    <d v="2018-07-31T00:00:00"/>
    <d v="2018-07-31T00:00:00"/>
    <x v="0"/>
    <x v="2"/>
    <n v="0"/>
    <x v="4"/>
    <s v="Q2 - Churn"/>
  </r>
  <r>
    <s v="KEY12363"/>
    <x v="27"/>
    <x v="14"/>
    <x v="0"/>
    <x v="75"/>
    <x v="0"/>
    <x v="2"/>
    <x v="10"/>
    <d v="2017-06-27T00:00:00"/>
    <d v="2018-08-02T00:00:00"/>
    <d v="2018-08-02T00:00:00"/>
    <x v="0"/>
    <x v="2"/>
    <n v="0"/>
    <x v="6"/>
    <s v="Q2 - Churn"/>
  </r>
  <r>
    <s v="KEY12364"/>
    <x v="9"/>
    <x v="3"/>
    <x v="0"/>
    <x v="75"/>
    <x v="0"/>
    <x v="2"/>
    <x v="11"/>
    <d v="2017-09-26T00:00:00"/>
    <d v="2018-12-07T00:00:00"/>
    <d v="2018-12-07T00:00:00"/>
    <x v="0"/>
    <x v="0"/>
    <n v="0"/>
    <x v="6"/>
    <s v="Q3 - Churn"/>
  </r>
  <r>
    <s v="KEY12365"/>
    <x v="53"/>
    <x v="6"/>
    <x v="1"/>
    <x v="75"/>
    <x v="0"/>
    <x v="8"/>
    <x v="14"/>
    <d v="2017-10-04T00:00:00"/>
    <d v="2018-11-01T00:00:00"/>
    <d v="2018-11-01T00:00:00"/>
    <x v="0"/>
    <x v="0"/>
    <n v="0"/>
    <x v="6"/>
    <s v="Q3 - Churn"/>
  </r>
  <r>
    <s v="KEY12366"/>
    <x v="20"/>
    <x v="21"/>
    <x v="0"/>
    <x v="75"/>
    <x v="0"/>
    <x v="1"/>
    <x v="14"/>
    <d v="2017-10-17T00:00:00"/>
    <d v="2018-06-28T00:00:00"/>
    <d v="2018-06-28T00:00:00"/>
    <x v="0"/>
    <x v="1"/>
    <n v="0"/>
    <x v="6"/>
    <s v="Q1 - Churn"/>
  </r>
  <r>
    <s v="KEY12367"/>
    <x v="56"/>
    <x v="4"/>
    <x v="0"/>
    <x v="75"/>
    <x v="0"/>
    <x v="6"/>
    <x v="8"/>
    <d v="2017-03-28T00:00:00"/>
    <d v="2018-09-30T00:00:00"/>
    <d v="2018-09-30T00:00:00"/>
    <x v="0"/>
    <x v="2"/>
    <n v="0"/>
    <x v="0"/>
    <s v="Q2 - Churn"/>
  </r>
  <r>
    <s v="KEY12368"/>
    <x v="56"/>
    <x v="4"/>
    <x v="0"/>
    <x v="75"/>
    <x v="0"/>
    <x v="6"/>
    <x v="8"/>
    <d v="2017-03-28T00:00:00"/>
    <d v="2018-09-30T00:00:00"/>
    <d v="2018-09-30T00:00:00"/>
    <x v="0"/>
    <x v="2"/>
    <n v="0"/>
    <x v="0"/>
    <s v="Q2 - Churn"/>
  </r>
  <r>
    <s v="KEY12369"/>
    <x v="71"/>
    <x v="26"/>
    <x v="2"/>
    <x v="75"/>
    <x v="0"/>
    <x v="1"/>
    <x v="2"/>
    <d v="2016-02-26T00:00:00"/>
    <d v="2018-09-30T00:00:00"/>
    <d v="2018-09-30T00:00:00"/>
    <x v="0"/>
    <x v="2"/>
    <n v="0"/>
    <x v="0"/>
    <s v="Q2 - Churn"/>
  </r>
  <r>
    <s v="KEY12370"/>
    <x v="9"/>
    <x v="3"/>
    <x v="0"/>
    <x v="75"/>
    <x v="0"/>
    <x v="2"/>
    <x v="11"/>
    <d v="2017-09-26T00:00:00"/>
    <d v="2018-11-28T00:00:00"/>
    <d v="2018-11-28T00:00:00"/>
    <x v="0"/>
    <x v="0"/>
    <n v="0"/>
    <x v="6"/>
    <s v="Q3 - Churn"/>
  </r>
  <r>
    <s v="KEY12371"/>
    <x v="2"/>
    <x v="14"/>
    <x v="0"/>
    <x v="75"/>
    <x v="0"/>
    <x v="5"/>
    <x v="11"/>
    <d v="2017-09-29T00:00:00"/>
    <d v="2018-10-30T00:00:00"/>
    <d v="2018-10-30T00:00:00"/>
    <x v="0"/>
    <x v="0"/>
    <n v="0"/>
    <x v="6"/>
    <s v="Q3 - Churn"/>
  </r>
  <r>
    <s v="KEY12372"/>
    <x v="64"/>
    <x v="3"/>
    <x v="0"/>
    <x v="164"/>
    <x v="0"/>
    <x v="5"/>
    <x v="14"/>
    <d v="2017-11-21T00:00:00"/>
    <d v="2018-12-03T00:00:00"/>
    <d v="2018-12-03T00:00:00"/>
    <x v="0"/>
    <x v="0"/>
    <n v="0"/>
    <x v="6"/>
    <s v="Q3 - Churn"/>
  </r>
  <r>
    <s v="KEY12373"/>
    <x v="22"/>
    <x v="0"/>
    <x v="0"/>
    <x v="165"/>
    <x v="0"/>
    <x v="6"/>
    <x v="10"/>
    <d v="2017-04-07T00:00:00"/>
    <d v="2018-06-26T00:00:00"/>
    <d v="2018-06-26T00:00:00"/>
    <x v="0"/>
    <x v="1"/>
    <n v="0"/>
    <x v="0"/>
    <s v="Q1 - Churn"/>
  </r>
  <r>
    <s v="KEY12374"/>
    <x v="68"/>
    <x v="3"/>
    <x v="0"/>
    <x v="166"/>
    <x v="0"/>
    <x v="1"/>
    <x v="11"/>
    <d v="2017-07-27T00:00:00"/>
    <d v="2018-05-17T00:00:00"/>
    <d v="2018-05-17T00:00:00"/>
    <x v="0"/>
    <x v="1"/>
    <n v="0"/>
    <x v="6"/>
    <s v="Q1 - Churn"/>
  </r>
  <r>
    <s v="KEY12375"/>
    <x v="68"/>
    <x v="26"/>
    <x v="2"/>
    <x v="167"/>
    <x v="0"/>
    <x v="5"/>
    <x v="10"/>
    <d v="2017-06-28T00:00:00"/>
    <d v="2018-09-19T00:00:00"/>
    <d v="2018-09-19T00:00:00"/>
    <x v="0"/>
    <x v="2"/>
    <n v="0"/>
    <x v="0"/>
    <s v="Q2 - Churn"/>
  </r>
  <r>
    <s v="KEY12376"/>
    <x v="93"/>
    <x v="4"/>
    <x v="0"/>
    <x v="13"/>
    <x v="0"/>
    <x v="3"/>
    <x v="6"/>
    <d v="2016-09-06T00:00:00"/>
    <d v="2018-06-16T00:00:00"/>
    <d v="2018-06-16T00:00:00"/>
    <x v="0"/>
    <x v="1"/>
    <n v="0"/>
    <x v="0"/>
    <s v="Q1 - Churn"/>
  </r>
  <r>
    <s v="KEY12377"/>
    <x v="3"/>
    <x v="26"/>
    <x v="2"/>
    <x v="168"/>
    <x v="0"/>
    <x v="1"/>
    <x v="3"/>
    <d v="2015-06-17T00:00:00"/>
    <d v="2018-04-05T00:00:00"/>
    <d v="2018-04-05T00:00:00"/>
    <x v="0"/>
    <x v="1"/>
    <n v="0"/>
    <x v="0"/>
    <s v="Q1 - Churn"/>
  </r>
  <r>
    <s v="KEY12378"/>
    <x v="91"/>
    <x v="14"/>
    <x v="0"/>
    <x v="169"/>
    <x v="0"/>
    <x v="3"/>
    <x v="8"/>
    <d v="2017-01-30T00:00:00"/>
    <d v="2018-05-18T00:00:00"/>
    <d v="2018-05-18T00:00:00"/>
    <x v="0"/>
    <x v="1"/>
    <n v="0"/>
    <x v="0"/>
    <s v="Q1 - Churn"/>
  </r>
  <r>
    <s v="KEY12379"/>
    <x v="94"/>
    <x v="23"/>
    <x v="1"/>
    <x v="170"/>
    <x v="0"/>
    <x v="0"/>
    <x v="4"/>
    <d v="2015-07-29T00:00:00"/>
    <s v="-"/>
    <d v="2015-07-01T00:00:00"/>
    <x v="2"/>
    <x v="3"/>
    <n v="0"/>
    <x v="2"/>
    <s v="Q3 - Churn"/>
  </r>
  <r>
    <s v="KEY12380"/>
    <x v="95"/>
    <x v="26"/>
    <x v="2"/>
    <x v="2"/>
    <x v="0"/>
    <x v="1"/>
    <x v="2"/>
    <d v="2016-03-16T00:00:00"/>
    <d v="2018-04-05T00:00:00"/>
    <d v="2018-04-05T00:00:00"/>
    <x v="0"/>
    <x v="1"/>
    <n v="0"/>
    <x v="0"/>
    <s v="Q1 - Churn"/>
  </r>
  <r>
    <s v="KEY12381"/>
    <x v="72"/>
    <x v="17"/>
    <x v="0"/>
    <x v="2"/>
    <x v="0"/>
    <x v="6"/>
    <x v="14"/>
    <d v="2017-11-11T00:00:00"/>
    <d v="2018-09-29T00:00:00"/>
    <d v="2018-09-29T00:00:00"/>
    <x v="0"/>
    <x v="2"/>
    <n v="0"/>
    <x v="6"/>
    <s v="Q2 - Churn"/>
  </r>
  <r>
    <s v="KEY12382"/>
    <x v="93"/>
    <x v="4"/>
    <x v="0"/>
    <x v="2"/>
    <x v="0"/>
    <x v="5"/>
    <x v="9"/>
    <d v="2016-11-23T00:00:00"/>
    <d v="2018-06-29T00:00:00"/>
    <d v="2018-06-29T00:00:00"/>
    <x v="0"/>
    <x v="1"/>
    <n v="0"/>
    <x v="0"/>
    <s v="Q1 - Churn"/>
  </r>
  <r>
    <s v="KEY12383"/>
    <x v="28"/>
    <x v="24"/>
    <x v="3"/>
    <x v="171"/>
    <x v="0"/>
    <x v="5"/>
    <x v="11"/>
    <d v="2017-07-01T00:00:00"/>
    <d v="2018-07-05T00:00:00"/>
    <d v="2018-07-05T00:00:00"/>
    <x v="0"/>
    <x v="2"/>
    <n v="0"/>
    <x v="0"/>
    <s v="Q2 - Churn"/>
  </r>
  <r>
    <s v="KEY12384"/>
    <x v="54"/>
    <x v="7"/>
    <x v="0"/>
    <x v="172"/>
    <x v="0"/>
    <x v="3"/>
    <x v="9"/>
    <d v="2016-12-19T00:00:00"/>
    <d v="2018-06-11T00:00:00"/>
    <d v="2018-06-11T00:00:00"/>
    <x v="0"/>
    <x v="1"/>
    <n v="0"/>
    <x v="0"/>
    <s v="Q1 - Churn"/>
  </r>
  <r>
    <s v="KEY12385"/>
    <x v="29"/>
    <x v="28"/>
    <x v="1"/>
    <x v="173"/>
    <x v="0"/>
    <x v="5"/>
    <x v="9"/>
    <d v="2016-12-03T00:00:00"/>
    <d v="2018-12-01T00:00:00"/>
    <d v="2018-12-01T00:00:00"/>
    <x v="0"/>
    <x v="0"/>
    <n v="0"/>
    <x v="0"/>
    <s v="Q3 - Churn"/>
  </r>
  <r>
    <s v="KEY12386"/>
    <x v="19"/>
    <x v="37"/>
    <x v="4"/>
    <x v="174"/>
    <x v="0"/>
    <x v="1"/>
    <x v="1"/>
    <s v="NA"/>
    <d v="2018-04-08T00:00:00"/>
    <d v="2018-04-08T00:00:00"/>
    <x v="0"/>
    <x v="1"/>
    <n v="0"/>
    <x v="5"/>
    <s v="Q1 - Churn"/>
  </r>
  <r>
    <s v="KEY12387"/>
    <x v="16"/>
    <x v="25"/>
    <x v="3"/>
    <x v="137"/>
    <x v="0"/>
    <x v="3"/>
    <x v="7"/>
    <d v="2016-06-09T00:00:00"/>
    <d v="2018-04-16T00:00:00"/>
    <d v="2018-04-16T00:00:00"/>
    <x v="0"/>
    <x v="1"/>
    <n v="0"/>
    <x v="0"/>
    <s v="Q1 - Churn"/>
  </r>
  <r>
    <s v="KEY12388"/>
    <x v="3"/>
    <x v="26"/>
    <x v="2"/>
    <x v="175"/>
    <x v="0"/>
    <x v="1"/>
    <x v="5"/>
    <d v="2015-11-19T00:00:00"/>
    <d v="2018-04-05T00:00:00"/>
    <d v="2018-04-05T00:00:00"/>
    <x v="0"/>
    <x v="1"/>
    <n v="0"/>
    <x v="0"/>
    <s v="Q1 - Churn"/>
  </r>
  <r>
    <s v="KEY12389"/>
    <x v="29"/>
    <x v="28"/>
    <x v="1"/>
    <x v="176"/>
    <x v="0"/>
    <x v="4"/>
    <x v="10"/>
    <d v="2017-04-27T00:00:00"/>
    <d v="2018-04-06T00:00:00"/>
    <d v="2018-04-06T00:00:00"/>
    <x v="0"/>
    <x v="1"/>
    <n v="0"/>
    <x v="0"/>
    <s v="Q1 - Churn"/>
  </r>
  <r>
    <s v="KEY12390"/>
    <x v="13"/>
    <x v="13"/>
    <x v="2"/>
    <x v="177"/>
    <x v="0"/>
    <x v="4"/>
    <x v="4"/>
    <d v="2015-09-22T00:00:00"/>
    <d v="2018-06-26T00:00:00"/>
    <d v="2018-06-26T00:00:00"/>
    <x v="0"/>
    <x v="1"/>
    <n v="0"/>
    <x v="0"/>
    <s v="Q1 - Churn"/>
  </r>
  <r>
    <s v="KEY12391"/>
    <x v="13"/>
    <x v="13"/>
    <x v="2"/>
    <x v="177"/>
    <x v="0"/>
    <x v="4"/>
    <x v="4"/>
    <d v="2015-09-22T00:00:00"/>
    <d v="2018-06-26T00:00:00"/>
    <d v="2018-06-26T00:00:00"/>
    <x v="0"/>
    <x v="1"/>
    <n v="0"/>
    <x v="0"/>
    <s v="Q1 - Churn"/>
  </r>
  <r>
    <s v="KEY12392"/>
    <x v="2"/>
    <x v="0"/>
    <x v="0"/>
    <x v="178"/>
    <x v="0"/>
    <x v="5"/>
    <x v="2"/>
    <d v="2016-03-16T00:00:00"/>
    <d v="2018-06-30T00:00:00"/>
    <d v="2018-06-30T00:00:00"/>
    <x v="0"/>
    <x v="1"/>
    <n v="0"/>
    <x v="0"/>
    <s v="Q1 - Churn"/>
  </r>
  <r>
    <s v="KEY12393"/>
    <x v="29"/>
    <x v="28"/>
    <x v="1"/>
    <x v="179"/>
    <x v="0"/>
    <x v="4"/>
    <x v="9"/>
    <d v="2016-11-28T00:00:00"/>
    <d v="2018-04-06T00:00:00"/>
    <d v="2018-04-06T00:00:00"/>
    <x v="0"/>
    <x v="1"/>
    <n v="0"/>
    <x v="0"/>
    <s v="Q1 - Churn"/>
  </r>
  <r>
    <s v="KEY12394"/>
    <x v="10"/>
    <x v="38"/>
    <x v="4"/>
    <x v="180"/>
    <x v="0"/>
    <x v="4"/>
    <x v="13"/>
    <d v="2018-02-11T00:00:00"/>
    <d v="2018-05-25T00:00:00"/>
    <d v="2018-05-25T00:00:00"/>
    <x v="0"/>
    <x v="1"/>
    <n v="0"/>
    <x v="5"/>
    <s v="Q1 - Churn"/>
  </r>
  <r>
    <s v="KEY12395"/>
    <x v="10"/>
    <x v="38"/>
    <x v="4"/>
    <x v="180"/>
    <x v="0"/>
    <x v="3"/>
    <x v="1"/>
    <s v="NA"/>
    <d v="2018-04-07T00:00:00"/>
    <d v="2018-04-07T00:00:00"/>
    <x v="0"/>
    <x v="1"/>
    <n v="0"/>
    <x v="5"/>
    <s v="Q1 - Churn"/>
  </r>
  <r>
    <s v="KEY12396"/>
    <x v="3"/>
    <x v="26"/>
    <x v="2"/>
    <x v="106"/>
    <x v="0"/>
    <x v="4"/>
    <x v="3"/>
    <d v="2015-05-21T00:00:00"/>
    <d v="2018-04-05T00:00:00"/>
    <d v="2018-04-05T00:00:00"/>
    <x v="0"/>
    <x v="1"/>
    <n v="0"/>
    <x v="0"/>
    <s v="Q1 - Churn"/>
  </r>
  <r>
    <s v="KEY12397"/>
    <x v="3"/>
    <x v="26"/>
    <x v="2"/>
    <x v="106"/>
    <x v="0"/>
    <x v="4"/>
    <x v="3"/>
    <d v="2015-05-21T00:00:00"/>
    <d v="2018-04-05T00:00:00"/>
    <d v="2018-04-05T00:00:00"/>
    <x v="0"/>
    <x v="1"/>
    <n v="0"/>
    <x v="0"/>
    <s v="Q1 - Churn"/>
  </r>
  <r>
    <s v="KEY12398"/>
    <x v="2"/>
    <x v="36"/>
    <x v="4"/>
    <x v="181"/>
    <x v="0"/>
    <x v="0"/>
    <x v="1"/>
    <s v="NA"/>
    <d v="2018-05-25T00:00:00"/>
    <d v="2018-05-25T00:00:00"/>
    <x v="0"/>
    <x v="1"/>
    <n v="0"/>
    <x v="5"/>
    <s v="Q1 - Churn"/>
  </r>
  <r>
    <s v="KEY12399"/>
    <x v="2"/>
    <x v="36"/>
    <x v="4"/>
    <x v="181"/>
    <x v="0"/>
    <x v="0"/>
    <x v="1"/>
    <s v="NA"/>
    <d v="2018-05-25T00:00:00"/>
    <d v="2018-05-25T00:00:00"/>
    <x v="0"/>
    <x v="1"/>
    <n v="0"/>
    <x v="5"/>
    <s v="Q1 - Churn"/>
  </r>
  <r>
    <s v="KEY12400"/>
    <x v="23"/>
    <x v="39"/>
    <x v="4"/>
    <x v="182"/>
    <x v="0"/>
    <x v="4"/>
    <x v="1"/>
    <s v="NA"/>
    <d v="2018-05-25T00:00:00"/>
    <d v="2018-05-25T00:00:00"/>
    <x v="0"/>
    <x v="1"/>
    <n v="0"/>
    <x v="5"/>
    <s v="Q1 - Churn"/>
  </r>
  <r>
    <s v="KEY12401"/>
    <x v="2"/>
    <x v="36"/>
    <x v="4"/>
    <x v="182"/>
    <x v="0"/>
    <x v="5"/>
    <x v="1"/>
    <s v="NA"/>
    <d v="2018-04-07T00:00:00"/>
    <d v="2018-04-07T00:00:00"/>
    <x v="0"/>
    <x v="1"/>
    <n v="0"/>
    <x v="5"/>
    <s v="Q1 - Churn"/>
  </r>
  <r>
    <s v="KEY12402"/>
    <x v="10"/>
    <x v="36"/>
    <x v="4"/>
    <x v="183"/>
    <x v="0"/>
    <x v="4"/>
    <x v="1"/>
    <s v="NA"/>
    <d v="2018-05-25T00:00:00"/>
    <d v="2018-05-25T00:00:00"/>
    <x v="0"/>
    <x v="1"/>
    <n v="0"/>
    <x v="5"/>
    <s v="Q1 - Churn"/>
  </r>
  <r>
    <s v="KEY12403"/>
    <x v="2"/>
    <x v="40"/>
    <x v="4"/>
    <x v="184"/>
    <x v="0"/>
    <x v="7"/>
    <x v="1"/>
    <s v="NA"/>
    <d v="2018-04-07T00:00:00"/>
    <d v="2018-04-07T00:00:00"/>
    <x v="0"/>
    <x v="1"/>
    <n v="0"/>
    <x v="5"/>
    <s v="Q1 - Churn"/>
  </r>
  <r>
    <s v="KEY12404"/>
    <x v="2"/>
    <x v="41"/>
    <x v="4"/>
    <x v="185"/>
    <x v="0"/>
    <x v="7"/>
    <x v="1"/>
    <s v="NA"/>
    <d v="2018-06-09T00:00:00"/>
    <d v="2018-06-09T00:00:00"/>
    <x v="0"/>
    <x v="1"/>
    <n v="0"/>
    <x v="5"/>
    <s v="Q1 - Churn"/>
  </r>
  <r>
    <s v="KEY12405"/>
    <x v="2"/>
    <x v="41"/>
    <x v="4"/>
    <x v="186"/>
    <x v="0"/>
    <x v="7"/>
    <x v="1"/>
    <s v="NA"/>
    <d v="2018-06-09T00:00:00"/>
    <d v="2018-06-09T00:00:00"/>
    <x v="0"/>
    <x v="1"/>
    <n v="0"/>
    <x v="5"/>
    <s v="Q1 - Churn"/>
  </r>
  <r>
    <s v="KEY12406"/>
    <x v="2"/>
    <x v="35"/>
    <x v="4"/>
    <x v="109"/>
    <x v="0"/>
    <x v="3"/>
    <x v="1"/>
    <s v="NA"/>
    <d v="2018-06-15T00:00:00"/>
    <d v="2018-06-15T00:00:00"/>
    <x v="0"/>
    <x v="1"/>
    <n v="0"/>
    <x v="5"/>
    <s v="Q1 - Churn"/>
  </r>
  <r>
    <s v="KEY12407"/>
    <x v="2"/>
    <x v="36"/>
    <x v="4"/>
    <x v="109"/>
    <x v="0"/>
    <x v="4"/>
    <x v="1"/>
    <s v="NA"/>
    <d v="2018-05-25T00:00:00"/>
    <d v="2018-05-25T00:00:00"/>
    <x v="0"/>
    <x v="1"/>
    <n v="0"/>
    <x v="5"/>
    <s v="Q1 - Churn"/>
  </r>
  <r>
    <s v="KEY12408"/>
    <x v="2"/>
    <x v="26"/>
    <x v="2"/>
    <x v="109"/>
    <x v="0"/>
    <x v="2"/>
    <x v="1"/>
    <s v="NA"/>
    <d v="2018-12-04T00:00:00"/>
    <d v="2018-12-04T00:00:00"/>
    <x v="0"/>
    <x v="0"/>
    <n v="0"/>
    <x v="5"/>
    <s v="Q3 - Churn"/>
  </r>
  <r>
    <s v="KEY12409"/>
    <x v="36"/>
    <x v="34"/>
    <x v="4"/>
    <x v="109"/>
    <x v="0"/>
    <x v="0"/>
    <x v="1"/>
    <s v="NA"/>
    <d v="2018-12-20T00:00:00"/>
    <d v="2018-12-20T00:00:00"/>
    <x v="0"/>
    <x v="0"/>
    <n v="0"/>
    <x v="1"/>
    <s v="Q3 - Churn"/>
  </r>
  <r>
    <s v="KEY12410"/>
    <x v="9"/>
    <x v="11"/>
    <x v="1"/>
    <x v="109"/>
    <x v="0"/>
    <x v="0"/>
    <x v="10"/>
    <d v="2017-04-06T00:00:00"/>
    <d v="2018-11-28T00:00:00"/>
    <d v="2018-11-28T00:00:00"/>
    <x v="0"/>
    <x v="0"/>
    <n v="0"/>
    <x v="5"/>
    <s v="Q3 - Churn"/>
  </r>
  <r>
    <s v="KEY12411"/>
    <x v="9"/>
    <x v="11"/>
    <x v="1"/>
    <x v="109"/>
    <x v="0"/>
    <x v="0"/>
    <x v="8"/>
    <d v="2017-01-27T00:00:00"/>
    <d v="2018-11-28T00:00:00"/>
    <d v="2018-11-28T00:00:00"/>
    <x v="0"/>
    <x v="0"/>
    <n v="0"/>
    <x v="5"/>
    <s v="Q3 - Churn"/>
  </r>
  <r>
    <s v="KEY12412"/>
    <x v="2"/>
    <x v="26"/>
    <x v="4"/>
    <x v="37"/>
    <x v="0"/>
    <x v="1"/>
    <x v="1"/>
    <s v="NA"/>
    <d v="2018-04-05T00:00:00"/>
    <d v="2018-04-05T00:00:00"/>
    <x v="0"/>
    <x v="1"/>
    <n v="0"/>
    <x v="5"/>
    <s v="Q1 - Churn"/>
  </r>
  <r>
    <s v="KEY12413"/>
    <x v="96"/>
    <x v="20"/>
    <x v="4"/>
    <x v="37"/>
    <x v="0"/>
    <x v="1"/>
    <x v="8"/>
    <d v="2017-03-28T00:00:00"/>
    <d v="2018-04-21T00:00:00"/>
    <d v="2018-04-21T00:00:00"/>
    <x v="0"/>
    <x v="1"/>
    <n v="0"/>
    <x v="5"/>
    <s v="Q1 - Churn"/>
  </r>
  <r>
    <s v="KEY12414"/>
    <x v="97"/>
    <x v="34"/>
    <x v="1"/>
    <x v="187"/>
    <x v="1"/>
    <x v="10"/>
    <x v="16"/>
    <m/>
    <s v="-"/>
    <d v="2018-07-01T00:00:00"/>
    <x v="0"/>
    <x v="3"/>
    <e v="#N/A"/>
    <x v="0"/>
    <m/>
  </r>
  <r>
    <s v="KEY12415"/>
    <x v="36"/>
    <x v="34"/>
    <x v="1"/>
    <x v="188"/>
    <x v="1"/>
    <x v="10"/>
    <x v="16"/>
    <m/>
    <s v="-"/>
    <d v="2018-07-01T00:00:00"/>
    <x v="0"/>
    <x v="3"/>
    <e v="#N/A"/>
    <x v="3"/>
    <m/>
  </r>
  <r>
    <s v="KEY12416"/>
    <x v="24"/>
    <x v="34"/>
    <x v="1"/>
    <x v="152"/>
    <x v="1"/>
    <x v="10"/>
    <x v="17"/>
    <m/>
    <s v="-"/>
    <d v="2018-10-01T00:00:00"/>
    <x v="0"/>
    <x v="3"/>
    <e v="#N/A"/>
    <x v="6"/>
    <m/>
  </r>
  <r>
    <s v="KEY12417"/>
    <x v="57"/>
    <x v="34"/>
    <x v="1"/>
    <x v="152"/>
    <x v="1"/>
    <x v="10"/>
    <x v="17"/>
    <m/>
    <s v="-"/>
    <d v="2018-10-01T00:00:00"/>
    <x v="0"/>
    <x v="3"/>
    <e v="#N/A"/>
    <x v="3"/>
    <m/>
  </r>
  <r>
    <s v="KEY12418"/>
    <x v="36"/>
    <x v="34"/>
    <x v="1"/>
    <x v="19"/>
    <x v="1"/>
    <x v="10"/>
    <x v="16"/>
    <m/>
    <s v="-"/>
    <d v="2018-07-01T00:00:00"/>
    <x v="0"/>
    <x v="3"/>
    <e v="#N/A"/>
    <x v="3"/>
    <m/>
  </r>
  <r>
    <s v="KEY12419"/>
    <x v="85"/>
    <x v="34"/>
    <x v="1"/>
    <x v="8"/>
    <x v="1"/>
    <x v="10"/>
    <x v="17"/>
    <m/>
    <s v="-"/>
    <d v="2018-10-01T00:00:00"/>
    <x v="0"/>
    <x v="3"/>
    <e v="#N/A"/>
    <x v="1"/>
    <m/>
  </r>
  <r>
    <s v="KEY12420"/>
    <x v="28"/>
    <x v="34"/>
    <x v="1"/>
    <x v="8"/>
    <x v="1"/>
    <x v="10"/>
    <x v="11"/>
    <m/>
    <s v="-"/>
    <d v="2017-07-01T00:00:00"/>
    <x v="1"/>
    <x v="3"/>
    <e v="#N/A"/>
    <x v="1"/>
    <m/>
  </r>
  <r>
    <s v="KEY12421"/>
    <x v="64"/>
    <x v="42"/>
    <x v="4"/>
    <x v="8"/>
    <x v="1"/>
    <x v="10"/>
    <x v="18"/>
    <m/>
    <s v="-"/>
    <d v="2018-04-01T00:00:00"/>
    <x v="0"/>
    <x v="3"/>
    <e v="#N/A"/>
    <x v="1"/>
    <m/>
  </r>
  <r>
    <s v="KEY12422"/>
    <x v="72"/>
    <x v="22"/>
    <x v="3"/>
    <x v="31"/>
    <x v="1"/>
    <x v="10"/>
    <x v="13"/>
    <m/>
    <s v="-"/>
    <d v="2018-01-01T00:00:00"/>
    <x v="0"/>
    <x v="3"/>
    <e v="#N/A"/>
    <x v="1"/>
    <m/>
  </r>
  <r>
    <s v="KEY12423"/>
    <x v="24"/>
    <x v="34"/>
    <x v="1"/>
    <x v="31"/>
    <x v="1"/>
    <x v="10"/>
    <x v="17"/>
    <m/>
    <s v="-"/>
    <d v="2018-10-01T00:00:00"/>
    <x v="0"/>
    <x v="3"/>
    <e v="#N/A"/>
    <x v="1"/>
    <m/>
  </r>
  <r>
    <s v="KEY12424"/>
    <x v="36"/>
    <x v="43"/>
    <x v="0"/>
    <x v="31"/>
    <x v="1"/>
    <x v="10"/>
    <x v="13"/>
    <m/>
    <s v="-"/>
    <d v="2018-01-01T00:00:00"/>
    <x v="0"/>
    <x v="3"/>
    <e v="#N/A"/>
    <x v="1"/>
    <m/>
  </r>
  <r>
    <s v="KEY12425"/>
    <x v="50"/>
    <x v="20"/>
    <x v="2"/>
    <x v="4"/>
    <x v="1"/>
    <x v="10"/>
    <x v="18"/>
    <m/>
    <s v="-"/>
    <d v="2018-04-01T00:00:00"/>
    <x v="0"/>
    <x v="3"/>
    <e v="#N/A"/>
    <x v="5"/>
    <m/>
  </r>
  <r>
    <s v="KEY12426"/>
    <x v="50"/>
    <x v="34"/>
    <x v="1"/>
    <x v="4"/>
    <x v="1"/>
    <x v="10"/>
    <x v="17"/>
    <m/>
    <s v="-"/>
    <d v="2018-10-01T00:00:00"/>
    <x v="0"/>
    <x v="3"/>
    <e v="#N/A"/>
    <x v="5"/>
    <m/>
  </r>
  <r>
    <s v="KEY12427"/>
    <x v="57"/>
    <x v="34"/>
    <x v="1"/>
    <x v="44"/>
    <x v="1"/>
    <x v="10"/>
    <x v="17"/>
    <m/>
    <s v="-"/>
    <d v="2018-10-01T00:00:00"/>
    <x v="0"/>
    <x v="3"/>
    <e v="#N/A"/>
    <x v="4"/>
    <m/>
  </r>
  <r>
    <s v="KEY12428"/>
    <x v="2"/>
    <x v="34"/>
    <x v="1"/>
    <x v="10"/>
    <x v="1"/>
    <x v="10"/>
    <x v="17"/>
    <m/>
    <s v="-"/>
    <d v="2018-10-01T00:00:00"/>
    <x v="0"/>
    <x v="3"/>
    <e v="#N/A"/>
    <x v="5"/>
    <m/>
  </r>
  <r>
    <s v="KEY12429"/>
    <x v="98"/>
    <x v="12"/>
    <x v="2"/>
    <x v="12"/>
    <x v="1"/>
    <x v="10"/>
    <x v="16"/>
    <m/>
    <s v="-"/>
    <d v="2018-07-01T00:00:00"/>
    <x v="0"/>
    <x v="3"/>
    <e v="#N/A"/>
    <x v="3"/>
    <m/>
  </r>
  <r>
    <s v="KEY12430"/>
    <x v="98"/>
    <x v="34"/>
    <x v="1"/>
    <x v="12"/>
    <x v="1"/>
    <x v="10"/>
    <x v="16"/>
    <m/>
    <s v="-"/>
    <d v="2018-07-01T00:00:00"/>
    <x v="0"/>
    <x v="3"/>
    <e v="#N/A"/>
    <x v="3"/>
    <m/>
  </r>
  <r>
    <s v="KEY12431"/>
    <x v="99"/>
    <x v="34"/>
    <x v="1"/>
    <x v="75"/>
    <x v="1"/>
    <x v="10"/>
    <x v="16"/>
    <m/>
    <s v="-"/>
    <d v="2018-07-01T00:00:00"/>
    <x v="0"/>
    <x v="3"/>
    <e v="#N/A"/>
    <x v="6"/>
    <m/>
  </r>
  <r>
    <s v="KEY12432"/>
    <x v="10"/>
    <x v="34"/>
    <x v="1"/>
    <x v="189"/>
    <x v="1"/>
    <x v="10"/>
    <x v="17"/>
    <m/>
    <s v="-"/>
    <d v="2018-10-01T00:00:00"/>
    <x v="0"/>
    <x v="3"/>
    <e v="#N/A"/>
    <x v="3"/>
    <m/>
  </r>
  <r>
    <s v="KEY12433"/>
    <x v="22"/>
    <x v="34"/>
    <x v="1"/>
    <x v="182"/>
    <x v="1"/>
    <x v="10"/>
    <x v="17"/>
    <m/>
    <s v="-"/>
    <d v="2018-10-01T00:00:00"/>
    <x v="0"/>
    <x v="3"/>
    <e v="#N/A"/>
    <x v="1"/>
    <m/>
  </r>
  <r>
    <s v="KEY12434"/>
    <x v="10"/>
    <x v="34"/>
    <x v="1"/>
    <x v="190"/>
    <x v="1"/>
    <x v="10"/>
    <x v="17"/>
    <m/>
    <s v="-"/>
    <d v="2018-10-01T00:00:00"/>
    <x v="0"/>
    <x v="3"/>
    <e v="#N/A"/>
    <x v="1"/>
    <m/>
  </r>
  <r>
    <s v="KEY12435"/>
    <x v="22"/>
    <x v="34"/>
    <x v="1"/>
    <x v="184"/>
    <x v="1"/>
    <x v="10"/>
    <x v="17"/>
    <m/>
    <s v="-"/>
    <d v="2018-10-01T00:00:00"/>
    <x v="0"/>
    <x v="3"/>
    <e v="#N/A"/>
    <x v="5"/>
    <m/>
  </r>
  <r>
    <s v="KEY12436"/>
    <x v="22"/>
    <x v="34"/>
    <x v="1"/>
    <x v="191"/>
    <x v="1"/>
    <x v="10"/>
    <x v="17"/>
    <m/>
    <s v="-"/>
    <d v="2018-10-01T00:00:00"/>
    <x v="0"/>
    <x v="3"/>
    <e v="#N/A"/>
    <x v="5"/>
    <m/>
  </r>
  <r>
    <s v="KEY12437"/>
    <x v="10"/>
    <x v="34"/>
    <x v="1"/>
    <x v="192"/>
    <x v="1"/>
    <x v="10"/>
    <x v="17"/>
    <m/>
    <s v="-"/>
    <d v="2018-10-01T00:00:00"/>
    <x v="0"/>
    <x v="3"/>
    <e v="#N/A"/>
    <x v="1"/>
    <m/>
  </r>
  <r>
    <s v="KEY12438"/>
    <x v="22"/>
    <x v="34"/>
    <x v="1"/>
    <x v="109"/>
    <x v="1"/>
    <x v="10"/>
    <x v="17"/>
    <m/>
    <s v="-"/>
    <d v="2018-10-01T00:00:00"/>
    <x v="0"/>
    <x v="3"/>
    <e v="#N/A"/>
    <x v="5"/>
    <m/>
  </r>
  <r>
    <s v="KEY12439"/>
    <x v="100"/>
    <x v="34"/>
    <x v="1"/>
    <x v="109"/>
    <x v="1"/>
    <x v="10"/>
    <x v="17"/>
    <m/>
    <s v="-"/>
    <d v="2018-10-01T00:00:00"/>
    <x v="0"/>
    <x v="3"/>
    <e v="#N/A"/>
    <x v="1"/>
    <m/>
  </r>
  <r>
    <s v="KEY12440"/>
    <x v="22"/>
    <x v="34"/>
    <x v="1"/>
    <x v="109"/>
    <x v="1"/>
    <x v="10"/>
    <x v="17"/>
    <m/>
    <s v="-"/>
    <d v="2018-10-01T00:00:00"/>
    <x v="0"/>
    <x v="3"/>
    <e v="#N/A"/>
    <x v="5"/>
    <m/>
  </r>
  <r>
    <s v="KEY12441"/>
    <x v="36"/>
    <x v="34"/>
    <x v="1"/>
    <x v="109"/>
    <x v="1"/>
    <x v="10"/>
    <x v="17"/>
    <m/>
    <s v="-"/>
    <d v="2018-10-01T00:00:00"/>
    <x v="0"/>
    <x v="3"/>
    <e v="#N/A"/>
    <x v="5"/>
    <m/>
  </r>
  <r>
    <s v="KEY12442"/>
    <x v="101"/>
    <x v="34"/>
    <x v="1"/>
    <x v="109"/>
    <x v="1"/>
    <x v="10"/>
    <x v="17"/>
    <m/>
    <s v="-"/>
    <d v="2018-10-01T00:00:00"/>
    <x v="0"/>
    <x v="3"/>
    <e v="#N/A"/>
    <x v="1"/>
    <m/>
  </r>
  <r>
    <s v="KEY12443"/>
    <x v="99"/>
    <x v="34"/>
    <x v="1"/>
    <x v="109"/>
    <x v="1"/>
    <x v="10"/>
    <x v="16"/>
    <m/>
    <s v="-"/>
    <d v="2018-07-01T00:00:00"/>
    <x v="0"/>
    <x v="3"/>
    <e v="#N/A"/>
    <x v="1"/>
    <m/>
  </r>
  <r>
    <s v="KEY12444"/>
    <x v="102"/>
    <x v="34"/>
    <x v="1"/>
    <x v="109"/>
    <x v="1"/>
    <x v="10"/>
    <x v="17"/>
    <m/>
    <s v="-"/>
    <d v="2018-10-01T00:00:00"/>
    <x v="0"/>
    <x v="3"/>
    <e v="#N/A"/>
    <x v="5"/>
    <m/>
  </r>
  <r>
    <s v="KEY12445"/>
    <x v="103"/>
    <x v="34"/>
    <x v="1"/>
    <x v="109"/>
    <x v="1"/>
    <x v="10"/>
    <x v="17"/>
    <m/>
    <s v="-"/>
    <d v="2018-10-01T00:00:00"/>
    <x v="0"/>
    <x v="3"/>
    <e v="#N/A"/>
    <x v="5"/>
    <m/>
  </r>
  <r>
    <s v="KEY12446"/>
    <x v="104"/>
    <x v="34"/>
    <x v="1"/>
    <x v="109"/>
    <x v="1"/>
    <x v="10"/>
    <x v="17"/>
    <m/>
    <s v="-"/>
    <d v="2018-10-01T00:00:00"/>
    <x v="0"/>
    <x v="3"/>
    <e v="#N/A"/>
    <x v="3"/>
    <m/>
  </r>
  <r>
    <s v="KEY12447"/>
    <x v="105"/>
    <x v="34"/>
    <x v="1"/>
    <x v="109"/>
    <x v="1"/>
    <x v="10"/>
    <x v="17"/>
    <m/>
    <s v="-"/>
    <d v="2018-10-01T00:00:00"/>
    <x v="0"/>
    <x v="3"/>
    <e v="#N/A"/>
    <x v="1"/>
    <m/>
  </r>
  <r>
    <s v="KEY12448"/>
    <x v="50"/>
    <x v="34"/>
    <x v="1"/>
    <x v="109"/>
    <x v="1"/>
    <x v="10"/>
    <x v="17"/>
    <m/>
    <s v="-"/>
    <d v="2018-10-01T00:00:00"/>
    <x v="0"/>
    <x v="3"/>
    <e v="#N/A"/>
    <x v="4"/>
    <m/>
  </r>
  <r>
    <s v="KEY12449"/>
    <x v="28"/>
    <x v="34"/>
    <x v="1"/>
    <x v="109"/>
    <x v="1"/>
    <x v="10"/>
    <x v="17"/>
    <m/>
    <s v="-"/>
    <d v="2018-10-01T00:00:00"/>
    <x v="0"/>
    <x v="3"/>
    <e v="#N/A"/>
    <x v="3"/>
    <m/>
  </r>
  <r>
    <s v="KEY12450"/>
    <x v="57"/>
    <x v="34"/>
    <x v="1"/>
    <x v="109"/>
    <x v="1"/>
    <x v="10"/>
    <x v="17"/>
    <m/>
    <s v="-"/>
    <d v="2018-10-01T00:00:00"/>
    <x v="0"/>
    <x v="3"/>
    <e v="#N/A"/>
    <x v="6"/>
    <m/>
  </r>
  <r>
    <s v="KEY12451"/>
    <x v="36"/>
    <x v="34"/>
    <x v="1"/>
    <x v="109"/>
    <x v="1"/>
    <x v="10"/>
    <x v="17"/>
    <m/>
    <s v="-"/>
    <d v="2018-10-01T00:00:00"/>
    <x v="0"/>
    <x v="3"/>
    <e v="#N/A"/>
    <x v="5"/>
    <m/>
  </r>
  <r>
    <s v="KEY12452"/>
    <x v="36"/>
    <x v="34"/>
    <x v="1"/>
    <x v="109"/>
    <x v="1"/>
    <x v="10"/>
    <x v="17"/>
    <m/>
    <s v="-"/>
    <d v="2018-10-01T00:00:00"/>
    <x v="0"/>
    <x v="3"/>
    <e v="#N/A"/>
    <x v="5"/>
    <m/>
  </r>
  <r>
    <s v="KEY12453"/>
    <x v="36"/>
    <x v="17"/>
    <x v="0"/>
    <x v="109"/>
    <x v="1"/>
    <x v="10"/>
    <x v="17"/>
    <m/>
    <s v="-"/>
    <d v="2018-10-01T00:00:00"/>
    <x v="0"/>
    <x v="3"/>
    <e v="#N/A"/>
    <x v="5"/>
    <m/>
  </r>
  <r>
    <s v="KEY12454"/>
    <x v="3"/>
    <x v="25"/>
    <x v="3"/>
    <x v="193"/>
    <x v="2"/>
    <x v="10"/>
    <x v="5"/>
    <m/>
    <s v="-"/>
    <d v="2015-10-01T00:00:00"/>
    <x v="2"/>
    <x v="3"/>
    <n v="33"/>
    <x v="3"/>
    <m/>
  </r>
  <r>
    <s v="KEY12455"/>
    <x v="104"/>
    <x v="34"/>
    <x v="1"/>
    <x v="194"/>
    <x v="2"/>
    <x v="10"/>
    <x v="17"/>
    <m/>
    <s v="-"/>
    <d v="2018-10-01T00:00:00"/>
    <x v="0"/>
    <x v="3"/>
    <e v="#N/A"/>
    <x v="3"/>
    <m/>
  </r>
  <r>
    <s v="KEY12456"/>
    <x v="8"/>
    <x v="19"/>
    <x v="1"/>
    <x v="195"/>
    <x v="2"/>
    <x v="10"/>
    <x v="3"/>
    <m/>
    <s v="-"/>
    <d v="2015-04-01T00:00:00"/>
    <x v="2"/>
    <x v="3"/>
    <n v="9"/>
    <x v="1"/>
    <m/>
  </r>
  <r>
    <s v="KEY12457"/>
    <x v="8"/>
    <x v="8"/>
    <x v="1"/>
    <x v="196"/>
    <x v="2"/>
    <x v="10"/>
    <x v="4"/>
    <m/>
    <s v="-"/>
    <d v="2015-07-01T00:00:00"/>
    <x v="2"/>
    <x v="3"/>
    <n v="15"/>
    <x v="1"/>
    <m/>
  </r>
  <r>
    <s v="KEY12458"/>
    <x v="3"/>
    <x v="33"/>
    <x v="1"/>
    <x v="197"/>
    <x v="2"/>
    <x v="10"/>
    <x v="12"/>
    <m/>
    <s v="-"/>
    <d v="2014-10-01T00:00:00"/>
    <x v="6"/>
    <x v="3"/>
    <n v="7"/>
    <x v="1"/>
    <m/>
  </r>
  <r>
    <s v="KEY12459"/>
    <x v="3"/>
    <x v="26"/>
    <x v="2"/>
    <x v="198"/>
    <x v="2"/>
    <x v="10"/>
    <x v="0"/>
    <m/>
    <s v="-"/>
    <d v="2015-01-01T00:00:00"/>
    <x v="2"/>
    <x v="3"/>
    <n v="7"/>
    <x v="3"/>
    <m/>
  </r>
  <r>
    <s v="KEY12460"/>
    <x v="24"/>
    <x v="16"/>
    <x v="3"/>
    <x v="199"/>
    <x v="2"/>
    <x v="10"/>
    <x v="13"/>
    <m/>
    <s v="-"/>
    <d v="2018-01-01T00:00:00"/>
    <x v="0"/>
    <x v="3"/>
    <n v="2"/>
    <x v="3"/>
    <m/>
  </r>
  <r>
    <s v="KEY12461"/>
    <x v="9"/>
    <x v="8"/>
    <x v="1"/>
    <x v="200"/>
    <x v="2"/>
    <x v="10"/>
    <x v="10"/>
    <m/>
    <s v="-"/>
    <d v="2017-04-01T00:00:00"/>
    <x v="1"/>
    <x v="3"/>
    <n v="2"/>
    <x v="3"/>
    <m/>
  </r>
  <r>
    <s v="KEY12462"/>
    <x v="38"/>
    <x v="8"/>
    <x v="1"/>
    <x v="201"/>
    <x v="2"/>
    <x v="10"/>
    <x v="18"/>
    <m/>
    <s v="-"/>
    <d v="2018-04-01T00:00:00"/>
    <x v="0"/>
    <x v="3"/>
    <e v="#N/A"/>
    <x v="3"/>
    <m/>
  </r>
  <r>
    <s v="KEY12463"/>
    <x v="28"/>
    <x v="16"/>
    <x v="3"/>
    <x v="202"/>
    <x v="2"/>
    <x v="10"/>
    <x v="6"/>
    <m/>
    <s v="-"/>
    <d v="2016-07-01T00:00:00"/>
    <x v="4"/>
    <x v="3"/>
    <n v="2"/>
    <x v="0"/>
    <m/>
  </r>
  <r>
    <s v="KEY12464"/>
    <x v="3"/>
    <x v="33"/>
    <x v="1"/>
    <x v="203"/>
    <x v="2"/>
    <x v="10"/>
    <x v="12"/>
    <m/>
    <s v="-"/>
    <d v="2014-10-01T00:00:00"/>
    <x v="6"/>
    <x v="3"/>
    <n v="25"/>
    <x v="1"/>
    <m/>
  </r>
  <r>
    <s v="KEY12465"/>
    <x v="106"/>
    <x v="12"/>
    <x v="2"/>
    <x v="204"/>
    <x v="2"/>
    <x v="10"/>
    <x v="14"/>
    <m/>
    <s v="-"/>
    <d v="2017-10-01T00:00:00"/>
    <x v="1"/>
    <x v="3"/>
    <n v="3"/>
    <x v="5"/>
    <m/>
  </r>
  <r>
    <s v="KEY12466"/>
    <x v="45"/>
    <x v="8"/>
    <x v="1"/>
    <x v="205"/>
    <x v="2"/>
    <x v="10"/>
    <x v="10"/>
    <m/>
    <s v="-"/>
    <d v="2017-04-01T00:00:00"/>
    <x v="1"/>
    <x v="3"/>
    <n v="3"/>
    <x v="3"/>
    <m/>
  </r>
  <r>
    <s v="KEY12467"/>
    <x v="3"/>
    <x v="33"/>
    <x v="1"/>
    <x v="206"/>
    <x v="2"/>
    <x v="10"/>
    <x v="4"/>
    <m/>
    <s v="-"/>
    <d v="2015-07-01T00:00:00"/>
    <x v="2"/>
    <x v="3"/>
    <n v="20"/>
    <x v="3"/>
    <m/>
  </r>
  <r>
    <s v="KEY12468"/>
    <x v="3"/>
    <x v="19"/>
    <x v="1"/>
    <x v="207"/>
    <x v="2"/>
    <x v="10"/>
    <x v="3"/>
    <m/>
    <s v="-"/>
    <d v="2015-04-01T00:00:00"/>
    <x v="2"/>
    <x v="3"/>
    <n v="11"/>
    <x v="1"/>
    <m/>
  </r>
  <r>
    <s v="KEY12469"/>
    <x v="107"/>
    <x v="23"/>
    <x v="1"/>
    <x v="208"/>
    <x v="2"/>
    <x v="10"/>
    <x v="6"/>
    <m/>
    <s v="-"/>
    <d v="2016-07-01T00:00:00"/>
    <x v="4"/>
    <x v="3"/>
    <n v="4"/>
    <x v="1"/>
    <m/>
  </r>
  <r>
    <s v="KEY12470"/>
    <x v="2"/>
    <x v="8"/>
    <x v="1"/>
    <x v="209"/>
    <x v="2"/>
    <x v="10"/>
    <x v="11"/>
    <m/>
    <s v="-"/>
    <d v="2017-07-01T00:00:00"/>
    <x v="1"/>
    <x v="3"/>
    <n v="5"/>
    <x v="3"/>
    <m/>
  </r>
  <r>
    <s v="KEY12471"/>
    <x v="23"/>
    <x v="19"/>
    <x v="1"/>
    <x v="210"/>
    <x v="2"/>
    <x v="10"/>
    <x v="2"/>
    <m/>
    <s v="-"/>
    <d v="2016-01-01T00:00:00"/>
    <x v="4"/>
    <x v="3"/>
    <n v="9"/>
    <x v="1"/>
    <m/>
  </r>
  <r>
    <s v="KEY12472"/>
    <x v="9"/>
    <x v="9"/>
    <x v="1"/>
    <x v="211"/>
    <x v="2"/>
    <x v="10"/>
    <x v="11"/>
    <m/>
    <s v="-"/>
    <d v="2017-07-01T00:00:00"/>
    <x v="1"/>
    <x v="3"/>
    <n v="1"/>
    <x v="3"/>
    <m/>
  </r>
  <r>
    <s v="KEY12473"/>
    <x v="8"/>
    <x v="19"/>
    <x v="1"/>
    <x v="212"/>
    <x v="2"/>
    <x v="10"/>
    <x v="2"/>
    <m/>
    <s v="-"/>
    <d v="2016-01-01T00:00:00"/>
    <x v="4"/>
    <x v="3"/>
    <n v="10"/>
    <x v="1"/>
    <m/>
  </r>
  <r>
    <s v="KEY12474"/>
    <x v="9"/>
    <x v="33"/>
    <x v="1"/>
    <x v="213"/>
    <x v="2"/>
    <x v="10"/>
    <x v="7"/>
    <m/>
    <s v="-"/>
    <d v="2016-04-01T00:00:00"/>
    <x v="4"/>
    <x v="3"/>
    <n v="41"/>
    <x v="3"/>
    <m/>
  </r>
  <r>
    <s v="KEY12475"/>
    <x v="6"/>
    <x v="33"/>
    <x v="1"/>
    <x v="214"/>
    <x v="2"/>
    <x v="10"/>
    <x v="2"/>
    <m/>
    <s v="-"/>
    <d v="2016-01-01T00:00:00"/>
    <x v="4"/>
    <x v="3"/>
    <n v="15"/>
    <x v="3"/>
    <m/>
  </r>
  <r>
    <s v="KEY12476"/>
    <x v="24"/>
    <x v="8"/>
    <x v="1"/>
    <x v="215"/>
    <x v="2"/>
    <x v="10"/>
    <x v="11"/>
    <m/>
    <s v="-"/>
    <d v="2017-07-01T00:00:00"/>
    <x v="1"/>
    <x v="3"/>
    <n v="5"/>
    <x v="3"/>
    <m/>
  </r>
  <r>
    <s v="KEY12477"/>
    <x v="9"/>
    <x v="19"/>
    <x v="1"/>
    <x v="215"/>
    <x v="2"/>
    <x v="10"/>
    <x v="11"/>
    <m/>
    <s v="-"/>
    <d v="2017-07-01T00:00:00"/>
    <x v="1"/>
    <x v="3"/>
    <n v="1"/>
    <x v="3"/>
    <m/>
  </r>
  <r>
    <s v="KEY12478"/>
    <x v="45"/>
    <x v="19"/>
    <x v="1"/>
    <x v="215"/>
    <x v="2"/>
    <x v="10"/>
    <x v="11"/>
    <m/>
    <s v="-"/>
    <d v="2017-07-01T00:00:00"/>
    <x v="1"/>
    <x v="3"/>
    <n v="2"/>
    <x v="1"/>
    <m/>
  </r>
  <r>
    <s v="KEY12479"/>
    <x v="54"/>
    <x v="10"/>
    <x v="2"/>
    <x v="216"/>
    <x v="2"/>
    <x v="10"/>
    <x v="10"/>
    <m/>
    <s v="-"/>
    <d v="2017-04-01T00:00:00"/>
    <x v="1"/>
    <x v="3"/>
    <e v="#N/A"/>
    <x v="3"/>
    <m/>
  </r>
  <r>
    <s v="KEY12480"/>
    <x v="108"/>
    <x v="19"/>
    <x v="1"/>
    <x v="217"/>
    <x v="2"/>
    <x v="10"/>
    <x v="0"/>
    <m/>
    <s v="-"/>
    <d v="2015-01-01T00:00:00"/>
    <x v="2"/>
    <x v="3"/>
    <n v="7"/>
    <x v="1"/>
    <m/>
  </r>
  <r>
    <s v="KEY12481"/>
    <x v="50"/>
    <x v="10"/>
    <x v="2"/>
    <x v="218"/>
    <x v="2"/>
    <x v="10"/>
    <x v="16"/>
    <m/>
    <s v="-"/>
    <d v="2018-07-01T00:00:00"/>
    <x v="0"/>
    <x v="3"/>
    <e v="#N/A"/>
    <x v="4"/>
    <m/>
  </r>
  <r>
    <s v="KEY12482"/>
    <x v="17"/>
    <x v="23"/>
    <x v="1"/>
    <x v="218"/>
    <x v="2"/>
    <x v="10"/>
    <x v="4"/>
    <m/>
    <s v="-"/>
    <d v="2015-07-01T00:00:00"/>
    <x v="2"/>
    <x v="3"/>
    <n v="5"/>
    <x v="1"/>
    <m/>
  </r>
  <r>
    <s v="KEY12483"/>
    <x v="15"/>
    <x v="26"/>
    <x v="2"/>
    <x v="219"/>
    <x v="2"/>
    <x v="10"/>
    <x v="6"/>
    <m/>
    <s v="-"/>
    <d v="2016-07-01T00:00:00"/>
    <x v="4"/>
    <x v="3"/>
    <n v="9"/>
    <x v="1"/>
    <m/>
  </r>
  <r>
    <s v="KEY12484"/>
    <x v="91"/>
    <x v="9"/>
    <x v="1"/>
    <x v="219"/>
    <x v="2"/>
    <x v="10"/>
    <x v="6"/>
    <m/>
    <s v="-"/>
    <d v="2016-07-01T00:00:00"/>
    <x v="4"/>
    <x v="3"/>
    <n v="3"/>
    <x v="3"/>
    <m/>
  </r>
  <r>
    <s v="KEY12485"/>
    <x v="24"/>
    <x v="19"/>
    <x v="1"/>
    <x v="219"/>
    <x v="2"/>
    <x v="10"/>
    <x v="6"/>
    <m/>
    <s v="-"/>
    <d v="2016-07-01T00:00:00"/>
    <x v="4"/>
    <x v="3"/>
    <n v="6"/>
    <x v="1"/>
    <m/>
  </r>
  <r>
    <s v="KEY12486"/>
    <x v="103"/>
    <x v="34"/>
    <x v="1"/>
    <x v="219"/>
    <x v="2"/>
    <x v="10"/>
    <x v="17"/>
    <m/>
    <s v="-"/>
    <d v="2018-10-01T00:00:00"/>
    <x v="0"/>
    <x v="3"/>
    <e v="#N/A"/>
    <x v="5"/>
    <m/>
  </r>
  <r>
    <s v="KEY12487"/>
    <x v="79"/>
    <x v="9"/>
    <x v="1"/>
    <x v="220"/>
    <x v="2"/>
    <x v="10"/>
    <x v="17"/>
    <m/>
    <s v="-"/>
    <d v="2018-10-01T00:00:00"/>
    <x v="0"/>
    <x v="3"/>
    <e v="#N/A"/>
    <x v="3"/>
    <m/>
  </r>
  <r>
    <s v="KEY12488"/>
    <x v="45"/>
    <x v="12"/>
    <x v="2"/>
    <x v="221"/>
    <x v="2"/>
    <x v="10"/>
    <x v="13"/>
    <m/>
    <s v="-"/>
    <d v="2018-01-01T00:00:00"/>
    <x v="0"/>
    <x v="3"/>
    <n v="8"/>
    <x v="5"/>
    <m/>
  </r>
  <r>
    <s v="KEY12489"/>
    <x v="67"/>
    <x v="19"/>
    <x v="1"/>
    <x v="222"/>
    <x v="2"/>
    <x v="10"/>
    <x v="3"/>
    <m/>
    <s v="-"/>
    <d v="2015-04-01T00:00:00"/>
    <x v="2"/>
    <x v="3"/>
    <n v="11"/>
    <x v="3"/>
    <m/>
  </r>
  <r>
    <s v="KEY12490"/>
    <x v="79"/>
    <x v="9"/>
    <x v="1"/>
    <x v="223"/>
    <x v="2"/>
    <x v="10"/>
    <x v="18"/>
    <m/>
    <s v="-"/>
    <d v="2018-04-01T00:00:00"/>
    <x v="0"/>
    <x v="3"/>
    <e v="#N/A"/>
    <x v="3"/>
    <m/>
  </r>
  <r>
    <s v="KEY12491"/>
    <x v="20"/>
    <x v="25"/>
    <x v="1"/>
    <x v="223"/>
    <x v="2"/>
    <x v="10"/>
    <x v="5"/>
    <m/>
    <s v="-"/>
    <d v="2015-10-01T00:00:00"/>
    <x v="2"/>
    <x v="3"/>
    <n v="20"/>
    <x v="0"/>
    <m/>
  </r>
  <r>
    <s v="KEY12492"/>
    <x v="47"/>
    <x v="24"/>
    <x v="3"/>
    <x v="224"/>
    <x v="2"/>
    <x v="10"/>
    <x v="7"/>
    <m/>
    <s v="-"/>
    <d v="2016-04-01T00:00:00"/>
    <x v="4"/>
    <x v="3"/>
    <n v="2"/>
    <x v="0"/>
    <m/>
  </r>
  <r>
    <s v="KEY12493"/>
    <x v="35"/>
    <x v="9"/>
    <x v="1"/>
    <x v="225"/>
    <x v="2"/>
    <x v="10"/>
    <x v="7"/>
    <m/>
    <s v="-"/>
    <d v="2016-04-01T00:00:00"/>
    <x v="4"/>
    <x v="3"/>
    <n v="7"/>
    <x v="0"/>
    <m/>
  </r>
  <r>
    <s v="KEY12494"/>
    <x v="23"/>
    <x v="8"/>
    <x v="1"/>
    <x v="226"/>
    <x v="2"/>
    <x v="10"/>
    <x v="6"/>
    <m/>
    <s v="-"/>
    <d v="2016-07-01T00:00:00"/>
    <x v="4"/>
    <x v="3"/>
    <n v="13"/>
    <x v="0"/>
    <m/>
  </r>
  <r>
    <s v="KEY12495"/>
    <x v="3"/>
    <x v="8"/>
    <x v="1"/>
    <x v="227"/>
    <x v="2"/>
    <x v="10"/>
    <x v="9"/>
    <m/>
    <s v="-"/>
    <d v="2016-10-01T00:00:00"/>
    <x v="4"/>
    <x v="3"/>
    <n v="11"/>
    <x v="5"/>
    <m/>
  </r>
  <r>
    <s v="KEY12496"/>
    <x v="9"/>
    <x v="6"/>
    <x v="1"/>
    <x v="228"/>
    <x v="2"/>
    <x v="10"/>
    <x v="10"/>
    <m/>
    <s v="-"/>
    <d v="2017-04-01T00:00:00"/>
    <x v="1"/>
    <x v="3"/>
    <n v="3"/>
    <x v="3"/>
    <m/>
  </r>
  <r>
    <s v="KEY12497"/>
    <x v="28"/>
    <x v="19"/>
    <x v="1"/>
    <x v="228"/>
    <x v="2"/>
    <x v="10"/>
    <x v="13"/>
    <m/>
    <s v="-"/>
    <d v="2018-01-01T00:00:00"/>
    <x v="0"/>
    <x v="3"/>
    <n v="2"/>
    <x v="3"/>
    <m/>
  </r>
  <r>
    <s v="KEY12498"/>
    <x v="12"/>
    <x v="26"/>
    <x v="2"/>
    <x v="229"/>
    <x v="2"/>
    <x v="10"/>
    <x v="10"/>
    <m/>
    <s v="-"/>
    <d v="2017-04-01T00:00:00"/>
    <x v="1"/>
    <x v="3"/>
    <n v="2"/>
    <x v="3"/>
    <m/>
  </r>
  <r>
    <s v="KEY12499"/>
    <x v="12"/>
    <x v="26"/>
    <x v="2"/>
    <x v="229"/>
    <x v="2"/>
    <x v="10"/>
    <x v="3"/>
    <m/>
    <s v="-"/>
    <d v="2015-04-01T00:00:00"/>
    <x v="2"/>
    <x v="3"/>
    <n v="1"/>
    <x v="1"/>
    <m/>
  </r>
  <r>
    <s v="KEY12500"/>
    <x v="28"/>
    <x v="26"/>
    <x v="2"/>
    <x v="229"/>
    <x v="2"/>
    <x v="10"/>
    <x v="7"/>
    <m/>
    <s v="-"/>
    <d v="2016-04-01T00:00:00"/>
    <x v="4"/>
    <x v="3"/>
    <n v="1"/>
    <x v="3"/>
    <m/>
  </r>
  <r>
    <s v="KEY12501"/>
    <x v="35"/>
    <x v="9"/>
    <x v="1"/>
    <x v="229"/>
    <x v="2"/>
    <x v="10"/>
    <x v="2"/>
    <m/>
    <s v="-"/>
    <d v="2016-01-01T00:00:00"/>
    <x v="4"/>
    <x v="3"/>
    <n v="5"/>
    <x v="1"/>
    <m/>
  </r>
  <r>
    <s v="KEY12502"/>
    <x v="57"/>
    <x v="21"/>
    <x v="0"/>
    <x v="229"/>
    <x v="2"/>
    <x v="10"/>
    <x v="16"/>
    <m/>
    <s v="-"/>
    <d v="2018-07-01T00:00:00"/>
    <x v="0"/>
    <x v="3"/>
    <e v="#N/A"/>
    <x v="1"/>
    <m/>
  </r>
  <r>
    <s v="KEY12503"/>
    <x v="23"/>
    <x v="2"/>
    <x v="0"/>
    <x v="230"/>
    <x v="2"/>
    <x v="10"/>
    <x v="8"/>
    <m/>
    <s v="-"/>
    <d v="2017-01-01T00:00:00"/>
    <x v="1"/>
    <x v="3"/>
    <n v="4"/>
    <x v="3"/>
    <m/>
  </r>
  <r>
    <s v="KEY12504"/>
    <x v="64"/>
    <x v="0"/>
    <x v="0"/>
    <x v="231"/>
    <x v="2"/>
    <x v="10"/>
    <x v="14"/>
    <m/>
    <s v="-"/>
    <d v="2017-10-01T00:00:00"/>
    <x v="1"/>
    <x v="3"/>
    <e v="#N/A"/>
    <x v="3"/>
    <m/>
  </r>
  <r>
    <s v="KEY12505"/>
    <x v="67"/>
    <x v="6"/>
    <x v="1"/>
    <x v="232"/>
    <x v="2"/>
    <x v="10"/>
    <x v="4"/>
    <m/>
    <s v="-"/>
    <d v="2015-07-01T00:00:00"/>
    <x v="2"/>
    <x v="3"/>
    <n v="3"/>
    <x v="1"/>
    <m/>
  </r>
  <r>
    <s v="KEY12506"/>
    <x v="83"/>
    <x v="10"/>
    <x v="2"/>
    <x v="233"/>
    <x v="2"/>
    <x v="10"/>
    <x v="18"/>
    <m/>
    <s v="-"/>
    <d v="2018-04-01T00:00:00"/>
    <x v="0"/>
    <x v="3"/>
    <e v="#N/A"/>
    <x v="3"/>
    <m/>
  </r>
  <r>
    <s v="KEY12507"/>
    <x v="28"/>
    <x v="16"/>
    <x v="3"/>
    <x v="234"/>
    <x v="2"/>
    <x v="10"/>
    <x v="11"/>
    <m/>
    <s v="-"/>
    <d v="2017-07-01T00:00:00"/>
    <x v="1"/>
    <x v="3"/>
    <n v="2"/>
    <x v="3"/>
    <m/>
  </r>
  <r>
    <s v="KEY12508"/>
    <x v="3"/>
    <x v="26"/>
    <x v="2"/>
    <x v="234"/>
    <x v="2"/>
    <x v="10"/>
    <x v="3"/>
    <m/>
    <s v="-"/>
    <d v="2015-04-01T00:00:00"/>
    <x v="2"/>
    <x v="3"/>
    <n v="9"/>
    <x v="1"/>
    <m/>
  </r>
  <r>
    <s v="KEY12509"/>
    <x v="9"/>
    <x v="8"/>
    <x v="1"/>
    <x v="234"/>
    <x v="2"/>
    <x v="10"/>
    <x v="6"/>
    <m/>
    <s v="-"/>
    <d v="2016-07-01T00:00:00"/>
    <x v="4"/>
    <x v="3"/>
    <n v="3"/>
    <x v="1"/>
    <m/>
  </r>
  <r>
    <s v="KEY12510"/>
    <x v="3"/>
    <x v="11"/>
    <x v="1"/>
    <x v="234"/>
    <x v="2"/>
    <x v="10"/>
    <x v="4"/>
    <m/>
    <s v="-"/>
    <d v="2015-07-01T00:00:00"/>
    <x v="2"/>
    <x v="3"/>
    <n v="23"/>
    <x v="3"/>
    <m/>
  </r>
  <r>
    <s v="KEY12511"/>
    <x v="109"/>
    <x v="11"/>
    <x v="1"/>
    <x v="234"/>
    <x v="2"/>
    <x v="10"/>
    <x v="5"/>
    <m/>
    <s v="-"/>
    <d v="2015-10-01T00:00:00"/>
    <x v="2"/>
    <x v="3"/>
    <n v="15"/>
    <x v="1"/>
    <m/>
  </r>
  <r>
    <s v="KEY12512"/>
    <x v="22"/>
    <x v="19"/>
    <x v="1"/>
    <x v="234"/>
    <x v="2"/>
    <x v="10"/>
    <x v="18"/>
    <m/>
    <s v="-"/>
    <d v="2018-04-01T00:00:00"/>
    <x v="0"/>
    <x v="3"/>
    <e v="#N/A"/>
    <x v="3"/>
    <m/>
  </r>
  <r>
    <s v="KEY12513"/>
    <x v="3"/>
    <x v="26"/>
    <x v="2"/>
    <x v="235"/>
    <x v="2"/>
    <x v="10"/>
    <x v="0"/>
    <m/>
    <s v="-"/>
    <d v="2015-01-01T00:00:00"/>
    <x v="2"/>
    <x v="3"/>
    <n v="4"/>
    <x v="1"/>
    <m/>
  </r>
  <r>
    <s v="KEY12514"/>
    <x v="90"/>
    <x v="2"/>
    <x v="0"/>
    <x v="235"/>
    <x v="2"/>
    <x v="10"/>
    <x v="14"/>
    <m/>
    <s v="-"/>
    <d v="2017-10-01T00:00:00"/>
    <x v="1"/>
    <x v="3"/>
    <e v="#N/A"/>
    <x v="1"/>
    <m/>
  </r>
  <r>
    <s v="KEY12515"/>
    <x v="3"/>
    <x v="16"/>
    <x v="3"/>
    <x v="236"/>
    <x v="2"/>
    <x v="10"/>
    <x v="7"/>
    <m/>
    <s v="-"/>
    <d v="2016-04-01T00:00:00"/>
    <x v="4"/>
    <x v="3"/>
    <n v="8"/>
    <x v="1"/>
    <m/>
  </r>
  <r>
    <s v="KEY12516"/>
    <x v="3"/>
    <x v="11"/>
    <x v="1"/>
    <x v="236"/>
    <x v="2"/>
    <x v="10"/>
    <x v="2"/>
    <m/>
    <s v="-"/>
    <d v="2016-01-01T00:00:00"/>
    <x v="4"/>
    <x v="3"/>
    <e v="#N/A"/>
    <x v="3"/>
    <m/>
  </r>
  <r>
    <s v="KEY12517"/>
    <x v="9"/>
    <x v="2"/>
    <x v="0"/>
    <x v="237"/>
    <x v="2"/>
    <x v="10"/>
    <x v="10"/>
    <m/>
    <s v="-"/>
    <d v="2017-04-01T00:00:00"/>
    <x v="1"/>
    <x v="3"/>
    <n v="2"/>
    <x v="3"/>
    <m/>
  </r>
  <r>
    <s v="KEY12518"/>
    <x v="110"/>
    <x v="17"/>
    <x v="0"/>
    <x v="237"/>
    <x v="2"/>
    <x v="10"/>
    <x v="16"/>
    <m/>
    <s v="-"/>
    <d v="2018-07-01T00:00:00"/>
    <x v="0"/>
    <x v="3"/>
    <n v="1"/>
    <x v="5"/>
    <m/>
  </r>
  <r>
    <s v="KEY12519"/>
    <x v="54"/>
    <x v="26"/>
    <x v="2"/>
    <x v="238"/>
    <x v="2"/>
    <x v="10"/>
    <x v="10"/>
    <m/>
    <s v="-"/>
    <d v="2017-04-01T00:00:00"/>
    <x v="1"/>
    <x v="3"/>
    <n v="2"/>
    <x v="1"/>
    <m/>
  </r>
  <r>
    <s v="KEY12520"/>
    <x v="50"/>
    <x v="10"/>
    <x v="2"/>
    <x v="239"/>
    <x v="2"/>
    <x v="10"/>
    <x v="16"/>
    <m/>
    <s v="-"/>
    <d v="2018-07-01T00:00:00"/>
    <x v="0"/>
    <x v="3"/>
    <e v="#N/A"/>
    <x v="5"/>
    <m/>
  </r>
  <r>
    <s v="KEY12521"/>
    <x v="12"/>
    <x v="26"/>
    <x v="2"/>
    <x v="240"/>
    <x v="2"/>
    <x v="10"/>
    <x v="4"/>
    <m/>
    <s v="-"/>
    <d v="2015-07-01T00:00:00"/>
    <x v="2"/>
    <x v="3"/>
    <n v="8"/>
    <x v="1"/>
    <m/>
  </r>
  <r>
    <s v="KEY12522"/>
    <x v="52"/>
    <x v="10"/>
    <x v="2"/>
    <x v="240"/>
    <x v="2"/>
    <x v="10"/>
    <x v="7"/>
    <m/>
    <s v="-"/>
    <d v="2016-04-01T00:00:00"/>
    <x v="4"/>
    <x v="3"/>
    <n v="3"/>
    <x v="3"/>
    <m/>
  </r>
  <r>
    <s v="KEY12523"/>
    <x v="48"/>
    <x v="2"/>
    <x v="0"/>
    <x v="240"/>
    <x v="2"/>
    <x v="10"/>
    <x v="6"/>
    <m/>
    <s v="-"/>
    <d v="2016-07-01T00:00:00"/>
    <x v="4"/>
    <x v="3"/>
    <n v="2"/>
    <x v="1"/>
    <m/>
  </r>
  <r>
    <s v="KEY12524"/>
    <x v="3"/>
    <x v="20"/>
    <x v="2"/>
    <x v="241"/>
    <x v="2"/>
    <x v="10"/>
    <x v="4"/>
    <m/>
    <s v="-"/>
    <d v="2015-07-01T00:00:00"/>
    <x v="2"/>
    <x v="3"/>
    <n v="1"/>
    <x v="1"/>
    <m/>
  </r>
  <r>
    <s v="KEY12525"/>
    <x v="23"/>
    <x v="44"/>
    <x v="1"/>
    <x v="242"/>
    <x v="2"/>
    <x v="10"/>
    <x v="3"/>
    <m/>
    <s v="-"/>
    <d v="2015-04-01T00:00:00"/>
    <x v="2"/>
    <x v="3"/>
    <n v="13"/>
    <x v="3"/>
    <m/>
  </r>
  <r>
    <s v="KEY12526"/>
    <x v="36"/>
    <x v="9"/>
    <x v="1"/>
    <x v="243"/>
    <x v="2"/>
    <x v="10"/>
    <x v="10"/>
    <m/>
    <s v="-"/>
    <d v="2017-04-01T00:00:00"/>
    <x v="1"/>
    <x v="3"/>
    <n v="5"/>
    <x v="1"/>
    <m/>
  </r>
  <r>
    <s v="KEY12527"/>
    <x v="63"/>
    <x v="12"/>
    <x v="2"/>
    <x v="111"/>
    <x v="2"/>
    <x v="10"/>
    <x v="6"/>
    <m/>
    <s v="-"/>
    <d v="2016-07-01T00:00:00"/>
    <x v="4"/>
    <x v="3"/>
    <e v="#N/A"/>
    <x v="3"/>
    <m/>
  </r>
  <r>
    <s v="KEY12528"/>
    <x v="35"/>
    <x v="11"/>
    <x v="1"/>
    <x v="111"/>
    <x v="2"/>
    <x v="10"/>
    <x v="3"/>
    <m/>
    <s v="-"/>
    <d v="2015-04-01T00:00:00"/>
    <x v="2"/>
    <x v="3"/>
    <n v="22"/>
    <x v="1"/>
    <m/>
  </r>
  <r>
    <s v="KEY12529"/>
    <x v="36"/>
    <x v="0"/>
    <x v="0"/>
    <x v="111"/>
    <x v="2"/>
    <x v="10"/>
    <x v="11"/>
    <m/>
    <s v="-"/>
    <d v="2017-07-01T00:00:00"/>
    <x v="1"/>
    <x v="3"/>
    <e v="#N/A"/>
    <x v="3"/>
    <m/>
  </r>
  <r>
    <s v="KEY12530"/>
    <x v="111"/>
    <x v="8"/>
    <x v="1"/>
    <x v="244"/>
    <x v="2"/>
    <x v="10"/>
    <x v="6"/>
    <m/>
    <s v="-"/>
    <d v="2016-07-01T00:00:00"/>
    <x v="4"/>
    <x v="3"/>
    <n v="1"/>
    <x v="3"/>
    <m/>
  </r>
  <r>
    <s v="KEY12531"/>
    <x v="9"/>
    <x v="22"/>
    <x v="3"/>
    <x v="81"/>
    <x v="2"/>
    <x v="10"/>
    <x v="4"/>
    <m/>
    <s v="-"/>
    <d v="2015-07-01T00:00:00"/>
    <x v="2"/>
    <x v="3"/>
    <n v="3"/>
    <x v="3"/>
    <m/>
  </r>
  <r>
    <s v="KEY12532"/>
    <x v="65"/>
    <x v="20"/>
    <x v="2"/>
    <x v="81"/>
    <x v="2"/>
    <x v="10"/>
    <x v="11"/>
    <m/>
    <s v="-"/>
    <d v="2017-07-01T00:00:00"/>
    <x v="1"/>
    <x v="3"/>
    <n v="1"/>
    <x v="1"/>
    <m/>
  </r>
  <r>
    <s v="KEY12533"/>
    <x v="7"/>
    <x v="9"/>
    <x v="1"/>
    <x v="81"/>
    <x v="2"/>
    <x v="10"/>
    <x v="3"/>
    <m/>
    <s v="-"/>
    <d v="2015-04-01T00:00:00"/>
    <x v="2"/>
    <x v="3"/>
    <n v="6"/>
    <x v="1"/>
    <m/>
  </r>
  <r>
    <s v="KEY12534"/>
    <x v="112"/>
    <x v="2"/>
    <x v="0"/>
    <x v="81"/>
    <x v="2"/>
    <x v="10"/>
    <x v="10"/>
    <m/>
    <s v="-"/>
    <d v="2017-04-01T00:00:00"/>
    <x v="1"/>
    <x v="3"/>
    <n v="2"/>
    <x v="1"/>
    <m/>
  </r>
  <r>
    <s v="KEY12535"/>
    <x v="23"/>
    <x v="0"/>
    <x v="0"/>
    <x v="245"/>
    <x v="2"/>
    <x v="10"/>
    <x v="3"/>
    <m/>
    <s v="-"/>
    <d v="2015-04-01T00:00:00"/>
    <x v="2"/>
    <x v="3"/>
    <n v="34"/>
    <x v="1"/>
    <m/>
  </r>
  <r>
    <s v="KEY12536"/>
    <x v="50"/>
    <x v="26"/>
    <x v="2"/>
    <x v="38"/>
    <x v="2"/>
    <x v="10"/>
    <x v="11"/>
    <m/>
    <s v="-"/>
    <d v="2017-07-01T00:00:00"/>
    <x v="1"/>
    <x v="3"/>
    <e v="#N/A"/>
    <x v="1"/>
    <m/>
  </r>
  <r>
    <s v="KEY12537"/>
    <x v="23"/>
    <x v="34"/>
    <x v="1"/>
    <x v="246"/>
    <x v="2"/>
    <x v="10"/>
    <x v="16"/>
    <m/>
    <s v="-"/>
    <d v="2018-07-01T00:00:00"/>
    <x v="0"/>
    <x v="3"/>
    <e v="#N/A"/>
    <x v="1"/>
    <m/>
  </r>
  <r>
    <s v="KEY12538"/>
    <x v="36"/>
    <x v="0"/>
    <x v="0"/>
    <x v="247"/>
    <x v="2"/>
    <x v="10"/>
    <x v="10"/>
    <m/>
    <s v="-"/>
    <d v="2017-04-01T00:00:00"/>
    <x v="1"/>
    <x v="3"/>
    <n v="1"/>
    <x v="1"/>
    <m/>
  </r>
  <r>
    <s v="KEY12539"/>
    <x v="113"/>
    <x v="24"/>
    <x v="3"/>
    <x v="188"/>
    <x v="2"/>
    <x v="10"/>
    <x v="10"/>
    <m/>
    <s v="-"/>
    <d v="2017-04-01T00:00:00"/>
    <x v="1"/>
    <x v="3"/>
    <e v="#N/A"/>
    <x v="3"/>
    <m/>
  </r>
  <r>
    <s v="KEY12540"/>
    <x v="64"/>
    <x v="16"/>
    <x v="3"/>
    <x v="188"/>
    <x v="2"/>
    <x v="10"/>
    <x v="18"/>
    <m/>
    <s v="-"/>
    <d v="2018-04-01T00:00:00"/>
    <x v="0"/>
    <x v="3"/>
    <e v="#N/A"/>
    <x v="5"/>
    <m/>
  </r>
  <r>
    <s v="KEY12541"/>
    <x v="83"/>
    <x v="20"/>
    <x v="2"/>
    <x v="188"/>
    <x v="2"/>
    <x v="10"/>
    <x v="13"/>
    <m/>
    <s v="-"/>
    <d v="2018-01-01T00:00:00"/>
    <x v="0"/>
    <x v="3"/>
    <e v="#N/A"/>
    <x v="3"/>
    <m/>
  </r>
  <r>
    <s v="KEY12542"/>
    <x v="50"/>
    <x v="10"/>
    <x v="2"/>
    <x v="188"/>
    <x v="2"/>
    <x v="10"/>
    <x v="18"/>
    <m/>
    <s v="-"/>
    <d v="2018-04-01T00:00:00"/>
    <x v="0"/>
    <x v="3"/>
    <e v="#N/A"/>
    <x v="3"/>
    <m/>
  </r>
  <r>
    <s v="KEY12543"/>
    <x v="9"/>
    <x v="44"/>
    <x v="1"/>
    <x v="188"/>
    <x v="2"/>
    <x v="10"/>
    <x v="10"/>
    <m/>
    <s v="-"/>
    <d v="2017-04-01T00:00:00"/>
    <x v="1"/>
    <x v="3"/>
    <n v="3"/>
    <x v="1"/>
    <m/>
  </r>
  <r>
    <s v="KEY12544"/>
    <x v="3"/>
    <x v="11"/>
    <x v="1"/>
    <x v="188"/>
    <x v="2"/>
    <x v="10"/>
    <x v="2"/>
    <m/>
    <s v="-"/>
    <d v="2016-01-01T00:00:00"/>
    <x v="4"/>
    <x v="3"/>
    <n v="8"/>
    <x v="3"/>
    <m/>
  </r>
  <r>
    <s v="KEY12545"/>
    <x v="67"/>
    <x v="45"/>
    <x v="1"/>
    <x v="188"/>
    <x v="2"/>
    <x v="10"/>
    <x v="7"/>
    <m/>
    <s v="-"/>
    <d v="2016-04-01T00:00:00"/>
    <x v="4"/>
    <x v="3"/>
    <n v="4"/>
    <x v="3"/>
    <m/>
  </r>
  <r>
    <s v="KEY12546"/>
    <x v="68"/>
    <x v="43"/>
    <x v="0"/>
    <x v="188"/>
    <x v="2"/>
    <x v="10"/>
    <x v="11"/>
    <m/>
    <s v="-"/>
    <d v="2017-07-01T00:00:00"/>
    <x v="1"/>
    <x v="3"/>
    <n v="1"/>
    <x v="3"/>
    <m/>
  </r>
  <r>
    <s v="KEY12547"/>
    <x v="50"/>
    <x v="2"/>
    <x v="0"/>
    <x v="188"/>
    <x v="2"/>
    <x v="10"/>
    <x v="11"/>
    <m/>
    <s v="-"/>
    <d v="2017-07-01T00:00:00"/>
    <x v="1"/>
    <x v="3"/>
    <n v="1"/>
    <x v="1"/>
    <m/>
  </r>
  <r>
    <s v="KEY12548"/>
    <x v="61"/>
    <x v="22"/>
    <x v="3"/>
    <x v="248"/>
    <x v="2"/>
    <x v="10"/>
    <x v="2"/>
    <m/>
    <s v="-"/>
    <d v="2016-01-01T00:00:00"/>
    <x v="4"/>
    <x v="3"/>
    <n v="3"/>
    <x v="1"/>
    <m/>
  </r>
  <r>
    <s v="KEY12549"/>
    <x v="50"/>
    <x v="0"/>
    <x v="0"/>
    <x v="248"/>
    <x v="2"/>
    <x v="10"/>
    <x v="14"/>
    <m/>
    <s v="-"/>
    <d v="2017-10-01T00:00:00"/>
    <x v="1"/>
    <x v="3"/>
    <e v="#N/A"/>
    <x v="1"/>
    <m/>
  </r>
  <r>
    <s v="KEY12550"/>
    <x v="114"/>
    <x v="22"/>
    <x v="3"/>
    <x v="39"/>
    <x v="2"/>
    <x v="10"/>
    <x v="2"/>
    <m/>
    <s v="-"/>
    <d v="2016-01-01T00:00:00"/>
    <x v="4"/>
    <x v="3"/>
    <n v="2"/>
    <x v="3"/>
    <m/>
  </r>
  <r>
    <s v="KEY12551"/>
    <x v="28"/>
    <x v="16"/>
    <x v="3"/>
    <x v="39"/>
    <x v="2"/>
    <x v="10"/>
    <x v="14"/>
    <m/>
    <s v="-"/>
    <d v="2017-10-01T00:00:00"/>
    <x v="1"/>
    <x v="3"/>
    <e v="#N/A"/>
    <x v="3"/>
    <m/>
  </r>
  <r>
    <s v="KEY12552"/>
    <x v="85"/>
    <x v="46"/>
    <x v="3"/>
    <x v="39"/>
    <x v="2"/>
    <x v="10"/>
    <x v="16"/>
    <m/>
    <s v="-"/>
    <d v="2018-07-01T00:00:00"/>
    <x v="0"/>
    <x v="3"/>
    <e v="#N/A"/>
    <x v="1"/>
    <m/>
  </r>
  <r>
    <s v="KEY12553"/>
    <x v="53"/>
    <x v="45"/>
    <x v="1"/>
    <x v="39"/>
    <x v="2"/>
    <x v="10"/>
    <x v="9"/>
    <m/>
    <s v="-"/>
    <d v="2016-10-01T00:00:00"/>
    <x v="4"/>
    <x v="3"/>
    <n v="3"/>
    <x v="1"/>
    <m/>
  </r>
  <r>
    <s v="KEY12554"/>
    <x v="9"/>
    <x v="21"/>
    <x v="0"/>
    <x v="39"/>
    <x v="2"/>
    <x v="10"/>
    <x v="8"/>
    <m/>
    <s v="-"/>
    <d v="2017-01-01T00:00:00"/>
    <x v="1"/>
    <x v="3"/>
    <n v="1"/>
    <x v="1"/>
    <m/>
  </r>
  <r>
    <s v="KEY12555"/>
    <x v="36"/>
    <x v="47"/>
    <x v="0"/>
    <x v="39"/>
    <x v="2"/>
    <x v="10"/>
    <x v="11"/>
    <m/>
    <s v="-"/>
    <d v="2017-07-01T00:00:00"/>
    <x v="1"/>
    <x v="3"/>
    <e v="#N/A"/>
    <x v="1"/>
    <m/>
  </r>
  <r>
    <s v="KEY12556"/>
    <x v="36"/>
    <x v="11"/>
    <x v="1"/>
    <x v="249"/>
    <x v="2"/>
    <x v="10"/>
    <x v="11"/>
    <m/>
    <s v="-"/>
    <d v="2017-07-01T00:00:00"/>
    <x v="1"/>
    <x v="3"/>
    <n v="3"/>
    <x v="1"/>
    <m/>
  </r>
  <r>
    <s v="KEY12557"/>
    <x v="22"/>
    <x v="19"/>
    <x v="1"/>
    <x v="249"/>
    <x v="2"/>
    <x v="10"/>
    <x v="11"/>
    <m/>
    <s v="-"/>
    <d v="2017-07-01T00:00:00"/>
    <x v="1"/>
    <x v="3"/>
    <n v="1"/>
    <x v="1"/>
    <m/>
  </r>
  <r>
    <s v="KEY12558"/>
    <x v="36"/>
    <x v="48"/>
    <x v="0"/>
    <x v="250"/>
    <x v="2"/>
    <x v="10"/>
    <x v="11"/>
    <m/>
    <s v="-"/>
    <d v="2017-07-01T00:00:00"/>
    <x v="1"/>
    <x v="3"/>
    <e v="#N/A"/>
    <x v="3"/>
    <m/>
  </r>
  <r>
    <s v="KEY12559"/>
    <x v="3"/>
    <x v="16"/>
    <x v="3"/>
    <x v="251"/>
    <x v="2"/>
    <x v="10"/>
    <x v="7"/>
    <m/>
    <s v="-"/>
    <d v="2016-04-01T00:00:00"/>
    <x v="4"/>
    <x v="3"/>
    <n v="2"/>
    <x v="1"/>
    <m/>
  </r>
  <r>
    <s v="KEY12560"/>
    <x v="10"/>
    <x v="16"/>
    <x v="3"/>
    <x v="152"/>
    <x v="2"/>
    <x v="10"/>
    <x v="3"/>
    <m/>
    <s v="-"/>
    <d v="2015-04-01T00:00:00"/>
    <x v="2"/>
    <x v="3"/>
    <n v="5"/>
    <x v="3"/>
    <m/>
  </r>
  <r>
    <s v="KEY12561"/>
    <x v="44"/>
    <x v="22"/>
    <x v="3"/>
    <x v="152"/>
    <x v="2"/>
    <x v="10"/>
    <x v="11"/>
    <m/>
    <s v="-"/>
    <d v="2017-07-01T00:00:00"/>
    <x v="1"/>
    <x v="3"/>
    <e v="#N/A"/>
    <x v="3"/>
    <m/>
  </r>
  <r>
    <s v="KEY12562"/>
    <x v="45"/>
    <x v="16"/>
    <x v="3"/>
    <x v="152"/>
    <x v="2"/>
    <x v="10"/>
    <x v="3"/>
    <m/>
    <s v="-"/>
    <d v="2015-04-01T00:00:00"/>
    <x v="2"/>
    <x v="3"/>
    <n v="8"/>
    <x v="3"/>
    <m/>
  </r>
  <r>
    <s v="KEY12563"/>
    <x v="56"/>
    <x v="24"/>
    <x v="3"/>
    <x v="152"/>
    <x v="2"/>
    <x v="10"/>
    <x v="10"/>
    <m/>
    <s v="-"/>
    <d v="2017-04-01T00:00:00"/>
    <x v="1"/>
    <x v="3"/>
    <e v="#N/A"/>
    <x v="1"/>
    <m/>
  </r>
  <r>
    <s v="KEY12564"/>
    <x v="12"/>
    <x v="10"/>
    <x v="2"/>
    <x v="152"/>
    <x v="2"/>
    <x v="10"/>
    <x v="8"/>
    <m/>
    <s v="-"/>
    <d v="2017-01-01T00:00:00"/>
    <x v="1"/>
    <x v="3"/>
    <n v="7"/>
    <x v="1"/>
    <m/>
  </r>
  <r>
    <s v="KEY12565"/>
    <x v="115"/>
    <x v="10"/>
    <x v="2"/>
    <x v="152"/>
    <x v="2"/>
    <x v="10"/>
    <x v="6"/>
    <m/>
    <s v="-"/>
    <d v="2016-07-01T00:00:00"/>
    <x v="4"/>
    <x v="3"/>
    <e v="#N/A"/>
    <x v="3"/>
    <m/>
  </r>
  <r>
    <s v="KEY12566"/>
    <x v="45"/>
    <x v="45"/>
    <x v="1"/>
    <x v="152"/>
    <x v="2"/>
    <x v="10"/>
    <x v="7"/>
    <m/>
    <s v="-"/>
    <d v="2016-04-01T00:00:00"/>
    <x v="4"/>
    <x v="3"/>
    <n v="7"/>
    <x v="1"/>
    <m/>
  </r>
  <r>
    <s v="KEY12567"/>
    <x v="53"/>
    <x v="19"/>
    <x v="1"/>
    <x v="152"/>
    <x v="2"/>
    <x v="10"/>
    <x v="6"/>
    <m/>
    <s v="-"/>
    <d v="2016-07-01T00:00:00"/>
    <x v="4"/>
    <x v="3"/>
    <n v="2"/>
    <x v="3"/>
    <m/>
  </r>
  <r>
    <s v="KEY12568"/>
    <x v="53"/>
    <x v="6"/>
    <x v="1"/>
    <x v="152"/>
    <x v="2"/>
    <x v="10"/>
    <x v="9"/>
    <m/>
    <s v="-"/>
    <d v="2016-10-01T00:00:00"/>
    <x v="4"/>
    <x v="3"/>
    <n v="3"/>
    <x v="1"/>
    <m/>
  </r>
  <r>
    <s v="KEY12569"/>
    <x v="45"/>
    <x v="9"/>
    <x v="1"/>
    <x v="152"/>
    <x v="2"/>
    <x v="10"/>
    <x v="12"/>
    <m/>
    <s v="-"/>
    <d v="2014-10-01T00:00:00"/>
    <x v="6"/>
    <x v="3"/>
    <n v="13"/>
    <x v="3"/>
    <m/>
  </r>
  <r>
    <s v="KEY12570"/>
    <x v="29"/>
    <x v="23"/>
    <x v="1"/>
    <x v="152"/>
    <x v="2"/>
    <x v="10"/>
    <x v="10"/>
    <m/>
    <s v="-"/>
    <d v="2017-04-01T00:00:00"/>
    <x v="1"/>
    <x v="3"/>
    <n v="2"/>
    <x v="1"/>
    <m/>
  </r>
  <r>
    <s v="KEY12571"/>
    <x v="67"/>
    <x v="23"/>
    <x v="1"/>
    <x v="152"/>
    <x v="2"/>
    <x v="10"/>
    <x v="11"/>
    <m/>
    <s v="-"/>
    <d v="2017-07-01T00:00:00"/>
    <x v="1"/>
    <x v="3"/>
    <n v="1"/>
    <x v="1"/>
    <m/>
  </r>
  <r>
    <s v="KEY12572"/>
    <x v="57"/>
    <x v="11"/>
    <x v="1"/>
    <x v="152"/>
    <x v="2"/>
    <x v="10"/>
    <x v="18"/>
    <m/>
    <s v="-"/>
    <d v="2018-04-01T00:00:00"/>
    <x v="0"/>
    <x v="3"/>
    <e v="#N/A"/>
    <x v="3"/>
    <m/>
  </r>
  <r>
    <s v="KEY12573"/>
    <x v="36"/>
    <x v="9"/>
    <x v="1"/>
    <x v="152"/>
    <x v="2"/>
    <x v="10"/>
    <x v="18"/>
    <m/>
    <s v="-"/>
    <d v="2018-04-01T00:00:00"/>
    <x v="0"/>
    <x v="3"/>
    <e v="#N/A"/>
    <x v="1"/>
    <m/>
  </r>
  <r>
    <s v="KEY12574"/>
    <x v="57"/>
    <x v="34"/>
    <x v="1"/>
    <x v="152"/>
    <x v="2"/>
    <x v="10"/>
    <x v="16"/>
    <m/>
    <s v="-"/>
    <d v="2018-07-01T00:00:00"/>
    <x v="0"/>
    <x v="3"/>
    <e v="#N/A"/>
    <x v="4"/>
    <m/>
  </r>
  <r>
    <s v="KEY12575"/>
    <x v="57"/>
    <x v="11"/>
    <x v="1"/>
    <x v="152"/>
    <x v="2"/>
    <x v="10"/>
    <x v="16"/>
    <m/>
    <s v="-"/>
    <d v="2018-07-01T00:00:00"/>
    <x v="0"/>
    <x v="3"/>
    <e v="#N/A"/>
    <x v="3"/>
    <m/>
  </r>
  <r>
    <s v="KEY12576"/>
    <x v="116"/>
    <x v="34"/>
    <x v="1"/>
    <x v="152"/>
    <x v="2"/>
    <x v="10"/>
    <x v="17"/>
    <m/>
    <s v="-"/>
    <d v="2018-10-01T00:00:00"/>
    <x v="0"/>
    <x v="3"/>
    <e v="#N/A"/>
    <x v="1"/>
    <m/>
  </r>
  <r>
    <s v="KEY12577"/>
    <x v="22"/>
    <x v="47"/>
    <x v="0"/>
    <x v="152"/>
    <x v="2"/>
    <x v="10"/>
    <x v="11"/>
    <m/>
    <s v="-"/>
    <d v="2017-07-01T00:00:00"/>
    <x v="1"/>
    <x v="3"/>
    <n v="3"/>
    <x v="1"/>
    <m/>
  </r>
  <r>
    <s v="KEY12578"/>
    <x v="36"/>
    <x v="47"/>
    <x v="0"/>
    <x v="152"/>
    <x v="2"/>
    <x v="10"/>
    <x v="18"/>
    <m/>
    <s v="-"/>
    <d v="2018-04-01T00:00:00"/>
    <x v="0"/>
    <x v="3"/>
    <e v="#N/A"/>
    <x v="3"/>
    <m/>
  </r>
  <r>
    <s v="KEY12579"/>
    <x v="117"/>
    <x v="47"/>
    <x v="0"/>
    <x v="152"/>
    <x v="2"/>
    <x v="10"/>
    <x v="4"/>
    <m/>
    <s v="-"/>
    <d v="2015-07-01T00:00:00"/>
    <x v="2"/>
    <x v="3"/>
    <n v="7"/>
    <x v="1"/>
    <m/>
  </r>
  <r>
    <s v="KEY12580"/>
    <x v="118"/>
    <x v="48"/>
    <x v="0"/>
    <x v="152"/>
    <x v="2"/>
    <x v="10"/>
    <x v="5"/>
    <m/>
    <s v="-"/>
    <d v="2015-10-01T00:00:00"/>
    <x v="2"/>
    <x v="3"/>
    <n v="6"/>
    <x v="1"/>
    <m/>
  </r>
  <r>
    <s v="KEY12581"/>
    <x v="5"/>
    <x v="0"/>
    <x v="0"/>
    <x v="152"/>
    <x v="2"/>
    <x v="10"/>
    <x v="4"/>
    <m/>
    <s v="-"/>
    <d v="2015-07-01T00:00:00"/>
    <x v="2"/>
    <x v="3"/>
    <n v="6"/>
    <x v="1"/>
    <m/>
  </r>
  <r>
    <s v="KEY12582"/>
    <x v="119"/>
    <x v="17"/>
    <x v="0"/>
    <x v="152"/>
    <x v="2"/>
    <x v="10"/>
    <x v="6"/>
    <m/>
    <s v="-"/>
    <d v="2016-07-01T00:00:00"/>
    <x v="4"/>
    <x v="3"/>
    <n v="4"/>
    <x v="3"/>
    <m/>
  </r>
  <r>
    <s v="KEY12583"/>
    <x v="24"/>
    <x v="2"/>
    <x v="0"/>
    <x v="152"/>
    <x v="2"/>
    <x v="10"/>
    <x v="10"/>
    <m/>
    <s v="-"/>
    <d v="2017-04-01T00:00:00"/>
    <x v="1"/>
    <x v="3"/>
    <n v="1"/>
    <x v="1"/>
    <m/>
  </r>
  <r>
    <s v="KEY12584"/>
    <x v="9"/>
    <x v="22"/>
    <x v="3"/>
    <x v="252"/>
    <x v="2"/>
    <x v="10"/>
    <x v="4"/>
    <m/>
    <s v="-"/>
    <d v="2015-07-01T00:00:00"/>
    <x v="2"/>
    <x v="3"/>
    <n v="21"/>
    <x v="1"/>
    <m/>
  </r>
  <r>
    <s v="KEY12585"/>
    <x v="50"/>
    <x v="12"/>
    <x v="2"/>
    <x v="253"/>
    <x v="2"/>
    <x v="10"/>
    <x v="9"/>
    <m/>
    <s v="-"/>
    <d v="2016-10-01T00:00:00"/>
    <x v="4"/>
    <x v="3"/>
    <n v="4"/>
    <x v="1"/>
    <m/>
  </r>
  <r>
    <s v="KEY12586"/>
    <x v="54"/>
    <x v="12"/>
    <x v="2"/>
    <x v="254"/>
    <x v="2"/>
    <x v="10"/>
    <x v="9"/>
    <m/>
    <s v="-"/>
    <d v="2016-10-01T00:00:00"/>
    <x v="4"/>
    <x v="3"/>
    <n v="1"/>
    <x v="3"/>
    <m/>
  </r>
  <r>
    <s v="KEY12587"/>
    <x v="9"/>
    <x v="44"/>
    <x v="1"/>
    <x v="254"/>
    <x v="2"/>
    <x v="10"/>
    <x v="16"/>
    <m/>
    <s v="-"/>
    <d v="2018-07-01T00:00:00"/>
    <x v="0"/>
    <x v="3"/>
    <e v="#N/A"/>
    <x v="1"/>
    <m/>
  </r>
  <r>
    <s v="KEY12588"/>
    <x v="9"/>
    <x v="48"/>
    <x v="0"/>
    <x v="254"/>
    <x v="2"/>
    <x v="10"/>
    <x v="14"/>
    <m/>
    <s v="-"/>
    <d v="2017-10-01T00:00:00"/>
    <x v="1"/>
    <x v="3"/>
    <e v="#N/A"/>
    <x v="0"/>
    <m/>
  </r>
  <r>
    <s v="KEY12589"/>
    <x v="72"/>
    <x v="2"/>
    <x v="0"/>
    <x v="254"/>
    <x v="2"/>
    <x v="10"/>
    <x v="11"/>
    <m/>
    <s v="-"/>
    <d v="2017-07-01T00:00:00"/>
    <x v="1"/>
    <x v="3"/>
    <e v="#N/A"/>
    <x v="1"/>
    <m/>
  </r>
  <r>
    <s v="KEY12590"/>
    <x v="57"/>
    <x v="17"/>
    <x v="0"/>
    <x v="254"/>
    <x v="2"/>
    <x v="10"/>
    <x v="18"/>
    <m/>
    <s v="-"/>
    <d v="2018-04-01T00:00:00"/>
    <x v="0"/>
    <x v="3"/>
    <e v="#N/A"/>
    <x v="3"/>
    <m/>
  </r>
  <r>
    <s v="KEY12591"/>
    <x v="9"/>
    <x v="0"/>
    <x v="0"/>
    <x v="254"/>
    <x v="2"/>
    <x v="10"/>
    <x v="16"/>
    <m/>
    <s v="-"/>
    <d v="2018-07-01T00:00:00"/>
    <x v="0"/>
    <x v="3"/>
    <e v="#N/A"/>
    <x v="1"/>
    <m/>
  </r>
  <r>
    <s v="KEY12592"/>
    <x v="49"/>
    <x v="46"/>
    <x v="3"/>
    <x v="255"/>
    <x v="2"/>
    <x v="10"/>
    <x v="3"/>
    <m/>
    <s v="-"/>
    <d v="2015-04-01T00:00:00"/>
    <x v="2"/>
    <x v="3"/>
    <n v="11"/>
    <x v="4"/>
    <m/>
  </r>
  <r>
    <s v="KEY12593"/>
    <x v="45"/>
    <x v="44"/>
    <x v="1"/>
    <x v="256"/>
    <x v="2"/>
    <x v="10"/>
    <x v="0"/>
    <m/>
    <s v="-"/>
    <d v="2015-01-01T00:00:00"/>
    <x v="2"/>
    <x v="3"/>
    <n v="4"/>
    <x v="3"/>
    <m/>
  </r>
  <r>
    <s v="KEY12594"/>
    <x v="36"/>
    <x v="21"/>
    <x v="0"/>
    <x v="257"/>
    <x v="2"/>
    <x v="10"/>
    <x v="11"/>
    <m/>
    <s v="-"/>
    <d v="2017-07-01T00:00:00"/>
    <x v="1"/>
    <x v="3"/>
    <e v="#N/A"/>
    <x v="1"/>
    <m/>
  </r>
  <r>
    <s v="KEY12595"/>
    <x v="120"/>
    <x v="17"/>
    <x v="0"/>
    <x v="258"/>
    <x v="2"/>
    <x v="10"/>
    <x v="9"/>
    <m/>
    <s v="-"/>
    <d v="2016-10-01T00:00:00"/>
    <x v="4"/>
    <x v="3"/>
    <n v="4"/>
    <x v="0"/>
    <m/>
  </r>
  <r>
    <s v="KEY12596"/>
    <x v="121"/>
    <x v="22"/>
    <x v="3"/>
    <x v="40"/>
    <x v="2"/>
    <x v="10"/>
    <x v="7"/>
    <m/>
    <s v="-"/>
    <d v="2016-04-01T00:00:00"/>
    <x v="4"/>
    <x v="3"/>
    <n v="9"/>
    <x v="3"/>
    <m/>
  </r>
  <r>
    <s v="KEY12597"/>
    <x v="122"/>
    <x v="44"/>
    <x v="1"/>
    <x v="40"/>
    <x v="2"/>
    <x v="10"/>
    <x v="4"/>
    <m/>
    <s v="-"/>
    <d v="2015-07-01T00:00:00"/>
    <x v="2"/>
    <x v="3"/>
    <e v="#N/A"/>
    <x v="3"/>
    <m/>
  </r>
  <r>
    <s v="KEY12598"/>
    <x v="24"/>
    <x v="44"/>
    <x v="1"/>
    <x v="40"/>
    <x v="2"/>
    <x v="10"/>
    <x v="11"/>
    <m/>
    <s v="-"/>
    <d v="2017-07-01T00:00:00"/>
    <x v="1"/>
    <x v="3"/>
    <e v="#N/A"/>
    <x v="1"/>
    <m/>
  </r>
  <r>
    <s v="KEY12599"/>
    <x v="36"/>
    <x v="0"/>
    <x v="0"/>
    <x v="40"/>
    <x v="2"/>
    <x v="10"/>
    <x v="10"/>
    <m/>
    <s v="-"/>
    <d v="2017-04-01T00:00:00"/>
    <x v="1"/>
    <x v="3"/>
    <n v="2"/>
    <x v="6"/>
    <m/>
  </r>
  <r>
    <s v="KEY12600"/>
    <x v="53"/>
    <x v="43"/>
    <x v="0"/>
    <x v="40"/>
    <x v="2"/>
    <x v="10"/>
    <x v="9"/>
    <m/>
    <s v="-"/>
    <d v="2016-10-01T00:00:00"/>
    <x v="4"/>
    <x v="3"/>
    <n v="2"/>
    <x v="1"/>
    <m/>
  </r>
  <r>
    <s v="KEY12601"/>
    <x v="18"/>
    <x v="0"/>
    <x v="0"/>
    <x v="40"/>
    <x v="2"/>
    <x v="10"/>
    <x v="2"/>
    <m/>
    <s v="-"/>
    <d v="2016-01-01T00:00:00"/>
    <x v="4"/>
    <x v="3"/>
    <n v="8"/>
    <x v="1"/>
    <m/>
  </r>
  <r>
    <s v="KEY12602"/>
    <x v="51"/>
    <x v="0"/>
    <x v="0"/>
    <x v="40"/>
    <x v="2"/>
    <x v="10"/>
    <x v="8"/>
    <m/>
    <s v="-"/>
    <d v="2017-01-01T00:00:00"/>
    <x v="1"/>
    <x v="3"/>
    <n v="3"/>
    <x v="1"/>
    <m/>
  </r>
  <r>
    <s v="KEY12603"/>
    <x v="3"/>
    <x v="0"/>
    <x v="0"/>
    <x v="40"/>
    <x v="2"/>
    <x v="10"/>
    <x v="5"/>
    <m/>
    <s v="-"/>
    <d v="2015-10-01T00:00:00"/>
    <x v="2"/>
    <x v="3"/>
    <n v="3"/>
    <x v="1"/>
    <m/>
  </r>
  <r>
    <s v="KEY12604"/>
    <x v="36"/>
    <x v="48"/>
    <x v="0"/>
    <x v="40"/>
    <x v="2"/>
    <x v="10"/>
    <x v="11"/>
    <m/>
    <s v="-"/>
    <d v="2017-07-01T00:00:00"/>
    <x v="1"/>
    <x v="3"/>
    <e v="#N/A"/>
    <x v="1"/>
    <m/>
  </r>
  <r>
    <s v="KEY12605"/>
    <x v="50"/>
    <x v="0"/>
    <x v="0"/>
    <x v="40"/>
    <x v="2"/>
    <x v="10"/>
    <x v="11"/>
    <m/>
    <s v="-"/>
    <d v="2017-07-01T00:00:00"/>
    <x v="1"/>
    <x v="3"/>
    <n v="1"/>
    <x v="1"/>
    <m/>
  </r>
  <r>
    <s v="KEY12606"/>
    <x v="57"/>
    <x v="47"/>
    <x v="0"/>
    <x v="259"/>
    <x v="2"/>
    <x v="10"/>
    <x v="13"/>
    <m/>
    <s v="-"/>
    <d v="2018-01-01T00:00:00"/>
    <x v="0"/>
    <x v="3"/>
    <e v="#N/A"/>
    <x v="5"/>
    <m/>
  </r>
  <r>
    <s v="KEY12607"/>
    <x v="6"/>
    <x v="17"/>
    <x v="0"/>
    <x v="259"/>
    <x v="2"/>
    <x v="10"/>
    <x v="3"/>
    <m/>
    <s v="-"/>
    <d v="2015-04-01T00:00:00"/>
    <x v="2"/>
    <x v="3"/>
    <n v="12"/>
    <x v="3"/>
    <m/>
  </r>
  <r>
    <s v="KEY12608"/>
    <x v="28"/>
    <x v="16"/>
    <x v="3"/>
    <x v="260"/>
    <x v="2"/>
    <x v="10"/>
    <x v="11"/>
    <m/>
    <s v="-"/>
    <d v="2017-07-01T00:00:00"/>
    <x v="1"/>
    <x v="3"/>
    <n v="8"/>
    <x v="1"/>
    <m/>
  </r>
  <r>
    <s v="KEY12609"/>
    <x v="12"/>
    <x v="10"/>
    <x v="2"/>
    <x v="18"/>
    <x v="2"/>
    <x v="10"/>
    <x v="3"/>
    <m/>
    <s v="-"/>
    <d v="2015-04-01T00:00:00"/>
    <x v="2"/>
    <x v="3"/>
    <n v="2"/>
    <x v="1"/>
    <m/>
  </r>
  <r>
    <s v="KEY12610"/>
    <x v="50"/>
    <x v="10"/>
    <x v="2"/>
    <x v="18"/>
    <x v="2"/>
    <x v="10"/>
    <x v="14"/>
    <m/>
    <s v="-"/>
    <d v="2017-10-01T00:00:00"/>
    <x v="1"/>
    <x v="3"/>
    <n v="1"/>
    <x v="3"/>
    <m/>
  </r>
  <r>
    <s v="KEY12611"/>
    <x v="123"/>
    <x v="47"/>
    <x v="0"/>
    <x v="18"/>
    <x v="2"/>
    <x v="10"/>
    <x v="13"/>
    <m/>
    <s v="-"/>
    <d v="2018-01-01T00:00:00"/>
    <x v="0"/>
    <x v="3"/>
    <e v="#N/A"/>
    <x v="1"/>
    <m/>
  </r>
  <r>
    <s v="KEY12612"/>
    <x v="23"/>
    <x v="11"/>
    <x v="1"/>
    <x v="261"/>
    <x v="2"/>
    <x v="10"/>
    <x v="3"/>
    <m/>
    <s v="-"/>
    <d v="2015-04-01T00:00:00"/>
    <x v="2"/>
    <x v="3"/>
    <n v="7"/>
    <x v="1"/>
    <m/>
  </r>
  <r>
    <s v="KEY12613"/>
    <x v="24"/>
    <x v="8"/>
    <x v="1"/>
    <x v="262"/>
    <x v="2"/>
    <x v="10"/>
    <x v="9"/>
    <m/>
    <s v="-"/>
    <d v="2016-10-01T00:00:00"/>
    <x v="4"/>
    <x v="3"/>
    <n v="9"/>
    <x v="5"/>
    <m/>
  </r>
  <r>
    <s v="KEY12614"/>
    <x v="56"/>
    <x v="24"/>
    <x v="3"/>
    <x v="19"/>
    <x v="2"/>
    <x v="10"/>
    <x v="10"/>
    <m/>
    <s v="-"/>
    <d v="2017-04-01T00:00:00"/>
    <x v="1"/>
    <x v="3"/>
    <e v="#N/A"/>
    <x v="1"/>
    <m/>
  </r>
  <r>
    <s v="KEY12615"/>
    <x v="56"/>
    <x v="46"/>
    <x v="3"/>
    <x v="19"/>
    <x v="2"/>
    <x v="10"/>
    <x v="10"/>
    <m/>
    <s v="-"/>
    <d v="2017-04-01T00:00:00"/>
    <x v="1"/>
    <x v="3"/>
    <n v="2"/>
    <x v="1"/>
    <m/>
  </r>
  <r>
    <s v="KEY12616"/>
    <x v="49"/>
    <x v="16"/>
    <x v="3"/>
    <x v="19"/>
    <x v="2"/>
    <x v="10"/>
    <x v="3"/>
    <m/>
    <s v="-"/>
    <d v="2015-04-01T00:00:00"/>
    <x v="2"/>
    <x v="3"/>
    <n v="2"/>
    <x v="3"/>
    <m/>
  </r>
  <r>
    <s v="KEY12617"/>
    <x v="49"/>
    <x v="16"/>
    <x v="3"/>
    <x v="19"/>
    <x v="2"/>
    <x v="10"/>
    <x v="3"/>
    <m/>
    <s v="-"/>
    <d v="2015-04-01T00:00:00"/>
    <x v="2"/>
    <x v="3"/>
    <n v="7"/>
    <x v="3"/>
    <m/>
  </r>
  <r>
    <s v="KEY12618"/>
    <x v="23"/>
    <x v="22"/>
    <x v="3"/>
    <x v="19"/>
    <x v="2"/>
    <x v="10"/>
    <x v="10"/>
    <m/>
    <s v="-"/>
    <d v="2017-04-01T00:00:00"/>
    <x v="1"/>
    <x v="3"/>
    <n v="2"/>
    <x v="3"/>
    <m/>
  </r>
  <r>
    <s v="KEY12619"/>
    <x v="24"/>
    <x v="22"/>
    <x v="3"/>
    <x v="19"/>
    <x v="2"/>
    <x v="10"/>
    <x v="13"/>
    <m/>
    <s v="-"/>
    <d v="2018-01-01T00:00:00"/>
    <x v="0"/>
    <x v="3"/>
    <e v="#N/A"/>
    <x v="3"/>
    <m/>
  </r>
  <r>
    <s v="KEY12620"/>
    <x v="50"/>
    <x v="20"/>
    <x v="2"/>
    <x v="19"/>
    <x v="2"/>
    <x v="10"/>
    <x v="18"/>
    <m/>
    <s v="-"/>
    <d v="2018-04-01T00:00:00"/>
    <x v="0"/>
    <x v="3"/>
    <e v="#N/A"/>
    <x v="1"/>
    <m/>
  </r>
  <r>
    <s v="KEY12621"/>
    <x v="124"/>
    <x v="12"/>
    <x v="2"/>
    <x v="19"/>
    <x v="2"/>
    <x v="10"/>
    <x v="6"/>
    <m/>
    <s v="-"/>
    <d v="2016-07-01T00:00:00"/>
    <x v="4"/>
    <x v="3"/>
    <n v="1"/>
    <x v="3"/>
    <m/>
  </r>
  <r>
    <s v="KEY12622"/>
    <x v="28"/>
    <x v="26"/>
    <x v="2"/>
    <x v="19"/>
    <x v="2"/>
    <x v="10"/>
    <x v="5"/>
    <m/>
    <s v="-"/>
    <d v="2015-10-01T00:00:00"/>
    <x v="2"/>
    <x v="3"/>
    <n v="3"/>
    <x v="3"/>
    <m/>
  </r>
  <r>
    <s v="KEY12623"/>
    <x v="57"/>
    <x v="12"/>
    <x v="2"/>
    <x v="19"/>
    <x v="2"/>
    <x v="10"/>
    <x v="18"/>
    <m/>
    <s v="-"/>
    <d v="2018-04-01T00:00:00"/>
    <x v="0"/>
    <x v="3"/>
    <e v="#N/A"/>
    <x v="1"/>
    <m/>
  </r>
  <r>
    <s v="KEY12624"/>
    <x v="50"/>
    <x v="10"/>
    <x v="2"/>
    <x v="19"/>
    <x v="2"/>
    <x v="10"/>
    <x v="16"/>
    <m/>
    <s v="-"/>
    <d v="2018-07-01T00:00:00"/>
    <x v="0"/>
    <x v="3"/>
    <e v="#N/A"/>
    <x v="3"/>
    <m/>
  </r>
  <r>
    <s v="KEY12625"/>
    <x v="45"/>
    <x v="6"/>
    <x v="1"/>
    <x v="19"/>
    <x v="2"/>
    <x v="10"/>
    <x v="7"/>
    <m/>
    <s v="-"/>
    <d v="2016-04-01T00:00:00"/>
    <x v="4"/>
    <x v="3"/>
    <n v="4"/>
    <x v="5"/>
    <m/>
  </r>
  <r>
    <s v="KEY12626"/>
    <x v="38"/>
    <x v="11"/>
    <x v="1"/>
    <x v="19"/>
    <x v="2"/>
    <x v="10"/>
    <x v="10"/>
    <m/>
    <s v="-"/>
    <d v="2017-04-01T00:00:00"/>
    <x v="1"/>
    <x v="3"/>
    <n v="3"/>
    <x v="3"/>
    <m/>
  </r>
  <r>
    <s v="KEY12627"/>
    <x v="3"/>
    <x v="9"/>
    <x v="1"/>
    <x v="19"/>
    <x v="2"/>
    <x v="10"/>
    <x v="5"/>
    <m/>
    <s v="-"/>
    <d v="2015-10-01T00:00:00"/>
    <x v="2"/>
    <x v="3"/>
    <n v="7"/>
    <x v="1"/>
    <m/>
  </r>
  <r>
    <s v="KEY12628"/>
    <x v="3"/>
    <x v="9"/>
    <x v="1"/>
    <x v="19"/>
    <x v="2"/>
    <x v="10"/>
    <x v="19"/>
    <m/>
    <s v="-"/>
    <d v="2014-07-01T00:00:00"/>
    <x v="6"/>
    <x v="3"/>
    <n v="7"/>
    <x v="1"/>
    <m/>
  </r>
  <r>
    <s v="KEY12629"/>
    <x v="3"/>
    <x v="44"/>
    <x v="1"/>
    <x v="19"/>
    <x v="2"/>
    <x v="10"/>
    <x v="10"/>
    <m/>
    <s v="-"/>
    <d v="2017-04-01T00:00:00"/>
    <x v="1"/>
    <x v="3"/>
    <e v="#N/A"/>
    <x v="1"/>
    <m/>
  </r>
  <r>
    <s v="KEY12630"/>
    <x v="9"/>
    <x v="9"/>
    <x v="1"/>
    <x v="19"/>
    <x v="2"/>
    <x v="10"/>
    <x v="11"/>
    <m/>
    <s v="-"/>
    <d v="2017-07-01T00:00:00"/>
    <x v="1"/>
    <x v="3"/>
    <e v="#N/A"/>
    <x v="3"/>
    <m/>
  </r>
  <r>
    <s v="KEY12631"/>
    <x v="36"/>
    <x v="44"/>
    <x v="1"/>
    <x v="19"/>
    <x v="2"/>
    <x v="10"/>
    <x v="13"/>
    <m/>
    <s v="-"/>
    <d v="2018-01-01T00:00:00"/>
    <x v="0"/>
    <x v="3"/>
    <e v="#N/A"/>
    <x v="1"/>
    <m/>
  </r>
  <r>
    <s v="KEY12632"/>
    <x v="22"/>
    <x v="45"/>
    <x v="1"/>
    <x v="19"/>
    <x v="2"/>
    <x v="10"/>
    <x v="13"/>
    <m/>
    <s v="-"/>
    <d v="2018-01-01T00:00:00"/>
    <x v="0"/>
    <x v="3"/>
    <e v="#N/A"/>
    <x v="3"/>
    <m/>
  </r>
  <r>
    <s v="KEY12633"/>
    <x v="36"/>
    <x v="44"/>
    <x v="1"/>
    <x v="19"/>
    <x v="2"/>
    <x v="10"/>
    <x v="13"/>
    <m/>
    <s v="-"/>
    <d v="2018-01-01T00:00:00"/>
    <x v="0"/>
    <x v="3"/>
    <e v="#N/A"/>
    <x v="3"/>
    <m/>
  </r>
  <r>
    <s v="KEY12634"/>
    <x v="36"/>
    <x v="44"/>
    <x v="1"/>
    <x v="19"/>
    <x v="2"/>
    <x v="10"/>
    <x v="18"/>
    <m/>
    <s v="-"/>
    <d v="2018-04-01T00:00:00"/>
    <x v="0"/>
    <x v="3"/>
    <n v="1"/>
    <x v="1"/>
    <m/>
  </r>
  <r>
    <s v="KEY12635"/>
    <x v="57"/>
    <x v="34"/>
    <x v="1"/>
    <x v="19"/>
    <x v="2"/>
    <x v="10"/>
    <x v="17"/>
    <m/>
    <s v="-"/>
    <d v="2018-10-01T00:00:00"/>
    <x v="0"/>
    <x v="3"/>
    <e v="#N/A"/>
    <x v="3"/>
    <m/>
  </r>
  <r>
    <s v="KEY12636"/>
    <x v="36"/>
    <x v="34"/>
    <x v="1"/>
    <x v="19"/>
    <x v="2"/>
    <x v="10"/>
    <x v="17"/>
    <m/>
    <s v="-"/>
    <d v="2018-10-01T00:00:00"/>
    <x v="0"/>
    <x v="3"/>
    <e v="#N/A"/>
    <x v="3"/>
    <m/>
  </r>
  <r>
    <s v="KEY12637"/>
    <x v="53"/>
    <x v="19"/>
    <x v="1"/>
    <x v="19"/>
    <x v="2"/>
    <x v="10"/>
    <x v="17"/>
    <m/>
    <s v="-"/>
    <d v="2018-10-01T00:00:00"/>
    <x v="0"/>
    <x v="3"/>
    <e v="#N/A"/>
    <x v="3"/>
    <m/>
  </r>
  <r>
    <s v="KEY12638"/>
    <x v="24"/>
    <x v="34"/>
    <x v="1"/>
    <x v="19"/>
    <x v="2"/>
    <x v="10"/>
    <x v="17"/>
    <m/>
    <s v="-"/>
    <d v="2018-10-01T00:00:00"/>
    <x v="0"/>
    <x v="3"/>
    <e v="#N/A"/>
    <x v="3"/>
    <m/>
  </r>
  <r>
    <s v="KEY12639"/>
    <x v="125"/>
    <x v="2"/>
    <x v="0"/>
    <x v="19"/>
    <x v="2"/>
    <x v="10"/>
    <x v="2"/>
    <m/>
    <s v="-"/>
    <d v="2016-01-01T00:00:00"/>
    <x v="4"/>
    <x v="3"/>
    <n v="2"/>
    <x v="3"/>
    <m/>
  </r>
  <r>
    <s v="KEY12640"/>
    <x v="126"/>
    <x v="2"/>
    <x v="0"/>
    <x v="19"/>
    <x v="2"/>
    <x v="10"/>
    <x v="10"/>
    <m/>
    <s v="-"/>
    <d v="2017-04-01T00:00:00"/>
    <x v="1"/>
    <x v="3"/>
    <e v="#N/A"/>
    <x v="3"/>
    <m/>
  </r>
  <r>
    <s v="KEY12641"/>
    <x v="67"/>
    <x v="21"/>
    <x v="0"/>
    <x v="19"/>
    <x v="2"/>
    <x v="10"/>
    <x v="10"/>
    <m/>
    <s v="-"/>
    <d v="2017-04-01T00:00:00"/>
    <x v="1"/>
    <x v="3"/>
    <n v="3"/>
    <x v="1"/>
    <m/>
  </r>
  <r>
    <s v="KEY12642"/>
    <x v="25"/>
    <x v="48"/>
    <x v="0"/>
    <x v="19"/>
    <x v="2"/>
    <x v="10"/>
    <x v="7"/>
    <m/>
    <s v="-"/>
    <d v="2016-04-01T00:00:00"/>
    <x v="4"/>
    <x v="3"/>
    <n v="7"/>
    <x v="1"/>
    <m/>
  </r>
  <r>
    <s v="KEY12643"/>
    <x v="67"/>
    <x v="17"/>
    <x v="0"/>
    <x v="19"/>
    <x v="2"/>
    <x v="10"/>
    <x v="2"/>
    <m/>
    <s v="-"/>
    <d v="2016-01-01T00:00:00"/>
    <x v="4"/>
    <x v="3"/>
    <n v="5"/>
    <x v="0"/>
    <m/>
  </r>
  <r>
    <s v="KEY12644"/>
    <x v="28"/>
    <x v="2"/>
    <x v="0"/>
    <x v="19"/>
    <x v="2"/>
    <x v="10"/>
    <x v="14"/>
    <m/>
    <s v="-"/>
    <d v="2017-10-01T00:00:00"/>
    <x v="1"/>
    <x v="3"/>
    <n v="1"/>
    <x v="1"/>
    <m/>
  </r>
  <r>
    <s v="KEY12645"/>
    <x v="85"/>
    <x v="47"/>
    <x v="0"/>
    <x v="19"/>
    <x v="2"/>
    <x v="10"/>
    <x v="16"/>
    <m/>
    <s v="-"/>
    <d v="2018-07-01T00:00:00"/>
    <x v="0"/>
    <x v="3"/>
    <e v="#N/A"/>
    <x v="3"/>
    <m/>
  </r>
  <r>
    <s v="KEY12646"/>
    <x v="79"/>
    <x v="49"/>
    <x v="3"/>
    <x v="19"/>
    <x v="2"/>
    <x v="10"/>
    <x v="16"/>
    <m/>
    <s v="-"/>
    <d v="2018-07-01T00:00:00"/>
    <x v="0"/>
    <x v="3"/>
    <e v="#N/A"/>
    <x v="1"/>
    <m/>
  </r>
  <r>
    <s v="KEY12647"/>
    <x v="59"/>
    <x v="19"/>
    <x v="1"/>
    <x v="263"/>
    <x v="2"/>
    <x v="10"/>
    <x v="8"/>
    <m/>
    <s v="-"/>
    <d v="2017-01-01T00:00:00"/>
    <x v="1"/>
    <x v="3"/>
    <n v="1"/>
    <x v="1"/>
    <m/>
  </r>
  <r>
    <s v="KEY12648"/>
    <x v="68"/>
    <x v="26"/>
    <x v="2"/>
    <x v="264"/>
    <x v="2"/>
    <x v="10"/>
    <x v="11"/>
    <m/>
    <s v="-"/>
    <d v="2017-07-01T00:00:00"/>
    <x v="1"/>
    <x v="3"/>
    <e v="#N/A"/>
    <x v="3"/>
    <m/>
  </r>
  <r>
    <s v="KEY12649"/>
    <x v="3"/>
    <x v="9"/>
    <x v="1"/>
    <x v="265"/>
    <x v="2"/>
    <x v="10"/>
    <x v="3"/>
    <m/>
    <s v="-"/>
    <d v="2015-04-01T00:00:00"/>
    <x v="2"/>
    <x v="3"/>
    <n v="19"/>
    <x v="0"/>
    <m/>
  </r>
  <r>
    <s v="KEY12650"/>
    <x v="57"/>
    <x v="11"/>
    <x v="1"/>
    <x v="266"/>
    <x v="2"/>
    <x v="10"/>
    <x v="18"/>
    <m/>
    <s v="-"/>
    <d v="2018-04-01T00:00:00"/>
    <x v="0"/>
    <x v="3"/>
    <n v="1"/>
    <x v="5"/>
    <m/>
  </r>
  <r>
    <s v="KEY12651"/>
    <x v="12"/>
    <x v="26"/>
    <x v="2"/>
    <x v="267"/>
    <x v="2"/>
    <x v="10"/>
    <x v="3"/>
    <m/>
    <s v="-"/>
    <d v="2015-04-01T00:00:00"/>
    <x v="2"/>
    <x v="3"/>
    <n v="5"/>
    <x v="1"/>
    <m/>
  </r>
  <r>
    <s v="KEY12652"/>
    <x v="54"/>
    <x v="47"/>
    <x v="0"/>
    <x v="268"/>
    <x v="2"/>
    <x v="10"/>
    <x v="9"/>
    <m/>
    <s v="-"/>
    <d v="2016-10-01T00:00:00"/>
    <x v="4"/>
    <x v="3"/>
    <n v="1"/>
    <x v="1"/>
    <m/>
  </r>
  <r>
    <s v="KEY12653"/>
    <x v="56"/>
    <x v="16"/>
    <x v="3"/>
    <x v="269"/>
    <x v="2"/>
    <x v="10"/>
    <x v="10"/>
    <m/>
    <s v="-"/>
    <d v="2017-04-01T00:00:00"/>
    <x v="1"/>
    <x v="3"/>
    <e v="#N/A"/>
    <x v="1"/>
    <m/>
  </r>
  <r>
    <s v="KEY12654"/>
    <x v="85"/>
    <x v="50"/>
    <x v="3"/>
    <x v="269"/>
    <x v="2"/>
    <x v="10"/>
    <x v="16"/>
    <m/>
    <s v="-"/>
    <d v="2018-07-01T00:00:00"/>
    <x v="0"/>
    <x v="3"/>
    <e v="#N/A"/>
    <x v="1"/>
    <m/>
  </r>
  <r>
    <s v="KEY12655"/>
    <x v="114"/>
    <x v="22"/>
    <x v="3"/>
    <x v="270"/>
    <x v="2"/>
    <x v="10"/>
    <x v="5"/>
    <m/>
    <s v="-"/>
    <d v="2015-10-01T00:00:00"/>
    <x v="2"/>
    <x v="3"/>
    <n v="6"/>
    <x v="1"/>
    <m/>
  </r>
  <r>
    <s v="KEY12656"/>
    <x v="50"/>
    <x v="10"/>
    <x v="2"/>
    <x v="271"/>
    <x v="2"/>
    <x v="10"/>
    <x v="16"/>
    <m/>
    <s v="-"/>
    <d v="2018-07-01T00:00:00"/>
    <x v="0"/>
    <x v="3"/>
    <e v="#N/A"/>
    <x v="3"/>
    <m/>
  </r>
  <r>
    <s v="KEY12657"/>
    <x v="13"/>
    <x v="12"/>
    <x v="2"/>
    <x v="271"/>
    <x v="2"/>
    <x v="10"/>
    <x v="4"/>
    <m/>
    <s v="-"/>
    <d v="2015-07-01T00:00:00"/>
    <x v="2"/>
    <x v="3"/>
    <n v="2"/>
    <x v="4"/>
    <m/>
  </r>
  <r>
    <s v="KEY12658"/>
    <x v="9"/>
    <x v="24"/>
    <x v="3"/>
    <x v="272"/>
    <x v="2"/>
    <x v="10"/>
    <x v="3"/>
    <m/>
    <s v="-"/>
    <d v="2015-04-01T00:00:00"/>
    <x v="2"/>
    <x v="3"/>
    <n v="8"/>
    <x v="0"/>
    <m/>
  </r>
  <r>
    <s v="KEY12659"/>
    <x v="88"/>
    <x v="16"/>
    <x v="3"/>
    <x v="8"/>
    <x v="2"/>
    <x v="10"/>
    <x v="13"/>
    <m/>
    <s v="-"/>
    <d v="2018-01-01T00:00:00"/>
    <x v="0"/>
    <x v="3"/>
    <e v="#N/A"/>
    <x v="1"/>
    <m/>
  </r>
  <r>
    <s v="KEY12660"/>
    <x v="56"/>
    <x v="16"/>
    <x v="3"/>
    <x v="8"/>
    <x v="2"/>
    <x v="10"/>
    <x v="9"/>
    <m/>
    <s v="-"/>
    <d v="2016-10-01T00:00:00"/>
    <x v="4"/>
    <x v="3"/>
    <n v="1"/>
    <x v="1"/>
    <m/>
  </r>
  <r>
    <s v="KEY12661"/>
    <x v="9"/>
    <x v="22"/>
    <x v="3"/>
    <x v="8"/>
    <x v="2"/>
    <x v="10"/>
    <x v="4"/>
    <m/>
    <s v="-"/>
    <d v="2015-07-01T00:00:00"/>
    <x v="2"/>
    <x v="3"/>
    <n v="2"/>
    <x v="4"/>
    <m/>
  </r>
  <r>
    <s v="KEY12662"/>
    <x v="45"/>
    <x v="16"/>
    <x v="3"/>
    <x v="8"/>
    <x v="2"/>
    <x v="10"/>
    <x v="4"/>
    <m/>
    <s v="-"/>
    <d v="2015-07-01T00:00:00"/>
    <x v="2"/>
    <x v="3"/>
    <n v="5"/>
    <x v="0"/>
    <m/>
  </r>
  <r>
    <s v="KEY12663"/>
    <x v="2"/>
    <x v="20"/>
    <x v="2"/>
    <x v="8"/>
    <x v="2"/>
    <x v="10"/>
    <x v="11"/>
    <m/>
    <s v="-"/>
    <d v="2017-07-01T00:00:00"/>
    <x v="1"/>
    <x v="3"/>
    <n v="2"/>
    <x v="1"/>
    <m/>
  </r>
  <r>
    <s v="KEY12664"/>
    <x v="50"/>
    <x v="10"/>
    <x v="2"/>
    <x v="8"/>
    <x v="2"/>
    <x v="10"/>
    <x v="8"/>
    <m/>
    <s v="-"/>
    <d v="2017-01-01T00:00:00"/>
    <x v="1"/>
    <x v="3"/>
    <n v="1"/>
    <x v="1"/>
    <m/>
  </r>
  <r>
    <s v="KEY12665"/>
    <x v="83"/>
    <x v="10"/>
    <x v="2"/>
    <x v="8"/>
    <x v="2"/>
    <x v="10"/>
    <x v="13"/>
    <m/>
    <s v="-"/>
    <d v="2018-01-01T00:00:00"/>
    <x v="0"/>
    <x v="3"/>
    <e v="#N/A"/>
    <x v="1"/>
    <m/>
  </r>
  <r>
    <s v="KEY12666"/>
    <x v="50"/>
    <x v="20"/>
    <x v="2"/>
    <x v="8"/>
    <x v="2"/>
    <x v="10"/>
    <x v="16"/>
    <m/>
    <s v="-"/>
    <d v="2018-07-01T00:00:00"/>
    <x v="0"/>
    <x v="3"/>
    <e v="#N/A"/>
    <x v="1"/>
    <m/>
  </r>
  <r>
    <s v="KEY12667"/>
    <x v="37"/>
    <x v="6"/>
    <x v="1"/>
    <x v="8"/>
    <x v="2"/>
    <x v="10"/>
    <x v="7"/>
    <m/>
    <s v="-"/>
    <d v="2016-04-01T00:00:00"/>
    <x v="4"/>
    <x v="3"/>
    <n v="1"/>
    <x v="1"/>
    <m/>
  </r>
  <r>
    <s v="KEY12668"/>
    <x v="9"/>
    <x v="44"/>
    <x v="1"/>
    <x v="8"/>
    <x v="2"/>
    <x v="10"/>
    <x v="11"/>
    <m/>
    <s v="-"/>
    <d v="2017-07-01T00:00:00"/>
    <x v="1"/>
    <x v="3"/>
    <n v="1"/>
    <x v="1"/>
    <m/>
  </r>
  <r>
    <s v="KEY12669"/>
    <x v="9"/>
    <x v="45"/>
    <x v="1"/>
    <x v="8"/>
    <x v="2"/>
    <x v="10"/>
    <x v="13"/>
    <m/>
    <s v="-"/>
    <d v="2018-01-01T00:00:00"/>
    <x v="0"/>
    <x v="3"/>
    <e v="#N/A"/>
    <x v="3"/>
    <m/>
  </r>
  <r>
    <s v="KEY12670"/>
    <x v="22"/>
    <x v="6"/>
    <x v="1"/>
    <x v="8"/>
    <x v="2"/>
    <x v="10"/>
    <x v="14"/>
    <m/>
    <s v="-"/>
    <d v="2017-10-01T00:00:00"/>
    <x v="1"/>
    <x v="3"/>
    <e v="#N/A"/>
    <x v="1"/>
    <m/>
  </r>
  <r>
    <s v="KEY12671"/>
    <x v="53"/>
    <x v="44"/>
    <x v="1"/>
    <x v="8"/>
    <x v="2"/>
    <x v="10"/>
    <x v="16"/>
    <m/>
    <s v="-"/>
    <d v="2018-07-01T00:00:00"/>
    <x v="0"/>
    <x v="3"/>
    <e v="#N/A"/>
    <x v="1"/>
    <m/>
  </r>
  <r>
    <s v="KEY12672"/>
    <x v="57"/>
    <x v="48"/>
    <x v="0"/>
    <x v="8"/>
    <x v="2"/>
    <x v="10"/>
    <x v="13"/>
    <m/>
    <s v="-"/>
    <d v="2018-01-01T00:00:00"/>
    <x v="0"/>
    <x v="3"/>
    <e v="#N/A"/>
    <x v="1"/>
    <m/>
  </r>
  <r>
    <s v="KEY12673"/>
    <x v="14"/>
    <x v="46"/>
    <x v="3"/>
    <x v="273"/>
    <x v="2"/>
    <x v="10"/>
    <x v="2"/>
    <m/>
    <s v="-"/>
    <d v="2016-01-01T00:00:00"/>
    <x v="4"/>
    <x v="3"/>
    <n v="4"/>
    <x v="1"/>
    <m/>
  </r>
  <r>
    <s v="KEY12674"/>
    <x v="45"/>
    <x v="19"/>
    <x v="1"/>
    <x v="274"/>
    <x v="2"/>
    <x v="10"/>
    <x v="8"/>
    <m/>
    <s v="-"/>
    <d v="2017-01-01T00:00:00"/>
    <x v="1"/>
    <x v="3"/>
    <n v="2"/>
    <x v="1"/>
    <m/>
  </r>
  <r>
    <s v="KEY12675"/>
    <x v="127"/>
    <x v="16"/>
    <x v="3"/>
    <x v="275"/>
    <x v="2"/>
    <x v="10"/>
    <x v="7"/>
    <m/>
    <s v="-"/>
    <d v="2016-04-01T00:00:00"/>
    <x v="4"/>
    <x v="3"/>
    <n v="1"/>
    <x v="4"/>
    <m/>
  </r>
  <r>
    <s v="KEY12676"/>
    <x v="19"/>
    <x v="24"/>
    <x v="3"/>
    <x v="276"/>
    <x v="2"/>
    <x v="10"/>
    <x v="11"/>
    <m/>
    <s v="-"/>
    <d v="2017-07-01T00:00:00"/>
    <x v="1"/>
    <x v="3"/>
    <e v="#N/A"/>
    <x v="0"/>
    <m/>
  </r>
  <r>
    <s v="KEY12677"/>
    <x v="51"/>
    <x v="26"/>
    <x v="2"/>
    <x v="276"/>
    <x v="2"/>
    <x v="10"/>
    <x v="8"/>
    <m/>
    <s v="-"/>
    <d v="2017-01-01T00:00:00"/>
    <x v="1"/>
    <x v="3"/>
    <n v="1"/>
    <x v="1"/>
    <m/>
  </r>
  <r>
    <s v="KEY12678"/>
    <x v="51"/>
    <x v="26"/>
    <x v="2"/>
    <x v="276"/>
    <x v="2"/>
    <x v="10"/>
    <x v="9"/>
    <m/>
    <s v="-"/>
    <d v="2016-10-01T00:00:00"/>
    <x v="4"/>
    <x v="3"/>
    <n v="3"/>
    <x v="1"/>
    <m/>
  </r>
  <r>
    <s v="KEY12679"/>
    <x v="128"/>
    <x v="9"/>
    <x v="1"/>
    <x v="21"/>
    <x v="2"/>
    <x v="10"/>
    <x v="8"/>
    <m/>
    <s v="-"/>
    <d v="2017-01-01T00:00:00"/>
    <x v="1"/>
    <x v="3"/>
    <n v="4"/>
    <x v="0"/>
    <m/>
  </r>
  <r>
    <s v="KEY12680"/>
    <x v="22"/>
    <x v="6"/>
    <x v="1"/>
    <x v="21"/>
    <x v="2"/>
    <x v="10"/>
    <x v="13"/>
    <m/>
    <s v="-"/>
    <d v="2018-01-01T00:00:00"/>
    <x v="0"/>
    <x v="3"/>
    <n v="1"/>
    <x v="1"/>
    <m/>
  </r>
  <r>
    <s v="KEY12681"/>
    <x v="9"/>
    <x v="44"/>
    <x v="1"/>
    <x v="21"/>
    <x v="2"/>
    <x v="10"/>
    <x v="13"/>
    <m/>
    <s v="-"/>
    <d v="2018-01-01T00:00:00"/>
    <x v="0"/>
    <x v="3"/>
    <n v="1"/>
    <x v="1"/>
    <m/>
  </r>
  <r>
    <s v="KEY12682"/>
    <x v="38"/>
    <x v="44"/>
    <x v="1"/>
    <x v="21"/>
    <x v="2"/>
    <x v="10"/>
    <x v="18"/>
    <m/>
    <s v="-"/>
    <d v="2018-04-01T00:00:00"/>
    <x v="0"/>
    <x v="3"/>
    <e v="#N/A"/>
    <x v="5"/>
    <m/>
  </r>
  <r>
    <s v="KEY12683"/>
    <x v="57"/>
    <x v="34"/>
    <x v="1"/>
    <x v="21"/>
    <x v="2"/>
    <x v="10"/>
    <x v="16"/>
    <m/>
    <s v="-"/>
    <d v="2018-07-01T00:00:00"/>
    <x v="0"/>
    <x v="3"/>
    <e v="#N/A"/>
    <x v="1"/>
    <m/>
  </r>
  <r>
    <s v="KEY12684"/>
    <x v="24"/>
    <x v="0"/>
    <x v="0"/>
    <x v="21"/>
    <x v="2"/>
    <x v="10"/>
    <x v="10"/>
    <m/>
    <s v="-"/>
    <d v="2017-04-01T00:00:00"/>
    <x v="1"/>
    <x v="3"/>
    <n v="1"/>
    <x v="1"/>
    <m/>
  </r>
  <r>
    <s v="KEY12685"/>
    <x v="5"/>
    <x v="0"/>
    <x v="0"/>
    <x v="21"/>
    <x v="2"/>
    <x v="10"/>
    <x v="0"/>
    <m/>
    <s v="-"/>
    <d v="2015-01-01T00:00:00"/>
    <x v="2"/>
    <x v="3"/>
    <n v="9"/>
    <x v="0"/>
    <m/>
  </r>
  <r>
    <s v="KEY12686"/>
    <x v="63"/>
    <x v="12"/>
    <x v="2"/>
    <x v="277"/>
    <x v="2"/>
    <x v="10"/>
    <x v="6"/>
    <m/>
    <s v="-"/>
    <d v="2016-07-01T00:00:00"/>
    <x v="4"/>
    <x v="3"/>
    <n v="2"/>
    <x v="0"/>
    <m/>
  </r>
  <r>
    <s v="KEY12687"/>
    <x v="56"/>
    <x v="46"/>
    <x v="3"/>
    <x v="31"/>
    <x v="2"/>
    <x v="10"/>
    <x v="10"/>
    <m/>
    <s v="-"/>
    <d v="2017-04-01T00:00:00"/>
    <x v="1"/>
    <x v="3"/>
    <n v="1"/>
    <x v="1"/>
    <m/>
  </r>
  <r>
    <s v="KEY12688"/>
    <x v="14"/>
    <x v="16"/>
    <x v="3"/>
    <x v="31"/>
    <x v="2"/>
    <x v="10"/>
    <x v="7"/>
    <m/>
    <s v="-"/>
    <d v="2016-04-01T00:00:00"/>
    <x v="4"/>
    <x v="3"/>
    <n v="1"/>
    <x v="6"/>
    <m/>
  </r>
  <r>
    <s v="KEY12689"/>
    <x v="57"/>
    <x v="46"/>
    <x v="3"/>
    <x v="31"/>
    <x v="2"/>
    <x v="10"/>
    <x v="13"/>
    <m/>
    <s v="-"/>
    <d v="2018-01-01T00:00:00"/>
    <x v="0"/>
    <x v="3"/>
    <n v="1"/>
    <x v="1"/>
    <m/>
  </r>
  <r>
    <s v="KEY12690"/>
    <x v="9"/>
    <x v="26"/>
    <x v="2"/>
    <x v="31"/>
    <x v="2"/>
    <x v="10"/>
    <x v="7"/>
    <m/>
    <s v="-"/>
    <d v="2016-04-01T00:00:00"/>
    <x v="4"/>
    <x v="3"/>
    <n v="5"/>
    <x v="3"/>
    <m/>
  </r>
  <r>
    <s v="KEY12691"/>
    <x v="68"/>
    <x v="12"/>
    <x v="2"/>
    <x v="31"/>
    <x v="2"/>
    <x v="10"/>
    <x v="10"/>
    <m/>
    <s v="-"/>
    <d v="2017-04-01T00:00:00"/>
    <x v="1"/>
    <x v="3"/>
    <n v="2"/>
    <x v="1"/>
    <m/>
  </r>
  <r>
    <s v="KEY12692"/>
    <x v="57"/>
    <x v="20"/>
    <x v="2"/>
    <x v="31"/>
    <x v="2"/>
    <x v="10"/>
    <x v="16"/>
    <m/>
    <s v="-"/>
    <d v="2018-07-01T00:00:00"/>
    <x v="0"/>
    <x v="3"/>
    <e v="#N/A"/>
    <x v="1"/>
    <m/>
  </r>
  <r>
    <s v="KEY12693"/>
    <x v="36"/>
    <x v="11"/>
    <x v="1"/>
    <x v="31"/>
    <x v="2"/>
    <x v="10"/>
    <x v="8"/>
    <m/>
    <s v="-"/>
    <d v="2017-01-01T00:00:00"/>
    <x v="1"/>
    <x v="3"/>
    <e v="#N/A"/>
    <x v="1"/>
    <m/>
  </r>
  <r>
    <s v="KEY12694"/>
    <x v="118"/>
    <x v="11"/>
    <x v="1"/>
    <x v="31"/>
    <x v="2"/>
    <x v="10"/>
    <x v="5"/>
    <m/>
    <s v="-"/>
    <d v="2015-10-01T00:00:00"/>
    <x v="2"/>
    <x v="3"/>
    <n v="6"/>
    <x v="1"/>
    <m/>
  </r>
  <r>
    <s v="KEY12695"/>
    <x v="129"/>
    <x v="9"/>
    <x v="1"/>
    <x v="31"/>
    <x v="2"/>
    <x v="10"/>
    <x v="6"/>
    <m/>
    <s v="-"/>
    <d v="2016-07-01T00:00:00"/>
    <x v="4"/>
    <x v="3"/>
    <n v="2"/>
    <x v="6"/>
    <m/>
  </r>
  <r>
    <s v="KEY12696"/>
    <x v="36"/>
    <x v="34"/>
    <x v="1"/>
    <x v="31"/>
    <x v="2"/>
    <x v="10"/>
    <x v="17"/>
    <m/>
    <s v="-"/>
    <d v="2018-10-01T00:00:00"/>
    <x v="0"/>
    <x v="3"/>
    <e v="#N/A"/>
    <x v="1"/>
    <m/>
  </r>
  <r>
    <s v="KEY12697"/>
    <x v="67"/>
    <x v="45"/>
    <x v="1"/>
    <x v="31"/>
    <x v="2"/>
    <x v="10"/>
    <x v="6"/>
    <m/>
    <s v="-"/>
    <d v="2016-07-01T00:00:00"/>
    <x v="4"/>
    <x v="3"/>
    <n v="3"/>
    <x v="1"/>
    <m/>
  </r>
  <r>
    <s v="KEY12698"/>
    <x v="20"/>
    <x v="19"/>
    <x v="1"/>
    <x v="31"/>
    <x v="2"/>
    <x v="10"/>
    <x v="0"/>
    <m/>
    <s v="-"/>
    <d v="2015-01-01T00:00:00"/>
    <x v="2"/>
    <x v="3"/>
    <n v="5"/>
    <x v="3"/>
    <m/>
  </r>
  <r>
    <s v="KEY12699"/>
    <x v="36"/>
    <x v="11"/>
    <x v="1"/>
    <x v="31"/>
    <x v="2"/>
    <x v="10"/>
    <x v="18"/>
    <m/>
    <s v="-"/>
    <d v="2018-04-01T00:00:00"/>
    <x v="0"/>
    <x v="3"/>
    <e v="#N/A"/>
    <x v="1"/>
    <m/>
  </r>
  <r>
    <s v="KEY12700"/>
    <x v="36"/>
    <x v="44"/>
    <x v="1"/>
    <x v="31"/>
    <x v="2"/>
    <x v="10"/>
    <x v="16"/>
    <m/>
    <s v="-"/>
    <d v="2018-07-01T00:00:00"/>
    <x v="0"/>
    <x v="3"/>
    <e v="#N/A"/>
    <x v="1"/>
    <m/>
  </r>
  <r>
    <s v="KEY12701"/>
    <x v="36"/>
    <x v="11"/>
    <x v="1"/>
    <x v="31"/>
    <x v="2"/>
    <x v="10"/>
    <x v="18"/>
    <m/>
    <s v="-"/>
    <d v="2018-04-01T00:00:00"/>
    <x v="0"/>
    <x v="3"/>
    <n v="1"/>
    <x v="1"/>
    <m/>
  </r>
  <r>
    <s v="KEY12702"/>
    <x v="36"/>
    <x v="11"/>
    <x v="1"/>
    <x v="31"/>
    <x v="2"/>
    <x v="10"/>
    <x v="13"/>
    <m/>
    <s v="-"/>
    <d v="2018-01-01T00:00:00"/>
    <x v="0"/>
    <x v="3"/>
    <n v="1"/>
    <x v="1"/>
    <m/>
  </r>
  <r>
    <s v="KEY12703"/>
    <x v="38"/>
    <x v="11"/>
    <x v="1"/>
    <x v="31"/>
    <x v="2"/>
    <x v="10"/>
    <x v="13"/>
    <m/>
    <s v="-"/>
    <d v="2018-01-01T00:00:00"/>
    <x v="0"/>
    <x v="3"/>
    <e v="#N/A"/>
    <x v="1"/>
    <m/>
  </r>
  <r>
    <s v="KEY12704"/>
    <x v="24"/>
    <x v="6"/>
    <x v="1"/>
    <x v="31"/>
    <x v="2"/>
    <x v="10"/>
    <x v="13"/>
    <m/>
    <s v="-"/>
    <d v="2018-01-01T00:00:00"/>
    <x v="0"/>
    <x v="3"/>
    <e v="#N/A"/>
    <x v="1"/>
    <m/>
  </r>
  <r>
    <s v="KEY12705"/>
    <x v="28"/>
    <x v="8"/>
    <x v="1"/>
    <x v="31"/>
    <x v="2"/>
    <x v="10"/>
    <x v="13"/>
    <m/>
    <s v="-"/>
    <d v="2018-01-01T00:00:00"/>
    <x v="0"/>
    <x v="3"/>
    <e v="#N/A"/>
    <x v="1"/>
    <m/>
  </r>
  <r>
    <s v="KEY12706"/>
    <x v="86"/>
    <x v="6"/>
    <x v="1"/>
    <x v="31"/>
    <x v="2"/>
    <x v="10"/>
    <x v="13"/>
    <m/>
    <s v="-"/>
    <d v="2018-01-01T00:00:00"/>
    <x v="0"/>
    <x v="3"/>
    <e v="#N/A"/>
    <x v="5"/>
    <m/>
  </r>
  <r>
    <s v="KEY12707"/>
    <x v="36"/>
    <x v="44"/>
    <x v="1"/>
    <x v="31"/>
    <x v="2"/>
    <x v="10"/>
    <x v="18"/>
    <m/>
    <s v="-"/>
    <d v="2018-04-01T00:00:00"/>
    <x v="0"/>
    <x v="3"/>
    <n v="1"/>
    <x v="1"/>
    <m/>
  </r>
  <r>
    <s v="KEY12708"/>
    <x v="36"/>
    <x v="11"/>
    <x v="1"/>
    <x v="31"/>
    <x v="2"/>
    <x v="10"/>
    <x v="18"/>
    <m/>
    <s v="-"/>
    <d v="2018-04-01T00:00:00"/>
    <x v="0"/>
    <x v="3"/>
    <n v="1"/>
    <x v="5"/>
    <m/>
  </r>
  <r>
    <s v="KEY12709"/>
    <x v="36"/>
    <x v="44"/>
    <x v="1"/>
    <x v="31"/>
    <x v="2"/>
    <x v="10"/>
    <x v="16"/>
    <m/>
    <s v="-"/>
    <d v="2018-07-01T00:00:00"/>
    <x v="0"/>
    <x v="3"/>
    <e v="#N/A"/>
    <x v="1"/>
    <m/>
  </r>
  <r>
    <s v="KEY12710"/>
    <x v="86"/>
    <x v="45"/>
    <x v="1"/>
    <x v="31"/>
    <x v="2"/>
    <x v="10"/>
    <x v="16"/>
    <m/>
    <s v="-"/>
    <d v="2018-07-01T00:00:00"/>
    <x v="0"/>
    <x v="3"/>
    <e v="#N/A"/>
    <x v="1"/>
    <m/>
  </r>
  <r>
    <s v="KEY12711"/>
    <x v="36"/>
    <x v="44"/>
    <x v="1"/>
    <x v="31"/>
    <x v="2"/>
    <x v="10"/>
    <x v="16"/>
    <m/>
    <s v="-"/>
    <d v="2018-07-01T00:00:00"/>
    <x v="0"/>
    <x v="3"/>
    <e v="#N/A"/>
    <x v="1"/>
    <m/>
  </r>
  <r>
    <s v="KEY12712"/>
    <x v="36"/>
    <x v="44"/>
    <x v="1"/>
    <x v="31"/>
    <x v="2"/>
    <x v="10"/>
    <x v="16"/>
    <m/>
    <s v="-"/>
    <d v="2018-07-01T00:00:00"/>
    <x v="0"/>
    <x v="3"/>
    <e v="#N/A"/>
    <x v="1"/>
    <m/>
  </r>
  <r>
    <s v="KEY12713"/>
    <x v="130"/>
    <x v="44"/>
    <x v="1"/>
    <x v="31"/>
    <x v="2"/>
    <x v="10"/>
    <x v="16"/>
    <m/>
    <s v="-"/>
    <d v="2018-07-01T00:00:00"/>
    <x v="0"/>
    <x v="3"/>
    <e v="#N/A"/>
    <x v="1"/>
    <m/>
  </r>
  <r>
    <s v="KEY12714"/>
    <x v="86"/>
    <x v="6"/>
    <x v="1"/>
    <x v="31"/>
    <x v="2"/>
    <x v="10"/>
    <x v="17"/>
    <m/>
    <s v="-"/>
    <d v="2018-10-01T00:00:00"/>
    <x v="0"/>
    <x v="3"/>
    <e v="#N/A"/>
    <x v="1"/>
    <m/>
  </r>
  <r>
    <s v="KEY12715"/>
    <x v="57"/>
    <x v="34"/>
    <x v="1"/>
    <x v="31"/>
    <x v="2"/>
    <x v="10"/>
    <x v="17"/>
    <m/>
    <s v="-"/>
    <d v="2018-10-01T00:00:00"/>
    <x v="0"/>
    <x v="3"/>
    <e v="#N/A"/>
    <x v="1"/>
    <m/>
  </r>
  <r>
    <s v="KEY12716"/>
    <x v="36"/>
    <x v="2"/>
    <x v="0"/>
    <x v="31"/>
    <x v="2"/>
    <x v="10"/>
    <x v="14"/>
    <m/>
    <s v="-"/>
    <d v="2017-10-01T00:00:00"/>
    <x v="1"/>
    <x v="3"/>
    <n v="1"/>
    <x v="0"/>
    <m/>
  </r>
  <r>
    <s v="KEY12717"/>
    <x v="67"/>
    <x v="21"/>
    <x v="0"/>
    <x v="31"/>
    <x v="2"/>
    <x v="10"/>
    <x v="0"/>
    <m/>
    <s v="-"/>
    <d v="2015-01-01T00:00:00"/>
    <x v="2"/>
    <x v="3"/>
    <n v="13"/>
    <x v="1"/>
    <m/>
  </r>
  <r>
    <s v="KEY12718"/>
    <x v="22"/>
    <x v="17"/>
    <x v="0"/>
    <x v="31"/>
    <x v="2"/>
    <x v="10"/>
    <x v="10"/>
    <m/>
    <s v="-"/>
    <d v="2017-04-01T00:00:00"/>
    <x v="1"/>
    <x v="3"/>
    <n v="2"/>
    <x v="1"/>
    <m/>
  </r>
  <r>
    <s v="KEY12719"/>
    <x v="53"/>
    <x v="17"/>
    <x v="0"/>
    <x v="31"/>
    <x v="2"/>
    <x v="10"/>
    <x v="10"/>
    <m/>
    <s v="-"/>
    <d v="2017-04-01T00:00:00"/>
    <x v="1"/>
    <x v="3"/>
    <n v="1"/>
    <x v="1"/>
    <m/>
  </r>
  <r>
    <s v="KEY12720"/>
    <x v="36"/>
    <x v="0"/>
    <x v="0"/>
    <x v="31"/>
    <x v="2"/>
    <x v="10"/>
    <x v="18"/>
    <m/>
    <s v="-"/>
    <d v="2018-04-01T00:00:00"/>
    <x v="0"/>
    <x v="3"/>
    <e v="#N/A"/>
    <x v="1"/>
    <m/>
  </r>
  <r>
    <s v="KEY12721"/>
    <x v="36"/>
    <x v="43"/>
    <x v="0"/>
    <x v="31"/>
    <x v="2"/>
    <x v="10"/>
    <x v="18"/>
    <m/>
    <s v="-"/>
    <d v="2018-04-01T00:00:00"/>
    <x v="0"/>
    <x v="3"/>
    <e v="#N/A"/>
    <x v="1"/>
    <m/>
  </r>
  <r>
    <s v="KEY12722"/>
    <x v="36"/>
    <x v="48"/>
    <x v="0"/>
    <x v="31"/>
    <x v="2"/>
    <x v="10"/>
    <x v="13"/>
    <m/>
    <s v="-"/>
    <d v="2018-01-01T00:00:00"/>
    <x v="0"/>
    <x v="3"/>
    <e v="#N/A"/>
    <x v="1"/>
    <m/>
  </r>
  <r>
    <s v="KEY12723"/>
    <x v="36"/>
    <x v="47"/>
    <x v="0"/>
    <x v="31"/>
    <x v="2"/>
    <x v="10"/>
    <x v="18"/>
    <m/>
    <s v="-"/>
    <d v="2018-04-01T00:00:00"/>
    <x v="0"/>
    <x v="3"/>
    <n v="1"/>
    <x v="6"/>
    <m/>
  </r>
  <r>
    <s v="KEY12724"/>
    <x v="36"/>
    <x v="48"/>
    <x v="0"/>
    <x v="31"/>
    <x v="2"/>
    <x v="10"/>
    <x v="18"/>
    <m/>
    <s v="-"/>
    <d v="2018-04-01T00:00:00"/>
    <x v="0"/>
    <x v="3"/>
    <n v="1"/>
    <x v="5"/>
    <m/>
  </r>
  <r>
    <s v="KEY12725"/>
    <x v="36"/>
    <x v="43"/>
    <x v="0"/>
    <x v="31"/>
    <x v="2"/>
    <x v="10"/>
    <x v="18"/>
    <m/>
    <s v="-"/>
    <d v="2018-04-01T00:00:00"/>
    <x v="0"/>
    <x v="3"/>
    <e v="#N/A"/>
    <x v="1"/>
    <m/>
  </r>
  <r>
    <s v="KEY12726"/>
    <x v="36"/>
    <x v="43"/>
    <x v="0"/>
    <x v="31"/>
    <x v="2"/>
    <x v="10"/>
    <x v="18"/>
    <m/>
    <s v="-"/>
    <d v="2018-04-01T00:00:00"/>
    <x v="0"/>
    <x v="3"/>
    <e v="#N/A"/>
    <x v="1"/>
    <m/>
  </r>
  <r>
    <s v="KEY12727"/>
    <x v="36"/>
    <x v="43"/>
    <x v="0"/>
    <x v="31"/>
    <x v="2"/>
    <x v="10"/>
    <x v="18"/>
    <m/>
    <s v="-"/>
    <d v="2018-04-01T00:00:00"/>
    <x v="0"/>
    <x v="3"/>
    <e v="#N/A"/>
    <x v="1"/>
    <m/>
  </r>
  <r>
    <s v="KEY12728"/>
    <x v="36"/>
    <x v="48"/>
    <x v="0"/>
    <x v="31"/>
    <x v="2"/>
    <x v="10"/>
    <x v="18"/>
    <m/>
    <s v="-"/>
    <d v="2018-04-01T00:00:00"/>
    <x v="0"/>
    <x v="3"/>
    <e v="#N/A"/>
    <x v="1"/>
    <m/>
  </r>
  <r>
    <s v="KEY12729"/>
    <x v="36"/>
    <x v="43"/>
    <x v="0"/>
    <x v="31"/>
    <x v="2"/>
    <x v="10"/>
    <x v="16"/>
    <m/>
    <s v="-"/>
    <d v="2018-07-01T00:00:00"/>
    <x v="0"/>
    <x v="3"/>
    <e v="#N/A"/>
    <x v="1"/>
    <m/>
  </r>
  <r>
    <s v="KEY12730"/>
    <x v="57"/>
    <x v="17"/>
    <x v="0"/>
    <x v="31"/>
    <x v="2"/>
    <x v="10"/>
    <x v="16"/>
    <m/>
    <s v="-"/>
    <d v="2018-07-01T00:00:00"/>
    <x v="0"/>
    <x v="3"/>
    <e v="#N/A"/>
    <x v="1"/>
    <m/>
  </r>
  <r>
    <s v="KEY12731"/>
    <x v="85"/>
    <x v="47"/>
    <x v="0"/>
    <x v="31"/>
    <x v="2"/>
    <x v="10"/>
    <x v="16"/>
    <m/>
    <s v="-"/>
    <d v="2018-07-01T00:00:00"/>
    <x v="0"/>
    <x v="3"/>
    <e v="#N/A"/>
    <x v="1"/>
    <m/>
  </r>
  <r>
    <s v="KEY12732"/>
    <x v="103"/>
    <x v="47"/>
    <x v="0"/>
    <x v="31"/>
    <x v="2"/>
    <x v="10"/>
    <x v="17"/>
    <m/>
    <s v="-"/>
    <d v="2018-10-01T00:00:00"/>
    <x v="0"/>
    <x v="3"/>
    <e v="#N/A"/>
    <x v="6"/>
    <m/>
  </r>
  <r>
    <s v="KEY12733"/>
    <x v="101"/>
    <x v="49"/>
    <x v="3"/>
    <x v="31"/>
    <x v="2"/>
    <x v="10"/>
    <x v="17"/>
    <m/>
    <s v="-"/>
    <d v="2018-10-01T00:00:00"/>
    <x v="0"/>
    <x v="3"/>
    <e v="#N/A"/>
    <x v="1"/>
    <m/>
  </r>
  <r>
    <s v="KEY12734"/>
    <x v="59"/>
    <x v="50"/>
    <x v="3"/>
    <x v="278"/>
    <x v="2"/>
    <x v="10"/>
    <x v="4"/>
    <m/>
    <s v="-"/>
    <d v="2015-07-01T00:00:00"/>
    <x v="2"/>
    <x v="3"/>
    <n v="3"/>
    <x v="1"/>
    <m/>
  </r>
  <r>
    <s v="KEY12735"/>
    <x v="9"/>
    <x v="22"/>
    <x v="3"/>
    <x v="58"/>
    <x v="2"/>
    <x v="10"/>
    <x v="4"/>
    <m/>
    <s v="-"/>
    <d v="2015-07-01T00:00:00"/>
    <x v="2"/>
    <x v="3"/>
    <n v="7"/>
    <x v="1"/>
    <m/>
  </r>
  <r>
    <s v="KEY12736"/>
    <x v="68"/>
    <x v="10"/>
    <x v="2"/>
    <x v="58"/>
    <x v="2"/>
    <x v="10"/>
    <x v="11"/>
    <m/>
    <s v="-"/>
    <d v="2017-07-01T00:00:00"/>
    <x v="1"/>
    <x v="3"/>
    <n v="1"/>
    <x v="0"/>
    <m/>
  </r>
  <r>
    <s v="KEY12737"/>
    <x v="24"/>
    <x v="11"/>
    <x v="1"/>
    <x v="279"/>
    <x v="2"/>
    <x v="10"/>
    <x v="18"/>
    <m/>
    <s v="-"/>
    <d v="2018-04-01T00:00:00"/>
    <x v="0"/>
    <x v="3"/>
    <e v="#N/A"/>
    <x v="1"/>
    <m/>
  </r>
  <r>
    <s v="KEY12738"/>
    <x v="56"/>
    <x v="16"/>
    <x v="3"/>
    <x v="280"/>
    <x v="2"/>
    <x v="10"/>
    <x v="8"/>
    <m/>
    <s v="-"/>
    <d v="2017-01-01T00:00:00"/>
    <x v="1"/>
    <x v="3"/>
    <n v="1"/>
    <x v="6"/>
    <m/>
  </r>
  <r>
    <s v="KEY12739"/>
    <x v="11"/>
    <x v="45"/>
    <x v="1"/>
    <x v="280"/>
    <x v="2"/>
    <x v="10"/>
    <x v="9"/>
    <m/>
    <s v="-"/>
    <d v="2016-10-01T00:00:00"/>
    <x v="4"/>
    <x v="3"/>
    <n v="1"/>
    <x v="1"/>
    <m/>
  </r>
  <r>
    <s v="KEY12740"/>
    <x v="31"/>
    <x v="46"/>
    <x v="3"/>
    <x v="281"/>
    <x v="2"/>
    <x v="10"/>
    <x v="8"/>
    <m/>
    <s v="-"/>
    <d v="2017-01-01T00:00:00"/>
    <x v="1"/>
    <x v="3"/>
    <n v="1"/>
    <x v="1"/>
    <m/>
  </r>
  <r>
    <s v="KEY12741"/>
    <x v="65"/>
    <x v="10"/>
    <x v="2"/>
    <x v="153"/>
    <x v="2"/>
    <x v="10"/>
    <x v="13"/>
    <m/>
    <s v="-"/>
    <d v="2018-01-01T00:00:00"/>
    <x v="0"/>
    <x v="3"/>
    <e v="#N/A"/>
    <x v="6"/>
    <m/>
  </r>
  <r>
    <s v="KEY12742"/>
    <x v="2"/>
    <x v="23"/>
    <x v="1"/>
    <x v="153"/>
    <x v="2"/>
    <x v="10"/>
    <x v="10"/>
    <m/>
    <s v="-"/>
    <d v="2017-04-01T00:00:00"/>
    <x v="1"/>
    <x v="3"/>
    <e v="#N/A"/>
    <x v="4"/>
    <m/>
  </r>
  <r>
    <s v="KEY12743"/>
    <x v="38"/>
    <x v="9"/>
    <x v="1"/>
    <x v="153"/>
    <x v="2"/>
    <x v="10"/>
    <x v="18"/>
    <m/>
    <s v="-"/>
    <d v="2018-04-01T00:00:00"/>
    <x v="0"/>
    <x v="3"/>
    <e v="#N/A"/>
    <x v="3"/>
    <m/>
  </r>
  <r>
    <s v="KEY12744"/>
    <x v="38"/>
    <x v="44"/>
    <x v="1"/>
    <x v="153"/>
    <x v="2"/>
    <x v="10"/>
    <x v="18"/>
    <m/>
    <s v="-"/>
    <d v="2018-04-01T00:00:00"/>
    <x v="0"/>
    <x v="3"/>
    <e v="#N/A"/>
    <x v="3"/>
    <m/>
  </r>
  <r>
    <s v="KEY12745"/>
    <x v="38"/>
    <x v="9"/>
    <x v="1"/>
    <x v="153"/>
    <x v="2"/>
    <x v="10"/>
    <x v="18"/>
    <m/>
    <s v="-"/>
    <d v="2018-04-01T00:00:00"/>
    <x v="0"/>
    <x v="3"/>
    <e v="#N/A"/>
    <x v="3"/>
    <m/>
  </r>
  <r>
    <s v="KEY12746"/>
    <x v="38"/>
    <x v="8"/>
    <x v="1"/>
    <x v="153"/>
    <x v="2"/>
    <x v="10"/>
    <x v="18"/>
    <m/>
    <s v="-"/>
    <d v="2018-04-01T00:00:00"/>
    <x v="0"/>
    <x v="3"/>
    <e v="#N/A"/>
    <x v="3"/>
    <m/>
  </r>
  <r>
    <s v="KEY12747"/>
    <x v="38"/>
    <x v="44"/>
    <x v="1"/>
    <x v="153"/>
    <x v="2"/>
    <x v="10"/>
    <x v="18"/>
    <m/>
    <s v="-"/>
    <d v="2018-04-01T00:00:00"/>
    <x v="0"/>
    <x v="3"/>
    <e v="#N/A"/>
    <x v="3"/>
    <m/>
  </r>
  <r>
    <s v="KEY12748"/>
    <x v="57"/>
    <x v="43"/>
    <x v="0"/>
    <x v="153"/>
    <x v="2"/>
    <x v="10"/>
    <x v="18"/>
    <m/>
    <s v="-"/>
    <d v="2018-04-01T00:00:00"/>
    <x v="0"/>
    <x v="3"/>
    <e v="#N/A"/>
    <x v="4"/>
    <m/>
  </r>
  <r>
    <s v="KEY12749"/>
    <x v="3"/>
    <x v="26"/>
    <x v="2"/>
    <x v="282"/>
    <x v="2"/>
    <x v="10"/>
    <x v="12"/>
    <m/>
    <s v="-"/>
    <d v="2014-10-01T00:00:00"/>
    <x v="6"/>
    <x v="3"/>
    <n v="1"/>
    <x v="0"/>
    <m/>
  </r>
  <r>
    <s v="KEY12750"/>
    <x v="3"/>
    <x v="20"/>
    <x v="2"/>
    <x v="283"/>
    <x v="2"/>
    <x v="10"/>
    <x v="2"/>
    <m/>
    <s v="-"/>
    <d v="2016-01-01T00:00:00"/>
    <x v="4"/>
    <x v="3"/>
    <n v="4"/>
    <x v="0"/>
    <m/>
  </r>
  <r>
    <s v="KEY12751"/>
    <x v="3"/>
    <x v="16"/>
    <x v="3"/>
    <x v="284"/>
    <x v="2"/>
    <x v="10"/>
    <x v="5"/>
    <m/>
    <s v="-"/>
    <d v="2015-10-01T00:00:00"/>
    <x v="2"/>
    <x v="3"/>
    <n v="4"/>
    <x v="0"/>
    <m/>
  </r>
  <r>
    <s v="KEY12752"/>
    <x v="121"/>
    <x v="22"/>
    <x v="3"/>
    <x v="285"/>
    <x v="2"/>
    <x v="10"/>
    <x v="2"/>
    <m/>
    <s v="-"/>
    <d v="2016-01-01T00:00:00"/>
    <x v="4"/>
    <x v="3"/>
    <n v="2"/>
    <x v="1"/>
    <m/>
  </r>
  <r>
    <s v="KEY12753"/>
    <x v="59"/>
    <x v="16"/>
    <x v="3"/>
    <x v="286"/>
    <x v="2"/>
    <x v="10"/>
    <x v="4"/>
    <m/>
    <s v="-"/>
    <d v="2015-07-01T00:00:00"/>
    <x v="2"/>
    <x v="3"/>
    <n v="7"/>
    <x v="0"/>
    <m/>
  </r>
  <r>
    <s v="KEY12754"/>
    <x v="9"/>
    <x v="22"/>
    <x v="3"/>
    <x v="4"/>
    <x v="2"/>
    <x v="10"/>
    <x v="4"/>
    <m/>
    <s v="-"/>
    <d v="2015-07-01T00:00:00"/>
    <x v="2"/>
    <x v="3"/>
    <n v="3"/>
    <x v="1"/>
    <m/>
  </r>
  <r>
    <s v="KEY12755"/>
    <x v="64"/>
    <x v="24"/>
    <x v="3"/>
    <x v="4"/>
    <x v="2"/>
    <x v="10"/>
    <x v="14"/>
    <m/>
    <s v="-"/>
    <d v="2017-10-01T00:00:00"/>
    <x v="1"/>
    <x v="3"/>
    <e v="#N/A"/>
    <x v="1"/>
    <m/>
  </r>
  <r>
    <s v="KEY12756"/>
    <x v="19"/>
    <x v="24"/>
    <x v="3"/>
    <x v="4"/>
    <x v="2"/>
    <x v="10"/>
    <x v="10"/>
    <m/>
    <s v="-"/>
    <d v="2017-04-01T00:00:00"/>
    <x v="1"/>
    <x v="3"/>
    <n v="1"/>
    <x v="0"/>
    <m/>
  </r>
  <r>
    <s v="KEY12757"/>
    <x v="64"/>
    <x v="24"/>
    <x v="3"/>
    <x v="4"/>
    <x v="2"/>
    <x v="10"/>
    <x v="14"/>
    <m/>
    <s v="-"/>
    <d v="2017-10-01T00:00:00"/>
    <x v="1"/>
    <x v="3"/>
    <e v="#N/A"/>
    <x v="1"/>
    <m/>
  </r>
  <r>
    <s v="KEY12758"/>
    <x v="46"/>
    <x v="16"/>
    <x v="3"/>
    <x v="4"/>
    <x v="2"/>
    <x v="10"/>
    <x v="13"/>
    <m/>
    <s v="-"/>
    <d v="2018-01-01T00:00:00"/>
    <x v="0"/>
    <x v="3"/>
    <e v="#N/A"/>
    <x v="6"/>
    <m/>
  </r>
  <r>
    <s v="KEY12759"/>
    <x v="57"/>
    <x v="46"/>
    <x v="3"/>
    <x v="4"/>
    <x v="2"/>
    <x v="10"/>
    <x v="16"/>
    <m/>
    <s v="-"/>
    <d v="2018-07-01T00:00:00"/>
    <x v="0"/>
    <x v="3"/>
    <e v="#N/A"/>
    <x v="1"/>
    <m/>
  </r>
  <r>
    <s v="KEY12760"/>
    <x v="50"/>
    <x v="12"/>
    <x v="2"/>
    <x v="4"/>
    <x v="2"/>
    <x v="10"/>
    <x v="8"/>
    <m/>
    <s v="-"/>
    <d v="2017-01-01T00:00:00"/>
    <x v="1"/>
    <x v="3"/>
    <n v="1"/>
    <x v="4"/>
    <m/>
  </r>
  <r>
    <s v="KEY12761"/>
    <x v="83"/>
    <x v="10"/>
    <x v="2"/>
    <x v="4"/>
    <x v="2"/>
    <x v="10"/>
    <x v="18"/>
    <m/>
    <s v="-"/>
    <d v="2018-04-01T00:00:00"/>
    <x v="0"/>
    <x v="3"/>
    <e v="#N/A"/>
    <x v="5"/>
    <m/>
  </r>
  <r>
    <s v="KEY12762"/>
    <x v="131"/>
    <x v="12"/>
    <x v="2"/>
    <x v="4"/>
    <x v="2"/>
    <x v="10"/>
    <x v="13"/>
    <m/>
    <s v="-"/>
    <d v="2018-01-01T00:00:00"/>
    <x v="0"/>
    <x v="3"/>
    <e v="#N/A"/>
    <x v="1"/>
    <m/>
  </r>
  <r>
    <s v="KEY12763"/>
    <x v="50"/>
    <x v="20"/>
    <x v="2"/>
    <x v="4"/>
    <x v="2"/>
    <x v="10"/>
    <x v="18"/>
    <m/>
    <s v="-"/>
    <d v="2018-04-01T00:00:00"/>
    <x v="0"/>
    <x v="3"/>
    <n v="1"/>
    <x v="6"/>
    <m/>
  </r>
  <r>
    <s v="KEY12764"/>
    <x v="50"/>
    <x v="10"/>
    <x v="2"/>
    <x v="4"/>
    <x v="2"/>
    <x v="10"/>
    <x v="18"/>
    <m/>
    <s v="-"/>
    <d v="2018-04-01T00:00:00"/>
    <x v="0"/>
    <x v="3"/>
    <e v="#N/A"/>
    <x v="1"/>
    <m/>
  </r>
  <r>
    <s v="KEY12765"/>
    <x v="132"/>
    <x v="34"/>
    <x v="1"/>
    <x v="4"/>
    <x v="2"/>
    <x v="10"/>
    <x v="16"/>
    <m/>
    <s v="-"/>
    <d v="2018-07-01T00:00:00"/>
    <x v="0"/>
    <x v="3"/>
    <e v="#N/A"/>
    <x v="5"/>
    <m/>
  </r>
  <r>
    <s v="KEY12766"/>
    <x v="38"/>
    <x v="9"/>
    <x v="1"/>
    <x v="4"/>
    <x v="2"/>
    <x v="10"/>
    <x v="8"/>
    <m/>
    <s v="-"/>
    <d v="2017-01-01T00:00:00"/>
    <x v="1"/>
    <x v="3"/>
    <n v="1"/>
    <x v="1"/>
    <m/>
  </r>
  <r>
    <s v="KEY12767"/>
    <x v="53"/>
    <x v="45"/>
    <x v="1"/>
    <x v="4"/>
    <x v="2"/>
    <x v="10"/>
    <x v="10"/>
    <m/>
    <s v="-"/>
    <d v="2017-04-01T00:00:00"/>
    <x v="1"/>
    <x v="3"/>
    <n v="1"/>
    <x v="1"/>
    <m/>
  </r>
  <r>
    <s v="KEY12768"/>
    <x v="11"/>
    <x v="45"/>
    <x v="1"/>
    <x v="4"/>
    <x v="2"/>
    <x v="10"/>
    <x v="6"/>
    <m/>
    <s v="-"/>
    <d v="2016-07-01T00:00:00"/>
    <x v="4"/>
    <x v="3"/>
    <n v="2"/>
    <x v="1"/>
    <m/>
  </r>
  <r>
    <s v="KEY12769"/>
    <x v="53"/>
    <x v="19"/>
    <x v="1"/>
    <x v="4"/>
    <x v="2"/>
    <x v="10"/>
    <x v="11"/>
    <m/>
    <s v="-"/>
    <d v="2017-07-01T00:00:00"/>
    <x v="1"/>
    <x v="3"/>
    <n v="1"/>
    <x v="1"/>
    <m/>
  </r>
  <r>
    <s v="KEY12770"/>
    <x v="24"/>
    <x v="9"/>
    <x v="1"/>
    <x v="4"/>
    <x v="2"/>
    <x v="10"/>
    <x v="11"/>
    <m/>
    <s v="-"/>
    <d v="2017-07-01T00:00:00"/>
    <x v="1"/>
    <x v="3"/>
    <e v="#N/A"/>
    <x v="3"/>
    <m/>
  </r>
  <r>
    <s v="KEY12771"/>
    <x v="53"/>
    <x v="19"/>
    <x v="1"/>
    <x v="4"/>
    <x v="2"/>
    <x v="10"/>
    <x v="14"/>
    <m/>
    <s v="-"/>
    <d v="2017-10-01T00:00:00"/>
    <x v="1"/>
    <x v="3"/>
    <n v="1"/>
    <x v="1"/>
    <m/>
  </r>
  <r>
    <s v="KEY12772"/>
    <x v="36"/>
    <x v="11"/>
    <x v="1"/>
    <x v="4"/>
    <x v="2"/>
    <x v="10"/>
    <x v="14"/>
    <m/>
    <s v="-"/>
    <d v="2017-10-01T00:00:00"/>
    <x v="1"/>
    <x v="3"/>
    <e v="#N/A"/>
    <x v="1"/>
    <m/>
  </r>
  <r>
    <s v="KEY12773"/>
    <x v="86"/>
    <x v="6"/>
    <x v="1"/>
    <x v="4"/>
    <x v="2"/>
    <x v="10"/>
    <x v="13"/>
    <m/>
    <s v="-"/>
    <d v="2018-01-01T00:00:00"/>
    <x v="0"/>
    <x v="3"/>
    <e v="#N/A"/>
    <x v="1"/>
    <m/>
  </r>
  <r>
    <s v="KEY12774"/>
    <x v="29"/>
    <x v="28"/>
    <x v="1"/>
    <x v="4"/>
    <x v="2"/>
    <x v="10"/>
    <x v="18"/>
    <m/>
    <s v="-"/>
    <d v="2018-04-01T00:00:00"/>
    <x v="0"/>
    <x v="3"/>
    <e v="#N/A"/>
    <x v="1"/>
    <m/>
  </r>
  <r>
    <s v="KEY12775"/>
    <x v="57"/>
    <x v="28"/>
    <x v="1"/>
    <x v="4"/>
    <x v="2"/>
    <x v="10"/>
    <x v="18"/>
    <m/>
    <s v="-"/>
    <d v="2018-04-01T00:00:00"/>
    <x v="0"/>
    <x v="3"/>
    <e v="#N/A"/>
    <x v="1"/>
    <m/>
  </r>
  <r>
    <s v="KEY12776"/>
    <x v="86"/>
    <x v="45"/>
    <x v="1"/>
    <x v="4"/>
    <x v="2"/>
    <x v="10"/>
    <x v="18"/>
    <m/>
    <s v="-"/>
    <d v="2018-04-01T00:00:00"/>
    <x v="0"/>
    <x v="3"/>
    <e v="#N/A"/>
    <x v="1"/>
    <m/>
  </r>
  <r>
    <s v="KEY12777"/>
    <x v="133"/>
    <x v="11"/>
    <x v="1"/>
    <x v="4"/>
    <x v="2"/>
    <x v="10"/>
    <x v="16"/>
    <m/>
    <s v="-"/>
    <d v="2018-07-01T00:00:00"/>
    <x v="0"/>
    <x v="3"/>
    <e v="#N/A"/>
    <x v="1"/>
    <m/>
  </r>
  <r>
    <s v="KEY12778"/>
    <x v="57"/>
    <x v="44"/>
    <x v="1"/>
    <x v="4"/>
    <x v="2"/>
    <x v="10"/>
    <x v="16"/>
    <m/>
    <s v="-"/>
    <d v="2018-07-01T00:00:00"/>
    <x v="0"/>
    <x v="3"/>
    <e v="#N/A"/>
    <x v="1"/>
    <m/>
  </r>
  <r>
    <s v="KEY12779"/>
    <x v="24"/>
    <x v="44"/>
    <x v="1"/>
    <x v="4"/>
    <x v="2"/>
    <x v="10"/>
    <x v="16"/>
    <m/>
    <s v="-"/>
    <d v="2018-07-01T00:00:00"/>
    <x v="0"/>
    <x v="3"/>
    <e v="#N/A"/>
    <x v="1"/>
    <m/>
  </r>
  <r>
    <s v="KEY12780"/>
    <x v="24"/>
    <x v="44"/>
    <x v="1"/>
    <x v="4"/>
    <x v="2"/>
    <x v="10"/>
    <x v="16"/>
    <m/>
    <s v="-"/>
    <d v="2018-07-01T00:00:00"/>
    <x v="0"/>
    <x v="3"/>
    <e v="#N/A"/>
    <x v="1"/>
    <m/>
  </r>
  <r>
    <s v="KEY12781"/>
    <x v="24"/>
    <x v="17"/>
    <x v="0"/>
    <x v="4"/>
    <x v="2"/>
    <x v="10"/>
    <x v="10"/>
    <m/>
    <s v="-"/>
    <d v="2017-04-01T00:00:00"/>
    <x v="1"/>
    <x v="3"/>
    <n v="1"/>
    <x v="1"/>
    <m/>
  </r>
  <r>
    <s v="KEY12782"/>
    <x v="117"/>
    <x v="17"/>
    <x v="0"/>
    <x v="4"/>
    <x v="2"/>
    <x v="10"/>
    <x v="5"/>
    <m/>
    <s v="-"/>
    <d v="2015-10-01T00:00:00"/>
    <x v="2"/>
    <x v="3"/>
    <n v="20"/>
    <x v="1"/>
    <m/>
  </r>
  <r>
    <s v="KEY12783"/>
    <x v="53"/>
    <x v="48"/>
    <x v="0"/>
    <x v="4"/>
    <x v="2"/>
    <x v="10"/>
    <x v="6"/>
    <m/>
    <s v="-"/>
    <d v="2016-07-01T00:00:00"/>
    <x v="4"/>
    <x v="3"/>
    <n v="4"/>
    <x v="1"/>
    <m/>
  </r>
  <r>
    <s v="KEY12784"/>
    <x v="6"/>
    <x v="0"/>
    <x v="0"/>
    <x v="4"/>
    <x v="2"/>
    <x v="10"/>
    <x v="4"/>
    <m/>
    <s v="-"/>
    <d v="2015-07-01T00:00:00"/>
    <x v="2"/>
    <x v="3"/>
    <n v="3"/>
    <x v="1"/>
    <m/>
  </r>
  <r>
    <s v="KEY12785"/>
    <x v="85"/>
    <x v="48"/>
    <x v="0"/>
    <x v="4"/>
    <x v="2"/>
    <x v="10"/>
    <x v="18"/>
    <m/>
    <s v="-"/>
    <d v="2018-04-01T00:00:00"/>
    <x v="0"/>
    <x v="3"/>
    <n v="1"/>
    <x v="5"/>
    <m/>
  </r>
  <r>
    <s v="KEY12786"/>
    <x v="3"/>
    <x v="2"/>
    <x v="0"/>
    <x v="4"/>
    <x v="2"/>
    <x v="10"/>
    <x v="4"/>
    <m/>
    <s v="-"/>
    <d v="2015-07-01T00:00:00"/>
    <x v="2"/>
    <x v="3"/>
    <n v="3"/>
    <x v="1"/>
    <m/>
  </r>
  <r>
    <s v="KEY12787"/>
    <x v="83"/>
    <x v="0"/>
    <x v="0"/>
    <x v="4"/>
    <x v="2"/>
    <x v="10"/>
    <x v="14"/>
    <m/>
    <s v="-"/>
    <d v="2017-10-01T00:00:00"/>
    <x v="1"/>
    <x v="3"/>
    <n v="1"/>
    <x v="1"/>
    <m/>
  </r>
  <r>
    <s v="KEY12788"/>
    <x v="67"/>
    <x v="47"/>
    <x v="0"/>
    <x v="4"/>
    <x v="2"/>
    <x v="10"/>
    <x v="11"/>
    <m/>
    <s v="-"/>
    <d v="2017-07-01T00:00:00"/>
    <x v="1"/>
    <x v="3"/>
    <n v="4"/>
    <x v="1"/>
    <m/>
  </r>
  <r>
    <s v="KEY12789"/>
    <x v="9"/>
    <x v="43"/>
    <x v="0"/>
    <x v="4"/>
    <x v="2"/>
    <x v="10"/>
    <x v="18"/>
    <m/>
    <s v="-"/>
    <d v="2018-04-01T00:00:00"/>
    <x v="0"/>
    <x v="3"/>
    <e v="#N/A"/>
    <x v="1"/>
    <m/>
  </r>
  <r>
    <s v="KEY12790"/>
    <x v="36"/>
    <x v="48"/>
    <x v="0"/>
    <x v="4"/>
    <x v="2"/>
    <x v="10"/>
    <x v="16"/>
    <m/>
    <s v="-"/>
    <d v="2018-07-01T00:00:00"/>
    <x v="0"/>
    <x v="3"/>
    <e v="#N/A"/>
    <x v="1"/>
    <m/>
  </r>
  <r>
    <s v="KEY12791"/>
    <x v="85"/>
    <x v="17"/>
    <x v="0"/>
    <x v="4"/>
    <x v="2"/>
    <x v="10"/>
    <x v="16"/>
    <m/>
    <s v="-"/>
    <d v="2018-07-01T00:00:00"/>
    <x v="0"/>
    <x v="3"/>
    <e v="#N/A"/>
    <x v="6"/>
    <m/>
  </r>
  <r>
    <s v="KEY12792"/>
    <x v="79"/>
    <x v="49"/>
    <x v="3"/>
    <x v="4"/>
    <x v="2"/>
    <x v="10"/>
    <x v="16"/>
    <m/>
    <s v="-"/>
    <d v="2018-07-01T00:00:00"/>
    <x v="0"/>
    <x v="3"/>
    <e v="#N/A"/>
    <x v="1"/>
    <m/>
  </r>
  <r>
    <s v="KEY12793"/>
    <x v="33"/>
    <x v="46"/>
    <x v="3"/>
    <x v="287"/>
    <x v="2"/>
    <x v="10"/>
    <x v="10"/>
    <m/>
    <s v="-"/>
    <d v="2017-04-01T00:00:00"/>
    <x v="1"/>
    <x v="3"/>
    <n v="1"/>
    <x v="0"/>
    <m/>
  </r>
  <r>
    <s v="KEY12794"/>
    <x v="6"/>
    <x v="51"/>
    <x v="3"/>
    <x v="288"/>
    <x v="2"/>
    <x v="10"/>
    <x v="0"/>
    <m/>
    <s v="-"/>
    <d v="2015-01-01T00:00:00"/>
    <x v="2"/>
    <x v="3"/>
    <n v="11"/>
    <x v="1"/>
    <m/>
  </r>
  <r>
    <s v="KEY12795"/>
    <x v="29"/>
    <x v="23"/>
    <x v="1"/>
    <x v="289"/>
    <x v="2"/>
    <x v="10"/>
    <x v="10"/>
    <m/>
    <s v="-"/>
    <d v="2017-04-01T00:00:00"/>
    <x v="1"/>
    <x v="3"/>
    <n v="1"/>
    <x v="1"/>
    <m/>
  </r>
  <r>
    <s v="KEY12796"/>
    <x v="3"/>
    <x v="9"/>
    <x v="1"/>
    <x v="290"/>
    <x v="2"/>
    <x v="10"/>
    <x v="12"/>
    <m/>
    <s v="-"/>
    <d v="2014-10-01T00:00:00"/>
    <x v="6"/>
    <x v="3"/>
    <n v="6"/>
    <x v="5"/>
    <m/>
  </r>
  <r>
    <s v="KEY12797"/>
    <x v="11"/>
    <x v="17"/>
    <x v="0"/>
    <x v="291"/>
    <x v="2"/>
    <x v="10"/>
    <x v="9"/>
    <m/>
    <s v="-"/>
    <d v="2016-10-01T00:00:00"/>
    <x v="4"/>
    <x v="3"/>
    <n v="7"/>
    <x v="0"/>
    <m/>
  </r>
  <r>
    <s v="KEY12798"/>
    <x v="71"/>
    <x v="12"/>
    <x v="2"/>
    <x v="292"/>
    <x v="2"/>
    <x v="10"/>
    <x v="5"/>
    <m/>
    <s v="-"/>
    <d v="2015-10-01T00:00:00"/>
    <x v="2"/>
    <x v="3"/>
    <n v="6"/>
    <x v="6"/>
    <m/>
  </r>
  <r>
    <s v="KEY12799"/>
    <x v="9"/>
    <x v="0"/>
    <x v="0"/>
    <x v="293"/>
    <x v="2"/>
    <x v="10"/>
    <x v="9"/>
    <m/>
    <s v="-"/>
    <d v="2016-10-01T00:00:00"/>
    <x v="4"/>
    <x v="3"/>
    <n v="2"/>
    <x v="5"/>
    <m/>
  </r>
  <r>
    <s v="KEY12800"/>
    <x v="45"/>
    <x v="16"/>
    <x v="3"/>
    <x v="44"/>
    <x v="2"/>
    <x v="10"/>
    <x v="4"/>
    <m/>
    <s v="-"/>
    <d v="2015-07-01T00:00:00"/>
    <x v="2"/>
    <x v="3"/>
    <n v="1"/>
    <x v="6"/>
    <m/>
  </r>
  <r>
    <s v="KEY12801"/>
    <x v="84"/>
    <x v="10"/>
    <x v="2"/>
    <x v="44"/>
    <x v="2"/>
    <x v="10"/>
    <x v="17"/>
    <m/>
    <s v="-"/>
    <d v="2018-10-01T00:00:00"/>
    <x v="0"/>
    <x v="3"/>
    <e v="#N/A"/>
    <x v="6"/>
    <m/>
  </r>
  <r>
    <s v="KEY12802"/>
    <x v="105"/>
    <x v="20"/>
    <x v="2"/>
    <x v="44"/>
    <x v="2"/>
    <x v="10"/>
    <x v="16"/>
    <m/>
    <s v="-"/>
    <d v="2018-07-01T00:00:00"/>
    <x v="0"/>
    <x v="3"/>
    <e v="#N/A"/>
    <x v="6"/>
    <m/>
  </r>
  <r>
    <s v="KEY12803"/>
    <x v="115"/>
    <x v="21"/>
    <x v="0"/>
    <x v="44"/>
    <x v="2"/>
    <x v="10"/>
    <x v="5"/>
    <m/>
    <s v="-"/>
    <d v="2015-10-01T00:00:00"/>
    <x v="2"/>
    <x v="3"/>
    <n v="2"/>
    <x v="1"/>
    <m/>
  </r>
  <r>
    <s v="KEY12804"/>
    <x v="90"/>
    <x v="43"/>
    <x v="0"/>
    <x v="44"/>
    <x v="2"/>
    <x v="10"/>
    <x v="14"/>
    <m/>
    <s v="-"/>
    <d v="2017-10-01T00:00:00"/>
    <x v="1"/>
    <x v="3"/>
    <n v="1"/>
    <x v="1"/>
    <m/>
  </r>
  <r>
    <s v="KEY12805"/>
    <x v="36"/>
    <x v="2"/>
    <x v="0"/>
    <x v="44"/>
    <x v="2"/>
    <x v="10"/>
    <x v="11"/>
    <m/>
    <s v="-"/>
    <d v="2017-07-01T00:00:00"/>
    <x v="1"/>
    <x v="3"/>
    <n v="1"/>
    <x v="6"/>
    <m/>
  </r>
  <r>
    <s v="KEY12806"/>
    <x v="25"/>
    <x v="43"/>
    <x v="0"/>
    <x v="44"/>
    <x v="2"/>
    <x v="10"/>
    <x v="14"/>
    <m/>
    <s v="-"/>
    <d v="2017-10-01T00:00:00"/>
    <x v="1"/>
    <x v="3"/>
    <n v="1"/>
    <x v="0"/>
    <m/>
  </r>
  <r>
    <s v="KEY12807"/>
    <x v="57"/>
    <x v="47"/>
    <x v="0"/>
    <x v="44"/>
    <x v="2"/>
    <x v="10"/>
    <x v="16"/>
    <m/>
    <s v="-"/>
    <d v="2018-07-01T00:00:00"/>
    <x v="0"/>
    <x v="3"/>
    <e v="#N/A"/>
    <x v="4"/>
    <m/>
  </r>
  <r>
    <s v="KEY12808"/>
    <x v="128"/>
    <x v="9"/>
    <x v="1"/>
    <x v="294"/>
    <x v="2"/>
    <x v="10"/>
    <x v="10"/>
    <m/>
    <s v="-"/>
    <d v="2017-04-01T00:00:00"/>
    <x v="1"/>
    <x v="3"/>
    <n v="1"/>
    <x v="5"/>
    <m/>
  </r>
  <r>
    <s v="KEY12809"/>
    <x v="15"/>
    <x v="16"/>
    <x v="3"/>
    <x v="295"/>
    <x v="2"/>
    <x v="10"/>
    <x v="7"/>
    <m/>
    <s v="-"/>
    <d v="2016-04-01T00:00:00"/>
    <x v="4"/>
    <x v="3"/>
    <e v="#N/A"/>
    <x v="6"/>
    <m/>
  </r>
  <r>
    <s v="KEY12810"/>
    <x v="85"/>
    <x v="43"/>
    <x v="0"/>
    <x v="296"/>
    <x v="2"/>
    <x v="10"/>
    <x v="16"/>
    <m/>
    <s v="-"/>
    <d v="2018-07-01T00:00:00"/>
    <x v="0"/>
    <x v="3"/>
    <e v="#N/A"/>
    <x v="3"/>
    <m/>
  </r>
  <r>
    <s v="KEY12811"/>
    <x v="30"/>
    <x v="34"/>
    <x v="1"/>
    <x v="297"/>
    <x v="2"/>
    <x v="10"/>
    <x v="7"/>
    <m/>
    <s v="-"/>
    <d v="2016-04-01T00:00:00"/>
    <x v="4"/>
    <x v="3"/>
    <n v="4"/>
    <x v="0"/>
    <m/>
  </r>
  <r>
    <s v="KEY12812"/>
    <x v="10"/>
    <x v="12"/>
    <x v="2"/>
    <x v="298"/>
    <x v="2"/>
    <x v="10"/>
    <x v="9"/>
    <m/>
    <s v="-"/>
    <d v="2016-10-01T00:00:00"/>
    <x v="4"/>
    <x v="3"/>
    <n v="1"/>
    <x v="0"/>
    <m/>
  </r>
  <r>
    <s v="KEY12813"/>
    <x v="9"/>
    <x v="23"/>
    <x v="1"/>
    <x v="299"/>
    <x v="2"/>
    <x v="10"/>
    <x v="11"/>
    <m/>
    <s v="-"/>
    <d v="2017-07-01T00:00:00"/>
    <x v="1"/>
    <x v="3"/>
    <n v="4"/>
    <x v="5"/>
    <m/>
  </r>
  <r>
    <s v="KEY12814"/>
    <x v="113"/>
    <x v="24"/>
    <x v="3"/>
    <x v="300"/>
    <x v="2"/>
    <x v="10"/>
    <x v="6"/>
    <m/>
    <s v="-"/>
    <d v="2016-07-01T00:00:00"/>
    <x v="4"/>
    <x v="3"/>
    <n v="5"/>
    <x v="0"/>
    <m/>
  </r>
  <r>
    <s v="KEY12815"/>
    <x v="24"/>
    <x v="2"/>
    <x v="0"/>
    <x v="300"/>
    <x v="2"/>
    <x v="10"/>
    <x v="11"/>
    <m/>
    <s v="-"/>
    <d v="2017-07-01T00:00:00"/>
    <x v="1"/>
    <x v="3"/>
    <n v="1"/>
    <x v="1"/>
    <m/>
  </r>
  <r>
    <s v="KEY12816"/>
    <x v="67"/>
    <x v="16"/>
    <x v="3"/>
    <x v="301"/>
    <x v="2"/>
    <x v="10"/>
    <x v="7"/>
    <m/>
    <s v="-"/>
    <d v="2016-04-01T00:00:00"/>
    <x v="4"/>
    <x v="3"/>
    <n v="4"/>
    <x v="0"/>
    <m/>
  </r>
  <r>
    <s v="KEY12817"/>
    <x v="53"/>
    <x v="45"/>
    <x v="1"/>
    <x v="302"/>
    <x v="2"/>
    <x v="10"/>
    <x v="11"/>
    <m/>
    <s v="-"/>
    <d v="2017-07-01T00:00:00"/>
    <x v="1"/>
    <x v="3"/>
    <n v="1"/>
    <x v="1"/>
    <m/>
  </r>
  <r>
    <s v="KEY12818"/>
    <x v="45"/>
    <x v="24"/>
    <x v="3"/>
    <x v="16"/>
    <x v="2"/>
    <x v="10"/>
    <x v="4"/>
    <m/>
    <s v="-"/>
    <d v="2015-07-01T00:00:00"/>
    <x v="2"/>
    <x v="3"/>
    <n v="3"/>
    <x v="1"/>
    <m/>
  </r>
  <r>
    <s v="KEY12819"/>
    <x v="3"/>
    <x v="22"/>
    <x v="3"/>
    <x v="16"/>
    <x v="2"/>
    <x v="10"/>
    <x v="3"/>
    <m/>
    <s v="-"/>
    <d v="2015-04-01T00:00:00"/>
    <x v="2"/>
    <x v="3"/>
    <n v="6"/>
    <x v="0"/>
    <m/>
  </r>
  <r>
    <s v="KEY12820"/>
    <x v="59"/>
    <x v="24"/>
    <x v="3"/>
    <x v="16"/>
    <x v="2"/>
    <x v="10"/>
    <x v="7"/>
    <m/>
    <s v="-"/>
    <d v="2016-04-01T00:00:00"/>
    <x v="4"/>
    <x v="3"/>
    <n v="4"/>
    <x v="6"/>
    <m/>
  </r>
  <r>
    <s v="KEY12821"/>
    <x v="24"/>
    <x v="22"/>
    <x v="3"/>
    <x v="16"/>
    <x v="2"/>
    <x v="10"/>
    <x v="2"/>
    <m/>
    <s v="-"/>
    <d v="2016-01-01T00:00:00"/>
    <x v="4"/>
    <x v="3"/>
    <n v="1"/>
    <x v="1"/>
    <m/>
  </r>
  <r>
    <s v="KEY12822"/>
    <x v="56"/>
    <x v="24"/>
    <x v="3"/>
    <x v="16"/>
    <x v="2"/>
    <x v="10"/>
    <x v="8"/>
    <m/>
    <s v="-"/>
    <d v="2017-01-01T00:00:00"/>
    <x v="1"/>
    <x v="3"/>
    <n v="1"/>
    <x v="1"/>
    <m/>
  </r>
  <r>
    <s v="KEY12823"/>
    <x v="19"/>
    <x v="16"/>
    <x v="3"/>
    <x v="16"/>
    <x v="2"/>
    <x v="10"/>
    <x v="6"/>
    <m/>
    <s v="-"/>
    <d v="2016-07-01T00:00:00"/>
    <x v="4"/>
    <x v="3"/>
    <n v="6"/>
    <x v="1"/>
    <m/>
  </r>
  <r>
    <s v="KEY12824"/>
    <x v="64"/>
    <x v="16"/>
    <x v="3"/>
    <x v="16"/>
    <x v="2"/>
    <x v="10"/>
    <x v="11"/>
    <m/>
    <s v="-"/>
    <d v="2017-07-01T00:00:00"/>
    <x v="1"/>
    <x v="3"/>
    <e v="#N/A"/>
    <x v="1"/>
    <m/>
  </r>
  <r>
    <s v="KEY12825"/>
    <x v="44"/>
    <x v="22"/>
    <x v="3"/>
    <x v="16"/>
    <x v="2"/>
    <x v="10"/>
    <x v="11"/>
    <m/>
    <s v="-"/>
    <d v="2017-07-01T00:00:00"/>
    <x v="1"/>
    <x v="3"/>
    <n v="1"/>
    <x v="1"/>
    <m/>
  </r>
  <r>
    <s v="KEY12826"/>
    <x v="28"/>
    <x v="16"/>
    <x v="3"/>
    <x v="16"/>
    <x v="2"/>
    <x v="10"/>
    <x v="11"/>
    <m/>
    <s v="-"/>
    <d v="2017-07-01T00:00:00"/>
    <x v="1"/>
    <x v="3"/>
    <n v="5"/>
    <x v="5"/>
    <m/>
  </r>
  <r>
    <s v="KEY12827"/>
    <x v="20"/>
    <x v="24"/>
    <x v="3"/>
    <x v="16"/>
    <x v="2"/>
    <x v="10"/>
    <x v="13"/>
    <m/>
    <s v="-"/>
    <d v="2018-01-01T00:00:00"/>
    <x v="0"/>
    <x v="3"/>
    <n v="2"/>
    <x v="6"/>
    <m/>
  </r>
  <r>
    <s v="KEY12828"/>
    <x v="24"/>
    <x v="22"/>
    <x v="3"/>
    <x v="16"/>
    <x v="2"/>
    <x v="10"/>
    <x v="14"/>
    <m/>
    <s v="-"/>
    <d v="2017-10-01T00:00:00"/>
    <x v="1"/>
    <x v="3"/>
    <n v="1"/>
    <x v="1"/>
    <m/>
  </r>
  <r>
    <s v="KEY12829"/>
    <x v="76"/>
    <x v="12"/>
    <x v="2"/>
    <x v="16"/>
    <x v="2"/>
    <x v="10"/>
    <x v="8"/>
    <m/>
    <s v="-"/>
    <d v="2017-01-01T00:00:00"/>
    <x v="1"/>
    <x v="3"/>
    <e v="#N/A"/>
    <x v="1"/>
    <m/>
  </r>
  <r>
    <s v="KEY12830"/>
    <x v="12"/>
    <x v="10"/>
    <x v="2"/>
    <x v="16"/>
    <x v="2"/>
    <x v="10"/>
    <x v="3"/>
    <m/>
    <s v="-"/>
    <d v="2015-04-01T00:00:00"/>
    <x v="2"/>
    <x v="3"/>
    <n v="1"/>
    <x v="1"/>
    <m/>
  </r>
  <r>
    <s v="KEY12831"/>
    <x v="50"/>
    <x v="20"/>
    <x v="2"/>
    <x v="16"/>
    <x v="2"/>
    <x v="10"/>
    <x v="11"/>
    <m/>
    <s v="-"/>
    <d v="2017-07-01T00:00:00"/>
    <x v="1"/>
    <x v="3"/>
    <n v="1"/>
    <x v="1"/>
    <m/>
  </r>
  <r>
    <s v="KEY12832"/>
    <x v="134"/>
    <x v="12"/>
    <x v="2"/>
    <x v="16"/>
    <x v="2"/>
    <x v="10"/>
    <x v="18"/>
    <m/>
    <s v="-"/>
    <d v="2018-04-01T00:00:00"/>
    <x v="0"/>
    <x v="3"/>
    <n v="1"/>
    <x v="6"/>
    <m/>
  </r>
  <r>
    <s v="KEY12833"/>
    <x v="115"/>
    <x v="20"/>
    <x v="2"/>
    <x v="16"/>
    <x v="2"/>
    <x v="10"/>
    <x v="4"/>
    <m/>
    <s v="-"/>
    <d v="2015-07-01T00:00:00"/>
    <x v="2"/>
    <x v="3"/>
    <n v="4"/>
    <x v="1"/>
    <m/>
  </r>
  <r>
    <s v="KEY12834"/>
    <x v="20"/>
    <x v="44"/>
    <x v="1"/>
    <x v="16"/>
    <x v="2"/>
    <x v="10"/>
    <x v="5"/>
    <m/>
    <s v="-"/>
    <d v="2015-10-01T00:00:00"/>
    <x v="2"/>
    <x v="3"/>
    <n v="5"/>
    <x v="1"/>
    <m/>
  </r>
  <r>
    <s v="KEY12835"/>
    <x v="112"/>
    <x v="9"/>
    <x v="1"/>
    <x v="16"/>
    <x v="2"/>
    <x v="10"/>
    <x v="10"/>
    <m/>
    <s v="-"/>
    <d v="2017-04-01T00:00:00"/>
    <x v="1"/>
    <x v="3"/>
    <n v="3"/>
    <x v="1"/>
    <m/>
  </r>
  <r>
    <s v="KEY12836"/>
    <x v="9"/>
    <x v="6"/>
    <x v="1"/>
    <x v="16"/>
    <x v="2"/>
    <x v="10"/>
    <x v="11"/>
    <m/>
    <s v="-"/>
    <d v="2017-07-01T00:00:00"/>
    <x v="1"/>
    <x v="3"/>
    <e v="#N/A"/>
    <x v="1"/>
    <m/>
  </r>
  <r>
    <s v="KEY12837"/>
    <x v="9"/>
    <x v="6"/>
    <x v="1"/>
    <x v="16"/>
    <x v="2"/>
    <x v="10"/>
    <x v="14"/>
    <m/>
    <s v="-"/>
    <d v="2017-10-01T00:00:00"/>
    <x v="1"/>
    <x v="3"/>
    <n v="1"/>
    <x v="1"/>
    <m/>
  </r>
  <r>
    <s v="KEY12838"/>
    <x v="22"/>
    <x v="45"/>
    <x v="1"/>
    <x v="16"/>
    <x v="2"/>
    <x v="10"/>
    <x v="14"/>
    <m/>
    <s v="-"/>
    <d v="2017-10-01T00:00:00"/>
    <x v="1"/>
    <x v="3"/>
    <n v="1"/>
    <x v="1"/>
    <m/>
  </r>
  <r>
    <s v="KEY12839"/>
    <x v="59"/>
    <x v="28"/>
    <x v="1"/>
    <x v="16"/>
    <x v="2"/>
    <x v="10"/>
    <x v="18"/>
    <m/>
    <s v="-"/>
    <d v="2018-04-01T00:00:00"/>
    <x v="0"/>
    <x v="3"/>
    <e v="#N/A"/>
    <x v="6"/>
    <m/>
  </r>
  <r>
    <s v="KEY12840"/>
    <x v="24"/>
    <x v="47"/>
    <x v="0"/>
    <x v="16"/>
    <x v="2"/>
    <x v="10"/>
    <x v="11"/>
    <m/>
    <s v="-"/>
    <d v="2017-07-01T00:00:00"/>
    <x v="1"/>
    <x v="3"/>
    <e v="#N/A"/>
    <x v="1"/>
    <m/>
  </r>
  <r>
    <s v="KEY12841"/>
    <x v="135"/>
    <x v="2"/>
    <x v="0"/>
    <x v="16"/>
    <x v="2"/>
    <x v="10"/>
    <x v="2"/>
    <m/>
    <s v="-"/>
    <d v="2016-01-01T00:00:00"/>
    <x v="4"/>
    <x v="3"/>
    <n v="5"/>
    <x v="1"/>
    <m/>
  </r>
  <r>
    <s v="KEY12842"/>
    <x v="23"/>
    <x v="48"/>
    <x v="0"/>
    <x v="16"/>
    <x v="2"/>
    <x v="10"/>
    <x v="7"/>
    <m/>
    <s v="-"/>
    <d v="2016-04-01T00:00:00"/>
    <x v="4"/>
    <x v="3"/>
    <n v="4"/>
    <x v="1"/>
    <m/>
  </r>
  <r>
    <s v="KEY12843"/>
    <x v="57"/>
    <x v="0"/>
    <x v="0"/>
    <x v="16"/>
    <x v="2"/>
    <x v="10"/>
    <x v="18"/>
    <m/>
    <s v="-"/>
    <d v="2018-04-01T00:00:00"/>
    <x v="0"/>
    <x v="3"/>
    <e v="#N/A"/>
    <x v="1"/>
    <m/>
  </r>
  <r>
    <s v="KEY12844"/>
    <x v="52"/>
    <x v="47"/>
    <x v="0"/>
    <x v="16"/>
    <x v="2"/>
    <x v="10"/>
    <x v="7"/>
    <m/>
    <s v="-"/>
    <d v="2016-04-01T00:00:00"/>
    <x v="4"/>
    <x v="3"/>
    <n v="2"/>
    <x v="4"/>
    <m/>
  </r>
  <r>
    <s v="KEY12845"/>
    <x v="46"/>
    <x v="0"/>
    <x v="0"/>
    <x v="16"/>
    <x v="2"/>
    <x v="10"/>
    <x v="18"/>
    <m/>
    <s v="-"/>
    <d v="2018-04-01T00:00:00"/>
    <x v="0"/>
    <x v="3"/>
    <e v="#N/A"/>
    <x v="1"/>
    <m/>
  </r>
  <r>
    <s v="KEY12846"/>
    <x v="22"/>
    <x v="48"/>
    <x v="0"/>
    <x v="16"/>
    <x v="2"/>
    <x v="10"/>
    <x v="11"/>
    <m/>
    <s v="-"/>
    <d v="2017-07-01T00:00:00"/>
    <x v="1"/>
    <x v="3"/>
    <n v="2"/>
    <x v="1"/>
    <m/>
  </r>
  <r>
    <s v="KEY12847"/>
    <x v="24"/>
    <x v="43"/>
    <x v="0"/>
    <x v="16"/>
    <x v="2"/>
    <x v="10"/>
    <x v="11"/>
    <m/>
    <s v="-"/>
    <d v="2017-07-01T00:00:00"/>
    <x v="1"/>
    <x v="3"/>
    <n v="1"/>
    <x v="1"/>
    <m/>
  </r>
  <r>
    <s v="KEY12848"/>
    <x v="9"/>
    <x v="0"/>
    <x v="0"/>
    <x v="16"/>
    <x v="2"/>
    <x v="10"/>
    <x v="11"/>
    <m/>
    <s v="-"/>
    <d v="2017-07-01T00:00:00"/>
    <x v="1"/>
    <x v="3"/>
    <n v="2"/>
    <x v="1"/>
    <m/>
  </r>
  <r>
    <s v="KEY12849"/>
    <x v="24"/>
    <x v="2"/>
    <x v="0"/>
    <x v="16"/>
    <x v="2"/>
    <x v="10"/>
    <x v="14"/>
    <m/>
    <s v="-"/>
    <d v="2017-10-01T00:00:00"/>
    <x v="1"/>
    <x v="3"/>
    <e v="#N/A"/>
    <x v="1"/>
    <m/>
  </r>
  <r>
    <s v="KEY12850"/>
    <x v="36"/>
    <x v="43"/>
    <x v="0"/>
    <x v="16"/>
    <x v="2"/>
    <x v="10"/>
    <x v="14"/>
    <m/>
    <s v="-"/>
    <d v="2017-10-01T00:00:00"/>
    <x v="1"/>
    <x v="3"/>
    <e v="#N/A"/>
    <x v="1"/>
    <m/>
  </r>
  <r>
    <s v="KEY12851"/>
    <x v="22"/>
    <x v="0"/>
    <x v="0"/>
    <x v="16"/>
    <x v="2"/>
    <x v="10"/>
    <x v="14"/>
    <m/>
    <s v="-"/>
    <d v="2017-10-01T00:00:00"/>
    <x v="1"/>
    <x v="3"/>
    <e v="#N/A"/>
    <x v="1"/>
    <m/>
  </r>
  <r>
    <s v="KEY12852"/>
    <x v="53"/>
    <x v="0"/>
    <x v="0"/>
    <x v="16"/>
    <x v="2"/>
    <x v="10"/>
    <x v="14"/>
    <m/>
    <s v="-"/>
    <d v="2017-10-01T00:00:00"/>
    <x v="1"/>
    <x v="3"/>
    <e v="#N/A"/>
    <x v="1"/>
    <m/>
  </r>
  <r>
    <s v="KEY12853"/>
    <x v="132"/>
    <x v="17"/>
    <x v="0"/>
    <x v="16"/>
    <x v="2"/>
    <x v="10"/>
    <x v="17"/>
    <m/>
    <s v="-"/>
    <d v="2018-10-01T00:00:00"/>
    <x v="0"/>
    <x v="3"/>
    <e v="#N/A"/>
    <x v="6"/>
    <m/>
  </r>
  <r>
    <s v="KEY12854"/>
    <x v="22"/>
    <x v="21"/>
    <x v="0"/>
    <x v="16"/>
    <x v="2"/>
    <x v="10"/>
    <x v="8"/>
    <m/>
    <s v="-"/>
    <d v="2017-01-01T00:00:00"/>
    <x v="1"/>
    <x v="3"/>
    <n v="1"/>
    <x v="4"/>
    <m/>
  </r>
  <r>
    <s v="KEY12855"/>
    <x v="12"/>
    <x v="10"/>
    <x v="2"/>
    <x v="303"/>
    <x v="2"/>
    <x v="10"/>
    <x v="8"/>
    <m/>
    <s v="-"/>
    <d v="2017-01-01T00:00:00"/>
    <x v="1"/>
    <x v="3"/>
    <n v="2"/>
    <x v="1"/>
    <m/>
  </r>
  <r>
    <s v="KEY12856"/>
    <x v="125"/>
    <x v="20"/>
    <x v="2"/>
    <x v="304"/>
    <x v="2"/>
    <x v="10"/>
    <x v="2"/>
    <m/>
    <s v="-"/>
    <d v="2016-01-01T00:00:00"/>
    <x v="4"/>
    <x v="3"/>
    <n v="6"/>
    <x v="0"/>
    <m/>
  </r>
  <r>
    <s v="KEY12857"/>
    <x v="6"/>
    <x v="48"/>
    <x v="0"/>
    <x v="305"/>
    <x v="2"/>
    <x v="10"/>
    <x v="3"/>
    <m/>
    <s v="-"/>
    <d v="2015-04-01T00:00:00"/>
    <x v="2"/>
    <x v="3"/>
    <n v="10"/>
    <x v="0"/>
    <m/>
  </r>
  <r>
    <s v="KEY12858"/>
    <x v="11"/>
    <x v="0"/>
    <x v="0"/>
    <x v="306"/>
    <x v="2"/>
    <x v="10"/>
    <x v="9"/>
    <m/>
    <s v="-"/>
    <d v="2016-10-01T00:00:00"/>
    <x v="4"/>
    <x v="3"/>
    <n v="2"/>
    <x v="1"/>
    <m/>
  </r>
  <r>
    <s v="KEY12859"/>
    <x v="67"/>
    <x v="28"/>
    <x v="1"/>
    <x v="307"/>
    <x v="2"/>
    <x v="10"/>
    <x v="11"/>
    <m/>
    <s v="-"/>
    <d v="2017-07-01T00:00:00"/>
    <x v="1"/>
    <x v="3"/>
    <e v="#N/A"/>
    <x v="1"/>
    <m/>
  </r>
  <r>
    <s v="KEY12860"/>
    <x v="65"/>
    <x v="12"/>
    <x v="2"/>
    <x v="308"/>
    <x v="2"/>
    <x v="10"/>
    <x v="13"/>
    <m/>
    <s v="-"/>
    <d v="2018-01-01T00:00:00"/>
    <x v="0"/>
    <x v="3"/>
    <e v="#N/A"/>
    <x v="4"/>
    <m/>
  </r>
  <r>
    <s v="KEY12861"/>
    <x v="20"/>
    <x v="44"/>
    <x v="1"/>
    <x v="308"/>
    <x v="2"/>
    <x v="10"/>
    <x v="5"/>
    <m/>
    <s v="-"/>
    <d v="2015-10-01T00:00:00"/>
    <x v="2"/>
    <x v="3"/>
    <n v="8"/>
    <x v="0"/>
    <m/>
  </r>
  <r>
    <s v="KEY12862"/>
    <x v="9"/>
    <x v="2"/>
    <x v="0"/>
    <x v="309"/>
    <x v="2"/>
    <x v="10"/>
    <x v="10"/>
    <m/>
    <s v="-"/>
    <d v="2017-04-01T00:00:00"/>
    <x v="1"/>
    <x v="3"/>
    <n v="3"/>
    <x v="0"/>
    <m/>
  </r>
  <r>
    <s v="KEY12863"/>
    <x v="78"/>
    <x v="46"/>
    <x v="3"/>
    <x v="310"/>
    <x v="2"/>
    <x v="10"/>
    <x v="4"/>
    <m/>
    <s v="-"/>
    <d v="2015-07-01T00:00:00"/>
    <x v="2"/>
    <x v="3"/>
    <n v="3"/>
    <x v="1"/>
    <m/>
  </r>
  <r>
    <s v="KEY12864"/>
    <x v="54"/>
    <x v="0"/>
    <x v="0"/>
    <x v="311"/>
    <x v="2"/>
    <x v="10"/>
    <x v="6"/>
    <m/>
    <s v="-"/>
    <d v="2016-07-01T00:00:00"/>
    <x v="4"/>
    <x v="3"/>
    <n v="1"/>
    <x v="0"/>
    <m/>
  </r>
  <r>
    <s v="KEY12865"/>
    <x v="136"/>
    <x v="11"/>
    <x v="1"/>
    <x v="312"/>
    <x v="2"/>
    <x v="10"/>
    <x v="3"/>
    <m/>
    <s v="-"/>
    <d v="2015-04-01T00:00:00"/>
    <x v="2"/>
    <x v="3"/>
    <n v="8"/>
    <x v="0"/>
    <m/>
  </r>
  <r>
    <s v="KEY12866"/>
    <x v="3"/>
    <x v="6"/>
    <x v="1"/>
    <x v="60"/>
    <x v="2"/>
    <x v="10"/>
    <x v="19"/>
    <m/>
    <s v="-"/>
    <d v="2014-07-01T00:00:00"/>
    <x v="6"/>
    <x v="3"/>
    <n v="14"/>
    <x v="0"/>
    <m/>
  </r>
  <r>
    <s v="KEY12867"/>
    <x v="59"/>
    <x v="44"/>
    <x v="1"/>
    <x v="60"/>
    <x v="2"/>
    <x v="10"/>
    <x v="7"/>
    <m/>
    <s v="-"/>
    <d v="2016-04-01T00:00:00"/>
    <x v="4"/>
    <x v="3"/>
    <n v="8"/>
    <x v="0"/>
    <m/>
  </r>
  <r>
    <s v="KEY12868"/>
    <x v="53"/>
    <x v="6"/>
    <x v="1"/>
    <x v="60"/>
    <x v="2"/>
    <x v="10"/>
    <x v="14"/>
    <m/>
    <s v="-"/>
    <d v="2017-10-01T00:00:00"/>
    <x v="1"/>
    <x v="3"/>
    <n v="1"/>
    <x v="5"/>
    <m/>
  </r>
  <r>
    <s v="KEY12869"/>
    <x v="59"/>
    <x v="28"/>
    <x v="1"/>
    <x v="60"/>
    <x v="2"/>
    <x v="10"/>
    <x v="18"/>
    <m/>
    <s v="-"/>
    <d v="2018-04-01T00:00:00"/>
    <x v="0"/>
    <x v="3"/>
    <e v="#N/A"/>
    <x v="6"/>
    <m/>
  </r>
  <r>
    <s v="KEY12870"/>
    <x v="50"/>
    <x v="43"/>
    <x v="0"/>
    <x v="60"/>
    <x v="2"/>
    <x v="10"/>
    <x v="10"/>
    <m/>
    <s v="-"/>
    <d v="2017-04-01T00:00:00"/>
    <x v="1"/>
    <x v="3"/>
    <n v="2"/>
    <x v="6"/>
    <m/>
  </r>
  <r>
    <s v="KEY12871"/>
    <x v="36"/>
    <x v="43"/>
    <x v="0"/>
    <x v="60"/>
    <x v="2"/>
    <x v="10"/>
    <x v="6"/>
    <m/>
    <s v="-"/>
    <d v="2016-07-01T00:00:00"/>
    <x v="4"/>
    <x v="3"/>
    <n v="9"/>
    <x v="4"/>
    <m/>
  </r>
  <r>
    <s v="KEY12872"/>
    <x v="36"/>
    <x v="17"/>
    <x v="0"/>
    <x v="60"/>
    <x v="2"/>
    <x v="10"/>
    <x v="11"/>
    <m/>
    <s v="-"/>
    <d v="2017-07-01T00:00:00"/>
    <x v="1"/>
    <x v="3"/>
    <n v="4"/>
    <x v="1"/>
    <m/>
  </r>
  <r>
    <s v="KEY12873"/>
    <x v="72"/>
    <x v="17"/>
    <x v="0"/>
    <x v="60"/>
    <x v="2"/>
    <x v="10"/>
    <x v="14"/>
    <m/>
    <s v="-"/>
    <d v="2017-10-01T00:00:00"/>
    <x v="1"/>
    <x v="3"/>
    <n v="2"/>
    <x v="6"/>
    <m/>
  </r>
  <r>
    <s v="KEY12874"/>
    <x v="57"/>
    <x v="43"/>
    <x v="0"/>
    <x v="60"/>
    <x v="2"/>
    <x v="10"/>
    <x v="18"/>
    <m/>
    <s v="-"/>
    <d v="2018-04-01T00:00:00"/>
    <x v="0"/>
    <x v="3"/>
    <e v="#N/A"/>
    <x v="6"/>
    <m/>
  </r>
  <r>
    <s v="KEY12875"/>
    <x v="36"/>
    <x v="43"/>
    <x v="0"/>
    <x v="60"/>
    <x v="2"/>
    <x v="10"/>
    <x v="16"/>
    <m/>
    <s v="-"/>
    <d v="2018-07-01T00:00:00"/>
    <x v="0"/>
    <x v="3"/>
    <e v="#N/A"/>
    <x v="5"/>
    <m/>
  </r>
  <r>
    <s v="KEY12876"/>
    <x v="57"/>
    <x v="43"/>
    <x v="0"/>
    <x v="60"/>
    <x v="2"/>
    <x v="10"/>
    <x v="16"/>
    <m/>
    <s v="-"/>
    <d v="2018-07-01T00:00:00"/>
    <x v="0"/>
    <x v="3"/>
    <e v="#N/A"/>
    <x v="6"/>
    <m/>
  </r>
  <r>
    <s v="KEY12877"/>
    <x v="56"/>
    <x v="24"/>
    <x v="3"/>
    <x v="313"/>
    <x v="2"/>
    <x v="10"/>
    <x v="9"/>
    <m/>
    <s v="-"/>
    <d v="2016-10-01T00:00:00"/>
    <x v="4"/>
    <x v="3"/>
    <n v="3"/>
    <x v="4"/>
    <m/>
  </r>
  <r>
    <s v="KEY12878"/>
    <x v="56"/>
    <x v="16"/>
    <x v="3"/>
    <x v="314"/>
    <x v="2"/>
    <x v="10"/>
    <x v="10"/>
    <m/>
    <s v="-"/>
    <d v="2017-04-01T00:00:00"/>
    <x v="1"/>
    <x v="3"/>
    <n v="1"/>
    <x v="6"/>
    <m/>
  </r>
  <r>
    <s v="KEY12879"/>
    <x v="137"/>
    <x v="2"/>
    <x v="0"/>
    <x v="315"/>
    <x v="2"/>
    <x v="10"/>
    <x v="14"/>
    <m/>
    <s v="-"/>
    <d v="2017-10-01T00:00:00"/>
    <x v="1"/>
    <x v="3"/>
    <e v="#N/A"/>
    <x v="6"/>
    <m/>
  </r>
  <r>
    <s v="KEY12880"/>
    <x v="93"/>
    <x v="0"/>
    <x v="0"/>
    <x v="316"/>
    <x v="2"/>
    <x v="10"/>
    <x v="7"/>
    <m/>
    <s v="-"/>
    <d v="2016-04-01T00:00:00"/>
    <x v="4"/>
    <x v="3"/>
    <n v="2"/>
    <x v="1"/>
    <m/>
  </r>
  <r>
    <s v="KEY12881"/>
    <x v="6"/>
    <x v="17"/>
    <x v="0"/>
    <x v="317"/>
    <x v="2"/>
    <x v="10"/>
    <x v="2"/>
    <m/>
    <s v="-"/>
    <d v="2016-01-01T00:00:00"/>
    <x v="4"/>
    <x v="3"/>
    <n v="6"/>
    <x v="0"/>
    <m/>
  </r>
  <r>
    <s v="KEY12882"/>
    <x v="20"/>
    <x v="24"/>
    <x v="3"/>
    <x v="318"/>
    <x v="2"/>
    <x v="10"/>
    <x v="3"/>
    <m/>
    <s v="-"/>
    <d v="2015-04-01T00:00:00"/>
    <x v="2"/>
    <x v="3"/>
    <n v="5"/>
    <x v="0"/>
    <m/>
  </r>
  <r>
    <s v="KEY12883"/>
    <x v="30"/>
    <x v="17"/>
    <x v="0"/>
    <x v="318"/>
    <x v="2"/>
    <x v="10"/>
    <x v="10"/>
    <m/>
    <s v="-"/>
    <d v="2017-04-01T00:00:00"/>
    <x v="1"/>
    <x v="3"/>
    <n v="5"/>
    <x v="4"/>
    <m/>
  </r>
  <r>
    <s v="KEY12884"/>
    <x v="9"/>
    <x v="17"/>
    <x v="0"/>
    <x v="319"/>
    <x v="2"/>
    <x v="10"/>
    <x v="10"/>
    <m/>
    <s v="-"/>
    <d v="2017-04-01T00:00:00"/>
    <x v="1"/>
    <x v="3"/>
    <n v="4"/>
    <x v="0"/>
    <m/>
  </r>
  <r>
    <s v="KEY12885"/>
    <x v="15"/>
    <x v="16"/>
    <x v="3"/>
    <x v="0"/>
    <x v="2"/>
    <x v="10"/>
    <x v="7"/>
    <m/>
    <s v="-"/>
    <d v="2016-04-01T00:00:00"/>
    <x v="4"/>
    <x v="3"/>
    <n v="2"/>
    <x v="0"/>
    <m/>
  </r>
  <r>
    <s v="KEY12886"/>
    <x v="9"/>
    <x v="22"/>
    <x v="3"/>
    <x v="0"/>
    <x v="2"/>
    <x v="10"/>
    <x v="3"/>
    <m/>
    <s v="-"/>
    <d v="2015-04-01T00:00:00"/>
    <x v="2"/>
    <x v="3"/>
    <n v="4"/>
    <x v="0"/>
    <m/>
  </r>
  <r>
    <s v="KEY12887"/>
    <x v="9"/>
    <x v="22"/>
    <x v="3"/>
    <x v="0"/>
    <x v="2"/>
    <x v="10"/>
    <x v="7"/>
    <m/>
    <s v="-"/>
    <d v="2016-04-01T00:00:00"/>
    <x v="4"/>
    <x v="3"/>
    <n v="8"/>
    <x v="0"/>
    <m/>
  </r>
  <r>
    <s v="KEY12888"/>
    <x v="3"/>
    <x v="16"/>
    <x v="3"/>
    <x v="0"/>
    <x v="2"/>
    <x v="10"/>
    <x v="7"/>
    <m/>
    <s v="-"/>
    <d v="2016-04-01T00:00:00"/>
    <x v="4"/>
    <x v="3"/>
    <n v="2"/>
    <x v="0"/>
    <m/>
  </r>
  <r>
    <s v="KEY12889"/>
    <x v="19"/>
    <x v="16"/>
    <x v="3"/>
    <x v="0"/>
    <x v="2"/>
    <x v="10"/>
    <x v="9"/>
    <m/>
    <s v="-"/>
    <d v="2016-10-01T00:00:00"/>
    <x v="4"/>
    <x v="3"/>
    <n v="3"/>
    <x v="1"/>
    <m/>
  </r>
  <r>
    <s v="KEY12890"/>
    <x v="64"/>
    <x v="16"/>
    <x v="3"/>
    <x v="0"/>
    <x v="2"/>
    <x v="10"/>
    <x v="11"/>
    <m/>
    <s v="-"/>
    <d v="2017-07-01T00:00:00"/>
    <x v="1"/>
    <x v="3"/>
    <e v="#N/A"/>
    <x v="1"/>
    <m/>
  </r>
  <r>
    <s v="KEY12891"/>
    <x v="66"/>
    <x v="24"/>
    <x v="3"/>
    <x v="0"/>
    <x v="2"/>
    <x v="10"/>
    <x v="16"/>
    <m/>
    <s v="-"/>
    <d v="2018-07-01T00:00:00"/>
    <x v="0"/>
    <x v="3"/>
    <e v="#N/A"/>
    <x v="4"/>
    <m/>
  </r>
  <r>
    <s v="KEY12892"/>
    <x v="46"/>
    <x v="16"/>
    <x v="3"/>
    <x v="0"/>
    <x v="2"/>
    <x v="10"/>
    <x v="16"/>
    <m/>
    <s v="-"/>
    <d v="2018-07-01T00:00:00"/>
    <x v="0"/>
    <x v="3"/>
    <e v="#N/A"/>
    <x v="5"/>
    <m/>
  </r>
  <r>
    <s v="KEY12893"/>
    <x v="85"/>
    <x v="46"/>
    <x v="3"/>
    <x v="0"/>
    <x v="2"/>
    <x v="10"/>
    <x v="16"/>
    <m/>
    <s v="-"/>
    <d v="2018-07-01T00:00:00"/>
    <x v="0"/>
    <x v="3"/>
    <e v="#N/A"/>
    <x v="6"/>
    <m/>
  </r>
  <r>
    <s v="KEY12894"/>
    <x v="35"/>
    <x v="11"/>
    <x v="1"/>
    <x v="0"/>
    <x v="2"/>
    <x v="10"/>
    <x v="5"/>
    <m/>
    <s v="-"/>
    <d v="2015-10-01T00:00:00"/>
    <x v="2"/>
    <x v="3"/>
    <n v="5"/>
    <x v="1"/>
    <m/>
  </r>
  <r>
    <s v="KEY12895"/>
    <x v="3"/>
    <x v="44"/>
    <x v="1"/>
    <x v="0"/>
    <x v="2"/>
    <x v="10"/>
    <x v="5"/>
    <m/>
    <s v="-"/>
    <d v="2015-10-01T00:00:00"/>
    <x v="2"/>
    <x v="3"/>
    <n v="2"/>
    <x v="5"/>
    <m/>
  </r>
  <r>
    <s v="KEY12896"/>
    <x v="94"/>
    <x v="23"/>
    <x v="1"/>
    <x v="0"/>
    <x v="2"/>
    <x v="10"/>
    <x v="4"/>
    <m/>
    <s v="-"/>
    <d v="2015-07-01T00:00:00"/>
    <x v="2"/>
    <x v="3"/>
    <n v="10"/>
    <x v="0"/>
    <m/>
  </r>
  <r>
    <s v="KEY12897"/>
    <x v="67"/>
    <x v="23"/>
    <x v="1"/>
    <x v="0"/>
    <x v="2"/>
    <x v="10"/>
    <x v="11"/>
    <m/>
    <s v="-"/>
    <d v="2017-07-01T00:00:00"/>
    <x v="1"/>
    <x v="3"/>
    <n v="1"/>
    <x v="1"/>
    <m/>
  </r>
  <r>
    <s v="KEY12898"/>
    <x v="103"/>
    <x v="11"/>
    <x v="1"/>
    <x v="0"/>
    <x v="2"/>
    <x v="10"/>
    <x v="16"/>
    <m/>
    <s v="-"/>
    <d v="2018-07-01T00:00:00"/>
    <x v="0"/>
    <x v="3"/>
    <e v="#N/A"/>
    <x v="5"/>
    <m/>
  </r>
  <r>
    <s v="KEY12899"/>
    <x v="83"/>
    <x v="43"/>
    <x v="0"/>
    <x v="0"/>
    <x v="2"/>
    <x v="10"/>
    <x v="13"/>
    <m/>
    <s v="-"/>
    <d v="2018-01-01T00:00:00"/>
    <x v="0"/>
    <x v="3"/>
    <n v="1"/>
    <x v="5"/>
    <m/>
  </r>
  <r>
    <s v="KEY12900"/>
    <x v="135"/>
    <x v="0"/>
    <x v="0"/>
    <x v="0"/>
    <x v="2"/>
    <x v="10"/>
    <x v="4"/>
    <m/>
    <s v="-"/>
    <d v="2015-07-01T00:00:00"/>
    <x v="2"/>
    <x v="3"/>
    <n v="5"/>
    <x v="0"/>
    <m/>
  </r>
  <r>
    <s v="KEY12901"/>
    <x v="3"/>
    <x v="17"/>
    <x v="0"/>
    <x v="0"/>
    <x v="2"/>
    <x v="10"/>
    <x v="3"/>
    <m/>
    <s v="-"/>
    <d v="2015-04-01T00:00:00"/>
    <x v="2"/>
    <x v="3"/>
    <n v="4"/>
    <x v="5"/>
    <m/>
  </r>
  <r>
    <s v="KEY12902"/>
    <x v="24"/>
    <x v="47"/>
    <x v="0"/>
    <x v="0"/>
    <x v="2"/>
    <x v="10"/>
    <x v="8"/>
    <m/>
    <s v="-"/>
    <d v="2017-01-01T00:00:00"/>
    <x v="1"/>
    <x v="3"/>
    <n v="3"/>
    <x v="0"/>
    <m/>
  </r>
  <r>
    <s v="KEY12903"/>
    <x v="138"/>
    <x v="2"/>
    <x v="0"/>
    <x v="0"/>
    <x v="2"/>
    <x v="10"/>
    <x v="7"/>
    <m/>
    <s v="-"/>
    <d v="2016-04-01T00:00:00"/>
    <x v="4"/>
    <x v="3"/>
    <n v="6"/>
    <x v="1"/>
    <m/>
  </r>
  <r>
    <s v="KEY12904"/>
    <x v="36"/>
    <x v="0"/>
    <x v="0"/>
    <x v="0"/>
    <x v="2"/>
    <x v="10"/>
    <x v="11"/>
    <m/>
    <s v="-"/>
    <d v="2017-07-01T00:00:00"/>
    <x v="1"/>
    <x v="3"/>
    <n v="2"/>
    <x v="6"/>
    <m/>
  </r>
  <r>
    <s v="KEY12905"/>
    <x v="19"/>
    <x v="47"/>
    <x v="0"/>
    <x v="0"/>
    <x v="2"/>
    <x v="10"/>
    <x v="11"/>
    <m/>
    <s v="-"/>
    <d v="2017-07-01T00:00:00"/>
    <x v="1"/>
    <x v="3"/>
    <n v="1"/>
    <x v="4"/>
    <m/>
  </r>
  <r>
    <s v="KEY12906"/>
    <x v="57"/>
    <x v="43"/>
    <x v="0"/>
    <x v="0"/>
    <x v="2"/>
    <x v="10"/>
    <x v="16"/>
    <m/>
    <s v="-"/>
    <d v="2018-07-01T00:00:00"/>
    <x v="0"/>
    <x v="3"/>
    <e v="#N/A"/>
    <x v="4"/>
    <m/>
  </r>
  <r>
    <s v="KEY12907"/>
    <x v="99"/>
    <x v="0"/>
    <x v="0"/>
    <x v="0"/>
    <x v="2"/>
    <x v="10"/>
    <x v="13"/>
    <m/>
    <s v="-"/>
    <d v="2018-01-01T00:00:00"/>
    <x v="0"/>
    <x v="3"/>
    <e v="#N/A"/>
    <x v="4"/>
    <m/>
  </r>
  <r>
    <s v="KEY12908"/>
    <x v="57"/>
    <x v="47"/>
    <x v="0"/>
    <x v="0"/>
    <x v="2"/>
    <x v="10"/>
    <x v="16"/>
    <m/>
    <s v="-"/>
    <d v="2018-07-01T00:00:00"/>
    <x v="0"/>
    <x v="3"/>
    <e v="#N/A"/>
    <x v="6"/>
    <m/>
  </r>
  <r>
    <s v="KEY12909"/>
    <x v="139"/>
    <x v="43"/>
    <x v="0"/>
    <x v="0"/>
    <x v="2"/>
    <x v="10"/>
    <x v="18"/>
    <m/>
    <s v="-"/>
    <d v="2018-04-01T00:00:00"/>
    <x v="0"/>
    <x v="3"/>
    <e v="#N/A"/>
    <x v="6"/>
    <m/>
  </r>
  <r>
    <s v="KEY12910"/>
    <x v="57"/>
    <x v="47"/>
    <x v="0"/>
    <x v="0"/>
    <x v="2"/>
    <x v="10"/>
    <x v="18"/>
    <m/>
    <s v="-"/>
    <d v="2018-04-01T00:00:00"/>
    <x v="0"/>
    <x v="3"/>
    <e v="#N/A"/>
    <x v="4"/>
    <m/>
  </r>
  <r>
    <s v="KEY12911"/>
    <x v="9"/>
    <x v="48"/>
    <x v="0"/>
    <x v="0"/>
    <x v="2"/>
    <x v="10"/>
    <x v="16"/>
    <m/>
    <s v="-"/>
    <d v="2018-07-01T00:00:00"/>
    <x v="0"/>
    <x v="3"/>
    <e v="#N/A"/>
    <x v="1"/>
    <m/>
  </r>
  <r>
    <s v="KEY12912"/>
    <x v="57"/>
    <x v="48"/>
    <x v="0"/>
    <x v="0"/>
    <x v="2"/>
    <x v="10"/>
    <x v="16"/>
    <m/>
    <s v="-"/>
    <d v="2018-07-01T00:00:00"/>
    <x v="0"/>
    <x v="3"/>
    <e v="#N/A"/>
    <x v="4"/>
    <m/>
  </r>
  <r>
    <s v="KEY12913"/>
    <x v="75"/>
    <x v="47"/>
    <x v="0"/>
    <x v="0"/>
    <x v="2"/>
    <x v="10"/>
    <x v="16"/>
    <m/>
    <s v="-"/>
    <d v="2018-07-01T00:00:00"/>
    <x v="0"/>
    <x v="3"/>
    <e v="#N/A"/>
    <x v="6"/>
    <m/>
  </r>
  <r>
    <s v="KEY12914"/>
    <x v="57"/>
    <x v="48"/>
    <x v="0"/>
    <x v="0"/>
    <x v="2"/>
    <x v="10"/>
    <x v="16"/>
    <m/>
    <s v="-"/>
    <d v="2018-07-01T00:00:00"/>
    <x v="0"/>
    <x v="3"/>
    <e v="#N/A"/>
    <x v="6"/>
    <m/>
  </r>
  <r>
    <s v="KEY12915"/>
    <x v="57"/>
    <x v="47"/>
    <x v="0"/>
    <x v="0"/>
    <x v="2"/>
    <x v="10"/>
    <x v="16"/>
    <m/>
    <s v="-"/>
    <d v="2018-07-01T00:00:00"/>
    <x v="0"/>
    <x v="3"/>
    <e v="#N/A"/>
    <x v="6"/>
    <m/>
  </r>
  <r>
    <s v="KEY12916"/>
    <x v="105"/>
    <x v="0"/>
    <x v="0"/>
    <x v="0"/>
    <x v="2"/>
    <x v="10"/>
    <x v="16"/>
    <m/>
    <s v="-"/>
    <d v="2018-07-01T00:00:00"/>
    <x v="0"/>
    <x v="3"/>
    <e v="#N/A"/>
    <x v="6"/>
    <m/>
  </r>
  <r>
    <s v="KEY12917"/>
    <x v="140"/>
    <x v="43"/>
    <x v="0"/>
    <x v="0"/>
    <x v="2"/>
    <x v="10"/>
    <x v="16"/>
    <m/>
    <s v="-"/>
    <d v="2018-07-01T00:00:00"/>
    <x v="0"/>
    <x v="3"/>
    <e v="#N/A"/>
    <x v="4"/>
    <m/>
  </r>
  <r>
    <s v="KEY12918"/>
    <x v="22"/>
    <x v="47"/>
    <x v="0"/>
    <x v="320"/>
    <x v="2"/>
    <x v="10"/>
    <x v="8"/>
    <m/>
    <s v="-"/>
    <d v="2017-01-01T00:00:00"/>
    <x v="1"/>
    <x v="3"/>
    <n v="6"/>
    <x v="0"/>
    <m/>
  </r>
  <r>
    <s v="KEY12919"/>
    <x v="54"/>
    <x v="17"/>
    <x v="0"/>
    <x v="320"/>
    <x v="2"/>
    <x v="10"/>
    <x v="8"/>
    <m/>
    <s v="-"/>
    <d v="2017-01-01T00:00:00"/>
    <x v="1"/>
    <x v="3"/>
    <n v="3"/>
    <x v="4"/>
    <m/>
  </r>
  <r>
    <s v="KEY12920"/>
    <x v="49"/>
    <x v="24"/>
    <x v="3"/>
    <x v="321"/>
    <x v="2"/>
    <x v="10"/>
    <x v="5"/>
    <m/>
    <s v="-"/>
    <d v="2015-10-01T00:00:00"/>
    <x v="2"/>
    <x v="3"/>
    <n v="8"/>
    <x v="4"/>
    <m/>
  </r>
  <r>
    <s v="KEY12921"/>
    <x v="3"/>
    <x v="12"/>
    <x v="2"/>
    <x v="321"/>
    <x v="2"/>
    <x v="10"/>
    <x v="5"/>
    <m/>
    <s v="-"/>
    <d v="2015-10-01T00:00:00"/>
    <x v="2"/>
    <x v="3"/>
    <n v="2"/>
    <x v="0"/>
    <m/>
  </r>
  <r>
    <s v="KEY12922"/>
    <x v="12"/>
    <x v="26"/>
    <x v="2"/>
    <x v="322"/>
    <x v="2"/>
    <x v="10"/>
    <x v="3"/>
    <m/>
    <s v="-"/>
    <d v="2015-04-01T00:00:00"/>
    <x v="2"/>
    <x v="3"/>
    <n v="3"/>
    <x v="0"/>
    <m/>
  </r>
  <r>
    <s v="KEY12923"/>
    <x v="94"/>
    <x v="28"/>
    <x v="1"/>
    <x v="323"/>
    <x v="2"/>
    <x v="10"/>
    <x v="4"/>
    <m/>
    <s v="-"/>
    <d v="2015-07-01T00:00:00"/>
    <x v="2"/>
    <x v="3"/>
    <n v="6"/>
    <x v="4"/>
    <m/>
  </r>
  <r>
    <s v="KEY12924"/>
    <x v="3"/>
    <x v="22"/>
    <x v="3"/>
    <x v="324"/>
    <x v="2"/>
    <x v="10"/>
    <x v="5"/>
    <m/>
    <s v="-"/>
    <d v="2015-10-01T00:00:00"/>
    <x v="2"/>
    <x v="3"/>
    <n v="5"/>
    <x v="6"/>
    <m/>
  </r>
  <r>
    <s v="KEY12925"/>
    <x v="9"/>
    <x v="16"/>
    <x v="3"/>
    <x v="325"/>
    <x v="2"/>
    <x v="10"/>
    <x v="5"/>
    <m/>
    <s v="-"/>
    <d v="2015-10-01T00:00:00"/>
    <x v="2"/>
    <x v="3"/>
    <n v="2"/>
    <x v="6"/>
    <m/>
  </r>
  <r>
    <s v="KEY12926"/>
    <x v="45"/>
    <x v="16"/>
    <x v="3"/>
    <x v="326"/>
    <x v="2"/>
    <x v="10"/>
    <x v="3"/>
    <m/>
    <s v="-"/>
    <d v="2015-04-01T00:00:00"/>
    <x v="2"/>
    <x v="3"/>
    <n v="3"/>
    <x v="0"/>
    <m/>
  </r>
  <r>
    <s v="KEY12927"/>
    <x v="50"/>
    <x v="12"/>
    <x v="2"/>
    <x v="327"/>
    <x v="2"/>
    <x v="10"/>
    <x v="14"/>
    <m/>
    <s v="-"/>
    <d v="2017-10-01T00:00:00"/>
    <x v="1"/>
    <x v="3"/>
    <e v="#N/A"/>
    <x v="1"/>
    <m/>
  </r>
  <r>
    <s v="KEY12928"/>
    <x v="36"/>
    <x v="17"/>
    <x v="0"/>
    <x v="327"/>
    <x v="2"/>
    <x v="10"/>
    <x v="10"/>
    <m/>
    <s v="-"/>
    <d v="2017-04-01T00:00:00"/>
    <x v="1"/>
    <x v="3"/>
    <n v="2"/>
    <x v="6"/>
    <m/>
  </r>
  <r>
    <s v="KEY12929"/>
    <x v="18"/>
    <x v="16"/>
    <x v="3"/>
    <x v="118"/>
    <x v="2"/>
    <x v="10"/>
    <x v="9"/>
    <m/>
    <s v="-"/>
    <d v="2016-10-01T00:00:00"/>
    <x v="4"/>
    <x v="3"/>
    <n v="4"/>
    <x v="1"/>
    <m/>
  </r>
  <r>
    <s v="KEY12930"/>
    <x v="50"/>
    <x v="52"/>
    <x v="2"/>
    <x v="118"/>
    <x v="2"/>
    <x v="10"/>
    <x v="14"/>
    <m/>
    <s v="-"/>
    <d v="2017-10-01T00:00:00"/>
    <x v="1"/>
    <x v="3"/>
    <e v="#N/A"/>
    <x v="1"/>
    <m/>
  </r>
  <r>
    <s v="KEY12931"/>
    <x v="141"/>
    <x v="0"/>
    <x v="0"/>
    <x v="328"/>
    <x v="2"/>
    <x v="10"/>
    <x v="3"/>
    <m/>
    <s v="-"/>
    <d v="2015-04-01T00:00:00"/>
    <x v="2"/>
    <x v="3"/>
    <n v="6"/>
    <x v="0"/>
    <m/>
  </r>
  <r>
    <s v="KEY12932"/>
    <x v="45"/>
    <x v="16"/>
    <x v="3"/>
    <x v="329"/>
    <x v="2"/>
    <x v="10"/>
    <x v="0"/>
    <m/>
    <s v="-"/>
    <d v="2015-01-01T00:00:00"/>
    <x v="2"/>
    <x v="3"/>
    <n v="6"/>
    <x v="4"/>
    <m/>
  </r>
  <r>
    <s v="KEY12933"/>
    <x v="19"/>
    <x v="46"/>
    <x v="3"/>
    <x v="9"/>
    <x v="2"/>
    <x v="10"/>
    <x v="8"/>
    <m/>
    <s v="-"/>
    <d v="2017-01-01T00:00:00"/>
    <x v="1"/>
    <x v="3"/>
    <n v="1"/>
    <x v="4"/>
    <m/>
  </r>
  <r>
    <s v="KEY12934"/>
    <x v="15"/>
    <x v="16"/>
    <x v="3"/>
    <x v="9"/>
    <x v="2"/>
    <x v="10"/>
    <x v="3"/>
    <m/>
    <s v="-"/>
    <d v="2015-04-01T00:00:00"/>
    <x v="2"/>
    <x v="3"/>
    <n v="3"/>
    <x v="1"/>
    <m/>
  </r>
  <r>
    <s v="KEY12935"/>
    <x v="46"/>
    <x v="16"/>
    <x v="3"/>
    <x v="9"/>
    <x v="2"/>
    <x v="10"/>
    <x v="11"/>
    <m/>
    <s v="-"/>
    <d v="2017-07-01T00:00:00"/>
    <x v="1"/>
    <x v="3"/>
    <n v="1"/>
    <x v="6"/>
    <m/>
  </r>
  <r>
    <s v="KEY12936"/>
    <x v="59"/>
    <x v="46"/>
    <x v="3"/>
    <x v="9"/>
    <x v="2"/>
    <x v="10"/>
    <x v="3"/>
    <m/>
    <s v="-"/>
    <d v="2015-04-01T00:00:00"/>
    <x v="2"/>
    <x v="3"/>
    <n v="9"/>
    <x v="4"/>
    <m/>
  </r>
  <r>
    <s v="KEY12937"/>
    <x v="44"/>
    <x v="22"/>
    <x v="3"/>
    <x v="9"/>
    <x v="2"/>
    <x v="10"/>
    <x v="10"/>
    <m/>
    <s v="-"/>
    <d v="2017-04-01T00:00:00"/>
    <x v="1"/>
    <x v="3"/>
    <n v="1"/>
    <x v="4"/>
    <m/>
  </r>
  <r>
    <s v="KEY12938"/>
    <x v="64"/>
    <x v="46"/>
    <x v="3"/>
    <x v="9"/>
    <x v="2"/>
    <x v="10"/>
    <x v="14"/>
    <m/>
    <s v="-"/>
    <d v="2017-10-01T00:00:00"/>
    <x v="1"/>
    <x v="3"/>
    <n v="4"/>
    <x v="0"/>
    <m/>
  </r>
  <r>
    <s v="KEY12939"/>
    <x v="19"/>
    <x v="16"/>
    <x v="3"/>
    <x v="9"/>
    <x v="2"/>
    <x v="10"/>
    <x v="10"/>
    <m/>
    <s v="-"/>
    <d v="2017-04-01T00:00:00"/>
    <x v="1"/>
    <x v="3"/>
    <e v="#N/A"/>
    <x v="5"/>
    <m/>
  </r>
  <r>
    <s v="KEY12940"/>
    <x v="56"/>
    <x v="16"/>
    <x v="3"/>
    <x v="9"/>
    <x v="2"/>
    <x v="10"/>
    <x v="11"/>
    <m/>
    <s v="-"/>
    <d v="2017-07-01T00:00:00"/>
    <x v="1"/>
    <x v="3"/>
    <n v="1"/>
    <x v="6"/>
    <m/>
  </r>
  <r>
    <s v="KEY12941"/>
    <x v="51"/>
    <x v="26"/>
    <x v="2"/>
    <x v="9"/>
    <x v="2"/>
    <x v="10"/>
    <x v="10"/>
    <m/>
    <s v="-"/>
    <d v="2017-04-01T00:00:00"/>
    <x v="1"/>
    <x v="3"/>
    <e v="#N/A"/>
    <x v="6"/>
    <m/>
  </r>
  <r>
    <s v="KEY12942"/>
    <x v="51"/>
    <x v="12"/>
    <x v="2"/>
    <x v="9"/>
    <x v="2"/>
    <x v="10"/>
    <x v="6"/>
    <m/>
    <s v="-"/>
    <d v="2016-07-01T00:00:00"/>
    <x v="4"/>
    <x v="3"/>
    <n v="2"/>
    <x v="0"/>
    <m/>
  </r>
  <r>
    <s v="KEY12943"/>
    <x v="92"/>
    <x v="20"/>
    <x v="2"/>
    <x v="9"/>
    <x v="2"/>
    <x v="10"/>
    <x v="14"/>
    <m/>
    <s v="-"/>
    <d v="2017-10-01T00:00:00"/>
    <x v="1"/>
    <x v="3"/>
    <e v="#N/A"/>
    <x v="1"/>
    <m/>
  </r>
  <r>
    <s v="KEY12944"/>
    <x v="131"/>
    <x v="12"/>
    <x v="2"/>
    <x v="9"/>
    <x v="2"/>
    <x v="10"/>
    <x v="13"/>
    <m/>
    <s v="-"/>
    <d v="2018-01-01T00:00:00"/>
    <x v="0"/>
    <x v="3"/>
    <e v="#N/A"/>
    <x v="5"/>
    <m/>
  </r>
  <r>
    <s v="KEY12945"/>
    <x v="2"/>
    <x v="44"/>
    <x v="1"/>
    <x v="9"/>
    <x v="2"/>
    <x v="10"/>
    <x v="14"/>
    <m/>
    <s v="-"/>
    <d v="2017-10-01T00:00:00"/>
    <x v="1"/>
    <x v="3"/>
    <n v="2"/>
    <x v="0"/>
    <m/>
  </r>
  <r>
    <s v="KEY12946"/>
    <x v="103"/>
    <x v="8"/>
    <x v="1"/>
    <x v="9"/>
    <x v="2"/>
    <x v="10"/>
    <x v="17"/>
    <m/>
    <s v="-"/>
    <d v="2018-10-01T00:00:00"/>
    <x v="0"/>
    <x v="3"/>
    <e v="#N/A"/>
    <x v="5"/>
    <m/>
  </r>
  <r>
    <s v="KEY12947"/>
    <x v="105"/>
    <x v="34"/>
    <x v="1"/>
    <x v="9"/>
    <x v="2"/>
    <x v="10"/>
    <x v="17"/>
    <m/>
    <s v="-"/>
    <d v="2018-10-01T00:00:00"/>
    <x v="0"/>
    <x v="3"/>
    <e v="#N/A"/>
    <x v="4"/>
    <m/>
  </r>
  <r>
    <s v="KEY12948"/>
    <x v="3"/>
    <x v="47"/>
    <x v="0"/>
    <x v="9"/>
    <x v="2"/>
    <x v="10"/>
    <x v="3"/>
    <m/>
    <s v="-"/>
    <d v="2015-04-01T00:00:00"/>
    <x v="2"/>
    <x v="3"/>
    <n v="5"/>
    <x v="0"/>
    <m/>
  </r>
  <r>
    <s v="KEY12949"/>
    <x v="54"/>
    <x v="43"/>
    <x v="0"/>
    <x v="9"/>
    <x v="2"/>
    <x v="10"/>
    <x v="10"/>
    <m/>
    <s v="-"/>
    <d v="2017-04-01T00:00:00"/>
    <x v="1"/>
    <x v="3"/>
    <n v="2"/>
    <x v="6"/>
    <m/>
  </r>
  <r>
    <s v="KEY12950"/>
    <x v="28"/>
    <x v="17"/>
    <x v="0"/>
    <x v="9"/>
    <x v="2"/>
    <x v="10"/>
    <x v="13"/>
    <m/>
    <s v="-"/>
    <d v="2018-01-01T00:00:00"/>
    <x v="0"/>
    <x v="3"/>
    <e v="#N/A"/>
    <x v="6"/>
    <m/>
  </r>
  <r>
    <s v="KEY12951"/>
    <x v="24"/>
    <x v="48"/>
    <x v="0"/>
    <x v="9"/>
    <x v="2"/>
    <x v="10"/>
    <x v="16"/>
    <m/>
    <s v="-"/>
    <d v="2018-07-01T00:00:00"/>
    <x v="0"/>
    <x v="3"/>
    <e v="#N/A"/>
    <x v="6"/>
    <m/>
  </r>
  <r>
    <s v="KEY12952"/>
    <x v="87"/>
    <x v="2"/>
    <x v="0"/>
    <x v="9"/>
    <x v="2"/>
    <x v="10"/>
    <x v="16"/>
    <m/>
    <s v="-"/>
    <d v="2018-07-01T00:00:00"/>
    <x v="0"/>
    <x v="3"/>
    <e v="#N/A"/>
    <x v="4"/>
    <m/>
  </r>
  <r>
    <s v="KEY12953"/>
    <x v="2"/>
    <x v="26"/>
    <x v="2"/>
    <x v="330"/>
    <x v="2"/>
    <x v="10"/>
    <x v="7"/>
    <m/>
    <s v="-"/>
    <d v="2016-04-01T00:00:00"/>
    <x v="4"/>
    <x v="3"/>
    <n v="8"/>
    <x v="5"/>
    <m/>
  </r>
  <r>
    <s v="KEY12954"/>
    <x v="51"/>
    <x v="47"/>
    <x v="0"/>
    <x v="331"/>
    <x v="2"/>
    <x v="10"/>
    <x v="7"/>
    <m/>
    <s v="-"/>
    <d v="2016-04-01T00:00:00"/>
    <x v="4"/>
    <x v="3"/>
    <n v="2"/>
    <x v="0"/>
    <m/>
  </r>
  <r>
    <s v="KEY12955"/>
    <x v="114"/>
    <x v="16"/>
    <x v="3"/>
    <x v="332"/>
    <x v="2"/>
    <x v="10"/>
    <x v="2"/>
    <m/>
    <s v="-"/>
    <d v="2016-01-01T00:00:00"/>
    <x v="4"/>
    <x v="3"/>
    <n v="3"/>
    <x v="0"/>
    <m/>
  </r>
  <r>
    <s v="KEY12956"/>
    <x v="12"/>
    <x v="26"/>
    <x v="2"/>
    <x v="333"/>
    <x v="2"/>
    <x v="10"/>
    <x v="4"/>
    <m/>
    <s v="-"/>
    <d v="2015-07-01T00:00:00"/>
    <x v="2"/>
    <x v="3"/>
    <n v="12"/>
    <x v="1"/>
    <m/>
  </r>
  <r>
    <s v="KEY12957"/>
    <x v="19"/>
    <x v="24"/>
    <x v="3"/>
    <x v="334"/>
    <x v="2"/>
    <x v="10"/>
    <x v="10"/>
    <m/>
    <s v="-"/>
    <d v="2017-04-01T00:00:00"/>
    <x v="1"/>
    <x v="3"/>
    <n v="1"/>
    <x v="6"/>
    <m/>
  </r>
  <r>
    <s v="KEY12958"/>
    <x v="40"/>
    <x v="16"/>
    <x v="3"/>
    <x v="335"/>
    <x v="2"/>
    <x v="10"/>
    <x v="6"/>
    <m/>
    <s v="-"/>
    <d v="2016-07-01T00:00:00"/>
    <x v="4"/>
    <x v="3"/>
    <n v="3"/>
    <x v="0"/>
    <m/>
  </r>
  <r>
    <s v="KEY12959"/>
    <x v="54"/>
    <x v="26"/>
    <x v="2"/>
    <x v="336"/>
    <x v="2"/>
    <x v="10"/>
    <x v="10"/>
    <m/>
    <s v="-"/>
    <d v="2017-04-01T00:00:00"/>
    <x v="1"/>
    <x v="3"/>
    <n v="1"/>
    <x v="5"/>
    <m/>
  </r>
  <r>
    <s v="KEY12960"/>
    <x v="53"/>
    <x v="17"/>
    <x v="0"/>
    <x v="336"/>
    <x v="2"/>
    <x v="10"/>
    <x v="6"/>
    <m/>
    <s v="-"/>
    <d v="2016-07-01T00:00:00"/>
    <x v="4"/>
    <x v="3"/>
    <n v="6"/>
    <x v="6"/>
    <m/>
  </r>
  <r>
    <s v="KEY12961"/>
    <x v="47"/>
    <x v="43"/>
    <x v="0"/>
    <x v="337"/>
    <x v="2"/>
    <x v="10"/>
    <x v="5"/>
    <m/>
    <s v="-"/>
    <d v="2015-10-01T00:00:00"/>
    <x v="2"/>
    <x v="3"/>
    <n v="3"/>
    <x v="0"/>
    <m/>
  </r>
  <r>
    <s v="KEY12962"/>
    <x v="142"/>
    <x v="48"/>
    <x v="0"/>
    <x v="338"/>
    <x v="2"/>
    <x v="10"/>
    <x v="0"/>
    <m/>
    <s v="-"/>
    <d v="2015-01-01T00:00:00"/>
    <x v="2"/>
    <x v="3"/>
    <n v="10"/>
    <x v="4"/>
    <m/>
  </r>
  <r>
    <s v="KEY12963"/>
    <x v="3"/>
    <x v="47"/>
    <x v="0"/>
    <x v="339"/>
    <x v="2"/>
    <x v="10"/>
    <x v="2"/>
    <m/>
    <s v="-"/>
    <d v="2016-01-01T00:00:00"/>
    <x v="4"/>
    <x v="3"/>
    <n v="2"/>
    <x v="0"/>
    <m/>
  </r>
  <r>
    <s v="KEY12964"/>
    <x v="19"/>
    <x v="43"/>
    <x v="0"/>
    <x v="340"/>
    <x v="2"/>
    <x v="10"/>
    <x v="8"/>
    <m/>
    <s v="-"/>
    <d v="2017-01-01T00:00:00"/>
    <x v="1"/>
    <x v="3"/>
    <n v="3"/>
    <x v="1"/>
    <m/>
  </r>
  <r>
    <s v="KEY12965"/>
    <x v="28"/>
    <x v="20"/>
    <x v="2"/>
    <x v="341"/>
    <x v="2"/>
    <x v="10"/>
    <x v="7"/>
    <m/>
    <s v="-"/>
    <d v="2016-04-01T00:00:00"/>
    <x v="4"/>
    <x v="3"/>
    <n v="4"/>
    <x v="4"/>
    <m/>
  </r>
  <r>
    <s v="KEY12966"/>
    <x v="46"/>
    <x v="16"/>
    <x v="3"/>
    <x v="10"/>
    <x v="2"/>
    <x v="10"/>
    <x v="10"/>
    <m/>
    <s v="-"/>
    <d v="2017-04-01T00:00:00"/>
    <x v="1"/>
    <x v="3"/>
    <e v="#N/A"/>
    <x v="4"/>
    <m/>
  </r>
  <r>
    <s v="KEY12967"/>
    <x v="44"/>
    <x v="22"/>
    <x v="3"/>
    <x v="10"/>
    <x v="2"/>
    <x v="10"/>
    <x v="9"/>
    <m/>
    <s v="-"/>
    <d v="2016-10-01T00:00:00"/>
    <x v="4"/>
    <x v="3"/>
    <n v="2"/>
    <x v="0"/>
    <m/>
  </r>
  <r>
    <s v="KEY12968"/>
    <x v="46"/>
    <x v="46"/>
    <x v="3"/>
    <x v="10"/>
    <x v="2"/>
    <x v="10"/>
    <x v="18"/>
    <m/>
    <s v="-"/>
    <d v="2018-04-01T00:00:00"/>
    <x v="0"/>
    <x v="3"/>
    <n v="1"/>
    <x v="6"/>
    <m/>
  </r>
  <r>
    <s v="KEY12969"/>
    <x v="66"/>
    <x v="24"/>
    <x v="3"/>
    <x v="10"/>
    <x v="2"/>
    <x v="10"/>
    <x v="18"/>
    <m/>
    <s v="-"/>
    <d v="2018-04-01T00:00:00"/>
    <x v="0"/>
    <x v="3"/>
    <e v="#N/A"/>
    <x v="4"/>
    <m/>
  </r>
  <r>
    <s v="KEY12970"/>
    <x v="143"/>
    <x v="16"/>
    <x v="3"/>
    <x v="10"/>
    <x v="2"/>
    <x v="10"/>
    <x v="16"/>
    <m/>
    <s v="-"/>
    <d v="2018-07-01T00:00:00"/>
    <x v="0"/>
    <x v="3"/>
    <e v="#N/A"/>
    <x v="4"/>
    <m/>
  </r>
  <r>
    <s v="KEY12971"/>
    <x v="3"/>
    <x v="20"/>
    <x v="2"/>
    <x v="10"/>
    <x v="2"/>
    <x v="10"/>
    <x v="0"/>
    <m/>
    <s v="-"/>
    <d v="2015-01-01T00:00:00"/>
    <x v="2"/>
    <x v="3"/>
    <n v="3"/>
    <x v="0"/>
    <m/>
  </r>
  <r>
    <s v="KEY12972"/>
    <x v="68"/>
    <x v="20"/>
    <x v="2"/>
    <x v="10"/>
    <x v="2"/>
    <x v="10"/>
    <x v="11"/>
    <m/>
    <s v="-"/>
    <d v="2017-07-01T00:00:00"/>
    <x v="1"/>
    <x v="3"/>
    <n v="1"/>
    <x v="1"/>
    <m/>
  </r>
  <r>
    <s v="KEY12973"/>
    <x v="65"/>
    <x v="12"/>
    <x v="2"/>
    <x v="10"/>
    <x v="2"/>
    <x v="10"/>
    <x v="14"/>
    <m/>
    <s v="-"/>
    <d v="2017-10-01T00:00:00"/>
    <x v="1"/>
    <x v="3"/>
    <e v="#N/A"/>
    <x v="4"/>
    <m/>
  </r>
  <r>
    <s v="KEY12974"/>
    <x v="131"/>
    <x v="12"/>
    <x v="2"/>
    <x v="10"/>
    <x v="2"/>
    <x v="10"/>
    <x v="13"/>
    <m/>
    <s v="-"/>
    <d v="2018-01-01T00:00:00"/>
    <x v="0"/>
    <x v="3"/>
    <e v="#N/A"/>
    <x v="5"/>
    <m/>
  </r>
  <r>
    <s v="KEY12975"/>
    <x v="50"/>
    <x v="12"/>
    <x v="2"/>
    <x v="10"/>
    <x v="2"/>
    <x v="10"/>
    <x v="18"/>
    <m/>
    <s v="-"/>
    <d v="2018-04-01T00:00:00"/>
    <x v="0"/>
    <x v="3"/>
    <e v="#N/A"/>
    <x v="5"/>
    <m/>
  </r>
  <r>
    <s v="KEY12976"/>
    <x v="144"/>
    <x v="6"/>
    <x v="1"/>
    <x v="10"/>
    <x v="2"/>
    <x v="10"/>
    <x v="10"/>
    <m/>
    <s v="-"/>
    <d v="2017-04-01T00:00:00"/>
    <x v="1"/>
    <x v="3"/>
    <e v="#N/A"/>
    <x v="5"/>
    <m/>
  </r>
  <r>
    <s v="KEY12977"/>
    <x v="38"/>
    <x v="9"/>
    <x v="1"/>
    <x v="10"/>
    <x v="2"/>
    <x v="10"/>
    <x v="11"/>
    <m/>
    <s v="-"/>
    <d v="2017-07-01T00:00:00"/>
    <x v="1"/>
    <x v="3"/>
    <e v="#N/A"/>
    <x v="0"/>
    <m/>
  </r>
  <r>
    <s v="KEY12978"/>
    <x v="36"/>
    <x v="11"/>
    <x v="1"/>
    <x v="10"/>
    <x v="2"/>
    <x v="10"/>
    <x v="13"/>
    <m/>
    <s v="-"/>
    <d v="2018-01-01T00:00:00"/>
    <x v="0"/>
    <x v="3"/>
    <n v="1"/>
    <x v="5"/>
    <m/>
  </r>
  <r>
    <s v="KEY12979"/>
    <x v="57"/>
    <x v="34"/>
    <x v="1"/>
    <x v="10"/>
    <x v="2"/>
    <x v="10"/>
    <x v="16"/>
    <m/>
    <s v="-"/>
    <d v="2018-07-01T00:00:00"/>
    <x v="0"/>
    <x v="3"/>
    <e v="#N/A"/>
    <x v="5"/>
    <m/>
  </r>
  <r>
    <s v="KEY12980"/>
    <x v="125"/>
    <x v="17"/>
    <x v="0"/>
    <x v="10"/>
    <x v="2"/>
    <x v="10"/>
    <x v="4"/>
    <m/>
    <s v="-"/>
    <d v="2015-07-01T00:00:00"/>
    <x v="2"/>
    <x v="3"/>
    <n v="3"/>
    <x v="0"/>
    <m/>
  </r>
  <r>
    <s v="KEY12981"/>
    <x v="20"/>
    <x v="21"/>
    <x v="0"/>
    <x v="10"/>
    <x v="2"/>
    <x v="10"/>
    <x v="7"/>
    <m/>
    <s v="-"/>
    <d v="2016-04-01T00:00:00"/>
    <x v="4"/>
    <x v="3"/>
    <n v="4"/>
    <x v="5"/>
    <m/>
  </r>
  <r>
    <s v="KEY12982"/>
    <x v="67"/>
    <x v="21"/>
    <x v="0"/>
    <x v="10"/>
    <x v="2"/>
    <x v="10"/>
    <x v="4"/>
    <m/>
    <s v="-"/>
    <d v="2015-07-01T00:00:00"/>
    <x v="2"/>
    <x v="3"/>
    <n v="3"/>
    <x v="4"/>
    <m/>
  </r>
  <r>
    <s v="KEY12983"/>
    <x v="129"/>
    <x v="43"/>
    <x v="0"/>
    <x v="10"/>
    <x v="2"/>
    <x v="10"/>
    <x v="6"/>
    <m/>
    <s v="-"/>
    <d v="2016-07-01T00:00:00"/>
    <x v="4"/>
    <x v="3"/>
    <n v="2"/>
    <x v="1"/>
    <m/>
  </r>
  <r>
    <s v="KEY12984"/>
    <x v="27"/>
    <x v="47"/>
    <x v="0"/>
    <x v="10"/>
    <x v="2"/>
    <x v="10"/>
    <x v="6"/>
    <m/>
    <s v="-"/>
    <d v="2016-07-01T00:00:00"/>
    <x v="4"/>
    <x v="3"/>
    <n v="1"/>
    <x v="0"/>
    <m/>
  </r>
  <r>
    <s v="KEY12985"/>
    <x v="145"/>
    <x v="17"/>
    <x v="0"/>
    <x v="10"/>
    <x v="2"/>
    <x v="10"/>
    <x v="8"/>
    <m/>
    <s v="-"/>
    <d v="2017-01-01T00:00:00"/>
    <x v="1"/>
    <x v="3"/>
    <n v="4"/>
    <x v="5"/>
    <m/>
  </r>
  <r>
    <s v="KEY12986"/>
    <x v="9"/>
    <x v="47"/>
    <x v="0"/>
    <x v="10"/>
    <x v="2"/>
    <x v="10"/>
    <x v="10"/>
    <m/>
    <s v="-"/>
    <d v="2017-04-01T00:00:00"/>
    <x v="1"/>
    <x v="3"/>
    <n v="2"/>
    <x v="1"/>
    <m/>
  </r>
  <r>
    <s v="KEY12987"/>
    <x v="137"/>
    <x v="2"/>
    <x v="0"/>
    <x v="10"/>
    <x v="2"/>
    <x v="10"/>
    <x v="11"/>
    <m/>
    <s v="-"/>
    <d v="2017-07-01T00:00:00"/>
    <x v="1"/>
    <x v="3"/>
    <n v="2"/>
    <x v="1"/>
    <m/>
  </r>
  <r>
    <s v="KEY12988"/>
    <x v="64"/>
    <x v="2"/>
    <x v="0"/>
    <x v="10"/>
    <x v="2"/>
    <x v="10"/>
    <x v="14"/>
    <m/>
    <s v="-"/>
    <d v="2017-10-01T00:00:00"/>
    <x v="1"/>
    <x v="3"/>
    <n v="2"/>
    <x v="0"/>
    <m/>
  </r>
  <r>
    <s v="KEY12989"/>
    <x v="36"/>
    <x v="43"/>
    <x v="0"/>
    <x v="10"/>
    <x v="2"/>
    <x v="10"/>
    <x v="14"/>
    <m/>
    <s v="-"/>
    <d v="2017-10-01T00:00:00"/>
    <x v="1"/>
    <x v="3"/>
    <e v="#N/A"/>
    <x v="6"/>
    <m/>
  </r>
  <r>
    <s v="KEY12990"/>
    <x v="36"/>
    <x v="0"/>
    <x v="0"/>
    <x v="10"/>
    <x v="2"/>
    <x v="10"/>
    <x v="18"/>
    <m/>
    <s v="-"/>
    <d v="2018-04-01T00:00:00"/>
    <x v="0"/>
    <x v="3"/>
    <e v="#N/A"/>
    <x v="5"/>
    <m/>
  </r>
  <r>
    <s v="KEY12991"/>
    <x v="36"/>
    <x v="47"/>
    <x v="0"/>
    <x v="10"/>
    <x v="2"/>
    <x v="10"/>
    <x v="13"/>
    <m/>
    <s v="-"/>
    <d v="2018-01-01T00:00:00"/>
    <x v="0"/>
    <x v="3"/>
    <n v="1"/>
    <x v="5"/>
    <m/>
  </r>
  <r>
    <s v="KEY12992"/>
    <x v="57"/>
    <x v="43"/>
    <x v="0"/>
    <x v="10"/>
    <x v="2"/>
    <x v="10"/>
    <x v="13"/>
    <m/>
    <s v="-"/>
    <d v="2018-01-01T00:00:00"/>
    <x v="0"/>
    <x v="3"/>
    <n v="1"/>
    <x v="5"/>
    <m/>
  </r>
  <r>
    <s v="KEY12993"/>
    <x v="36"/>
    <x v="48"/>
    <x v="0"/>
    <x v="10"/>
    <x v="2"/>
    <x v="10"/>
    <x v="16"/>
    <m/>
    <s v="-"/>
    <d v="2018-07-01T00:00:00"/>
    <x v="0"/>
    <x v="3"/>
    <e v="#N/A"/>
    <x v="6"/>
    <m/>
  </r>
  <r>
    <s v="KEY12994"/>
    <x v="9"/>
    <x v="16"/>
    <x v="3"/>
    <x v="342"/>
    <x v="2"/>
    <x v="10"/>
    <x v="2"/>
    <m/>
    <s v="-"/>
    <d v="2016-01-01T00:00:00"/>
    <x v="4"/>
    <x v="3"/>
    <n v="3"/>
    <x v="4"/>
    <m/>
  </r>
  <r>
    <s v="KEY12995"/>
    <x v="56"/>
    <x v="16"/>
    <x v="3"/>
    <x v="343"/>
    <x v="2"/>
    <x v="10"/>
    <x v="6"/>
    <m/>
    <s v="-"/>
    <d v="2016-07-01T00:00:00"/>
    <x v="4"/>
    <x v="3"/>
    <n v="8"/>
    <x v="4"/>
    <m/>
  </r>
  <r>
    <s v="KEY12996"/>
    <x v="115"/>
    <x v="0"/>
    <x v="0"/>
    <x v="344"/>
    <x v="2"/>
    <x v="10"/>
    <x v="5"/>
    <m/>
    <s v="-"/>
    <d v="2015-10-01T00:00:00"/>
    <x v="2"/>
    <x v="3"/>
    <n v="5"/>
    <x v="0"/>
    <m/>
  </r>
  <r>
    <s v="KEY12997"/>
    <x v="94"/>
    <x v="23"/>
    <x v="1"/>
    <x v="345"/>
    <x v="2"/>
    <x v="10"/>
    <x v="3"/>
    <m/>
    <s v="-"/>
    <d v="2015-04-01T00:00:00"/>
    <x v="2"/>
    <x v="3"/>
    <n v="5"/>
    <x v="0"/>
    <m/>
  </r>
  <r>
    <s v="KEY12998"/>
    <x v="3"/>
    <x v="47"/>
    <x v="0"/>
    <x v="346"/>
    <x v="2"/>
    <x v="10"/>
    <x v="5"/>
    <m/>
    <s v="-"/>
    <d v="2015-10-01T00:00:00"/>
    <x v="2"/>
    <x v="3"/>
    <n v="4"/>
    <x v="0"/>
    <m/>
  </r>
  <r>
    <s v="KEY12999"/>
    <x v="49"/>
    <x v="16"/>
    <x v="3"/>
    <x v="347"/>
    <x v="2"/>
    <x v="10"/>
    <x v="2"/>
    <m/>
    <s v="-"/>
    <d v="2016-01-01T00:00:00"/>
    <x v="4"/>
    <x v="3"/>
    <n v="6"/>
    <x v="1"/>
    <m/>
  </r>
  <r>
    <s v="KEY13000"/>
    <x v="46"/>
    <x v="16"/>
    <x v="3"/>
    <x v="348"/>
    <x v="2"/>
    <x v="10"/>
    <x v="14"/>
    <m/>
    <s v="-"/>
    <d v="2017-10-01T00:00:00"/>
    <x v="1"/>
    <x v="3"/>
    <n v="1"/>
    <x v="5"/>
    <m/>
  </r>
  <r>
    <s v="KEY13001"/>
    <x v="46"/>
    <x v="16"/>
    <x v="3"/>
    <x v="348"/>
    <x v="2"/>
    <x v="10"/>
    <x v="14"/>
    <m/>
    <s v="-"/>
    <d v="2017-10-01T00:00:00"/>
    <x v="1"/>
    <x v="3"/>
    <n v="1"/>
    <x v="5"/>
    <m/>
  </r>
  <r>
    <s v="KEY13002"/>
    <x v="125"/>
    <x v="26"/>
    <x v="2"/>
    <x v="94"/>
    <x v="2"/>
    <x v="10"/>
    <x v="3"/>
    <m/>
    <s v="-"/>
    <d v="2015-04-01T00:00:00"/>
    <x v="2"/>
    <x v="3"/>
    <n v="4"/>
    <x v="1"/>
    <m/>
  </r>
  <r>
    <s v="KEY13003"/>
    <x v="45"/>
    <x v="45"/>
    <x v="1"/>
    <x v="349"/>
    <x v="2"/>
    <x v="10"/>
    <x v="6"/>
    <m/>
    <s v="-"/>
    <d v="2016-07-01T00:00:00"/>
    <x v="4"/>
    <x v="3"/>
    <n v="8"/>
    <x v="1"/>
    <m/>
  </r>
  <r>
    <s v="KEY13004"/>
    <x v="3"/>
    <x v="2"/>
    <x v="0"/>
    <x v="96"/>
    <x v="2"/>
    <x v="10"/>
    <x v="0"/>
    <m/>
    <s v="-"/>
    <d v="2015-01-01T00:00:00"/>
    <x v="2"/>
    <x v="3"/>
    <n v="9"/>
    <x v="4"/>
    <m/>
  </r>
  <r>
    <s v="KEY13005"/>
    <x v="3"/>
    <x v="0"/>
    <x v="0"/>
    <x v="350"/>
    <x v="2"/>
    <x v="10"/>
    <x v="0"/>
    <m/>
    <s v="-"/>
    <d v="2015-01-01T00:00:00"/>
    <x v="2"/>
    <x v="3"/>
    <n v="5"/>
    <x v="0"/>
    <m/>
  </r>
  <r>
    <s v="KEY13006"/>
    <x v="3"/>
    <x v="2"/>
    <x v="0"/>
    <x v="351"/>
    <x v="2"/>
    <x v="10"/>
    <x v="5"/>
    <m/>
    <s v="-"/>
    <d v="2015-10-01T00:00:00"/>
    <x v="2"/>
    <x v="3"/>
    <n v="5"/>
    <x v="4"/>
    <m/>
  </r>
  <r>
    <s v="KEY13007"/>
    <x v="22"/>
    <x v="17"/>
    <x v="0"/>
    <x v="351"/>
    <x v="2"/>
    <x v="10"/>
    <x v="6"/>
    <m/>
    <s v="-"/>
    <d v="2016-07-01T00:00:00"/>
    <x v="4"/>
    <x v="3"/>
    <n v="1"/>
    <x v="4"/>
    <m/>
  </r>
  <r>
    <s v="KEY13008"/>
    <x v="117"/>
    <x v="6"/>
    <x v="1"/>
    <x v="352"/>
    <x v="2"/>
    <x v="10"/>
    <x v="5"/>
    <m/>
    <s v="-"/>
    <d v="2015-10-01T00:00:00"/>
    <x v="2"/>
    <x v="3"/>
    <n v="13"/>
    <x v="5"/>
    <m/>
  </r>
  <r>
    <s v="KEY13009"/>
    <x v="12"/>
    <x v="20"/>
    <x v="2"/>
    <x v="353"/>
    <x v="2"/>
    <x v="10"/>
    <x v="5"/>
    <m/>
    <s v="-"/>
    <d v="2015-10-01T00:00:00"/>
    <x v="2"/>
    <x v="3"/>
    <e v="#N/A"/>
    <x v="6"/>
    <m/>
  </r>
  <r>
    <s v="KEY13010"/>
    <x v="60"/>
    <x v="24"/>
    <x v="3"/>
    <x v="12"/>
    <x v="2"/>
    <x v="10"/>
    <x v="5"/>
    <m/>
    <s v="-"/>
    <d v="2015-10-01T00:00:00"/>
    <x v="2"/>
    <x v="3"/>
    <n v="7"/>
    <x v="0"/>
    <m/>
  </r>
  <r>
    <s v="KEY13011"/>
    <x v="15"/>
    <x v="16"/>
    <x v="3"/>
    <x v="12"/>
    <x v="2"/>
    <x v="10"/>
    <x v="7"/>
    <m/>
    <s v="-"/>
    <d v="2016-04-01T00:00:00"/>
    <x v="4"/>
    <x v="3"/>
    <e v="#N/A"/>
    <x v="0"/>
    <m/>
  </r>
  <r>
    <s v="KEY13012"/>
    <x v="57"/>
    <x v="22"/>
    <x v="3"/>
    <x v="12"/>
    <x v="2"/>
    <x v="10"/>
    <x v="13"/>
    <m/>
    <s v="-"/>
    <d v="2018-01-01T00:00:00"/>
    <x v="0"/>
    <x v="3"/>
    <n v="2"/>
    <x v="6"/>
    <m/>
  </r>
  <r>
    <s v="KEY13013"/>
    <x v="88"/>
    <x v="16"/>
    <x v="3"/>
    <x v="12"/>
    <x v="2"/>
    <x v="10"/>
    <x v="13"/>
    <m/>
    <s v="-"/>
    <d v="2018-01-01T00:00:00"/>
    <x v="0"/>
    <x v="3"/>
    <n v="3"/>
    <x v="5"/>
    <m/>
  </r>
  <r>
    <s v="KEY13014"/>
    <x v="20"/>
    <x v="46"/>
    <x v="3"/>
    <x v="12"/>
    <x v="2"/>
    <x v="10"/>
    <x v="13"/>
    <m/>
    <s v="-"/>
    <d v="2018-01-01T00:00:00"/>
    <x v="0"/>
    <x v="3"/>
    <e v="#N/A"/>
    <x v="4"/>
    <m/>
  </r>
  <r>
    <s v="KEY13015"/>
    <x v="54"/>
    <x v="26"/>
    <x v="2"/>
    <x v="12"/>
    <x v="2"/>
    <x v="10"/>
    <x v="10"/>
    <m/>
    <s v="-"/>
    <d v="2017-04-01T00:00:00"/>
    <x v="1"/>
    <x v="3"/>
    <n v="1"/>
    <x v="5"/>
    <m/>
  </r>
  <r>
    <s v="KEY13016"/>
    <x v="12"/>
    <x v="20"/>
    <x v="2"/>
    <x v="12"/>
    <x v="2"/>
    <x v="10"/>
    <x v="0"/>
    <m/>
    <s v="-"/>
    <d v="2015-01-01T00:00:00"/>
    <x v="2"/>
    <x v="3"/>
    <n v="3"/>
    <x v="0"/>
    <m/>
  </r>
  <r>
    <s v="KEY13017"/>
    <x v="57"/>
    <x v="20"/>
    <x v="2"/>
    <x v="12"/>
    <x v="2"/>
    <x v="10"/>
    <x v="13"/>
    <m/>
    <s v="-"/>
    <d v="2018-01-01T00:00:00"/>
    <x v="0"/>
    <x v="3"/>
    <e v="#N/A"/>
    <x v="5"/>
    <m/>
  </r>
  <r>
    <s v="KEY13018"/>
    <x v="117"/>
    <x v="6"/>
    <x v="1"/>
    <x v="12"/>
    <x v="2"/>
    <x v="10"/>
    <x v="5"/>
    <m/>
    <s v="-"/>
    <d v="2015-10-01T00:00:00"/>
    <x v="2"/>
    <x v="3"/>
    <n v="8"/>
    <x v="4"/>
    <m/>
  </r>
  <r>
    <s v="KEY13019"/>
    <x v="29"/>
    <x v="23"/>
    <x v="1"/>
    <x v="12"/>
    <x v="2"/>
    <x v="10"/>
    <x v="11"/>
    <m/>
    <s v="-"/>
    <d v="2017-07-01T00:00:00"/>
    <x v="1"/>
    <x v="3"/>
    <n v="1"/>
    <x v="6"/>
    <m/>
  </r>
  <r>
    <s v="KEY13020"/>
    <x v="24"/>
    <x v="9"/>
    <x v="1"/>
    <x v="12"/>
    <x v="2"/>
    <x v="10"/>
    <x v="16"/>
    <m/>
    <s v="-"/>
    <d v="2018-07-01T00:00:00"/>
    <x v="0"/>
    <x v="3"/>
    <e v="#N/A"/>
    <x v="4"/>
    <m/>
  </r>
  <r>
    <s v="KEY13021"/>
    <x v="103"/>
    <x v="34"/>
    <x v="1"/>
    <x v="12"/>
    <x v="2"/>
    <x v="10"/>
    <x v="17"/>
    <m/>
    <s v="-"/>
    <d v="2018-10-01T00:00:00"/>
    <x v="0"/>
    <x v="3"/>
    <e v="#N/A"/>
    <x v="6"/>
    <m/>
  </r>
  <r>
    <s v="KEY13022"/>
    <x v="67"/>
    <x v="2"/>
    <x v="0"/>
    <x v="12"/>
    <x v="2"/>
    <x v="10"/>
    <x v="10"/>
    <m/>
    <s v="-"/>
    <d v="2017-04-01T00:00:00"/>
    <x v="1"/>
    <x v="3"/>
    <n v="2"/>
    <x v="0"/>
    <m/>
  </r>
  <r>
    <s v="KEY13023"/>
    <x v="67"/>
    <x v="2"/>
    <x v="0"/>
    <x v="12"/>
    <x v="2"/>
    <x v="10"/>
    <x v="10"/>
    <m/>
    <s v="-"/>
    <d v="2017-04-01T00:00:00"/>
    <x v="1"/>
    <x v="3"/>
    <n v="3"/>
    <x v="0"/>
    <m/>
  </r>
  <r>
    <s v="KEY13024"/>
    <x v="54"/>
    <x v="17"/>
    <x v="0"/>
    <x v="12"/>
    <x v="2"/>
    <x v="10"/>
    <x v="6"/>
    <m/>
    <s v="-"/>
    <d v="2016-07-01T00:00:00"/>
    <x v="4"/>
    <x v="3"/>
    <n v="3"/>
    <x v="0"/>
    <m/>
  </r>
  <r>
    <s v="KEY13025"/>
    <x v="3"/>
    <x v="48"/>
    <x v="0"/>
    <x v="12"/>
    <x v="2"/>
    <x v="10"/>
    <x v="10"/>
    <m/>
    <s v="-"/>
    <d v="2017-04-01T00:00:00"/>
    <x v="1"/>
    <x v="3"/>
    <n v="2"/>
    <x v="6"/>
    <m/>
  </r>
  <r>
    <s v="KEY13026"/>
    <x v="64"/>
    <x v="47"/>
    <x v="0"/>
    <x v="12"/>
    <x v="2"/>
    <x v="10"/>
    <x v="18"/>
    <m/>
    <s v="-"/>
    <d v="2018-04-01T00:00:00"/>
    <x v="0"/>
    <x v="3"/>
    <n v="1"/>
    <x v="6"/>
    <m/>
  </r>
  <r>
    <s v="KEY13027"/>
    <x v="20"/>
    <x v="43"/>
    <x v="0"/>
    <x v="12"/>
    <x v="2"/>
    <x v="10"/>
    <x v="14"/>
    <m/>
    <s v="-"/>
    <d v="2017-10-01T00:00:00"/>
    <x v="1"/>
    <x v="3"/>
    <e v="#N/A"/>
    <x v="4"/>
    <m/>
  </r>
  <r>
    <s v="KEY13028"/>
    <x v="36"/>
    <x v="0"/>
    <x v="0"/>
    <x v="12"/>
    <x v="2"/>
    <x v="10"/>
    <x v="11"/>
    <m/>
    <s v="-"/>
    <d v="2017-07-01T00:00:00"/>
    <x v="1"/>
    <x v="3"/>
    <n v="1"/>
    <x v="6"/>
    <m/>
  </r>
  <r>
    <s v="KEY13029"/>
    <x v="53"/>
    <x v="2"/>
    <x v="0"/>
    <x v="12"/>
    <x v="2"/>
    <x v="10"/>
    <x v="10"/>
    <m/>
    <s v="-"/>
    <d v="2017-04-01T00:00:00"/>
    <x v="1"/>
    <x v="3"/>
    <e v="#N/A"/>
    <x v="6"/>
    <m/>
  </r>
  <r>
    <s v="KEY13030"/>
    <x v="36"/>
    <x v="17"/>
    <x v="0"/>
    <x v="12"/>
    <x v="2"/>
    <x v="10"/>
    <x v="14"/>
    <m/>
    <s v="-"/>
    <d v="2017-10-01T00:00:00"/>
    <x v="1"/>
    <x v="3"/>
    <e v="#N/A"/>
    <x v="6"/>
    <m/>
  </r>
  <r>
    <s v="KEY13031"/>
    <x v="22"/>
    <x v="47"/>
    <x v="0"/>
    <x v="12"/>
    <x v="2"/>
    <x v="10"/>
    <x v="16"/>
    <m/>
    <s v="-"/>
    <d v="2018-07-01T00:00:00"/>
    <x v="0"/>
    <x v="3"/>
    <e v="#N/A"/>
    <x v="6"/>
    <m/>
  </r>
  <r>
    <s v="KEY13032"/>
    <x v="57"/>
    <x v="17"/>
    <x v="0"/>
    <x v="12"/>
    <x v="2"/>
    <x v="10"/>
    <x v="16"/>
    <m/>
    <s v="-"/>
    <d v="2018-07-01T00:00:00"/>
    <x v="0"/>
    <x v="3"/>
    <e v="#N/A"/>
    <x v="4"/>
    <m/>
  </r>
  <r>
    <s v="KEY13033"/>
    <x v="53"/>
    <x v="0"/>
    <x v="0"/>
    <x v="12"/>
    <x v="2"/>
    <x v="10"/>
    <x v="13"/>
    <m/>
    <s v="-"/>
    <d v="2018-01-01T00:00:00"/>
    <x v="0"/>
    <x v="3"/>
    <e v="#N/A"/>
    <x v="5"/>
    <m/>
  </r>
  <r>
    <s v="KEY13034"/>
    <x v="57"/>
    <x v="43"/>
    <x v="0"/>
    <x v="12"/>
    <x v="2"/>
    <x v="10"/>
    <x v="18"/>
    <m/>
    <s v="-"/>
    <d v="2018-04-01T00:00:00"/>
    <x v="0"/>
    <x v="3"/>
    <n v="1"/>
    <x v="6"/>
    <m/>
  </r>
  <r>
    <s v="KEY13035"/>
    <x v="57"/>
    <x v="47"/>
    <x v="0"/>
    <x v="12"/>
    <x v="2"/>
    <x v="10"/>
    <x v="16"/>
    <m/>
    <s v="-"/>
    <d v="2018-07-01T00:00:00"/>
    <x v="0"/>
    <x v="3"/>
    <e v="#N/A"/>
    <x v="6"/>
    <m/>
  </r>
  <r>
    <s v="KEY13036"/>
    <x v="50"/>
    <x v="0"/>
    <x v="0"/>
    <x v="12"/>
    <x v="2"/>
    <x v="10"/>
    <x v="16"/>
    <m/>
    <s v="-"/>
    <d v="2018-07-01T00:00:00"/>
    <x v="0"/>
    <x v="3"/>
    <e v="#N/A"/>
    <x v="6"/>
    <m/>
  </r>
  <r>
    <s v="KEY13037"/>
    <x v="57"/>
    <x v="43"/>
    <x v="0"/>
    <x v="12"/>
    <x v="2"/>
    <x v="10"/>
    <x v="18"/>
    <m/>
    <s v="-"/>
    <d v="2018-04-01T00:00:00"/>
    <x v="0"/>
    <x v="3"/>
    <e v="#N/A"/>
    <x v="6"/>
    <m/>
  </r>
  <r>
    <s v="KEY13038"/>
    <x v="57"/>
    <x v="48"/>
    <x v="0"/>
    <x v="12"/>
    <x v="2"/>
    <x v="10"/>
    <x v="16"/>
    <m/>
    <s v="-"/>
    <d v="2018-07-01T00:00:00"/>
    <x v="0"/>
    <x v="3"/>
    <e v="#N/A"/>
    <x v="1"/>
    <m/>
  </r>
  <r>
    <s v="KEY13039"/>
    <x v="99"/>
    <x v="2"/>
    <x v="0"/>
    <x v="12"/>
    <x v="2"/>
    <x v="10"/>
    <x v="18"/>
    <m/>
    <s v="-"/>
    <d v="2018-04-01T00:00:00"/>
    <x v="0"/>
    <x v="3"/>
    <e v="#N/A"/>
    <x v="6"/>
    <m/>
  </r>
  <r>
    <s v="KEY13040"/>
    <x v="85"/>
    <x v="43"/>
    <x v="0"/>
    <x v="12"/>
    <x v="2"/>
    <x v="10"/>
    <x v="18"/>
    <m/>
    <s v="-"/>
    <d v="2018-04-01T00:00:00"/>
    <x v="0"/>
    <x v="3"/>
    <e v="#N/A"/>
    <x v="6"/>
    <m/>
  </r>
  <r>
    <s v="KEY13041"/>
    <x v="36"/>
    <x v="48"/>
    <x v="0"/>
    <x v="12"/>
    <x v="2"/>
    <x v="10"/>
    <x v="16"/>
    <m/>
    <s v="-"/>
    <d v="2018-07-01T00:00:00"/>
    <x v="0"/>
    <x v="3"/>
    <e v="#N/A"/>
    <x v="6"/>
    <m/>
  </r>
  <r>
    <s v="KEY13042"/>
    <x v="123"/>
    <x v="0"/>
    <x v="0"/>
    <x v="12"/>
    <x v="2"/>
    <x v="10"/>
    <x v="16"/>
    <m/>
    <s v="-"/>
    <d v="2018-07-01T00:00:00"/>
    <x v="0"/>
    <x v="3"/>
    <e v="#N/A"/>
    <x v="6"/>
    <m/>
  </r>
  <r>
    <s v="KEY13043"/>
    <x v="57"/>
    <x v="43"/>
    <x v="0"/>
    <x v="12"/>
    <x v="2"/>
    <x v="10"/>
    <x v="16"/>
    <m/>
    <s v="-"/>
    <d v="2018-07-01T00:00:00"/>
    <x v="0"/>
    <x v="3"/>
    <e v="#N/A"/>
    <x v="6"/>
    <m/>
  </r>
  <r>
    <s v="KEY13044"/>
    <x v="36"/>
    <x v="48"/>
    <x v="0"/>
    <x v="12"/>
    <x v="2"/>
    <x v="10"/>
    <x v="16"/>
    <m/>
    <s v="-"/>
    <d v="2018-07-01T00:00:00"/>
    <x v="0"/>
    <x v="3"/>
    <e v="#N/A"/>
    <x v="6"/>
    <m/>
  </r>
  <r>
    <s v="KEY13045"/>
    <x v="85"/>
    <x v="48"/>
    <x v="0"/>
    <x v="12"/>
    <x v="2"/>
    <x v="10"/>
    <x v="16"/>
    <m/>
    <s v="-"/>
    <d v="2018-07-01T00:00:00"/>
    <x v="0"/>
    <x v="3"/>
    <e v="#N/A"/>
    <x v="6"/>
    <m/>
  </r>
  <r>
    <s v="KEY13046"/>
    <x v="57"/>
    <x v="0"/>
    <x v="0"/>
    <x v="12"/>
    <x v="2"/>
    <x v="10"/>
    <x v="16"/>
    <m/>
    <s v="-"/>
    <d v="2018-07-01T00:00:00"/>
    <x v="0"/>
    <x v="3"/>
    <e v="#N/A"/>
    <x v="6"/>
    <m/>
  </r>
  <r>
    <s v="KEY13047"/>
    <x v="105"/>
    <x v="47"/>
    <x v="0"/>
    <x v="12"/>
    <x v="2"/>
    <x v="10"/>
    <x v="16"/>
    <m/>
    <s v="-"/>
    <d v="2018-07-01T00:00:00"/>
    <x v="0"/>
    <x v="3"/>
    <e v="#N/A"/>
    <x v="6"/>
    <m/>
  </r>
  <r>
    <s v="KEY13048"/>
    <x v="36"/>
    <x v="47"/>
    <x v="0"/>
    <x v="12"/>
    <x v="2"/>
    <x v="10"/>
    <x v="16"/>
    <m/>
    <s v="-"/>
    <d v="2018-07-01T00:00:00"/>
    <x v="0"/>
    <x v="3"/>
    <e v="#N/A"/>
    <x v="6"/>
    <m/>
  </r>
  <r>
    <s v="KEY13049"/>
    <x v="57"/>
    <x v="47"/>
    <x v="0"/>
    <x v="12"/>
    <x v="2"/>
    <x v="10"/>
    <x v="16"/>
    <m/>
    <s v="-"/>
    <d v="2018-07-01T00:00:00"/>
    <x v="0"/>
    <x v="3"/>
    <e v="#N/A"/>
    <x v="6"/>
    <m/>
  </r>
  <r>
    <s v="KEY13050"/>
    <x v="85"/>
    <x v="43"/>
    <x v="0"/>
    <x v="12"/>
    <x v="2"/>
    <x v="10"/>
    <x v="16"/>
    <m/>
    <s v="-"/>
    <d v="2018-07-01T00:00:00"/>
    <x v="0"/>
    <x v="3"/>
    <e v="#N/A"/>
    <x v="6"/>
    <m/>
  </r>
  <r>
    <s v="KEY13051"/>
    <x v="36"/>
    <x v="0"/>
    <x v="0"/>
    <x v="12"/>
    <x v="2"/>
    <x v="10"/>
    <x v="16"/>
    <m/>
    <s v="-"/>
    <d v="2018-07-01T00:00:00"/>
    <x v="0"/>
    <x v="3"/>
    <e v="#N/A"/>
    <x v="6"/>
    <m/>
  </r>
  <r>
    <s v="KEY13052"/>
    <x v="57"/>
    <x v="0"/>
    <x v="0"/>
    <x v="12"/>
    <x v="2"/>
    <x v="10"/>
    <x v="17"/>
    <m/>
    <s v="-"/>
    <d v="2018-10-01T00:00:00"/>
    <x v="0"/>
    <x v="3"/>
    <e v="#N/A"/>
    <x v="6"/>
    <m/>
  </r>
  <r>
    <s v="KEY13053"/>
    <x v="56"/>
    <x v="50"/>
    <x v="3"/>
    <x v="12"/>
    <x v="2"/>
    <x v="10"/>
    <x v="17"/>
    <m/>
    <s v="-"/>
    <d v="2018-10-01T00:00:00"/>
    <x v="0"/>
    <x v="3"/>
    <e v="#N/A"/>
    <x v="6"/>
    <m/>
  </r>
  <r>
    <s v="KEY13054"/>
    <x v="5"/>
    <x v="48"/>
    <x v="0"/>
    <x v="354"/>
    <x v="2"/>
    <x v="10"/>
    <x v="5"/>
    <m/>
    <s v="-"/>
    <d v="2015-10-01T00:00:00"/>
    <x v="2"/>
    <x v="3"/>
    <n v="7"/>
    <x v="0"/>
    <m/>
  </r>
  <r>
    <s v="KEY13055"/>
    <x v="19"/>
    <x v="17"/>
    <x v="0"/>
    <x v="355"/>
    <x v="2"/>
    <x v="10"/>
    <x v="9"/>
    <m/>
    <s v="-"/>
    <d v="2016-10-01T00:00:00"/>
    <x v="4"/>
    <x v="3"/>
    <n v="3"/>
    <x v="1"/>
    <m/>
  </r>
  <r>
    <s v="KEY13056"/>
    <x v="54"/>
    <x v="20"/>
    <x v="2"/>
    <x v="356"/>
    <x v="2"/>
    <x v="10"/>
    <x v="8"/>
    <m/>
    <s v="-"/>
    <d v="2017-01-01T00:00:00"/>
    <x v="1"/>
    <x v="3"/>
    <n v="4"/>
    <x v="1"/>
    <m/>
  </r>
  <r>
    <s v="KEY13057"/>
    <x v="46"/>
    <x v="16"/>
    <x v="3"/>
    <x v="357"/>
    <x v="2"/>
    <x v="10"/>
    <x v="18"/>
    <m/>
    <s v="-"/>
    <d v="2018-04-01T00:00:00"/>
    <x v="0"/>
    <x v="3"/>
    <n v="1"/>
    <x v="6"/>
    <m/>
  </r>
  <r>
    <s v="KEY13058"/>
    <x v="119"/>
    <x v="48"/>
    <x v="0"/>
    <x v="358"/>
    <x v="2"/>
    <x v="10"/>
    <x v="6"/>
    <m/>
    <s v="-"/>
    <d v="2016-07-01T00:00:00"/>
    <x v="4"/>
    <x v="3"/>
    <n v="3"/>
    <x v="1"/>
    <m/>
  </r>
  <r>
    <s v="KEY13059"/>
    <x v="54"/>
    <x v="12"/>
    <x v="2"/>
    <x v="359"/>
    <x v="2"/>
    <x v="10"/>
    <x v="8"/>
    <m/>
    <s v="-"/>
    <d v="2017-01-01T00:00:00"/>
    <x v="1"/>
    <x v="3"/>
    <n v="2"/>
    <x v="6"/>
    <m/>
  </r>
  <r>
    <s v="KEY13060"/>
    <x v="67"/>
    <x v="2"/>
    <x v="0"/>
    <x v="360"/>
    <x v="2"/>
    <x v="10"/>
    <x v="10"/>
    <m/>
    <s v="-"/>
    <d v="2017-04-01T00:00:00"/>
    <x v="1"/>
    <x v="3"/>
    <n v="1"/>
    <x v="4"/>
    <m/>
  </r>
  <r>
    <s v="KEY13061"/>
    <x v="9"/>
    <x v="16"/>
    <x v="3"/>
    <x v="361"/>
    <x v="2"/>
    <x v="10"/>
    <x v="7"/>
    <m/>
    <s v="-"/>
    <d v="2016-04-01T00:00:00"/>
    <x v="4"/>
    <x v="3"/>
    <n v="4"/>
    <x v="0"/>
    <m/>
  </r>
  <r>
    <s v="KEY13062"/>
    <x v="146"/>
    <x v="20"/>
    <x v="2"/>
    <x v="128"/>
    <x v="2"/>
    <x v="10"/>
    <x v="2"/>
    <m/>
    <s v="-"/>
    <d v="2016-01-01T00:00:00"/>
    <x v="4"/>
    <x v="3"/>
    <n v="1"/>
    <x v="0"/>
    <m/>
  </r>
  <r>
    <s v="KEY13063"/>
    <x v="18"/>
    <x v="17"/>
    <x v="0"/>
    <x v="128"/>
    <x v="2"/>
    <x v="10"/>
    <x v="7"/>
    <m/>
    <s v="-"/>
    <d v="2016-04-01T00:00:00"/>
    <x v="4"/>
    <x v="3"/>
    <n v="4"/>
    <x v="1"/>
    <m/>
  </r>
  <r>
    <s v="KEY13064"/>
    <x v="36"/>
    <x v="48"/>
    <x v="0"/>
    <x v="362"/>
    <x v="2"/>
    <x v="10"/>
    <x v="10"/>
    <m/>
    <s v="-"/>
    <d v="2017-04-01T00:00:00"/>
    <x v="1"/>
    <x v="3"/>
    <n v="1"/>
    <x v="1"/>
    <m/>
  </r>
  <r>
    <s v="KEY13065"/>
    <x v="27"/>
    <x v="20"/>
    <x v="2"/>
    <x v="363"/>
    <x v="2"/>
    <x v="10"/>
    <x v="10"/>
    <m/>
    <s v="-"/>
    <d v="2017-04-01T00:00:00"/>
    <x v="1"/>
    <x v="3"/>
    <n v="1"/>
    <x v="5"/>
    <m/>
  </r>
  <r>
    <s v="KEY13066"/>
    <x v="12"/>
    <x v="20"/>
    <x v="2"/>
    <x v="364"/>
    <x v="2"/>
    <x v="10"/>
    <x v="18"/>
    <m/>
    <s v="-"/>
    <d v="2018-04-01T00:00:00"/>
    <x v="0"/>
    <x v="3"/>
    <n v="1"/>
    <x v="5"/>
    <m/>
  </r>
  <r>
    <s v="KEY13067"/>
    <x v="3"/>
    <x v="16"/>
    <x v="3"/>
    <x v="365"/>
    <x v="2"/>
    <x v="10"/>
    <x v="3"/>
    <m/>
    <s v="-"/>
    <d v="2015-04-01T00:00:00"/>
    <x v="2"/>
    <x v="3"/>
    <n v="2"/>
    <x v="6"/>
    <m/>
  </r>
  <r>
    <s v="KEY13068"/>
    <x v="24"/>
    <x v="2"/>
    <x v="0"/>
    <x v="366"/>
    <x v="2"/>
    <x v="10"/>
    <x v="10"/>
    <m/>
    <s v="-"/>
    <d v="2017-04-01T00:00:00"/>
    <x v="1"/>
    <x v="3"/>
    <n v="2"/>
    <x v="6"/>
    <m/>
  </r>
  <r>
    <s v="KEY13069"/>
    <x v="67"/>
    <x v="16"/>
    <x v="3"/>
    <x v="367"/>
    <x v="2"/>
    <x v="10"/>
    <x v="5"/>
    <m/>
    <s v="-"/>
    <d v="2015-10-01T00:00:00"/>
    <x v="2"/>
    <x v="3"/>
    <n v="5"/>
    <x v="0"/>
    <m/>
  </r>
  <r>
    <s v="KEY13070"/>
    <x v="36"/>
    <x v="8"/>
    <x v="1"/>
    <x v="368"/>
    <x v="2"/>
    <x v="10"/>
    <x v="10"/>
    <m/>
    <s v="-"/>
    <d v="2017-04-01T00:00:00"/>
    <x v="1"/>
    <x v="3"/>
    <n v="4"/>
    <x v="5"/>
    <m/>
  </r>
  <r>
    <s v="KEY13071"/>
    <x v="88"/>
    <x v="24"/>
    <x v="3"/>
    <x v="369"/>
    <x v="2"/>
    <x v="10"/>
    <x v="8"/>
    <m/>
    <s v="-"/>
    <d v="2017-01-01T00:00:00"/>
    <x v="1"/>
    <x v="3"/>
    <n v="1"/>
    <x v="1"/>
    <m/>
  </r>
  <r>
    <s v="KEY13072"/>
    <x v="30"/>
    <x v="17"/>
    <x v="0"/>
    <x v="369"/>
    <x v="2"/>
    <x v="10"/>
    <x v="10"/>
    <m/>
    <s v="-"/>
    <d v="2017-04-01T00:00:00"/>
    <x v="1"/>
    <x v="3"/>
    <e v="#N/A"/>
    <x v="0"/>
    <m/>
  </r>
  <r>
    <s v="KEY13073"/>
    <x v="60"/>
    <x v="24"/>
    <x v="3"/>
    <x v="370"/>
    <x v="2"/>
    <x v="10"/>
    <x v="5"/>
    <m/>
    <s v="-"/>
    <d v="2015-10-01T00:00:00"/>
    <x v="2"/>
    <x v="3"/>
    <n v="6"/>
    <x v="0"/>
    <m/>
  </r>
  <r>
    <s v="KEY13074"/>
    <x v="22"/>
    <x v="19"/>
    <x v="1"/>
    <x v="371"/>
    <x v="2"/>
    <x v="10"/>
    <x v="18"/>
    <m/>
    <s v="-"/>
    <d v="2018-04-01T00:00:00"/>
    <x v="0"/>
    <x v="3"/>
    <e v="#N/A"/>
    <x v="6"/>
    <m/>
  </r>
  <r>
    <s v="KEY13075"/>
    <x v="75"/>
    <x v="24"/>
    <x v="3"/>
    <x v="372"/>
    <x v="2"/>
    <x v="10"/>
    <x v="3"/>
    <m/>
    <s v="-"/>
    <d v="2015-04-01T00:00:00"/>
    <x v="2"/>
    <x v="3"/>
    <n v="2"/>
    <x v="3"/>
    <m/>
  </r>
  <r>
    <s v="KEY13076"/>
    <x v="88"/>
    <x v="24"/>
    <x v="3"/>
    <x v="75"/>
    <x v="2"/>
    <x v="10"/>
    <x v="8"/>
    <m/>
    <s v="-"/>
    <d v="2017-01-01T00:00:00"/>
    <x v="1"/>
    <x v="3"/>
    <n v="2"/>
    <x v="6"/>
    <m/>
  </r>
  <r>
    <s v="KEY13077"/>
    <x v="64"/>
    <x v="16"/>
    <x v="3"/>
    <x v="75"/>
    <x v="2"/>
    <x v="10"/>
    <x v="11"/>
    <m/>
    <s v="-"/>
    <d v="2017-07-01T00:00:00"/>
    <x v="1"/>
    <x v="3"/>
    <n v="1"/>
    <x v="0"/>
    <m/>
  </r>
  <r>
    <s v="KEY13078"/>
    <x v="9"/>
    <x v="24"/>
    <x v="3"/>
    <x v="75"/>
    <x v="2"/>
    <x v="10"/>
    <x v="6"/>
    <m/>
    <s v="-"/>
    <d v="2016-07-01T00:00:00"/>
    <x v="4"/>
    <x v="3"/>
    <e v="#N/A"/>
    <x v="0"/>
    <m/>
  </r>
  <r>
    <s v="KEY13079"/>
    <x v="9"/>
    <x v="22"/>
    <x v="3"/>
    <x v="75"/>
    <x v="2"/>
    <x v="10"/>
    <x v="4"/>
    <m/>
    <s v="-"/>
    <d v="2015-07-01T00:00:00"/>
    <x v="2"/>
    <x v="3"/>
    <n v="4"/>
    <x v="3"/>
    <m/>
  </r>
  <r>
    <s v="KEY13080"/>
    <x v="9"/>
    <x v="22"/>
    <x v="3"/>
    <x v="75"/>
    <x v="2"/>
    <x v="10"/>
    <x v="4"/>
    <m/>
    <s v="-"/>
    <d v="2015-07-01T00:00:00"/>
    <x v="2"/>
    <x v="3"/>
    <n v="4"/>
    <x v="1"/>
    <m/>
  </r>
  <r>
    <s v="KEY13081"/>
    <x v="9"/>
    <x v="24"/>
    <x v="3"/>
    <x v="75"/>
    <x v="2"/>
    <x v="10"/>
    <x v="7"/>
    <m/>
    <s v="-"/>
    <d v="2016-04-01T00:00:00"/>
    <x v="4"/>
    <x v="3"/>
    <n v="2"/>
    <x v="0"/>
    <m/>
  </r>
  <r>
    <s v="KEY13082"/>
    <x v="56"/>
    <x v="46"/>
    <x v="3"/>
    <x v="75"/>
    <x v="2"/>
    <x v="10"/>
    <x v="6"/>
    <m/>
    <s v="-"/>
    <d v="2016-07-01T00:00:00"/>
    <x v="4"/>
    <x v="3"/>
    <n v="2"/>
    <x v="6"/>
    <m/>
  </r>
  <r>
    <s v="KEY13083"/>
    <x v="19"/>
    <x v="24"/>
    <x v="3"/>
    <x v="75"/>
    <x v="2"/>
    <x v="10"/>
    <x v="6"/>
    <m/>
    <s v="-"/>
    <d v="2016-07-01T00:00:00"/>
    <x v="4"/>
    <x v="3"/>
    <n v="4"/>
    <x v="6"/>
    <m/>
  </r>
  <r>
    <s v="KEY13084"/>
    <x v="46"/>
    <x v="16"/>
    <x v="3"/>
    <x v="75"/>
    <x v="2"/>
    <x v="10"/>
    <x v="14"/>
    <m/>
    <s v="-"/>
    <d v="2017-10-01T00:00:00"/>
    <x v="1"/>
    <x v="3"/>
    <n v="1"/>
    <x v="4"/>
    <m/>
  </r>
  <r>
    <s v="KEY13085"/>
    <x v="24"/>
    <x v="16"/>
    <x v="3"/>
    <x v="75"/>
    <x v="2"/>
    <x v="10"/>
    <x v="13"/>
    <m/>
    <s v="-"/>
    <d v="2018-01-01T00:00:00"/>
    <x v="0"/>
    <x v="3"/>
    <e v="#N/A"/>
    <x v="6"/>
    <m/>
  </r>
  <r>
    <s v="KEY13086"/>
    <x v="57"/>
    <x v="46"/>
    <x v="3"/>
    <x v="75"/>
    <x v="2"/>
    <x v="10"/>
    <x v="18"/>
    <m/>
    <s v="-"/>
    <d v="2018-04-01T00:00:00"/>
    <x v="0"/>
    <x v="3"/>
    <e v="#N/A"/>
    <x v="6"/>
    <m/>
  </r>
  <r>
    <s v="KEY13087"/>
    <x v="2"/>
    <x v="26"/>
    <x v="2"/>
    <x v="75"/>
    <x v="2"/>
    <x v="10"/>
    <x v="2"/>
    <m/>
    <s v="-"/>
    <d v="2016-01-01T00:00:00"/>
    <x v="4"/>
    <x v="3"/>
    <n v="10"/>
    <x v="5"/>
    <m/>
  </r>
  <r>
    <s v="KEY13088"/>
    <x v="59"/>
    <x v="26"/>
    <x v="2"/>
    <x v="75"/>
    <x v="2"/>
    <x v="10"/>
    <x v="7"/>
    <m/>
    <s v="-"/>
    <d v="2016-04-01T00:00:00"/>
    <x v="4"/>
    <x v="3"/>
    <n v="10"/>
    <x v="5"/>
    <m/>
  </r>
  <r>
    <s v="KEY13089"/>
    <x v="50"/>
    <x v="20"/>
    <x v="2"/>
    <x v="75"/>
    <x v="2"/>
    <x v="10"/>
    <x v="16"/>
    <m/>
    <s v="-"/>
    <d v="2018-07-01T00:00:00"/>
    <x v="0"/>
    <x v="3"/>
    <e v="#N/A"/>
    <x v="6"/>
    <m/>
  </r>
  <r>
    <s v="KEY13090"/>
    <x v="28"/>
    <x v="26"/>
    <x v="2"/>
    <x v="75"/>
    <x v="2"/>
    <x v="10"/>
    <x v="3"/>
    <m/>
    <s v="-"/>
    <d v="2015-04-01T00:00:00"/>
    <x v="2"/>
    <x v="3"/>
    <n v="2"/>
    <x v="0"/>
    <m/>
  </r>
  <r>
    <s v="KEY13091"/>
    <x v="51"/>
    <x v="20"/>
    <x v="2"/>
    <x v="75"/>
    <x v="2"/>
    <x v="10"/>
    <x v="10"/>
    <m/>
    <s v="-"/>
    <d v="2017-04-01T00:00:00"/>
    <x v="1"/>
    <x v="3"/>
    <n v="5"/>
    <x v="5"/>
    <m/>
  </r>
  <r>
    <s v="KEY13092"/>
    <x v="83"/>
    <x v="20"/>
    <x v="2"/>
    <x v="75"/>
    <x v="2"/>
    <x v="10"/>
    <x v="18"/>
    <m/>
    <s v="-"/>
    <d v="2018-04-01T00:00:00"/>
    <x v="0"/>
    <x v="3"/>
    <e v="#N/A"/>
    <x v="0"/>
    <m/>
  </r>
  <r>
    <s v="KEY13093"/>
    <x v="24"/>
    <x v="8"/>
    <x v="1"/>
    <x v="75"/>
    <x v="2"/>
    <x v="10"/>
    <x v="8"/>
    <m/>
    <s v="-"/>
    <d v="2017-01-01T00:00:00"/>
    <x v="1"/>
    <x v="3"/>
    <n v="4"/>
    <x v="0"/>
    <m/>
  </r>
  <r>
    <s v="KEY13094"/>
    <x v="36"/>
    <x v="9"/>
    <x v="1"/>
    <x v="75"/>
    <x v="2"/>
    <x v="10"/>
    <x v="9"/>
    <m/>
    <s v="-"/>
    <d v="2016-10-01T00:00:00"/>
    <x v="4"/>
    <x v="3"/>
    <n v="4"/>
    <x v="5"/>
    <m/>
  </r>
  <r>
    <s v="KEY13095"/>
    <x v="9"/>
    <x v="6"/>
    <x v="1"/>
    <x v="75"/>
    <x v="2"/>
    <x v="10"/>
    <x v="11"/>
    <m/>
    <s v="-"/>
    <d v="2017-07-01T00:00:00"/>
    <x v="1"/>
    <x v="3"/>
    <n v="2"/>
    <x v="5"/>
    <m/>
  </r>
  <r>
    <s v="KEY13096"/>
    <x v="18"/>
    <x v="19"/>
    <x v="1"/>
    <x v="75"/>
    <x v="2"/>
    <x v="10"/>
    <x v="7"/>
    <m/>
    <s v="-"/>
    <d v="2016-04-01T00:00:00"/>
    <x v="4"/>
    <x v="3"/>
    <n v="4"/>
    <x v="3"/>
    <m/>
  </r>
  <r>
    <s v="KEY13097"/>
    <x v="9"/>
    <x v="28"/>
    <x v="1"/>
    <x v="75"/>
    <x v="2"/>
    <x v="10"/>
    <x v="9"/>
    <m/>
    <s v="-"/>
    <d v="2016-10-01T00:00:00"/>
    <x v="4"/>
    <x v="3"/>
    <n v="2"/>
    <x v="6"/>
    <m/>
  </r>
  <r>
    <s v="KEY13098"/>
    <x v="147"/>
    <x v="28"/>
    <x v="1"/>
    <x v="75"/>
    <x v="2"/>
    <x v="10"/>
    <x v="9"/>
    <m/>
    <s v="-"/>
    <d v="2016-10-01T00:00:00"/>
    <x v="4"/>
    <x v="3"/>
    <n v="1"/>
    <x v="6"/>
    <m/>
  </r>
  <r>
    <s v="KEY13099"/>
    <x v="53"/>
    <x v="6"/>
    <x v="1"/>
    <x v="75"/>
    <x v="2"/>
    <x v="10"/>
    <x v="11"/>
    <m/>
    <s v="-"/>
    <d v="2017-07-01T00:00:00"/>
    <x v="1"/>
    <x v="3"/>
    <n v="3"/>
    <x v="5"/>
    <m/>
  </r>
  <r>
    <s v="KEY13100"/>
    <x v="36"/>
    <x v="9"/>
    <x v="1"/>
    <x v="75"/>
    <x v="2"/>
    <x v="10"/>
    <x v="11"/>
    <m/>
    <s v="-"/>
    <d v="2017-07-01T00:00:00"/>
    <x v="1"/>
    <x v="3"/>
    <n v="2"/>
    <x v="5"/>
    <m/>
  </r>
  <r>
    <s v="KEY13101"/>
    <x v="137"/>
    <x v="6"/>
    <x v="1"/>
    <x v="75"/>
    <x v="2"/>
    <x v="10"/>
    <x v="11"/>
    <m/>
    <s v="-"/>
    <d v="2017-07-01T00:00:00"/>
    <x v="1"/>
    <x v="3"/>
    <n v="1"/>
    <x v="5"/>
    <m/>
  </r>
  <r>
    <s v="KEY13102"/>
    <x v="38"/>
    <x v="44"/>
    <x v="1"/>
    <x v="75"/>
    <x v="2"/>
    <x v="10"/>
    <x v="14"/>
    <m/>
    <s v="-"/>
    <d v="2017-10-01T00:00:00"/>
    <x v="1"/>
    <x v="3"/>
    <n v="2"/>
    <x v="1"/>
    <m/>
  </r>
  <r>
    <s v="KEY13103"/>
    <x v="29"/>
    <x v="23"/>
    <x v="1"/>
    <x v="75"/>
    <x v="2"/>
    <x v="10"/>
    <x v="14"/>
    <m/>
    <s v="-"/>
    <d v="2017-10-01T00:00:00"/>
    <x v="1"/>
    <x v="3"/>
    <n v="1"/>
    <x v="5"/>
    <m/>
  </r>
  <r>
    <s v="KEY13104"/>
    <x v="59"/>
    <x v="28"/>
    <x v="1"/>
    <x v="75"/>
    <x v="2"/>
    <x v="10"/>
    <x v="13"/>
    <m/>
    <s v="-"/>
    <d v="2018-01-01T00:00:00"/>
    <x v="0"/>
    <x v="3"/>
    <n v="1"/>
    <x v="6"/>
    <m/>
  </r>
  <r>
    <s v="KEY13105"/>
    <x v="29"/>
    <x v="23"/>
    <x v="1"/>
    <x v="75"/>
    <x v="2"/>
    <x v="10"/>
    <x v="13"/>
    <m/>
    <s v="-"/>
    <d v="2018-01-01T00:00:00"/>
    <x v="0"/>
    <x v="3"/>
    <e v="#N/A"/>
    <x v="6"/>
    <m/>
  </r>
  <r>
    <s v="KEY13106"/>
    <x v="29"/>
    <x v="23"/>
    <x v="1"/>
    <x v="75"/>
    <x v="2"/>
    <x v="10"/>
    <x v="11"/>
    <m/>
    <s v="-"/>
    <d v="2017-07-01T00:00:00"/>
    <x v="1"/>
    <x v="3"/>
    <e v="#N/A"/>
    <x v="6"/>
    <m/>
  </r>
  <r>
    <s v="KEY13107"/>
    <x v="29"/>
    <x v="23"/>
    <x v="1"/>
    <x v="75"/>
    <x v="2"/>
    <x v="10"/>
    <x v="16"/>
    <m/>
    <s v="-"/>
    <d v="2018-07-01T00:00:00"/>
    <x v="0"/>
    <x v="3"/>
    <e v="#N/A"/>
    <x v="6"/>
    <m/>
  </r>
  <r>
    <s v="KEY13108"/>
    <x v="133"/>
    <x v="11"/>
    <x v="1"/>
    <x v="75"/>
    <x v="2"/>
    <x v="10"/>
    <x v="16"/>
    <m/>
    <s v="-"/>
    <d v="2018-07-01T00:00:00"/>
    <x v="0"/>
    <x v="3"/>
    <e v="#N/A"/>
    <x v="5"/>
    <m/>
  </r>
  <r>
    <s v="KEY13109"/>
    <x v="101"/>
    <x v="34"/>
    <x v="1"/>
    <x v="75"/>
    <x v="2"/>
    <x v="10"/>
    <x v="17"/>
    <m/>
    <s v="-"/>
    <d v="2018-10-01T00:00:00"/>
    <x v="0"/>
    <x v="3"/>
    <e v="#N/A"/>
    <x v="4"/>
    <m/>
  </r>
  <r>
    <s v="KEY13110"/>
    <x v="105"/>
    <x v="34"/>
    <x v="1"/>
    <x v="75"/>
    <x v="2"/>
    <x v="10"/>
    <x v="17"/>
    <m/>
    <s v="-"/>
    <d v="2018-10-01T00:00:00"/>
    <x v="0"/>
    <x v="3"/>
    <e v="#N/A"/>
    <x v="1"/>
    <m/>
  </r>
  <r>
    <s v="KEY13111"/>
    <x v="85"/>
    <x v="34"/>
    <x v="1"/>
    <x v="75"/>
    <x v="2"/>
    <x v="10"/>
    <x v="17"/>
    <m/>
    <s v="-"/>
    <d v="2018-10-01T00:00:00"/>
    <x v="0"/>
    <x v="3"/>
    <e v="#N/A"/>
    <x v="6"/>
    <m/>
  </r>
  <r>
    <s v="KEY13112"/>
    <x v="105"/>
    <x v="34"/>
    <x v="1"/>
    <x v="75"/>
    <x v="2"/>
    <x v="10"/>
    <x v="17"/>
    <m/>
    <s v="-"/>
    <d v="2018-10-01T00:00:00"/>
    <x v="0"/>
    <x v="3"/>
    <e v="#N/A"/>
    <x v="6"/>
    <m/>
  </r>
  <r>
    <s v="KEY13113"/>
    <x v="36"/>
    <x v="34"/>
    <x v="1"/>
    <x v="75"/>
    <x v="2"/>
    <x v="10"/>
    <x v="17"/>
    <m/>
    <s v="-"/>
    <d v="2018-10-01T00:00:00"/>
    <x v="0"/>
    <x v="3"/>
    <e v="#N/A"/>
    <x v="6"/>
    <m/>
  </r>
  <r>
    <s v="KEY13114"/>
    <x v="57"/>
    <x v="34"/>
    <x v="1"/>
    <x v="75"/>
    <x v="2"/>
    <x v="10"/>
    <x v="17"/>
    <m/>
    <s v="-"/>
    <d v="2018-10-01T00:00:00"/>
    <x v="0"/>
    <x v="3"/>
    <e v="#N/A"/>
    <x v="6"/>
    <m/>
  </r>
  <r>
    <s v="KEY13115"/>
    <x v="83"/>
    <x v="17"/>
    <x v="0"/>
    <x v="75"/>
    <x v="2"/>
    <x v="10"/>
    <x v="13"/>
    <m/>
    <s v="-"/>
    <d v="2018-01-01T00:00:00"/>
    <x v="0"/>
    <x v="3"/>
    <e v="#N/A"/>
    <x v="5"/>
    <m/>
  </r>
  <r>
    <s v="KEY13116"/>
    <x v="50"/>
    <x v="43"/>
    <x v="0"/>
    <x v="75"/>
    <x v="2"/>
    <x v="10"/>
    <x v="13"/>
    <m/>
    <s v="-"/>
    <d v="2018-01-01T00:00:00"/>
    <x v="0"/>
    <x v="3"/>
    <e v="#N/A"/>
    <x v="5"/>
    <m/>
  </r>
  <r>
    <s v="KEY13117"/>
    <x v="51"/>
    <x v="0"/>
    <x v="0"/>
    <x v="75"/>
    <x v="2"/>
    <x v="10"/>
    <x v="11"/>
    <m/>
    <s v="-"/>
    <d v="2017-07-01T00:00:00"/>
    <x v="1"/>
    <x v="3"/>
    <n v="1"/>
    <x v="5"/>
    <m/>
  </r>
  <r>
    <s v="KEY13118"/>
    <x v="50"/>
    <x v="43"/>
    <x v="0"/>
    <x v="75"/>
    <x v="2"/>
    <x v="10"/>
    <x v="18"/>
    <m/>
    <s v="-"/>
    <d v="2018-04-01T00:00:00"/>
    <x v="0"/>
    <x v="3"/>
    <e v="#N/A"/>
    <x v="6"/>
    <m/>
  </r>
  <r>
    <s v="KEY13119"/>
    <x v="51"/>
    <x v="17"/>
    <x v="0"/>
    <x v="75"/>
    <x v="2"/>
    <x v="10"/>
    <x v="10"/>
    <m/>
    <s v="-"/>
    <d v="2017-04-01T00:00:00"/>
    <x v="1"/>
    <x v="3"/>
    <n v="1"/>
    <x v="1"/>
    <m/>
  </r>
  <r>
    <s v="KEY13120"/>
    <x v="68"/>
    <x v="48"/>
    <x v="0"/>
    <x v="75"/>
    <x v="2"/>
    <x v="10"/>
    <x v="10"/>
    <m/>
    <s v="-"/>
    <d v="2017-04-01T00:00:00"/>
    <x v="1"/>
    <x v="3"/>
    <n v="2"/>
    <x v="5"/>
    <m/>
  </r>
  <r>
    <s v="KEY13121"/>
    <x v="115"/>
    <x v="17"/>
    <x v="0"/>
    <x v="75"/>
    <x v="2"/>
    <x v="10"/>
    <x v="9"/>
    <m/>
    <s v="-"/>
    <d v="2016-10-01T00:00:00"/>
    <x v="4"/>
    <x v="3"/>
    <n v="2"/>
    <x v="0"/>
    <m/>
  </r>
  <r>
    <s v="KEY13122"/>
    <x v="125"/>
    <x v="17"/>
    <x v="0"/>
    <x v="75"/>
    <x v="2"/>
    <x v="10"/>
    <x v="5"/>
    <m/>
    <s v="-"/>
    <d v="2015-10-01T00:00:00"/>
    <x v="2"/>
    <x v="3"/>
    <n v="2"/>
    <x v="0"/>
    <m/>
  </r>
  <r>
    <s v="KEY13123"/>
    <x v="91"/>
    <x v="2"/>
    <x v="0"/>
    <x v="75"/>
    <x v="2"/>
    <x v="10"/>
    <x v="8"/>
    <m/>
    <s v="-"/>
    <d v="2017-01-01T00:00:00"/>
    <x v="1"/>
    <x v="3"/>
    <n v="1"/>
    <x v="6"/>
    <m/>
  </r>
  <r>
    <s v="KEY13124"/>
    <x v="20"/>
    <x v="43"/>
    <x v="0"/>
    <x v="75"/>
    <x v="2"/>
    <x v="10"/>
    <x v="4"/>
    <m/>
    <s v="-"/>
    <d v="2015-07-01T00:00:00"/>
    <x v="2"/>
    <x v="3"/>
    <n v="2"/>
    <x v="1"/>
    <m/>
  </r>
  <r>
    <s v="KEY13125"/>
    <x v="148"/>
    <x v="47"/>
    <x v="0"/>
    <x v="75"/>
    <x v="2"/>
    <x v="10"/>
    <x v="9"/>
    <m/>
    <s v="-"/>
    <d v="2016-10-01T00:00:00"/>
    <x v="4"/>
    <x v="3"/>
    <n v="3"/>
    <x v="5"/>
    <m/>
  </r>
  <r>
    <s v="KEY13126"/>
    <x v="117"/>
    <x v="47"/>
    <x v="0"/>
    <x v="75"/>
    <x v="2"/>
    <x v="10"/>
    <x v="5"/>
    <m/>
    <s v="-"/>
    <d v="2015-10-01T00:00:00"/>
    <x v="2"/>
    <x v="3"/>
    <n v="4"/>
    <x v="6"/>
    <m/>
  </r>
  <r>
    <s v="KEY13127"/>
    <x v="53"/>
    <x v="43"/>
    <x v="0"/>
    <x v="75"/>
    <x v="2"/>
    <x v="10"/>
    <x v="9"/>
    <m/>
    <s v="-"/>
    <d v="2016-10-01T00:00:00"/>
    <x v="4"/>
    <x v="3"/>
    <n v="3"/>
    <x v="5"/>
    <m/>
  </r>
  <r>
    <s v="KEY13128"/>
    <x v="53"/>
    <x v="48"/>
    <x v="0"/>
    <x v="75"/>
    <x v="2"/>
    <x v="10"/>
    <x v="8"/>
    <m/>
    <s v="-"/>
    <d v="2017-01-01T00:00:00"/>
    <x v="1"/>
    <x v="3"/>
    <n v="2"/>
    <x v="1"/>
    <m/>
  </r>
  <r>
    <s v="KEY13129"/>
    <x v="149"/>
    <x v="48"/>
    <x v="0"/>
    <x v="75"/>
    <x v="2"/>
    <x v="10"/>
    <x v="16"/>
    <m/>
    <s v="-"/>
    <d v="2018-07-01T00:00:00"/>
    <x v="0"/>
    <x v="3"/>
    <n v="1"/>
    <x v="5"/>
    <m/>
  </r>
  <r>
    <s v="KEY13130"/>
    <x v="9"/>
    <x v="48"/>
    <x v="0"/>
    <x v="75"/>
    <x v="2"/>
    <x v="10"/>
    <x v="18"/>
    <m/>
    <s v="-"/>
    <d v="2018-04-01T00:00:00"/>
    <x v="0"/>
    <x v="3"/>
    <e v="#N/A"/>
    <x v="0"/>
    <m/>
  </r>
  <r>
    <s v="KEY13131"/>
    <x v="73"/>
    <x v="47"/>
    <x v="0"/>
    <x v="75"/>
    <x v="2"/>
    <x v="10"/>
    <x v="10"/>
    <m/>
    <s v="-"/>
    <d v="2017-04-01T00:00:00"/>
    <x v="1"/>
    <x v="3"/>
    <n v="3"/>
    <x v="5"/>
    <m/>
  </r>
  <r>
    <s v="KEY13132"/>
    <x v="132"/>
    <x v="47"/>
    <x v="0"/>
    <x v="75"/>
    <x v="2"/>
    <x v="10"/>
    <x v="16"/>
    <m/>
    <s v="-"/>
    <d v="2018-07-01T00:00:00"/>
    <x v="0"/>
    <x v="3"/>
    <e v="#N/A"/>
    <x v="6"/>
    <m/>
  </r>
  <r>
    <s v="KEY13133"/>
    <x v="24"/>
    <x v="0"/>
    <x v="0"/>
    <x v="75"/>
    <x v="2"/>
    <x v="10"/>
    <x v="11"/>
    <m/>
    <s v="-"/>
    <d v="2017-07-01T00:00:00"/>
    <x v="1"/>
    <x v="3"/>
    <n v="2"/>
    <x v="6"/>
    <m/>
  </r>
  <r>
    <s v="KEY13134"/>
    <x v="92"/>
    <x v="0"/>
    <x v="0"/>
    <x v="75"/>
    <x v="2"/>
    <x v="10"/>
    <x v="13"/>
    <m/>
    <s v="-"/>
    <d v="2018-01-01T00:00:00"/>
    <x v="0"/>
    <x v="3"/>
    <n v="1"/>
    <x v="5"/>
    <m/>
  </r>
  <r>
    <s v="KEY13135"/>
    <x v="72"/>
    <x v="47"/>
    <x v="0"/>
    <x v="75"/>
    <x v="2"/>
    <x v="10"/>
    <x v="11"/>
    <m/>
    <s v="-"/>
    <d v="2017-07-01T00:00:00"/>
    <x v="1"/>
    <x v="3"/>
    <e v="#N/A"/>
    <x v="6"/>
    <m/>
  </r>
  <r>
    <s v="KEY13136"/>
    <x v="50"/>
    <x v="0"/>
    <x v="0"/>
    <x v="75"/>
    <x v="2"/>
    <x v="10"/>
    <x v="11"/>
    <m/>
    <s v="-"/>
    <d v="2017-07-01T00:00:00"/>
    <x v="1"/>
    <x v="3"/>
    <n v="1"/>
    <x v="6"/>
    <m/>
  </r>
  <r>
    <s v="KEY13137"/>
    <x v="72"/>
    <x v="48"/>
    <x v="0"/>
    <x v="75"/>
    <x v="2"/>
    <x v="10"/>
    <x v="11"/>
    <m/>
    <s v="-"/>
    <d v="2017-07-01T00:00:00"/>
    <x v="1"/>
    <x v="3"/>
    <n v="2"/>
    <x v="5"/>
    <m/>
  </r>
  <r>
    <s v="KEY13138"/>
    <x v="53"/>
    <x v="48"/>
    <x v="0"/>
    <x v="75"/>
    <x v="2"/>
    <x v="10"/>
    <x v="10"/>
    <m/>
    <s v="-"/>
    <d v="2017-04-01T00:00:00"/>
    <x v="1"/>
    <x v="3"/>
    <n v="2"/>
    <x v="6"/>
    <m/>
  </r>
  <r>
    <s v="KEY13139"/>
    <x v="9"/>
    <x v="47"/>
    <x v="0"/>
    <x v="75"/>
    <x v="2"/>
    <x v="10"/>
    <x v="11"/>
    <m/>
    <s v="-"/>
    <d v="2017-07-01T00:00:00"/>
    <x v="1"/>
    <x v="3"/>
    <n v="1"/>
    <x v="6"/>
    <m/>
  </r>
  <r>
    <s v="KEY13140"/>
    <x v="69"/>
    <x v="48"/>
    <x v="0"/>
    <x v="75"/>
    <x v="2"/>
    <x v="10"/>
    <x v="14"/>
    <m/>
    <s v="-"/>
    <d v="2017-10-01T00:00:00"/>
    <x v="1"/>
    <x v="3"/>
    <e v="#N/A"/>
    <x v="6"/>
    <m/>
  </r>
  <r>
    <s v="KEY13141"/>
    <x v="65"/>
    <x v="43"/>
    <x v="0"/>
    <x v="75"/>
    <x v="2"/>
    <x v="10"/>
    <x v="13"/>
    <m/>
    <s v="-"/>
    <d v="2018-01-01T00:00:00"/>
    <x v="0"/>
    <x v="3"/>
    <e v="#N/A"/>
    <x v="5"/>
    <m/>
  </r>
  <r>
    <s v="KEY13142"/>
    <x v="53"/>
    <x v="17"/>
    <x v="0"/>
    <x v="75"/>
    <x v="2"/>
    <x v="10"/>
    <x v="13"/>
    <m/>
    <s v="-"/>
    <d v="2018-01-01T00:00:00"/>
    <x v="0"/>
    <x v="3"/>
    <e v="#N/A"/>
    <x v="6"/>
    <m/>
  </r>
  <r>
    <s v="KEY13143"/>
    <x v="62"/>
    <x v="48"/>
    <x v="0"/>
    <x v="75"/>
    <x v="2"/>
    <x v="10"/>
    <x v="13"/>
    <m/>
    <s v="-"/>
    <d v="2018-01-01T00:00:00"/>
    <x v="0"/>
    <x v="3"/>
    <e v="#N/A"/>
    <x v="6"/>
    <m/>
  </r>
  <r>
    <s v="KEY13144"/>
    <x v="62"/>
    <x v="48"/>
    <x v="0"/>
    <x v="75"/>
    <x v="2"/>
    <x v="10"/>
    <x v="13"/>
    <m/>
    <s v="-"/>
    <d v="2018-01-01T00:00:00"/>
    <x v="0"/>
    <x v="3"/>
    <e v="#N/A"/>
    <x v="6"/>
    <m/>
  </r>
  <r>
    <s v="KEY13145"/>
    <x v="62"/>
    <x v="48"/>
    <x v="0"/>
    <x v="75"/>
    <x v="2"/>
    <x v="10"/>
    <x v="13"/>
    <m/>
    <s v="-"/>
    <d v="2018-01-01T00:00:00"/>
    <x v="0"/>
    <x v="3"/>
    <e v="#N/A"/>
    <x v="6"/>
    <m/>
  </r>
  <r>
    <s v="KEY13146"/>
    <x v="36"/>
    <x v="17"/>
    <x v="0"/>
    <x v="75"/>
    <x v="2"/>
    <x v="10"/>
    <x v="13"/>
    <m/>
    <s v="-"/>
    <d v="2018-01-01T00:00:00"/>
    <x v="0"/>
    <x v="3"/>
    <e v="#N/A"/>
    <x v="6"/>
    <m/>
  </r>
  <r>
    <s v="KEY13147"/>
    <x v="65"/>
    <x v="2"/>
    <x v="0"/>
    <x v="75"/>
    <x v="2"/>
    <x v="10"/>
    <x v="13"/>
    <m/>
    <s v="-"/>
    <d v="2018-01-01T00:00:00"/>
    <x v="0"/>
    <x v="3"/>
    <e v="#N/A"/>
    <x v="6"/>
    <m/>
  </r>
  <r>
    <s v="KEY13148"/>
    <x v="83"/>
    <x v="43"/>
    <x v="0"/>
    <x v="75"/>
    <x v="2"/>
    <x v="10"/>
    <x v="18"/>
    <m/>
    <s v="-"/>
    <d v="2018-04-01T00:00:00"/>
    <x v="0"/>
    <x v="3"/>
    <e v="#N/A"/>
    <x v="6"/>
    <m/>
  </r>
  <r>
    <s v="KEY13149"/>
    <x v="79"/>
    <x v="47"/>
    <x v="0"/>
    <x v="75"/>
    <x v="2"/>
    <x v="10"/>
    <x v="18"/>
    <m/>
    <s v="-"/>
    <d v="2018-04-01T00:00:00"/>
    <x v="0"/>
    <x v="3"/>
    <e v="#N/A"/>
    <x v="6"/>
    <m/>
  </r>
  <r>
    <s v="KEY13150"/>
    <x v="150"/>
    <x v="2"/>
    <x v="0"/>
    <x v="75"/>
    <x v="2"/>
    <x v="10"/>
    <x v="18"/>
    <m/>
    <s v="-"/>
    <d v="2018-04-01T00:00:00"/>
    <x v="0"/>
    <x v="3"/>
    <e v="#N/A"/>
    <x v="0"/>
    <m/>
  </r>
  <r>
    <s v="KEY13151"/>
    <x v="139"/>
    <x v="0"/>
    <x v="0"/>
    <x v="75"/>
    <x v="2"/>
    <x v="10"/>
    <x v="18"/>
    <m/>
    <s v="-"/>
    <d v="2018-04-01T00:00:00"/>
    <x v="0"/>
    <x v="3"/>
    <e v="#N/A"/>
    <x v="6"/>
    <m/>
  </r>
  <r>
    <s v="KEY13152"/>
    <x v="57"/>
    <x v="47"/>
    <x v="0"/>
    <x v="75"/>
    <x v="2"/>
    <x v="10"/>
    <x v="16"/>
    <m/>
    <s v="-"/>
    <d v="2018-07-01T00:00:00"/>
    <x v="0"/>
    <x v="3"/>
    <e v="#N/A"/>
    <x v="6"/>
    <m/>
  </r>
  <r>
    <s v="KEY13153"/>
    <x v="46"/>
    <x v="0"/>
    <x v="0"/>
    <x v="75"/>
    <x v="2"/>
    <x v="10"/>
    <x v="16"/>
    <m/>
    <s v="-"/>
    <d v="2018-07-01T00:00:00"/>
    <x v="0"/>
    <x v="3"/>
    <e v="#N/A"/>
    <x v="6"/>
    <m/>
  </r>
  <r>
    <s v="KEY13154"/>
    <x v="151"/>
    <x v="0"/>
    <x v="0"/>
    <x v="75"/>
    <x v="2"/>
    <x v="10"/>
    <x v="18"/>
    <m/>
    <s v="-"/>
    <d v="2018-04-01T00:00:00"/>
    <x v="0"/>
    <x v="3"/>
    <e v="#N/A"/>
    <x v="6"/>
    <m/>
  </r>
  <r>
    <s v="KEY13155"/>
    <x v="46"/>
    <x v="48"/>
    <x v="0"/>
    <x v="75"/>
    <x v="2"/>
    <x v="10"/>
    <x v="16"/>
    <m/>
    <s v="-"/>
    <d v="2018-07-01T00:00:00"/>
    <x v="0"/>
    <x v="3"/>
    <e v="#N/A"/>
    <x v="6"/>
    <m/>
  </r>
  <r>
    <s v="KEY13156"/>
    <x v="50"/>
    <x v="0"/>
    <x v="0"/>
    <x v="75"/>
    <x v="2"/>
    <x v="10"/>
    <x v="16"/>
    <m/>
    <s v="-"/>
    <d v="2018-07-01T00:00:00"/>
    <x v="0"/>
    <x v="3"/>
    <e v="#N/A"/>
    <x v="6"/>
    <m/>
  </r>
  <r>
    <s v="KEY13157"/>
    <x v="9"/>
    <x v="48"/>
    <x v="0"/>
    <x v="75"/>
    <x v="2"/>
    <x v="10"/>
    <x v="16"/>
    <m/>
    <s v="-"/>
    <d v="2018-07-01T00:00:00"/>
    <x v="0"/>
    <x v="3"/>
    <e v="#N/A"/>
    <x v="6"/>
    <m/>
  </r>
  <r>
    <s v="KEY13158"/>
    <x v="152"/>
    <x v="48"/>
    <x v="0"/>
    <x v="75"/>
    <x v="2"/>
    <x v="10"/>
    <x v="16"/>
    <m/>
    <s v="-"/>
    <d v="2018-07-01T00:00:00"/>
    <x v="0"/>
    <x v="3"/>
    <e v="#N/A"/>
    <x v="6"/>
    <m/>
  </r>
  <r>
    <s v="KEY13159"/>
    <x v="24"/>
    <x v="47"/>
    <x v="0"/>
    <x v="75"/>
    <x v="2"/>
    <x v="10"/>
    <x v="16"/>
    <m/>
    <s v="-"/>
    <d v="2018-07-01T00:00:00"/>
    <x v="0"/>
    <x v="3"/>
    <e v="#N/A"/>
    <x v="6"/>
    <m/>
  </r>
  <r>
    <s v="KEY13160"/>
    <x v="133"/>
    <x v="0"/>
    <x v="0"/>
    <x v="75"/>
    <x v="2"/>
    <x v="10"/>
    <x v="16"/>
    <m/>
    <s v="-"/>
    <d v="2018-07-01T00:00:00"/>
    <x v="0"/>
    <x v="3"/>
    <e v="#N/A"/>
    <x v="5"/>
    <m/>
  </r>
  <r>
    <s v="KEY13161"/>
    <x v="79"/>
    <x v="48"/>
    <x v="0"/>
    <x v="75"/>
    <x v="2"/>
    <x v="10"/>
    <x v="16"/>
    <m/>
    <s v="-"/>
    <d v="2018-07-01T00:00:00"/>
    <x v="0"/>
    <x v="3"/>
    <e v="#N/A"/>
    <x v="6"/>
    <m/>
  </r>
  <r>
    <s v="KEY13162"/>
    <x v="99"/>
    <x v="2"/>
    <x v="0"/>
    <x v="75"/>
    <x v="2"/>
    <x v="10"/>
    <x v="16"/>
    <m/>
    <s v="-"/>
    <d v="2018-07-01T00:00:00"/>
    <x v="0"/>
    <x v="3"/>
    <e v="#N/A"/>
    <x v="6"/>
    <m/>
  </r>
  <r>
    <s v="KEY13163"/>
    <x v="57"/>
    <x v="17"/>
    <x v="0"/>
    <x v="75"/>
    <x v="2"/>
    <x v="10"/>
    <x v="17"/>
    <m/>
    <s v="-"/>
    <d v="2018-10-01T00:00:00"/>
    <x v="0"/>
    <x v="3"/>
    <e v="#N/A"/>
    <x v="6"/>
    <m/>
  </r>
  <r>
    <s v="KEY13164"/>
    <x v="50"/>
    <x v="47"/>
    <x v="0"/>
    <x v="75"/>
    <x v="2"/>
    <x v="10"/>
    <x v="17"/>
    <m/>
    <s v="-"/>
    <d v="2018-10-01T00:00:00"/>
    <x v="0"/>
    <x v="3"/>
    <e v="#N/A"/>
    <x v="6"/>
    <m/>
  </r>
  <r>
    <s v="KEY13165"/>
    <x v="79"/>
    <x v="17"/>
    <x v="0"/>
    <x v="75"/>
    <x v="2"/>
    <x v="10"/>
    <x v="17"/>
    <m/>
    <s v="-"/>
    <d v="2018-10-01T00:00:00"/>
    <x v="0"/>
    <x v="3"/>
    <e v="#N/A"/>
    <x v="5"/>
    <m/>
  </r>
  <r>
    <s v="KEY13166"/>
    <x v="36"/>
    <x v="17"/>
    <x v="0"/>
    <x v="75"/>
    <x v="2"/>
    <x v="10"/>
    <x v="17"/>
    <m/>
    <s v="-"/>
    <d v="2018-10-01T00:00:00"/>
    <x v="0"/>
    <x v="3"/>
    <e v="#N/A"/>
    <x v="5"/>
    <m/>
  </r>
  <r>
    <s v="KEY13167"/>
    <x v="113"/>
    <x v="50"/>
    <x v="3"/>
    <x v="75"/>
    <x v="2"/>
    <x v="10"/>
    <x v="8"/>
    <m/>
    <s v="-"/>
    <d v="2017-01-01T00:00:00"/>
    <x v="1"/>
    <x v="3"/>
    <n v="2"/>
    <x v="5"/>
    <m/>
  </r>
  <r>
    <s v="KEY13168"/>
    <x v="36"/>
    <x v="34"/>
    <x v="1"/>
    <x v="373"/>
    <x v="2"/>
    <x v="10"/>
    <x v="17"/>
    <m/>
    <s v="-"/>
    <d v="2018-10-01T00:00:00"/>
    <x v="0"/>
    <x v="3"/>
    <e v="#N/A"/>
    <x v="5"/>
    <m/>
  </r>
  <r>
    <s v="KEY13169"/>
    <x v="49"/>
    <x v="24"/>
    <x v="3"/>
    <x v="374"/>
    <x v="2"/>
    <x v="10"/>
    <x v="4"/>
    <m/>
    <s v="-"/>
    <d v="2015-07-01T00:00:00"/>
    <x v="2"/>
    <x v="3"/>
    <n v="3"/>
    <x v="0"/>
    <m/>
  </r>
  <r>
    <s v="KEY13170"/>
    <x v="24"/>
    <x v="2"/>
    <x v="0"/>
    <x v="375"/>
    <x v="2"/>
    <x v="10"/>
    <x v="9"/>
    <m/>
    <s v="-"/>
    <d v="2016-10-01T00:00:00"/>
    <x v="4"/>
    <x v="3"/>
    <n v="4"/>
    <x v="0"/>
    <m/>
  </r>
  <r>
    <s v="KEY13171"/>
    <x v="86"/>
    <x v="45"/>
    <x v="1"/>
    <x v="376"/>
    <x v="2"/>
    <x v="10"/>
    <x v="16"/>
    <m/>
    <s v="-"/>
    <d v="2018-07-01T00:00:00"/>
    <x v="0"/>
    <x v="3"/>
    <e v="#N/A"/>
    <x v="6"/>
    <m/>
  </r>
  <r>
    <s v="KEY13172"/>
    <x v="59"/>
    <x v="28"/>
    <x v="1"/>
    <x v="376"/>
    <x v="2"/>
    <x v="10"/>
    <x v="16"/>
    <m/>
    <s v="-"/>
    <d v="2018-07-01T00:00:00"/>
    <x v="0"/>
    <x v="3"/>
    <e v="#N/A"/>
    <x v="6"/>
    <m/>
  </r>
  <r>
    <s v="KEY13173"/>
    <x v="19"/>
    <x v="46"/>
    <x v="3"/>
    <x v="101"/>
    <x v="2"/>
    <x v="10"/>
    <x v="9"/>
    <m/>
    <s v="-"/>
    <d v="2016-10-01T00:00:00"/>
    <x v="4"/>
    <x v="3"/>
    <n v="2"/>
    <x v="0"/>
    <m/>
  </r>
  <r>
    <s v="KEY13174"/>
    <x v="10"/>
    <x v="46"/>
    <x v="3"/>
    <x v="101"/>
    <x v="2"/>
    <x v="10"/>
    <x v="0"/>
    <m/>
    <s v="-"/>
    <d v="2015-01-01T00:00:00"/>
    <x v="2"/>
    <x v="3"/>
    <n v="5"/>
    <x v="0"/>
    <m/>
  </r>
  <r>
    <s v="KEY13175"/>
    <x v="46"/>
    <x v="34"/>
    <x v="1"/>
    <x v="101"/>
    <x v="2"/>
    <x v="10"/>
    <x v="16"/>
    <m/>
    <s v="-"/>
    <d v="2018-07-01T00:00:00"/>
    <x v="0"/>
    <x v="3"/>
    <e v="#N/A"/>
    <x v="1"/>
    <m/>
  </r>
  <r>
    <s v="KEY13176"/>
    <x v="45"/>
    <x v="46"/>
    <x v="3"/>
    <x v="377"/>
    <x v="2"/>
    <x v="10"/>
    <x v="3"/>
    <m/>
    <s v="-"/>
    <d v="2015-04-01T00:00:00"/>
    <x v="2"/>
    <x v="3"/>
    <n v="10"/>
    <x v="5"/>
    <m/>
  </r>
  <r>
    <s v="KEY13177"/>
    <x v="59"/>
    <x v="21"/>
    <x v="0"/>
    <x v="378"/>
    <x v="2"/>
    <x v="10"/>
    <x v="9"/>
    <m/>
    <s v="-"/>
    <d v="2016-10-01T00:00:00"/>
    <x v="4"/>
    <x v="3"/>
    <n v="5"/>
    <x v="1"/>
    <m/>
  </r>
  <r>
    <s v="KEY13178"/>
    <x v="47"/>
    <x v="46"/>
    <x v="3"/>
    <x v="379"/>
    <x v="2"/>
    <x v="10"/>
    <x v="3"/>
    <m/>
    <s v="-"/>
    <d v="2015-04-01T00:00:00"/>
    <x v="2"/>
    <x v="3"/>
    <n v="3"/>
    <x v="0"/>
    <m/>
  </r>
  <r>
    <s v="KEY13179"/>
    <x v="9"/>
    <x v="24"/>
    <x v="3"/>
    <x v="380"/>
    <x v="2"/>
    <x v="10"/>
    <x v="4"/>
    <m/>
    <s v="-"/>
    <d v="2015-07-01T00:00:00"/>
    <x v="2"/>
    <x v="3"/>
    <n v="5"/>
    <x v="0"/>
    <m/>
  </r>
  <r>
    <s v="KEY13180"/>
    <x v="153"/>
    <x v="48"/>
    <x v="0"/>
    <x v="381"/>
    <x v="2"/>
    <x v="10"/>
    <x v="0"/>
    <m/>
    <s v="-"/>
    <d v="2015-01-01T00:00:00"/>
    <x v="2"/>
    <x v="3"/>
    <n v="3"/>
    <x v="4"/>
    <m/>
  </r>
  <r>
    <s v="KEY13181"/>
    <x v="50"/>
    <x v="17"/>
    <x v="0"/>
    <x v="167"/>
    <x v="2"/>
    <x v="10"/>
    <x v="10"/>
    <m/>
    <s v="-"/>
    <d v="2017-04-01T00:00:00"/>
    <x v="1"/>
    <x v="3"/>
    <n v="1"/>
    <x v="0"/>
    <m/>
  </r>
  <r>
    <s v="KEY13182"/>
    <x v="50"/>
    <x v="48"/>
    <x v="0"/>
    <x v="382"/>
    <x v="2"/>
    <x v="10"/>
    <x v="16"/>
    <m/>
    <s v="-"/>
    <d v="2018-07-01T00:00:00"/>
    <x v="0"/>
    <x v="3"/>
    <e v="#N/A"/>
    <x v="5"/>
    <m/>
  </r>
  <r>
    <s v="KEY13183"/>
    <x v="3"/>
    <x v="20"/>
    <x v="2"/>
    <x v="383"/>
    <x v="2"/>
    <x v="10"/>
    <x v="0"/>
    <m/>
    <s v="-"/>
    <d v="2015-01-01T00:00:00"/>
    <x v="2"/>
    <x v="3"/>
    <n v="2"/>
    <x v="0"/>
    <m/>
  </r>
  <r>
    <s v="KEY13184"/>
    <x v="29"/>
    <x v="28"/>
    <x v="1"/>
    <x v="383"/>
    <x v="2"/>
    <x v="10"/>
    <x v="10"/>
    <m/>
    <s v="-"/>
    <d v="2017-04-01T00:00:00"/>
    <x v="1"/>
    <x v="3"/>
    <e v="#N/A"/>
    <x v="5"/>
    <m/>
  </r>
  <r>
    <s v="KEY13185"/>
    <x v="113"/>
    <x v="24"/>
    <x v="3"/>
    <x v="13"/>
    <x v="2"/>
    <x v="10"/>
    <x v="10"/>
    <m/>
    <s v="-"/>
    <d v="2017-04-01T00:00:00"/>
    <x v="1"/>
    <x v="3"/>
    <n v="1"/>
    <x v="0"/>
    <m/>
  </r>
  <r>
    <s v="KEY13186"/>
    <x v="47"/>
    <x v="46"/>
    <x v="3"/>
    <x v="13"/>
    <x v="2"/>
    <x v="10"/>
    <x v="6"/>
    <m/>
    <s v="-"/>
    <d v="2016-07-01T00:00:00"/>
    <x v="4"/>
    <x v="3"/>
    <n v="3"/>
    <x v="0"/>
    <m/>
  </r>
  <r>
    <s v="KEY13187"/>
    <x v="59"/>
    <x v="46"/>
    <x v="3"/>
    <x v="13"/>
    <x v="2"/>
    <x v="10"/>
    <x v="5"/>
    <m/>
    <s v="-"/>
    <d v="2015-10-01T00:00:00"/>
    <x v="2"/>
    <x v="3"/>
    <n v="3"/>
    <x v="0"/>
    <m/>
  </r>
  <r>
    <s v="KEY13188"/>
    <x v="3"/>
    <x v="16"/>
    <x v="3"/>
    <x v="13"/>
    <x v="2"/>
    <x v="10"/>
    <x v="4"/>
    <m/>
    <s v="-"/>
    <d v="2015-07-01T00:00:00"/>
    <x v="2"/>
    <x v="3"/>
    <n v="2"/>
    <x v="0"/>
    <m/>
  </r>
  <r>
    <s v="KEY13189"/>
    <x v="9"/>
    <x v="11"/>
    <x v="1"/>
    <x v="13"/>
    <x v="2"/>
    <x v="10"/>
    <x v="2"/>
    <m/>
    <s v="-"/>
    <d v="2016-01-01T00:00:00"/>
    <x v="4"/>
    <x v="3"/>
    <n v="1"/>
    <x v="0"/>
    <m/>
  </r>
  <r>
    <s v="KEY13190"/>
    <x v="3"/>
    <x v="19"/>
    <x v="1"/>
    <x v="13"/>
    <x v="2"/>
    <x v="10"/>
    <x v="5"/>
    <m/>
    <s v="-"/>
    <d v="2015-10-01T00:00:00"/>
    <x v="2"/>
    <x v="3"/>
    <n v="10"/>
    <x v="5"/>
    <m/>
  </r>
  <r>
    <s v="KEY13191"/>
    <x v="2"/>
    <x v="19"/>
    <x v="1"/>
    <x v="13"/>
    <x v="2"/>
    <x v="10"/>
    <x v="11"/>
    <m/>
    <s v="-"/>
    <d v="2017-07-01T00:00:00"/>
    <x v="1"/>
    <x v="3"/>
    <n v="3"/>
    <x v="0"/>
    <m/>
  </r>
  <r>
    <s v="KEY13192"/>
    <x v="53"/>
    <x v="45"/>
    <x v="1"/>
    <x v="13"/>
    <x v="2"/>
    <x v="10"/>
    <x v="16"/>
    <m/>
    <s v="-"/>
    <d v="2018-07-01T00:00:00"/>
    <x v="0"/>
    <x v="3"/>
    <e v="#N/A"/>
    <x v="5"/>
    <m/>
  </r>
  <r>
    <s v="KEY13193"/>
    <x v="50"/>
    <x v="0"/>
    <x v="0"/>
    <x v="13"/>
    <x v="2"/>
    <x v="10"/>
    <x v="11"/>
    <m/>
    <s v="-"/>
    <d v="2017-07-01T00:00:00"/>
    <x v="1"/>
    <x v="3"/>
    <n v="3"/>
    <x v="5"/>
    <m/>
  </r>
  <r>
    <s v="KEY13194"/>
    <x v="154"/>
    <x v="43"/>
    <x v="0"/>
    <x v="13"/>
    <x v="2"/>
    <x v="10"/>
    <x v="6"/>
    <m/>
    <s v="-"/>
    <d v="2016-07-01T00:00:00"/>
    <x v="4"/>
    <x v="3"/>
    <n v="1"/>
    <x v="0"/>
    <m/>
  </r>
  <r>
    <s v="KEY13195"/>
    <x v="18"/>
    <x v="48"/>
    <x v="0"/>
    <x v="13"/>
    <x v="2"/>
    <x v="10"/>
    <x v="4"/>
    <m/>
    <s v="-"/>
    <d v="2015-07-01T00:00:00"/>
    <x v="2"/>
    <x v="3"/>
    <n v="15"/>
    <x v="0"/>
    <m/>
  </r>
  <r>
    <s v="KEY13196"/>
    <x v="3"/>
    <x v="0"/>
    <x v="0"/>
    <x v="13"/>
    <x v="2"/>
    <x v="10"/>
    <x v="4"/>
    <m/>
    <s v="-"/>
    <d v="2015-07-01T00:00:00"/>
    <x v="2"/>
    <x v="3"/>
    <n v="4"/>
    <x v="5"/>
    <m/>
  </r>
  <r>
    <s v="KEY13197"/>
    <x v="120"/>
    <x v="0"/>
    <x v="0"/>
    <x v="13"/>
    <x v="2"/>
    <x v="10"/>
    <x v="6"/>
    <m/>
    <s v="-"/>
    <d v="2016-07-01T00:00:00"/>
    <x v="4"/>
    <x v="3"/>
    <n v="4"/>
    <x v="1"/>
    <m/>
  </r>
  <r>
    <s v="KEY13198"/>
    <x v="76"/>
    <x v="0"/>
    <x v="0"/>
    <x v="13"/>
    <x v="2"/>
    <x v="10"/>
    <x v="11"/>
    <m/>
    <s v="-"/>
    <d v="2017-07-01T00:00:00"/>
    <x v="1"/>
    <x v="3"/>
    <n v="3"/>
    <x v="5"/>
    <m/>
  </r>
  <r>
    <s v="KEY13199"/>
    <x v="72"/>
    <x v="47"/>
    <x v="0"/>
    <x v="13"/>
    <x v="2"/>
    <x v="10"/>
    <x v="11"/>
    <m/>
    <s v="-"/>
    <d v="2017-07-01T00:00:00"/>
    <x v="1"/>
    <x v="3"/>
    <n v="1"/>
    <x v="6"/>
    <m/>
  </r>
  <r>
    <s v="KEY13200"/>
    <x v="36"/>
    <x v="2"/>
    <x v="0"/>
    <x v="13"/>
    <x v="2"/>
    <x v="10"/>
    <x v="14"/>
    <m/>
    <s v="-"/>
    <d v="2017-10-01T00:00:00"/>
    <x v="1"/>
    <x v="3"/>
    <n v="3"/>
    <x v="5"/>
    <m/>
  </r>
  <r>
    <s v="KEY13201"/>
    <x v="72"/>
    <x v="43"/>
    <x v="0"/>
    <x v="13"/>
    <x v="2"/>
    <x v="10"/>
    <x v="13"/>
    <m/>
    <s v="-"/>
    <d v="2018-01-01T00:00:00"/>
    <x v="0"/>
    <x v="3"/>
    <n v="1"/>
    <x v="6"/>
    <m/>
  </r>
  <r>
    <s v="KEY13202"/>
    <x v="24"/>
    <x v="47"/>
    <x v="0"/>
    <x v="13"/>
    <x v="2"/>
    <x v="10"/>
    <x v="18"/>
    <m/>
    <s v="-"/>
    <d v="2018-04-01T00:00:00"/>
    <x v="0"/>
    <x v="3"/>
    <e v="#N/A"/>
    <x v="5"/>
    <m/>
  </r>
  <r>
    <s v="KEY13203"/>
    <x v="150"/>
    <x v="17"/>
    <x v="0"/>
    <x v="13"/>
    <x v="2"/>
    <x v="10"/>
    <x v="18"/>
    <m/>
    <s v="-"/>
    <d v="2018-04-01T00:00:00"/>
    <x v="0"/>
    <x v="3"/>
    <n v="1"/>
    <x v="5"/>
    <m/>
  </r>
  <r>
    <s v="KEY13204"/>
    <x v="99"/>
    <x v="2"/>
    <x v="0"/>
    <x v="13"/>
    <x v="2"/>
    <x v="10"/>
    <x v="17"/>
    <m/>
    <s v="-"/>
    <d v="2018-10-01T00:00:00"/>
    <x v="0"/>
    <x v="3"/>
    <e v="#N/A"/>
    <x v="6"/>
    <m/>
  </r>
  <r>
    <s v="KEY13205"/>
    <x v="155"/>
    <x v="12"/>
    <x v="2"/>
    <x v="384"/>
    <x v="2"/>
    <x v="10"/>
    <x v="7"/>
    <m/>
    <s v="-"/>
    <d v="2016-04-01T00:00:00"/>
    <x v="4"/>
    <x v="3"/>
    <n v="3"/>
    <x v="0"/>
    <m/>
  </r>
  <r>
    <s v="KEY13206"/>
    <x v="67"/>
    <x v="0"/>
    <x v="0"/>
    <x v="385"/>
    <x v="2"/>
    <x v="10"/>
    <x v="11"/>
    <m/>
    <s v="-"/>
    <d v="2017-07-01T00:00:00"/>
    <x v="1"/>
    <x v="3"/>
    <n v="1"/>
    <x v="5"/>
    <m/>
  </r>
  <r>
    <s v="KEY13207"/>
    <x v="8"/>
    <x v="11"/>
    <x v="1"/>
    <x v="386"/>
    <x v="2"/>
    <x v="10"/>
    <x v="2"/>
    <m/>
    <s v="-"/>
    <d v="2016-01-01T00:00:00"/>
    <x v="4"/>
    <x v="3"/>
    <n v="1"/>
    <x v="0"/>
    <m/>
  </r>
  <r>
    <s v="KEY13208"/>
    <x v="50"/>
    <x v="17"/>
    <x v="0"/>
    <x v="169"/>
    <x v="2"/>
    <x v="10"/>
    <x v="8"/>
    <m/>
    <s v="-"/>
    <d v="2017-01-01T00:00:00"/>
    <x v="1"/>
    <x v="3"/>
    <n v="2"/>
    <x v="5"/>
    <m/>
  </r>
  <r>
    <s v="KEY13209"/>
    <x v="72"/>
    <x v="2"/>
    <x v="0"/>
    <x v="169"/>
    <x v="2"/>
    <x v="10"/>
    <x v="11"/>
    <m/>
    <s v="-"/>
    <d v="2017-07-01T00:00:00"/>
    <x v="1"/>
    <x v="3"/>
    <n v="2"/>
    <x v="5"/>
    <m/>
  </r>
  <r>
    <s v="KEY13210"/>
    <x v="45"/>
    <x v="24"/>
    <x v="3"/>
    <x v="387"/>
    <x v="2"/>
    <x v="10"/>
    <x v="4"/>
    <m/>
    <s v="-"/>
    <d v="2015-07-01T00:00:00"/>
    <x v="2"/>
    <x v="3"/>
    <n v="2"/>
    <x v="0"/>
    <m/>
  </r>
  <r>
    <s v="KEY13211"/>
    <x v="23"/>
    <x v="23"/>
    <x v="1"/>
    <x v="388"/>
    <x v="2"/>
    <x v="10"/>
    <x v="5"/>
    <m/>
    <s v="-"/>
    <d v="2015-10-01T00:00:00"/>
    <x v="2"/>
    <x v="3"/>
    <n v="3"/>
    <x v="1"/>
    <m/>
  </r>
  <r>
    <s v="KEY13212"/>
    <x v="29"/>
    <x v="28"/>
    <x v="1"/>
    <x v="389"/>
    <x v="2"/>
    <x v="10"/>
    <x v="14"/>
    <m/>
    <s v="-"/>
    <d v="2017-10-01T00:00:00"/>
    <x v="1"/>
    <x v="3"/>
    <n v="1"/>
    <x v="5"/>
    <m/>
  </r>
  <r>
    <s v="KEY13213"/>
    <x v="59"/>
    <x v="28"/>
    <x v="1"/>
    <x v="389"/>
    <x v="2"/>
    <x v="10"/>
    <x v="16"/>
    <m/>
    <s v="-"/>
    <d v="2018-07-01T00:00:00"/>
    <x v="0"/>
    <x v="3"/>
    <e v="#N/A"/>
    <x v="5"/>
    <m/>
  </r>
  <r>
    <s v="KEY13214"/>
    <x v="72"/>
    <x v="9"/>
    <x v="1"/>
    <x v="390"/>
    <x v="2"/>
    <x v="10"/>
    <x v="10"/>
    <m/>
    <s v="-"/>
    <d v="2017-04-01T00:00:00"/>
    <x v="1"/>
    <x v="3"/>
    <n v="2"/>
    <x v="5"/>
    <m/>
  </r>
  <r>
    <s v="KEY13215"/>
    <x v="57"/>
    <x v="43"/>
    <x v="0"/>
    <x v="390"/>
    <x v="2"/>
    <x v="10"/>
    <x v="18"/>
    <m/>
    <s v="-"/>
    <d v="2018-04-01T00:00:00"/>
    <x v="0"/>
    <x v="3"/>
    <e v="#N/A"/>
    <x v="5"/>
    <m/>
  </r>
  <r>
    <s v="KEY13216"/>
    <x v="156"/>
    <x v="47"/>
    <x v="0"/>
    <x v="7"/>
    <x v="2"/>
    <x v="10"/>
    <x v="7"/>
    <m/>
    <s v="-"/>
    <d v="2016-04-01T00:00:00"/>
    <x v="4"/>
    <x v="3"/>
    <n v="5"/>
    <x v="0"/>
    <m/>
  </r>
  <r>
    <s v="KEY13217"/>
    <x v="9"/>
    <x v="24"/>
    <x v="3"/>
    <x v="391"/>
    <x v="2"/>
    <x v="10"/>
    <x v="2"/>
    <m/>
    <s v="-"/>
    <d v="2016-01-01T00:00:00"/>
    <x v="4"/>
    <x v="3"/>
    <n v="3"/>
    <x v="0"/>
    <m/>
  </r>
  <r>
    <s v="KEY13218"/>
    <x v="3"/>
    <x v="24"/>
    <x v="3"/>
    <x v="14"/>
    <x v="2"/>
    <x v="10"/>
    <x v="7"/>
    <m/>
    <s v="-"/>
    <d v="2016-04-01T00:00:00"/>
    <x v="4"/>
    <x v="3"/>
    <n v="5"/>
    <x v="0"/>
    <m/>
  </r>
  <r>
    <s v="KEY13219"/>
    <x v="3"/>
    <x v="26"/>
    <x v="2"/>
    <x v="14"/>
    <x v="2"/>
    <x v="10"/>
    <x v="0"/>
    <m/>
    <s v="-"/>
    <d v="2015-01-01T00:00:00"/>
    <x v="2"/>
    <x v="3"/>
    <n v="3"/>
    <x v="0"/>
    <m/>
  </r>
  <r>
    <s v="KEY13220"/>
    <x v="91"/>
    <x v="9"/>
    <x v="1"/>
    <x v="14"/>
    <x v="2"/>
    <x v="10"/>
    <x v="9"/>
    <m/>
    <s v="-"/>
    <d v="2016-10-01T00:00:00"/>
    <x v="4"/>
    <x v="3"/>
    <n v="1"/>
    <x v="0"/>
    <m/>
  </r>
  <r>
    <s v="KEY13221"/>
    <x v="57"/>
    <x v="11"/>
    <x v="1"/>
    <x v="14"/>
    <x v="2"/>
    <x v="10"/>
    <x v="13"/>
    <m/>
    <s v="-"/>
    <d v="2018-01-01T00:00:00"/>
    <x v="0"/>
    <x v="3"/>
    <e v="#N/A"/>
    <x v="1"/>
    <m/>
  </r>
  <r>
    <s v="KEY13222"/>
    <x v="33"/>
    <x v="11"/>
    <x v="1"/>
    <x v="392"/>
    <x v="2"/>
    <x v="10"/>
    <x v="5"/>
    <m/>
    <s v="-"/>
    <d v="2015-10-01T00:00:00"/>
    <x v="2"/>
    <x v="3"/>
    <n v="2"/>
    <x v="5"/>
    <m/>
  </r>
  <r>
    <s v="KEY13223"/>
    <x v="59"/>
    <x v="11"/>
    <x v="1"/>
    <x v="392"/>
    <x v="2"/>
    <x v="10"/>
    <x v="0"/>
    <m/>
    <s v="-"/>
    <d v="2015-01-01T00:00:00"/>
    <x v="2"/>
    <x v="3"/>
    <n v="3"/>
    <x v="5"/>
    <m/>
  </r>
  <r>
    <s v="KEY13224"/>
    <x v="2"/>
    <x v="11"/>
    <x v="1"/>
    <x v="392"/>
    <x v="2"/>
    <x v="10"/>
    <x v="7"/>
    <m/>
    <s v="-"/>
    <d v="2016-04-01T00:00:00"/>
    <x v="4"/>
    <x v="3"/>
    <n v="3"/>
    <x v="5"/>
    <m/>
  </r>
  <r>
    <s v="KEY13225"/>
    <x v="8"/>
    <x v="11"/>
    <x v="1"/>
    <x v="392"/>
    <x v="2"/>
    <x v="10"/>
    <x v="2"/>
    <m/>
    <s v="-"/>
    <d v="2016-01-01T00:00:00"/>
    <x v="4"/>
    <x v="3"/>
    <n v="3"/>
    <x v="5"/>
    <m/>
  </r>
  <r>
    <s v="KEY13226"/>
    <x v="12"/>
    <x v="47"/>
    <x v="0"/>
    <x v="393"/>
    <x v="2"/>
    <x v="10"/>
    <x v="11"/>
    <m/>
    <s v="-"/>
    <d v="2017-07-01T00:00:00"/>
    <x v="1"/>
    <x v="3"/>
    <n v="5"/>
    <x v="5"/>
    <m/>
  </r>
  <r>
    <s v="KEY13227"/>
    <x v="9"/>
    <x v="9"/>
    <x v="1"/>
    <x v="394"/>
    <x v="2"/>
    <x v="10"/>
    <x v="8"/>
    <m/>
    <s v="-"/>
    <d v="2017-01-01T00:00:00"/>
    <x v="1"/>
    <x v="3"/>
    <n v="1"/>
    <x v="5"/>
    <m/>
  </r>
  <r>
    <s v="KEY13228"/>
    <x v="64"/>
    <x v="16"/>
    <x v="3"/>
    <x v="2"/>
    <x v="2"/>
    <x v="10"/>
    <x v="14"/>
    <m/>
    <s v="-"/>
    <d v="2017-10-01T00:00:00"/>
    <x v="1"/>
    <x v="3"/>
    <n v="1"/>
    <x v="5"/>
    <m/>
  </r>
  <r>
    <s v="KEY13229"/>
    <x v="9"/>
    <x v="16"/>
    <x v="3"/>
    <x v="2"/>
    <x v="2"/>
    <x v="10"/>
    <x v="8"/>
    <m/>
    <s v="-"/>
    <d v="2017-01-01T00:00:00"/>
    <x v="1"/>
    <x v="3"/>
    <n v="1"/>
    <x v="5"/>
    <m/>
  </r>
  <r>
    <s v="KEY13230"/>
    <x v="14"/>
    <x v="16"/>
    <x v="3"/>
    <x v="2"/>
    <x v="2"/>
    <x v="10"/>
    <x v="2"/>
    <m/>
    <s v="-"/>
    <d v="2016-01-01T00:00:00"/>
    <x v="4"/>
    <x v="3"/>
    <n v="3"/>
    <x v="5"/>
    <m/>
  </r>
  <r>
    <s v="KEY13231"/>
    <x v="28"/>
    <x v="22"/>
    <x v="3"/>
    <x v="2"/>
    <x v="2"/>
    <x v="10"/>
    <x v="10"/>
    <m/>
    <s v="-"/>
    <d v="2017-04-01T00:00:00"/>
    <x v="1"/>
    <x v="3"/>
    <n v="2"/>
    <x v="5"/>
    <m/>
  </r>
  <r>
    <s v="KEY13232"/>
    <x v="56"/>
    <x v="24"/>
    <x v="3"/>
    <x v="2"/>
    <x v="2"/>
    <x v="10"/>
    <x v="11"/>
    <m/>
    <s v="-"/>
    <d v="2017-07-01T00:00:00"/>
    <x v="1"/>
    <x v="3"/>
    <n v="1"/>
    <x v="5"/>
    <m/>
  </r>
  <r>
    <s v="KEY13233"/>
    <x v="24"/>
    <x v="16"/>
    <x v="3"/>
    <x v="2"/>
    <x v="2"/>
    <x v="10"/>
    <x v="13"/>
    <m/>
    <s v="-"/>
    <d v="2018-01-01T00:00:00"/>
    <x v="0"/>
    <x v="3"/>
    <n v="1"/>
    <x v="5"/>
    <m/>
  </r>
  <r>
    <s v="KEY13234"/>
    <x v="46"/>
    <x v="46"/>
    <x v="3"/>
    <x v="2"/>
    <x v="2"/>
    <x v="10"/>
    <x v="13"/>
    <m/>
    <s v="-"/>
    <d v="2018-01-01T00:00:00"/>
    <x v="0"/>
    <x v="3"/>
    <e v="#N/A"/>
    <x v="5"/>
    <m/>
  </r>
  <r>
    <s v="KEY13235"/>
    <x v="20"/>
    <x v="12"/>
    <x v="2"/>
    <x v="2"/>
    <x v="2"/>
    <x v="10"/>
    <x v="10"/>
    <m/>
    <s v="-"/>
    <d v="2017-04-01T00:00:00"/>
    <x v="1"/>
    <x v="3"/>
    <e v="#N/A"/>
    <x v="5"/>
    <m/>
  </r>
  <r>
    <s v="KEY13236"/>
    <x v="93"/>
    <x v="12"/>
    <x v="2"/>
    <x v="2"/>
    <x v="2"/>
    <x v="10"/>
    <x v="6"/>
    <m/>
    <s v="-"/>
    <d v="2016-07-01T00:00:00"/>
    <x v="4"/>
    <x v="3"/>
    <n v="4"/>
    <x v="0"/>
    <m/>
  </r>
  <r>
    <s v="KEY13237"/>
    <x v="30"/>
    <x v="26"/>
    <x v="2"/>
    <x v="2"/>
    <x v="2"/>
    <x v="10"/>
    <x v="13"/>
    <m/>
    <s v="-"/>
    <d v="2018-01-01T00:00:00"/>
    <x v="0"/>
    <x v="3"/>
    <n v="1"/>
    <x v="5"/>
    <m/>
  </r>
  <r>
    <s v="KEY13238"/>
    <x v="83"/>
    <x v="10"/>
    <x v="2"/>
    <x v="2"/>
    <x v="2"/>
    <x v="10"/>
    <x v="18"/>
    <m/>
    <s v="-"/>
    <d v="2018-04-01T00:00:00"/>
    <x v="0"/>
    <x v="3"/>
    <e v="#N/A"/>
    <x v="5"/>
    <m/>
  </r>
  <r>
    <s v="KEY13239"/>
    <x v="23"/>
    <x v="9"/>
    <x v="1"/>
    <x v="2"/>
    <x v="2"/>
    <x v="10"/>
    <x v="18"/>
    <m/>
    <s v="-"/>
    <d v="2018-04-01T00:00:00"/>
    <x v="0"/>
    <x v="3"/>
    <e v="#N/A"/>
    <x v="5"/>
    <m/>
  </r>
  <r>
    <s v="KEY13240"/>
    <x v="5"/>
    <x v="8"/>
    <x v="1"/>
    <x v="2"/>
    <x v="2"/>
    <x v="10"/>
    <x v="4"/>
    <m/>
    <s v="-"/>
    <d v="2015-07-01T00:00:00"/>
    <x v="2"/>
    <x v="3"/>
    <n v="6"/>
    <x v="5"/>
    <m/>
  </r>
  <r>
    <s v="KEY13241"/>
    <x v="22"/>
    <x v="9"/>
    <x v="1"/>
    <x v="2"/>
    <x v="2"/>
    <x v="10"/>
    <x v="11"/>
    <m/>
    <s v="-"/>
    <d v="2017-07-01T00:00:00"/>
    <x v="1"/>
    <x v="3"/>
    <n v="1"/>
    <x v="5"/>
    <m/>
  </r>
  <r>
    <s v="KEY13242"/>
    <x v="24"/>
    <x v="9"/>
    <x v="1"/>
    <x v="2"/>
    <x v="2"/>
    <x v="10"/>
    <x v="14"/>
    <m/>
    <s v="-"/>
    <d v="2017-10-01T00:00:00"/>
    <x v="1"/>
    <x v="3"/>
    <e v="#N/A"/>
    <x v="5"/>
    <m/>
  </r>
  <r>
    <s v="KEY13243"/>
    <x v="72"/>
    <x v="23"/>
    <x v="1"/>
    <x v="2"/>
    <x v="2"/>
    <x v="10"/>
    <x v="13"/>
    <m/>
    <s v="-"/>
    <d v="2018-01-01T00:00:00"/>
    <x v="0"/>
    <x v="3"/>
    <n v="1"/>
    <x v="1"/>
    <m/>
  </r>
  <r>
    <s v="KEY13244"/>
    <x v="59"/>
    <x v="28"/>
    <x v="1"/>
    <x v="2"/>
    <x v="2"/>
    <x v="10"/>
    <x v="18"/>
    <m/>
    <s v="-"/>
    <d v="2018-04-01T00:00:00"/>
    <x v="0"/>
    <x v="3"/>
    <n v="1"/>
    <x v="5"/>
    <m/>
  </r>
  <r>
    <s v="KEY13245"/>
    <x v="79"/>
    <x v="9"/>
    <x v="1"/>
    <x v="2"/>
    <x v="2"/>
    <x v="10"/>
    <x v="18"/>
    <m/>
    <s v="-"/>
    <d v="2018-04-01T00:00:00"/>
    <x v="0"/>
    <x v="3"/>
    <e v="#N/A"/>
    <x v="5"/>
    <m/>
  </r>
  <r>
    <s v="KEY13246"/>
    <x v="79"/>
    <x v="9"/>
    <x v="1"/>
    <x v="2"/>
    <x v="2"/>
    <x v="10"/>
    <x v="18"/>
    <m/>
    <s v="-"/>
    <d v="2018-04-01T00:00:00"/>
    <x v="0"/>
    <x v="3"/>
    <e v="#N/A"/>
    <x v="5"/>
    <m/>
  </r>
  <r>
    <s v="KEY13247"/>
    <x v="29"/>
    <x v="28"/>
    <x v="1"/>
    <x v="2"/>
    <x v="2"/>
    <x v="10"/>
    <x v="16"/>
    <m/>
    <s v="-"/>
    <d v="2018-07-01T00:00:00"/>
    <x v="0"/>
    <x v="3"/>
    <e v="#N/A"/>
    <x v="5"/>
    <m/>
  </r>
  <r>
    <s v="KEY13248"/>
    <x v="24"/>
    <x v="17"/>
    <x v="0"/>
    <x v="2"/>
    <x v="2"/>
    <x v="10"/>
    <x v="10"/>
    <m/>
    <s v="-"/>
    <d v="2017-04-01T00:00:00"/>
    <x v="1"/>
    <x v="3"/>
    <n v="5"/>
    <x v="0"/>
    <m/>
  </r>
  <r>
    <s v="KEY13249"/>
    <x v="51"/>
    <x v="47"/>
    <x v="0"/>
    <x v="2"/>
    <x v="2"/>
    <x v="10"/>
    <x v="9"/>
    <m/>
    <s v="-"/>
    <d v="2016-10-01T00:00:00"/>
    <x v="4"/>
    <x v="3"/>
    <n v="2"/>
    <x v="5"/>
    <m/>
  </r>
  <r>
    <s v="KEY13250"/>
    <x v="92"/>
    <x v="17"/>
    <x v="0"/>
    <x v="2"/>
    <x v="2"/>
    <x v="10"/>
    <x v="13"/>
    <m/>
    <s v="-"/>
    <d v="2018-01-01T00:00:00"/>
    <x v="0"/>
    <x v="3"/>
    <e v="#N/A"/>
    <x v="5"/>
    <m/>
  </r>
  <r>
    <s v="KEY13251"/>
    <x v="6"/>
    <x v="48"/>
    <x v="0"/>
    <x v="2"/>
    <x v="2"/>
    <x v="10"/>
    <x v="4"/>
    <m/>
    <s v="-"/>
    <d v="2015-07-01T00:00:00"/>
    <x v="2"/>
    <x v="3"/>
    <n v="11"/>
    <x v="5"/>
    <m/>
  </r>
  <r>
    <s v="KEY13252"/>
    <x v="9"/>
    <x v="0"/>
    <x v="0"/>
    <x v="2"/>
    <x v="2"/>
    <x v="10"/>
    <x v="11"/>
    <m/>
    <s v="-"/>
    <d v="2017-07-01T00:00:00"/>
    <x v="1"/>
    <x v="3"/>
    <n v="1"/>
    <x v="5"/>
    <m/>
  </r>
  <r>
    <s v="KEY13253"/>
    <x v="72"/>
    <x v="43"/>
    <x v="0"/>
    <x v="2"/>
    <x v="2"/>
    <x v="10"/>
    <x v="13"/>
    <m/>
    <s v="-"/>
    <d v="2018-01-01T00:00:00"/>
    <x v="0"/>
    <x v="3"/>
    <e v="#N/A"/>
    <x v="0"/>
    <m/>
  </r>
  <r>
    <s v="KEY13254"/>
    <x v="57"/>
    <x v="0"/>
    <x v="0"/>
    <x v="2"/>
    <x v="2"/>
    <x v="10"/>
    <x v="13"/>
    <m/>
    <s v="-"/>
    <d v="2018-01-01T00:00:00"/>
    <x v="0"/>
    <x v="3"/>
    <e v="#N/A"/>
    <x v="5"/>
    <m/>
  </r>
  <r>
    <s v="KEY13255"/>
    <x v="33"/>
    <x v="47"/>
    <x v="0"/>
    <x v="395"/>
    <x v="2"/>
    <x v="10"/>
    <x v="8"/>
    <m/>
    <s v="-"/>
    <d v="2017-01-01T00:00:00"/>
    <x v="1"/>
    <x v="3"/>
    <n v="1"/>
    <x v="5"/>
    <m/>
  </r>
  <r>
    <s v="KEY13256"/>
    <x v="53"/>
    <x v="19"/>
    <x v="1"/>
    <x v="396"/>
    <x v="2"/>
    <x v="10"/>
    <x v="10"/>
    <m/>
    <s v="-"/>
    <d v="2017-04-01T00:00:00"/>
    <x v="1"/>
    <x v="3"/>
    <n v="1"/>
    <x v="5"/>
    <m/>
  </r>
  <r>
    <s v="KEY13257"/>
    <x v="157"/>
    <x v="46"/>
    <x v="3"/>
    <x v="397"/>
    <x v="2"/>
    <x v="10"/>
    <x v="2"/>
    <m/>
    <s v="-"/>
    <d v="2016-01-01T00:00:00"/>
    <x v="4"/>
    <x v="3"/>
    <n v="8"/>
    <x v="0"/>
    <m/>
  </r>
  <r>
    <s v="KEY13258"/>
    <x v="29"/>
    <x v="23"/>
    <x v="1"/>
    <x v="398"/>
    <x v="2"/>
    <x v="10"/>
    <x v="14"/>
    <m/>
    <s v="-"/>
    <d v="2017-10-01T00:00:00"/>
    <x v="1"/>
    <x v="3"/>
    <e v="#N/A"/>
    <x v="5"/>
    <m/>
  </r>
  <r>
    <s v="KEY13259"/>
    <x v="30"/>
    <x v="47"/>
    <x v="0"/>
    <x v="137"/>
    <x v="2"/>
    <x v="10"/>
    <x v="7"/>
    <m/>
    <s v="-"/>
    <d v="2016-04-01T00:00:00"/>
    <x v="4"/>
    <x v="3"/>
    <n v="3"/>
    <x v="0"/>
    <m/>
  </r>
  <r>
    <s v="KEY13260"/>
    <x v="19"/>
    <x v="46"/>
    <x v="3"/>
    <x v="29"/>
    <x v="2"/>
    <x v="10"/>
    <x v="8"/>
    <m/>
    <s v="-"/>
    <d v="2017-01-01T00:00:00"/>
    <x v="1"/>
    <x v="3"/>
    <n v="2"/>
    <x v="0"/>
    <m/>
  </r>
  <r>
    <s v="KEY13261"/>
    <x v="9"/>
    <x v="22"/>
    <x v="3"/>
    <x v="399"/>
    <x v="2"/>
    <x v="10"/>
    <x v="4"/>
    <m/>
    <s v="-"/>
    <d v="2015-07-01T00:00:00"/>
    <x v="2"/>
    <x v="3"/>
    <n v="10"/>
    <x v="4"/>
    <m/>
  </r>
  <r>
    <s v="KEY13262"/>
    <x v="22"/>
    <x v="6"/>
    <x v="1"/>
    <x v="400"/>
    <x v="2"/>
    <x v="10"/>
    <x v="13"/>
    <m/>
    <s v="-"/>
    <d v="2018-01-01T00:00:00"/>
    <x v="0"/>
    <x v="3"/>
    <n v="1"/>
    <x v="5"/>
    <m/>
  </r>
  <r>
    <s v="KEY13263"/>
    <x v="45"/>
    <x v="33"/>
    <x v="1"/>
    <x v="139"/>
    <x v="2"/>
    <x v="10"/>
    <x v="14"/>
    <m/>
    <s v="-"/>
    <d v="2017-10-01T00:00:00"/>
    <x v="1"/>
    <x v="3"/>
    <e v="#N/A"/>
    <x v="5"/>
    <m/>
  </r>
  <r>
    <s v="KEY13264"/>
    <x v="64"/>
    <x v="46"/>
    <x v="3"/>
    <x v="30"/>
    <x v="2"/>
    <x v="10"/>
    <x v="14"/>
    <m/>
    <s v="-"/>
    <d v="2017-10-01T00:00:00"/>
    <x v="1"/>
    <x v="3"/>
    <n v="1"/>
    <x v="5"/>
    <m/>
  </r>
  <r>
    <s v="KEY13265"/>
    <x v="44"/>
    <x v="22"/>
    <x v="3"/>
    <x v="30"/>
    <x v="2"/>
    <x v="10"/>
    <x v="11"/>
    <m/>
    <s v="-"/>
    <d v="2017-07-01T00:00:00"/>
    <x v="1"/>
    <x v="3"/>
    <n v="1"/>
    <x v="5"/>
    <m/>
  </r>
  <r>
    <s v="KEY13266"/>
    <x v="44"/>
    <x v="22"/>
    <x v="3"/>
    <x v="30"/>
    <x v="2"/>
    <x v="10"/>
    <x v="10"/>
    <m/>
    <s v="-"/>
    <d v="2017-04-01T00:00:00"/>
    <x v="1"/>
    <x v="3"/>
    <n v="1"/>
    <x v="0"/>
    <m/>
  </r>
  <r>
    <s v="KEY13267"/>
    <x v="3"/>
    <x v="24"/>
    <x v="3"/>
    <x v="30"/>
    <x v="2"/>
    <x v="10"/>
    <x v="3"/>
    <m/>
    <s v="-"/>
    <d v="2015-04-01T00:00:00"/>
    <x v="2"/>
    <x v="3"/>
    <n v="2"/>
    <x v="0"/>
    <m/>
  </r>
  <r>
    <s v="KEY13268"/>
    <x v="64"/>
    <x v="16"/>
    <x v="3"/>
    <x v="30"/>
    <x v="2"/>
    <x v="10"/>
    <x v="14"/>
    <m/>
    <s v="-"/>
    <d v="2017-10-01T00:00:00"/>
    <x v="1"/>
    <x v="3"/>
    <e v="#N/A"/>
    <x v="5"/>
    <m/>
  </r>
  <r>
    <s v="KEY13269"/>
    <x v="50"/>
    <x v="20"/>
    <x v="2"/>
    <x v="30"/>
    <x v="2"/>
    <x v="10"/>
    <x v="16"/>
    <m/>
    <s v="-"/>
    <d v="2018-07-01T00:00:00"/>
    <x v="0"/>
    <x v="3"/>
    <e v="#N/A"/>
    <x v="5"/>
    <m/>
  </r>
  <r>
    <s v="KEY13270"/>
    <x v="105"/>
    <x v="20"/>
    <x v="2"/>
    <x v="30"/>
    <x v="2"/>
    <x v="10"/>
    <x v="16"/>
    <m/>
    <s v="-"/>
    <d v="2018-07-01T00:00:00"/>
    <x v="0"/>
    <x v="3"/>
    <e v="#N/A"/>
    <x v="5"/>
    <m/>
  </r>
  <r>
    <s v="KEY13271"/>
    <x v="24"/>
    <x v="11"/>
    <x v="1"/>
    <x v="30"/>
    <x v="2"/>
    <x v="10"/>
    <x v="9"/>
    <m/>
    <s v="-"/>
    <d v="2016-10-01T00:00:00"/>
    <x v="4"/>
    <x v="3"/>
    <n v="1"/>
    <x v="5"/>
    <m/>
  </r>
  <r>
    <s v="KEY13272"/>
    <x v="45"/>
    <x v="9"/>
    <x v="1"/>
    <x v="30"/>
    <x v="2"/>
    <x v="10"/>
    <x v="13"/>
    <m/>
    <s v="-"/>
    <d v="2018-01-01T00:00:00"/>
    <x v="0"/>
    <x v="3"/>
    <n v="3"/>
    <x v="0"/>
    <m/>
  </r>
  <r>
    <s v="KEY13273"/>
    <x v="36"/>
    <x v="11"/>
    <x v="1"/>
    <x v="30"/>
    <x v="2"/>
    <x v="10"/>
    <x v="14"/>
    <m/>
    <s v="-"/>
    <d v="2017-10-01T00:00:00"/>
    <x v="1"/>
    <x v="3"/>
    <n v="1"/>
    <x v="1"/>
    <m/>
  </r>
  <r>
    <s v="KEY13274"/>
    <x v="22"/>
    <x v="45"/>
    <x v="1"/>
    <x v="30"/>
    <x v="2"/>
    <x v="10"/>
    <x v="13"/>
    <m/>
    <s v="-"/>
    <d v="2018-01-01T00:00:00"/>
    <x v="0"/>
    <x v="3"/>
    <n v="1"/>
    <x v="5"/>
    <m/>
  </r>
  <r>
    <s v="KEY13275"/>
    <x v="103"/>
    <x v="34"/>
    <x v="1"/>
    <x v="30"/>
    <x v="2"/>
    <x v="10"/>
    <x v="17"/>
    <m/>
    <s v="-"/>
    <d v="2018-10-01T00:00:00"/>
    <x v="0"/>
    <x v="3"/>
    <e v="#N/A"/>
    <x v="6"/>
    <m/>
  </r>
  <r>
    <s v="KEY13276"/>
    <x v="133"/>
    <x v="11"/>
    <x v="1"/>
    <x v="30"/>
    <x v="2"/>
    <x v="10"/>
    <x v="17"/>
    <m/>
    <s v="-"/>
    <d v="2018-10-01T00:00:00"/>
    <x v="0"/>
    <x v="3"/>
    <e v="#N/A"/>
    <x v="5"/>
    <m/>
  </r>
  <r>
    <s v="KEY13277"/>
    <x v="81"/>
    <x v="0"/>
    <x v="0"/>
    <x v="30"/>
    <x v="2"/>
    <x v="10"/>
    <x v="14"/>
    <m/>
    <s v="-"/>
    <d v="2017-10-01T00:00:00"/>
    <x v="1"/>
    <x v="3"/>
    <n v="2"/>
    <x v="5"/>
    <m/>
  </r>
  <r>
    <s v="KEY13278"/>
    <x v="45"/>
    <x v="2"/>
    <x v="0"/>
    <x v="30"/>
    <x v="2"/>
    <x v="10"/>
    <x v="11"/>
    <m/>
    <s v="-"/>
    <d v="2017-07-01T00:00:00"/>
    <x v="1"/>
    <x v="3"/>
    <n v="4"/>
    <x v="5"/>
    <m/>
  </r>
  <r>
    <s v="KEY13279"/>
    <x v="36"/>
    <x v="17"/>
    <x v="0"/>
    <x v="30"/>
    <x v="2"/>
    <x v="10"/>
    <x v="10"/>
    <m/>
    <s v="-"/>
    <d v="2017-04-01T00:00:00"/>
    <x v="1"/>
    <x v="3"/>
    <e v="#N/A"/>
    <x v="0"/>
    <m/>
  </r>
  <r>
    <s v="KEY13280"/>
    <x v="9"/>
    <x v="47"/>
    <x v="0"/>
    <x v="30"/>
    <x v="2"/>
    <x v="10"/>
    <x v="14"/>
    <m/>
    <s v="-"/>
    <d v="2017-10-01T00:00:00"/>
    <x v="1"/>
    <x v="3"/>
    <n v="1"/>
    <x v="0"/>
    <m/>
  </r>
  <r>
    <s v="KEY13281"/>
    <x v="50"/>
    <x v="17"/>
    <x v="0"/>
    <x v="30"/>
    <x v="2"/>
    <x v="10"/>
    <x v="10"/>
    <m/>
    <s v="-"/>
    <d v="2017-04-01T00:00:00"/>
    <x v="1"/>
    <x v="3"/>
    <n v="3"/>
    <x v="5"/>
    <m/>
  </r>
  <r>
    <s v="KEY13282"/>
    <x v="50"/>
    <x v="43"/>
    <x v="0"/>
    <x v="30"/>
    <x v="2"/>
    <x v="10"/>
    <x v="10"/>
    <m/>
    <s v="-"/>
    <d v="2017-04-01T00:00:00"/>
    <x v="1"/>
    <x v="3"/>
    <n v="1"/>
    <x v="5"/>
    <m/>
  </r>
  <r>
    <s v="KEY13283"/>
    <x v="57"/>
    <x v="43"/>
    <x v="0"/>
    <x v="30"/>
    <x v="2"/>
    <x v="10"/>
    <x v="18"/>
    <m/>
    <s v="-"/>
    <d v="2018-04-01T00:00:00"/>
    <x v="0"/>
    <x v="3"/>
    <e v="#N/A"/>
    <x v="5"/>
    <m/>
  </r>
  <r>
    <s v="KEY13284"/>
    <x v="9"/>
    <x v="17"/>
    <x v="0"/>
    <x v="30"/>
    <x v="2"/>
    <x v="10"/>
    <x v="7"/>
    <m/>
    <s v="-"/>
    <d v="2016-04-01T00:00:00"/>
    <x v="4"/>
    <x v="3"/>
    <n v="3"/>
    <x v="0"/>
    <m/>
  </r>
  <r>
    <s v="KEY13285"/>
    <x v="158"/>
    <x v="47"/>
    <x v="0"/>
    <x v="30"/>
    <x v="2"/>
    <x v="10"/>
    <x v="6"/>
    <m/>
    <s v="-"/>
    <d v="2016-07-01T00:00:00"/>
    <x v="4"/>
    <x v="3"/>
    <n v="8"/>
    <x v="5"/>
    <m/>
  </r>
  <r>
    <s v="KEY13286"/>
    <x v="16"/>
    <x v="48"/>
    <x v="0"/>
    <x v="30"/>
    <x v="2"/>
    <x v="10"/>
    <x v="5"/>
    <m/>
    <s v="-"/>
    <d v="2015-10-01T00:00:00"/>
    <x v="2"/>
    <x v="3"/>
    <n v="2"/>
    <x v="5"/>
    <m/>
  </r>
  <r>
    <s v="KEY13287"/>
    <x v="11"/>
    <x v="48"/>
    <x v="0"/>
    <x v="30"/>
    <x v="2"/>
    <x v="10"/>
    <x v="8"/>
    <m/>
    <s v="-"/>
    <d v="2017-01-01T00:00:00"/>
    <x v="1"/>
    <x v="3"/>
    <n v="4"/>
    <x v="5"/>
    <m/>
  </r>
  <r>
    <s v="KEY13288"/>
    <x v="9"/>
    <x v="17"/>
    <x v="0"/>
    <x v="30"/>
    <x v="2"/>
    <x v="10"/>
    <x v="8"/>
    <m/>
    <s v="-"/>
    <d v="2017-01-01T00:00:00"/>
    <x v="1"/>
    <x v="3"/>
    <n v="2"/>
    <x v="5"/>
    <m/>
  </r>
  <r>
    <s v="KEY13289"/>
    <x v="3"/>
    <x v="0"/>
    <x v="0"/>
    <x v="30"/>
    <x v="2"/>
    <x v="10"/>
    <x v="0"/>
    <m/>
    <s v="-"/>
    <d v="2015-01-01T00:00:00"/>
    <x v="2"/>
    <x v="3"/>
    <n v="1"/>
    <x v="0"/>
    <m/>
  </r>
  <r>
    <s v="KEY13290"/>
    <x v="54"/>
    <x v="17"/>
    <x v="0"/>
    <x v="30"/>
    <x v="2"/>
    <x v="10"/>
    <x v="9"/>
    <m/>
    <s v="-"/>
    <d v="2016-10-01T00:00:00"/>
    <x v="4"/>
    <x v="3"/>
    <n v="2"/>
    <x v="5"/>
    <m/>
  </r>
  <r>
    <s v="KEY13291"/>
    <x v="25"/>
    <x v="0"/>
    <x v="0"/>
    <x v="30"/>
    <x v="2"/>
    <x v="10"/>
    <x v="11"/>
    <m/>
    <s v="-"/>
    <d v="2017-07-01T00:00:00"/>
    <x v="1"/>
    <x v="3"/>
    <n v="1"/>
    <x v="5"/>
    <m/>
  </r>
  <r>
    <s v="KEY13292"/>
    <x v="68"/>
    <x v="17"/>
    <x v="0"/>
    <x v="30"/>
    <x v="2"/>
    <x v="10"/>
    <x v="10"/>
    <m/>
    <s v="-"/>
    <d v="2017-04-01T00:00:00"/>
    <x v="1"/>
    <x v="3"/>
    <n v="1"/>
    <x v="5"/>
    <m/>
  </r>
  <r>
    <s v="KEY13293"/>
    <x v="126"/>
    <x v="0"/>
    <x v="0"/>
    <x v="30"/>
    <x v="2"/>
    <x v="10"/>
    <x v="11"/>
    <m/>
    <s v="-"/>
    <d v="2017-07-01T00:00:00"/>
    <x v="1"/>
    <x v="3"/>
    <e v="#N/A"/>
    <x v="5"/>
    <m/>
  </r>
  <r>
    <s v="KEY13294"/>
    <x v="68"/>
    <x v="17"/>
    <x v="0"/>
    <x v="30"/>
    <x v="2"/>
    <x v="10"/>
    <x v="11"/>
    <m/>
    <s v="-"/>
    <d v="2017-07-01T00:00:00"/>
    <x v="1"/>
    <x v="3"/>
    <n v="1"/>
    <x v="5"/>
    <m/>
  </r>
  <r>
    <s v="KEY13295"/>
    <x v="72"/>
    <x v="0"/>
    <x v="0"/>
    <x v="30"/>
    <x v="2"/>
    <x v="10"/>
    <x v="14"/>
    <m/>
    <s v="-"/>
    <d v="2017-10-01T00:00:00"/>
    <x v="1"/>
    <x v="3"/>
    <n v="2"/>
    <x v="5"/>
    <m/>
  </r>
  <r>
    <s v="KEY13296"/>
    <x v="36"/>
    <x v="0"/>
    <x v="0"/>
    <x v="30"/>
    <x v="2"/>
    <x v="10"/>
    <x v="11"/>
    <m/>
    <s v="-"/>
    <d v="2017-07-01T00:00:00"/>
    <x v="1"/>
    <x v="3"/>
    <e v="#N/A"/>
    <x v="5"/>
    <m/>
  </r>
  <r>
    <s v="KEY13297"/>
    <x v="92"/>
    <x v="2"/>
    <x v="0"/>
    <x v="30"/>
    <x v="2"/>
    <x v="10"/>
    <x v="14"/>
    <m/>
    <s v="-"/>
    <d v="2017-10-01T00:00:00"/>
    <x v="1"/>
    <x v="3"/>
    <n v="1"/>
    <x v="5"/>
    <m/>
  </r>
  <r>
    <s v="KEY13298"/>
    <x v="38"/>
    <x v="48"/>
    <x v="0"/>
    <x v="30"/>
    <x v="2"/>
    <x v="10"/>
    <x v="13"/>
    <m/>
    <s v="-"/>
    <d v="2018-01-01T00:00:00"/>
    <x v="0"/>
    <x v="3"/>
    <n v="1"/>
    <x v="5"/>
    <m/>
  </r>
  <r>
    <s v="KEY13299"/>
    <x v="99"/>
    <x v="2"/>
    <x v="0"/>
    <x v="30"/>
    <x v="2"/>
    <x v="10"/>
    <x v="13"/>
    <m/>
    <s v="-"/>
    <d v="2018-01-01T00:00:00"/>
    <x v="0"/>
    <x v="3"/>
    <n v="1"/>
    <x v="5"/>
    <m/>
  </r>
  <r>
    <s v="KEY13300"/>
    <x v="110"/>
    <x v="17"/>
    <x v="0"/>
    <x v="30"/>
    <x v="2"/>
    <x v="10"/>
    <x v="18"/>
    <m/>
    <s v="-"/>
    <d v="2018-04-01T00:00:00"/>
    <x v="0"/>
    <x v="3"/>
    <n v="1"/>
    <x v="5"/>
    <m/>
  </r>
  <r>
    <s v="KEY13301"/>
    <x v="159"/>
    <x v="2"/>
    <x v="0"/>
    <x v="30"/>
    <x v="2"/>
    <x v="10"/>
    <x v="18"/>
    <m/>
    <s v="-"/>
    <d v="2018-04-01T00:00:00"/>
    <x v="0"/>
    <x v="3"/>
    <e v="#N/A"/>
    <x v="0"/>
    <m/>
  </r>
  <r>
    <s v="KEY13302"/>
    <x v="139"/>
    <x v="47"/>
    <x v="0"/>
    <x v="30"/>
    <x v="2"/>
    <x v="10"/>
    <x v="18"/>
    <m/>
    <s v="-"/>
    <d v="2018-04-01T00:00:00"/>
    <x v="0"/>
    <x v="3"/>
    <e v="#N/A"/>
    <x v="5"/>
    <m/>
  </r>
  <r>
    <s v="KEY13303"/>
    <x v="98"/>
    <x v="48"/>
    <x v="0"/>
    <x v="30"/>
    <x v="2"/>
    <x v="10"/>
    <x v="18"/>
    <m/>
    <s v="-"/>
    <d v="2018-04-01T00:00:00"/>
    <x v="0"/>
    <x v="3"/>
    <e v="#N/A"/>
    <x v="5"/>
    <m/>
  </r>
  <r>
    <s v="KEY13304"/>
    <x v="133"/>
    <x v="43"/>
    <x v="0"/>
    <x v="30"/>
    <x v="2"/>
    <x v="10"/>
    <x v="18"/>
    <m/>
    <s v="-"/>
    <d v="2018-04-01T00:00:00"/>
    <x v="0"/>
    <x v="3"/>
    <n v="1"/>
    <x v="5"/>
    <m/>
  </r>
  <r>
    <s v="KEY13305"/>
    <x v="98"/>
    <x v="48"/>
    <x v="0"/>
    <x v="30"/>
    <x v="2"/>
    <x v="10"/>
    <x v="18"/>
    <m/>
    <s v="-"/>
    <d v="2018-04-01T00:00:00"/>
    <x v="0"/>
    <x v="3"/>
    <e v="#N/A"/>
    <x v="5"/>
    <m/>
  </r>
  <r>
    <s v="KEY13306"/>
    <x v="9"/>
    <x v="43"/>
    <x v="0"/>
    <x v="30"/>
    <x v="2"/>
    <x v="10"/>
    <x v="16"/>
    <m/>
    <s v="-"/>
    <d v="2018-07-01T00:00:00"/>
    <x v="0"/>
    <x v="3"/>
    <e v="#N/A"/>
    <x v="5"/>
    <m/>
  </r>
  <r>
    <s v="KEY13307"/>
    <x v="105"/>
    <x v="43"/>
    <x v="0"/>
    <x v="30"/>
    <x v="2"/>
    <x v="10"/>
    <x v="16"/>
    <m/>
    <s v="-"/>
    <d v="2018-07-01T00:00:00"/>
    <x v="0"/>
    <x v="3"/>
    <e v="#N/A"/>
    <x v="5"/>
    <m/>
  </r>
  <r>
    <s v="KEY13308"/>
    <x v="99"/>
    <x v="2"/>
    <x v="0"/>
    <x v="30"/>
    <x v="2"/>
    <x v="10"/>
    <x v="16"/>
    <m/>
    <s v="-"/>
    <d v="2018-07-01T00:00:00"/>
    <x v="0"/>
    <x v="3"/>
    <e v="#N/A"/>
    <x v="5"/>
    <m/>
  </r>
  <r>
    <s v="KEY13309"/>
    <x v="50"/>
    <x v="0"/>
    <x v="0"/>
    <x v="30"/>
    <x v="2"/>
    <x v="10"/>
    <x v="17"/>
    <m/>
    <s v="-"/>
    <d v="2018-10-01T00:00:00"/>
    <x v="0"/>
    <x v="3"/>
    <e v="#N/A"/>
    <x v="5"/>
    <m/>
  </r>
  <r>
    <s v="KEY13310"/>
    <x v="105"/>
    <x v="0"/>
    <x v="0"/>
    <x v="30"/>
    <x v="2"/>
    <x v="10"/>
    <x v="16"/>
    <m/>
    <s v="-"/>
    <d v="2018-07-01T00:00:00"/>
    <x v="0"/>
    <x v="3"/>
    <e v="#N/A"/>
    <x v="5"/>
    <m/>
  </r>
  <r>
    <s v="KEY13311"/>
    <x v="105"/>
    <x v="17"/>
    <x v="0"/>
    <x v="30"/>
    <x v="2"/>
    <x v="10"/>
    <x v="17"/>
    <m/>
    <s v="-"/>
    <d v="2018-10-01T00:00:00"/>
    <x v="0"/>
    <x v="3"/>
    <e v="#N/A"/>
    <x v="5"/>
    <m/>
  </r>
  <r>
    <s v="KEY13312"/>
    <x v="20"/>
    <x v="25"/>
    <x v="3"/>
    <x v="30"/>
    <x v="2"/>
    <x v="10"/>
    <x v="13"/>
    <m/>
    <s v="-"/>
    <d v="2018-01-01T00:00:00"/>
    <x v="0"/>
    <x v="3"/>
    <e v="#N/A"/>
    <x v="5"/>
    <m/>
  </r>
  <r>
    <s v="KEY13313"/>
    <x v="94"/>
    <x v="17"/>
    <x v="0"/>
    <x v="178"/>
    <x v="2"/>
    <x v="10"/>
    <x v="3"/>
    <m/>
    <s v="-"/>
    <d v="2015-04-01T00:00:00"/>
    <x v="2"/>
    <x v="3"/>
    <n v="17"/>
    <x v="4"/>
    <m/>
  </r>
  <r>
    <s v="KEY13314"/>
    <x v="9"/>
    <x v="46"/>
    <x v="3"/>
    <x v="401"/>
    <x v="2"/>
    <x v="10"/>
    <x v="4"/>
    <m/>
    <s v="-"/>
    <d v="2015-07-01T00:00:00"/>
    <x v="2"/>
    <x v="3"/>
    <n v="4"/>
    <x v="0"/>
    <m/>
  </r>
  <r>
    <s v="KEY13315"/>
    <x v="59"/>
    <x v="28"/>
    <x v="1"/>
    <x v="402"/>
    <x v="2"/>
    <x v="10"/>
    <x v="13"/>
    <m/>
    <s v="-"/>
    <d v="2018-01-01T00:00:00"/>
    <x v="0"/>
    <x v="3"/>
    <e v="#N/A"/>
    <x v="5"/>
    <m/>
  </r>
  <r>
    <s v="KEY13316"/>
    <x v="160"/>
    <x v="24"/>
    <x v="3"/>
    <x v="79"/>
    <x v="2"/>
    <x v="10"/>
    <x v="2"/>
    <m/>
    <s v="-"/>
    <d v="2016-01-01T00:00:00"/>
    <x v="4"/>
    <x v="3"/>
    <n v="2"/>
    <x v="0"/>
    <m/>
  </r>
  <r>
    <s v="KEY13317"/>
    <x v="2"/>
    <x v="16"/>
    <x v="3"/>
    <x v="79"/>
    <x v="2"/>
    <x v="10"/>
    <x v="18"/>
    <m/>
    <s v="-"/>
    <d v="2018-04-01T00:00:00"/>
    <x v="0"/>
    <x v="3"/>
    <e v="#N/A"/>
    <x v="6"/>
    <m/>
  </r>
  <r>
    <s v="KEY13318"/>
    <x v="24"/>
    <x v="43"/>
    <x v="0"/>
    <x v="403"/>
    <x v="2"/>
    <x v="10"/>
    <x v="10"/>
    <m/>
    <s v="-"/>
    <d v="2017-04-01T00:00:00"/>
    <x v="1"/>
    <x v="3"/>
    <n v="1"/>
    <x v="0"/>
    <m/>
  </r>
  <r>
    <s v="KEY13319"/>
    <x v="56"/>
    <x v="47"/>
    <x v="0"/>
    <x v="140"/>
    <x v="2"/>
    <x v="10"/>
    <x v="8"/>
    <m/>
    <s v="-"/>
    <d v="2017-01-01T00:00:00"/>
    <x v="1"/>
    <x v="3"/>
    <n v="2"/>
    <x v="5"/>
    <m/>
  </r>
  <r>
    <s v="KEY13320"/>
    <x v="83"/>
    <x v="47"/>
    <x v="0"/>
    <x v="140"/>
    <x v="2"/>
    <x v="10"/>
    <x v="14"/>
    <m/>
    <s v="-"/>
    <d v="2017-10-01T00:00:00"/>
    <x v="1"/>
    <x v="3"/>
    <e v="#N/A"/>
    <x v="5"/>
    <m/>
  </r>
  <r>
    <s v="KEY13321"/>
    <x v="67"/>
    <x v="43"/>
    <x v="0"/>
    <x v="404"/>
    <x v="2"/>
    <x v="10"/>
    <x v="3"/>
    <m/>
    <s v="-"/>
    <d v="2015-04-01T00:00:00"/>
    <x v="2"/>
    <x v="3"/>
    <n v="9"/>
    <x v="0"/>
    <m/>
  </r>
  <r>
    <s v="KEY13322"/>
    <x v="32"/>
    <x v="24"/>
    <x v="3"/>
    <x v="142"/>
    <x v="2"/>
    <x v="10"/>
    <x v="3"/>
    <m/>
    <s v="-"/>
    <d v="2015-04-01T00:00:00"/>
    <x v="2"/>
    <x v="3"/>
    <n v="2"/>
    <x v="0"/>
    <m/>
  </r>
  <r>
    <s v="KEY13323"/>
    <x v="68"/>
    <x v="2"/>
    <x v="0"/>
    <x v="142"/>
    <x v="2"/>
    <x v="10"/>
    <x v="11"/>
    <m/>
    <s v="-"/>
    <d v="2017-07-01T00:00:00"/>
    <x v="1"/>
    <x v="3"/>
    <n v="1"/>
    <x v="5"/>
    <m/>
  </r>
  <r>
    <s v="KEY13324"/>
    <x v="51"/>
    <x v="47"/>
    <x v="0"/>
    <x v="405"/>
    <x v="2"/>
    <x v="10"/>
    <x v="10"/>
    <m/>
    <s v="-"/>
    <d v="2017-04-01T00:00:00"/>
    <x v="1"/>
    <x v="3"/>
    <n v="1"/>
    <x v="5"/>
    <m/>
  </r>
  <r>
    <s v="KEY13325"/>
    <x v="161"/>
    <x v="28"/>
    <x v="1"/>
    <x v="143"/>
    <x v="2"/>
    <x v="10"/>
    <x v="4"/>
    <m/>
    <s v="-"/>
    <d v="2015-07-01T00:00:00"/>
    <x v="2"/>
    <x v="3"/>
    <n v="7"/>
    <x v="5"/>
    <m/>
  </r>
  <r>
    <s v="KEY13326"/>
    <x v="45"/>
    <x v="33"/>
    <x v="1"/>
    <x v="143"/>
    <x v="2"/>
    <x v="10"/>
    <x v="11"/>
    <m/>
    <s v="-"/>
    <d v="2017-07-01T00:00:00"/>
    <x v="1"/>
    <x v="3"/>
    <e v="#N/A"/>
    <x v="5"/>
    <m/>
  </r>
  <r>
    <s v="KEY13327"/>
    <x v="87"/>
    <x v="2"/>
    <x v="0"/>
    <x v="143"/>
    <x v="2"/>
    <x v="10"/>
    <x v="13"/>
    <m/>
    <s v="-"/>
    <d v="2018-01-01T00:00:00"/>
    <x v="0"/>
    <x v="3"/>
    <n v="3"/>
    <x v="5"/>
    <m/>
  </r>
  <r>
    <s v="KEY13328"/>
    <x v="87"/>
    <x v="2"/>
    <x v="0"/>
    <x v="143"/>
    <x v="2"/>
    <x v="10"/>
    <x v="13"/>
    <m/>
    <s v="-"/>
    <d v="2018-01-01T00:00:00"/>
    <x v="0"/>
    <x v="3"/>
    <n v="3"/>
    <x v="5"/>
    <m/>
  </r>
  <r>
    <s v="KEY13329"/>
    <x v="150"/>
    <x v="2"/>
    <x v="0"/>
    <x v="143"/>
    <x v="2"/>
    <x v="10"/>
    <x v="13"/>
    <m/>
    <s v="-"/>
    <d v="2018-01-01T00:00:00"/>
    <x v="0"/>
    <x v="3"/>
    <n v="3"/>
    <x v="5"/>
    <m/>
  </r>
  <r>
    <s v="KEY13330"/>
    <x v="29"/>
    <x v="28"/>
    <x v="1"/>
    <x v="406"/>
    <x v="2"/>
    <x v="10"/>
    <x v="10"/>
    <m/>
    <s v="-"/>
    <d v="2017-04-01T00:00:00"/>
    <x v="1"/>
    <x v="3"/>
    <n v="1"/>
    <x v="5"/>
    <m/>
  </r>
  <r>
    <s v="KEY13331"/>
    <x v="25"/>
    <x v="34"/>
    <x v="1"/>
    <x v="144"/>
    <x v="2"/>
    <x v="10"/>
    <x v="8"/>
    <m/>
    <s v="-"/>
    <d v="2017-01-01T00:00:00"/>
    <x v="1"/>
    <x v="3"/>
    <e v="#N/A"/>
    <x v="3"/>
    <m/>
  </r>
  <r>
    <s v="KEY13332"/>
    <x v="54"/>
    <x v="17"/>
    <x v="0"/>
    <x v="144"/>
    <x v="2"/>
    <x v="10"/>
    <x v="10"/>
    <m/>
    <s v="-"/>
    <d v="2017-04-01T00:00:00"/>
    <x v="1"/>
    <x v="3"/>
    <n v="2"/>
    <x v="5"/>
    <m/>
  </r>
  <r>
    <s v="KEY13333"/>
    <x v="29"/>
    <x v="23"/>
    <x v="1"/>
    <x v="407"/>
    <x v="2"/>
    <x v="10"/>
    <x v="10"/>
    <m/>
    <s v="-"/>
    <d v="2017-04-01T00:00:00"/>
    <x v="1"/>
    <x v="3"/>
    <e v="#N/A"/>
    <x v="5"/>
    <m/>
  </r>
  <r>
    <s v="KEY13334"/>
    <x v="22"/>
    <x v="34"/>
    <x v="1"/>
    <x v="180"/>
    <x v="2"/>
    <x v="10"/>
    <x v="16"/>
    <m/>
    <s v="-"/>
    <d v="2018-07-01T00:00:00"/>
    <x v="0"/>
    <x v="3"/>
    <e v="#N/A"/>
    <x v="3"/>
    <m/>
  </r>
  <r>
    <s v="KEY13335"/>
    <x v="3"/>
    <x v="17"/>
    <x v="0"/>
    <x v="147"/>
    <x v="2"/>
    <x v="10"/>
    <x v="6"/>
    <m/>
    <s v="-"/>
    <d v="2016-07-01T00:00:00"/>
    <x v="4"/>
    <x v="3"/>
    <e v="#N/A"/>
    <x v="0"/>
    <m/>
  </r>
  <r>
    <s v="KEY13336"/>
    <x v="162"/>
    <x v="16"/>
    <x v="3"/>
    <x v="408"/>
    <x v="2"/>
    <x v="10"/>
    <x v="8"/>
    <m/>
    <s v="-"/>
    <d v="2017-01-01T00:00:00"/>
    <x v="1"/>
    <x v="3"/>
    <e v="#N/A"/>
    <x v="5"/>
    <m/>
  </r>
  <r>
    <s v="KEY13337"/>
    <x v="49"/>
    <x v="16"/>
    <x v="3"/>
    <x v="106"/>
    <x v="2"/>
    <x v="10"/>
    <x v="4"/>
    <m/>
    <s v="-"/>
    <d v="2015-07-01T00:00:00"/>
    <x v="2"/>
    <x v="3"/>
    <n v="6"/>
    <x v="0"/>
    <m/>
  </r>
  <r>
    <s v="KEY13338"/>
    <x v="9"/>
    <x v="22"/>
    <x v="3"/>
    <x v="106"/>
    <x v="2"/>
    <x v="10"/>
    <x v="4"/>
    <m/>
    <s v="-"/>
    <d v="2015-07-01T00:00:00"/>
    <x v="2"/>
    <x v="3"/>
    <n v="2"/>
    <x v="5"/>
    <m/>
  </r>
  <r>
    <s v="KEY13339"/>
    <x v="20"/>
    <x v="24"/>
    <x v="3"/>
    <x v="106"/>
    <x v="2"/>
    <x v="10"/>
    <x v="14"/>
    <m/>
    <s v="-"/>
    <d v="2017-10-01T00:00:00"/>
    <x v="1"/>
    <x v="3"/>
    <n v="3"/>
    <x v="5"/>
    <m/>
  </r>
  <r>
    <s v="KEY13340"/>
    <x v="162"/>
    <x v="22"/>
    <x v="3"/>
    <x v="106"/>
    <x v="2"/>
    <x v="10"/>
    <x v="10"/>
    <m/>
    <s v="-"/>
    <d v="2017-04-01T00:00:00"/>
    <x v="1"/>
    <x v="3"/>
    <n v="2"/>
    <x v="5"/>
    <m/>
  </r>
  <r>
    <s v="KEY13341"/>
    <x v="15"/>
    <x v="46"/>
    <x v="3"/>
    <x v="106"/>
    <x v="2"/>
    <x v="10"/>
    <x v="3"/>
    <m/>
    <s v="-"/>
    <d v="2015-04-01T00:00:00"/>
    <x v="2"/>
    <x v="3"/>
    <n v="4"/>
    <x v="0"/>
    <m/>
  </r>
  <r>
    <s v="KEY13342"/>
    <x v="49"/>
    <x v="16"/>
    <x v="3"/>
    <x v="106"/>
    <x v="2"/>
    <x v="10"/>
    <x v="3"/>
    <m/>
    <s v="-"/>
    <d v="2015-04-01T00:00:00"/>
    <x v="2"/>
    <x v="3"/>
    <n v="3"/>
    <x v="0"/>
    <m/>
  </r>
  <r>
    <s v="KEY13343"/>
    <x v="9"/>
    <x v="22"/>
    <x v="3"/>
    <x v="106"/>
    <x v="2"/>
    <x v="10"/>
    <x v="14"/>
    <m/>
    <s v="-"/>
    <d v="2017-10-01T00:00:00"/>
    <x v="1"/>
    <x v="3"/>
    <n v="1"/>
    <x v="5"/>
    <m/>
  </r>
  <r>
    <s v="KEY13344"/>
    <x v="50"/>
    <x v="20"/>
    <x v="2"/>
    <x v="106"/>
    <x v="2"/>
    <x v="10"/>
    <x v="11"/>
    <m/>
    <s v="-"/>
    <d v="2017-07-01T00:00:00"/>
    <x v="1"/>
    <x v="3"/>
    <e v="#N/A"/>
    <x v="5"/>
    <m/>
  </r>
  <r>
    <s v="KEY13345"/>
    <x v="163"/>
    <x v="26"/>
    <x v="2"/>
    <x v="106"/>
    <x v="2"/>
    <x v="10"/>
    <x v="18"/>
    <m/>
    <s v="-"/>
    <d v="2018-04-01T00:00:00"/>
    <x v="0"/>
    <x v="3"/>
    <e v="#N/A"/>
    <x v="5"/>
    <m/>
  </r>
  <r>
    <s v="KEY13346"/>
    <x v="50"/>
    <x v="26"/>
    <x v="2"/>
    <x v="106"/>
    <x v="2"/>
    <x v="10"/>
    <x v="16"/>
    <m/>
    <s v="-"/>
    <d v="2018-07-01T00:00:00"/>
    <x v="0"/>
    <x v="3"/>
    <e v="#N/A"/>
    <x v="5"/>
    <m/>
  </r>
  <r>
    <s v="KEY13347"/>
    <x v="108"/>
    <x v="8"/>
    <x v="1"/>
    <x v="106"/>
    <x v="2"/>
    <x v="10"/>
    <x v="0"/>
    <m/>
    <s v="-"/>
    <d v="2015-01-01T00:00:00"/>
    <x v="2"/>
    <x v="3"/>
    <n v="45"/>
    <x v="5"/>
    <m/>
  </r>
  <r>
    <s v="KEY13348"/>
    <x v="67"/>
    <x v="6"/>
    <x v="1"/>
    <x v="106"/>
    <x v="2"/>
    <x v="10"/>
    <x v="6"/>
    <m/>
    <s v="-"/>
    <d v="2016-07-01T00:00:00"/>
    <x v="4"/>
    <x v="3"/>
    <n v="3"/>
    <x v="5"/>
    <m/>
  </r>
  <r>
    <s v="KEY13349"/>
    <x v="161"/>
    <x v="28"/>
    <x v="1"/>
    <x v="106"/>
    <x v="2"/>
    <x v="10"/>
    <x v="4"/>
    <m/>
    <s v="-"/>
    <d v="2015-07-01T00:00:00"/>
    <x v="2"/>
    <x v="3"/>
    <n v="11"/>
    <x v="5"/>
    <m/>
  </r>
  <r>
    <s v="KEY13350"/>
    <x v="29"/>
    <x v="23"/>
    <x v="1"/>
    <x v="106"/>
    <x v="2"/>
    <x v="10"/>
    <x v="8"/>
    <m/>
    <s v="-"/>
    <d v="2017-01-01T00:00:00"/>
    <x v="1"/>
    <x v="3"/>
    <e v="#N/A"/>
    <x v="5"/>
    <m/>
  </r>
  <r>
    <s v="KEY13351"/>
    <x v="24"/>
    <x v="44"/>
    <x v="1"/>
    <x v="106"/>
    <x v="2"/>
    <x v="10"/>
    <x v="10"/>
    <m/>
    <s v="-"/>
    <d v="2017-04-01T00:00:00"/>
    <x v="1"/>
    <x v="3"/>
    <n v="2"/>
    <x v="5"/>
    <m/>
  </r>
  <r>
    <s v="KEY13352"/>
    <x v="67"/>
    <x v="28"/>
    <x v="1"/>
    <x v="106"/>
    <x v="2"/>
    <x v="10"/>
    <x v="11"/>
    <m/>
    <s v="-"/>
    <d v="2017-07-01T00:00:00"/>
    <x v="1"/>
    <x v="3"/>
    <n v="1"/>
    <x v="5"/>
    <m/>
  </r>
  <r>
    <s v="KEY13353"/>
    <x v="22"/>
    <x v="6"/>
    <x v="1"/>
    <x v="106"/>
    <x v="2"/>
    <x v="10"/>
    <x v="13"/>
    <m/>
    <s v="-"/>
    <d v="2018-01-01T00:00:00"/>
    <x v="0"/>
    <x v="3"/>
    <n v="1"/>
    <x v="5"/>
    <m/>
  </r>
  <r>
    <s v="KEY13354"/>
    <x v="33"/>
    <x v="28"/>
    <x v="1"/>
    <x v="106"/>
    <x v="2"/>
    <x v="10"/>
    <x v="10"/>
    <m/>
    <s v="-"/>
    <d v="2017-04-01T00:00:00"/>
    <x v="1"/>
    <x v="3"/>
    <n v="1"/>
    <x v="5"/>
    <m/>
  </r>
  <r>
    <s v="KEY13355"/>
    <x v="29"/>
    <x v="23"/>
    <x v="1"/>
    <x v="106"/>
    <x v="2"/>
    <x v="10"/>
    <x v="13"/>
    <m/>
    <s v="-"/>
    <d v="2018-01-01T00:00:00"/>
    <x v="0"/>
    <x v="3"/>
    <e v="#N/A"/>
    <x v="5"/>
    <m/>
  </r>
  <r>
    <s v="KEY13356"/>
    <x v="29"/>
    <x v="28"/>
    <x v="1"/>
    <x v="106"/>
    <x v="2"/>
    <x v="10"/>
    <x v="18"/>
    <m/>
    <s v="-"/>
    <d v="2018-04-01T00:00:00"/>
    <x v="0"/>
    <x v="3"/>
    <e v="#N/A"/>
    <x v="6"/>
    <m/>
  </r>
  <r>
    <s v="KEY13357"/>
    <x v="59"/>
    <x v="23"/>
    <x v="1"/>
    <x v="106"/>
    <x v="2"/>
    <x v="10"/>
    <x v="16"/>
    <m/>
    <s v="-"/>
    <d v="2018-07-01T00:00:00"/>
    <x v="0"/>
    <x v="3"/>
    <e v="#N/A"/>
    <x v="5"/>
    <m/>
  </r>
  <r>
    <s v="KEY13358"/>
    <x v="6"/>
    <x v="17"/>
    <x v="0"/>
    <x v="106"/>
    <x v="2"/>
    <x v="10"/>
    <x v="4"/>
    <m/>
    <s v="-"/>
    <d v="2015-07-01T00:00:00"/>
    <x v="2"/>
    <x v="3"/>
    <n v="9"/>
    <x v="5"/>
    <m/>
  </r>
  <r>
    <s v="KEY13359"/>
    <x v="54"/>
    <x v="43"/>
    <x v="0"/>
    <x v="106"/>
    <x v="2"/>
    <x v="10"/>
    <x v="10"/>
    <m/>
    <s v="-"/>
    <d v="2017-04-01T00:00:00"/>
    <x v="1"/>
    <x v="3"/>
    <n v="1"/>
    <x v="5"/>
    <m/>
  </r>
  <r>
    <s v="KEY13360"/>
    <x v="67"/>
    <x v="0"/>
    <x v="0"/>
    <x v="106"/>
    <x v="2"/>
    <x v="10"/>
    <x v="11"/>
    <m/>
    <s v="-"/>
    <d v="2017-07-01T00:00:00"/>
    <x v="1"/>
    <x v="3"/>
    <n v="2"/>
    <x v="5"/>
    <m/>
  </r>
  <r>
    <s v="KEY13361"/>
    <x v="9"/>
    <x v="17"/>
    <x v="0"/>
    <x v="106"/>
    <x v="2"/>
    <x v="10"/>
    <x v="11"/>
    <m/>
    <s v="-"/>
    <d v="2017-07-01T00:00:00"/>
    <x v="1"/>
    <x v="3"/>
    <n v="1"/>
    <x v="5"/>
    <m/>
  </r>
  <r>
    <s v="KEY13362"/>
    <x v="30"/>
    <x v="2"/>
    <x v="0"/>
    <x v="106"/>
    <x v="2"/>
    <x v="10"/>
    <x v="10"/>
    <m/>
    <s v="-"/>
    <d v="2017-04-01T00:00:00"/>
    <x v="1"/>
    <x v="3"/>
    <n v="2"/>
    <x v="5"/>
    <m/>
  </r>
  <r>
    <s v="KEY13363"/>
    <x v="36"/>
    <x v="48"/>
    <x v="0"/>
    <x v="106"/>
    <x v="2"/>
    <x v="10"/>
    <x v="11"/>
    <m/>
    <s v="-"/>
    <d v="2017-07-01T00:00:00"/>
    <x v="1"/>
    <x v="3"/>
    <n v="3"/>
    <x v="5"/>
    <m/>
  </r>
  <r>
    <s v="KEY13364"/>
    <x v="36"/>
    <x v="47"/>
    <x v="0"/>
    <x v="106"/>
    <x v="2"/>
    <x v="10"/>
    <x v="14"/>
    <m/>
    <s v="-"/>
    <d v="2017-10-01T00:00:00"/>
    <x v="1"/>
    <x v="3"/>
    <n v="1"/>
    <x v="5"/>
    <m/>
  </r>
  <r>
    <s v="KEY13365"/>
    <x v="50"/>
    <x v="43"/>
    <x v="0"/>
    <x v="106"/>
    <x v="2"/>
    <x v="10"/>
    <x v="14"/>
    <m/>
    <s v="-"/>
    <d v="2017-10-01T00:00:00"/>
    <x v="1"/>
    <x v="3"/>
    <e v="#N/A"/>
    <x v="5"/>
    <m/>
  </r>
  <r>
    <s v="KEY13366"/>
    <x v="50"/>
    <x v="48"/>
    <x v="0"/>
    <x v="106"/>
    <x v="2"/>
    <x v="10"/>
    <x v="18"/>
    <m/>
    <s v="-"/>
    <d v="2018-04-01T00:00:00"/>
    <x v="0"/>
    <x v="3"/>
    <e v="#N/A"/>
    <x v="5"/>
    <m/>
  </r>
  <r>
    <s v="KEY13367"/>
    <x v="150"/>
    <x v="2"/>
    <x v="0"/>
    <x v="106"/>
    <x v="2"/>
    <x v="10"/>
    <x v="18"/>
    <m/>
    <s v="-"/>
    <d v="2018-04-01T00:00:00"/>
    <x v="0"/>
    <x v="3"/>
    <e v="#N/A"/>
    <x v="5"/>
    <m/>
  </r>
  <r>
    <s v="KEY13368"/>
    <x v="105"/>
    <x v="43"/>
    <x v="0"/>
    <x v="106"/>
    <x v="2"/>
    <x v="10"/>
    <x v="16"/>
    <m/>
    <s v="-"/>
    <d v="2018-07-01T00:00:00"/>
    <x v="0"/>
    <x v="3"/>
    <e v="#N/A"/>
    <x v="5"/>
    <m/>
  </r>
  <r>
    <s v="KEY13369"/>
    <x v="59"/>
    <x v="47"/>
    <x v="0"/>
    <x v="106"/>
    <x v="2"/>
    <x v="10"/>
    <x v="16"/>
    <m/>
    <s v="-"/>
    <d v="2018-07-01T00:00:00"/>
    <x v="0"/>
    <x v="3"/>
    <e v="#N/A"/>
    <x v="5"/>
    <m/>
  </r>
  <r>
    <s v="KEY13370"/>
    <x v="57"/>
    <x v="47"/>
    <x v="0"/>
    <x v="106"/>
    <x v="2"/>
    <x v="10"/>
    <x v="18"/>
    <m/>
    <s v="-"/>
    <d v="2018-04-01T00:00:00"/>
    <x v="0"/>
    <x v="3"/>
    <n v="2"/>
    <x v="5"/>
    <m/>
  </r>
  <r>
    <s v="KEY13371"/>
    <x v="100"/>
    <x v="34"/>
    <x v="1"/>
    <x v="409"/>
    <x v="2"/>
    <x v="10"/>
    <x v="17"/>
    <m/>
    <s v="-"/>
    <d v="2018-10-01T00:00:00"/>
    <x v="0"/>
    <x v="3"/>
    <e v="#N/A"/>
    <x v="3"/>
    <m/>
  </r>
  <r>
    <s v="KEY13372"/>
    <x v="49"/>
    <x v="24"/>
    <x v="3"/>
    <x v="410"/>
    <x v="2"/>
    <x v="10"/>
    <x v="3"/>
    <m/>
    <s v="-"/>
    <d v="2015-04-01T00:00:00"/>
    <x v="2"/>
    <x v="3"/>
    <n v="2"/>
    <x v="5"/>
    <m/>
  </r>
  <r>
    <s v="KEY13373"/>
    <x v="59"/>
    <x v="28"/>
    <x v="1"/>
    <x v="410"/>
    <x v="2"/>
    <x v="10"/>
    <x v="18"/>
    <m/>
    <s v="-"/>
    <d v="2018-04-01T00:00:00"/>
    <x v="0"/>
    <x v="3"/>
    <e v="#N/A"/>
    <x v="5"/>
    <m/>
  </r>
  <r>
    <s v="KEY13374"/>
    <x v="59"/>
    <x v="28"/>
    <x v="1"/>
    <x v="411"/>
    <x v="2"/>
    <x v="10"/>
    <x v="18"/>
    <m/>
    <s v="-"/>
    <d v="2018-04-01T00:00:00"/>
    <x v="0"/>
    <x v="3"/>
    <e v="#N/A"/>
    <x v="5"/>
    <m/>
  </r>
  <r>
    <s v="KEY13375"/>
    <x v="72"/>
    <x v="21"/>
    <x v="0"/>
    <x v="412"/>
    <x v="2"/>
    <x v="10"/>
    <x v="10"/>
    <m/>
    <s v="-"/>
    <d v="2017-04-01T00:00:00"/>
    <x v="1"/>
    <x v="3"/>
    <n v="2"/>
    <x v="5"/>
    <m/>
  </r>
  <r>
    <s v="KEY13376"/>
    <x v="29"/>
    <x v="28"/>
    <x v="1"/>
    <x v="413"/>
    <x v="2"/>
    <x v="10"/>
    <x v="8"/>
    <m/>
    <s v="-"/>
    <d v="2017-01-01T00:00:00"/>
    <x v="1"/>
    <x v="3"/>
    <e v="#N/A"/>
    <x v="5"/>
    <m/>
  </r>
  <r>
    <s v="KEY13377"/>
    <x v="142"/>
    <x v="48"/>
    <x v="0"/>
    <x v="414"/>
    <x v="2"/>
    <x v="10"/>
    <x v="0"/>
    <m/>
    <s v="-"/>
    <d v="2015-01-01T00:00:00"/>
    <x v="2"/>
    <x v="3"/>
    <n v="10"/>
    <x v="5"/>
    <m/>
  </r>
  <r>
    <s v="KEY13378"/>
    <x v="67"/>
    <x v="16"/>
    <x v="3"/>
    <x v="415"/>
    <x v="2"/>
    <x v="10"/>
    <x v="5"/>
    <m/>
    <s v="-"/>
    <d v="2015-10-01T00:00:00"/>
    <x v="2"/>
    <x v="3"/>
    <n v="3"/>
    <x v="5"/>
    <m/>
  </r>
  <r>
    <s v="KEY13379"/>
    <x v="22"/>
    <x v="34"/>
    <x v="1"/>
    <x v="416"/>
    <x v="2"/>
    <x v="10"/>
    <x v="17"/>
    <m/>
    <s v="-"/>
    <d v="2018-10-01T00:00:00"/>
    <x v="0"/>
    <x v="3"/>
    <e v="#N/A"/>
    <x v="1"/>
    <m/>
  </r>
  <r>
    <s v="KEY13380"/>
    <x v="10"/>
    <x v="2"/>
    <x v="0"/>
    <x v="416"/>
    <x v="2"/>
    <x v="10"/>
    <x v="11"/>
    <m/>
    <s v="-"/>
    <d v="2017-07-01T00:00:00"/>
    <x v="1"/>
    <x v="3"/>
    <e v="#N/A"/>
    <x v="0"/>
    <m/>
  </r>
  <r>
    <s v="KEY13381"/>
    <x v="10"/>
    <x v="34"/>
    <x v="1"/>
    <x v="417"/>
    <x v="2"/>
    <x v="10"/>
    <x v="14"/>
    <m/>
    <s v="-"/>
    <d v="2017-10-01T00:00:00"/>
    <x v="1"/>
    <x v="3"/>
    <e v="#N/A"/>
    <x v="1"/>
    <m/>
  </r>
  <r>
    <s v="KEY13382"/>
    <x v="72"/>
    <x v="0"/>
    <x v="0"/>
    <x v="182"/>
    <x v="2"/>
    <x v="10"/>
    <x v="14"/>
    <m/>
    <s v="-"/>
    <d v="2017-10-01T00:00:00"/>
    <x v="1"/>
    <x v="3"/>
    <n v="2"/>
    <x v="5"/>
    <m/>
  </r>
  <r>
    <s v="KEY13383"/>
    <x v="10"/>
    <x v="34"/>
    <x v="1"/>
    <x v="418"/>
    <x v="2"/>
    <x v="10"/>
    <x v="17"/>
    <m/>
    <s v="-"/>
    <d v="2018-10-01T00:00:00"/>
    <x v="0"/>
    <x v="3"/>
    <e v="#N/A"/>
    <x v="1"/>
    <m/>
  </r>
  <r>
    <s v="KEY13384"/>
    <x v="10"/>
    <x v="34"/>
    <x v="1"/>
    <x v="418"/>
    <x v="2"/>
    <x v="10"/>
    <x v="17"/>
    <m/>
    <s v="-"/>
    <d v="2018-10-01T00:00:00"/>
    <x v="0"/>
    <x v="3"/>
    <e v="#N/A"/>
    <x v="1"/>
    <m/>
  </r>
  <r>
    <s v="KEY13385"/>
    <x v="10"/>
    <x v="34"/>
    <x v="1"/>
    <x v="418"/>
    <x v="2"/>
    <x v="10"/>
    <x v="17"/>
    <m/>
    <s v="-"/>
    <d v="2018-10-01T00:00:00"/>
    <x v="0"/>
    <x v="3"/>
    <e v="#N/A"/>
    <x v="1"/>
    <m/>
  </r>
  <r>
    <s v="KEY13386"/>
    <x v="36"/>
    <x v="11"/>
    <x v="1"/>
    <x v="108"/>
    <x v="2"/>
    <x v="10"/>
    <x v="14"/>
    <m/>
    <s v="-"/>
    <d v="2017-10-01T00:00:00"/>
    <x v="1"/>
    <x v="3"/>
    <n v="1"/>
    <x v="5"/>
    <m/>
  </r>
  <r>
    <s v="KEY13387"/>
    <x v="24"/>
    <x v="0"/>
    <x v="0"/>
    <x v="108"/>
    <x v="2"/>
    <x v="10"/>
    <x v="18"/>
    <m/>
    <s v="-"/>
    <d v="2018-04-01T00:00:00"/>
    <x v="0"/>
    <x v="3"/>
    <e v="#N/A"/>
    <x v="5"/>
    <m/>
  </r>
  <r>
    <s v="KEY13388"/>
    <x v="64"/>
    <x v="43"/>
    <x v="0"/>
    <x v="108"/>
    <x v="2"/>
    <x v="10"/>
    <x v="18"/>
    <m/>
    <s v="-"/>
    <d v="2018-04-01T00:00:00"/>
    <x v="0"/>
    <x v="3"/>
    <e v="#N/A"/>
    <x v="5"/>
    <m/>
  </r>
  <r>
    <s v="KEY13389"/>
    <x v="10"/>
    <x v="2"/>
    <x v="0"/>
    <x v="419"/>
    <x v="2"/>
    <x v="10"/>
    <x v="4"/>
    <m/>
    <s v="-"/>
    <d v="2015-07-01T00:00:00"/>
    <x v="2"/>
    <x v="3"/>
    <n v="3"/>
    <x v="0"/>
    <m/>
  </r>
  <r>
    <s v="KEY13390"/>
    <x v="28"/>
    <x v="16"/>
    <x v="3"/>
    <x v="420"/>
    <x v="2"/>
    <x v="10"/>
    <x v="11"/>
    <m/>
    <s v="-"/>
    <d v="2017-07-01T00:00:00"/>
    <x v="1"/>
    <x v="3"/>
    <e v="#N/A"/>
    <x v="0"/>
    <m/>
  </r>
  <r>
    <s v="KEY13391"/>
    <x v="3"/>
    <x v="0"/>
    <x v="0"/>
    <x v="421"/>
    <x v="2"/>
    <x v="10"/>
    <x v="5"/>
    <m/>
    <s v="-"/>
    <d v="2015-10-01T00:00:00"/>
    <x v="2"/>
    <x v="3"/>
    <n v="7"/>
    <x v="5"/>
    <m/>
  </r>
  <r>
    <s v="KEY13392"/>
    <x v="32"/>
    <x v="16"/>
    <x v="3"/>
    <x v="109"/>
    <x v="2"/>
    <x v="10"/>
    <x v="4"/>
    <m/>
    <s v="-"/>
    <d v="2015-07-01T00:00:00"/>
    <x v="2"/>
    <x v="3"/>
    <n v="4"/>
    <x v="5"/>
    <m/>
  </r>
  <r>
    <s v="KEY13393"/>
    <x v="56"/>
    <x v="16"/>
    <x v="3"/>
    <x v="109"/>
    <x v="2"/>
    <x v="10"/>
    <x v="6"/>
    <m/>
    <s v="-"/>
    <d v="2016-07-01T00:00:00"/>
    <x v="4"/>
    <x v="3"/>
    <e v="#N/A"/>
    <x v="0"/>
    <m/>
  </r>
  <r>
    <s v="KEY13394"/>
    <x v="12"/>
    <x v="26"/>
    <x v="2"/>
    <x v="109"/>
    <x v="2"/>
    <x v="10"/>
    <x v="3"/>
    <m/>
    <s v="-"/>
    <d v="2015-04-01T00:00:00"/>
    <x v="2"/>
    <x v="3"/>
    <n v="2"/>
    <x v="5"/>
    <m/>
  </r>
  <r>
    <s v="KEY13395"/>
    <x v="124"/>
    <x v="12"/>
    <x v="2"/>
    <x v="109"/>
    <x v="2"/>
    <x v="10"/>
    <x v="9"/>
    <m/>
    <s v="-"/>
    <d v="2016-10-01T00:00:00"/>
    <x v="4"/>
    <x v="3"/>
    <n v="1"/>
    <x v="5"/>
    <m/>
  </r>
  <r>
    <s v="KEY13396"/>
    <x v="95"/>
    <x v="10"/>
    <x v="2"/>
    <x v="109"/>
    <x v="2"/>
    <x v="10"/>
    <x v="2"/>
    <m/>
    <s v="-"/>
    <d v="2016-01-01T00:00:00"/>
    <x v="4"/>
    <x v="3"/>
    <n v="4"/>
    <x v="5"/>
    <m/>
  </r>
  <r>
    <s v="KEY13397"/>
    <x v="70"/>
    <x v="26"/>
    <x v="2"/>
    <x v="109"/>
    <x v="2"/>
    <x v="10"/>
    <x v="10"/>
    <m/>
    <s v="-"/>
    <d v="2017-04-01T00:00:00"/>
    <x v="1"/>
    <x v="3"/>
    <e v="#N/A"/>
    <x v="5"/>
    <m/>
  </r>
  <r>
    <s v="KEY13398"/>
    <x v="103"/>
    <x v="34"/>
    <x v="1"/>
    <x v="109"/>
    <x v="2"/>
    <x v="10"/>
    <x v="17"/>
    <m/>
    <s v="-"/>
    <d v="2018-10-01T00:00:00"/>
    <x v="0"/>
    <x v="3"/>
    <e v="#N/A"/>
    <x v="5"/>
    <m/>
  </r>
  <r>
    <s v="KEY13399"/>
    <x v="36"/>
    <x v="34"/>
    <x v="1"/>
    <x v="109"/>
    <x v="2"/>
    <x v="10"/>
    <x v="17"/>
    <m/>
    <s v="-"/>
    <d v="2018-10-01T00:00:00"/>
    <x v="0"/>
    <x v="3"/>
    <e v="#N/A"/>
    <x v="6"/>
    <m/>
  </r>
  <r>
    <s v="KEY13400"/>
    <x v="9"/>
    <x v="33"/>
    <x v="1"/>
    <x v="109"/>
    <x v="2"/>
    <x v="10"/>
    <x v="6"/>
    <m/>
    <s v="-"/>
    <d v="2016-07-01T00:00:00"/>
    <x v="4"/>
    <x v="3"/>
    <e v="#N/A"/>
    <x v="5"/>
    <m/>
  </r>
  <r>
    <s v="KEY13401"/>
    <x v="36"/>
    <x v="34"/>
    <x v="1"/>
    <x v="109"/>
    <x v="2"/>
    <x v="10"/>
    <x v="17"/>
    <m/>
    <s v="-"/>
    <d v="2018-10-01T00:00:00"/>
    <x v="0"/>
    <x v="3"/>
    <e v="#N/A"/>
    <x v="1"/>
    <m/>
  </r>
  <r>
    <s v="KEY13402"/>
    <x v="8"/>
    <x v="34"/>
    <x v="1"/>
    <x v="109"/>
    <x v="2"/>
    <x v="10"/>
    <x v="7"/>
    <m/>
    <s v="-"/>
    <d v="2016-04-01T00:00:00"/>
    <x v="4"/>
    <x v="3"/>
    <n v="3"/>
    <x v="6"/>
    <m/>
  </r>
  <r>
    <s v="KEY13403"/>
    <x v="118"/>
    <x v="6"/>
    <x v="1"/>
    <x v="109"/>
    <x v="2"/>
    <x v="10"/>
    <x v="3"/>
    <m/>
    <s v="-"/>
    <d v="2015-04-01T00:00:00"/>
    <x v="2"/>
    <x v="3"/>
    <n v="4"/>
    <x v="3"/>
    <m/>
  </r>
  <r>
    <s v="KEY13404"/>
    <x v="45"/>
    <x v="34"/>
    <x v="1"/>
    <x v="109"/>
    <x v="2"/>
    <x v="10"/>
    <x v="0"/>
    <m/>
    <s v="-"/>
    <d v="2015-01-01T00:00:00"/>
    <x v="2"/>
    <x v="3"/>
    <n v="2"/>
    <x v="5"/>
    <m/>
  </r>
  <r>
    <s v="KEY13405"/>
    <x v="29"/>
    <x v="23"/>
    <x v="1"/>
    <x v="109"/>
    <x v="2"/>
    <x v="10"/>
    <x v="9"/>
    <m/>
    <s v="-"/>
    <d v="2016-10-01T00:00:00"/>
    <x v="4"/>
    <x v="3"/>
    <e v="#N/A"/>
    <x v="5"/>
    <m/>
  </r>
  <r>
    <s v="KEY13406"/>
    <x v="29"/>
    <x v="28"/>
    <x v="1"/>
    <x v="109"/>
    <x v="2"/>
    <x v="10"/>
    <x v="8"/>
    <m/>
    <s v="-"/>
    <d v="2017-01-01T00:00:00"/>
    <x v="1"/>
    <x v="3"/>
    <e v="#N/A"/>
    <x v="5"/>
    <m/>
  </r>
  <r>
    <s v="KEY13407"/>
    <x v="2"/>
    <x v="33"/>
    <x v="1"/>
    <x v="109"/>
    <x v="2"/>
    <x v="10"/>
    <x v="11"/>
    <m/>
    <s v="-"/>
    <d v="2017-07-01T00:00:00"/>
    <x v="1"/>
    <x v="3"/>
    <e v="#N/A"/>
    <x v="5"/>
    <m/>
  </r>
  <r>
    <s v="KEY13408"/>
    <x v="2"/>
    <x v="33"/>
    <x v="1"/>
    <x v="109"/>
    <x v="2"/>
    <x v="10"/>
    <x v="11"/>
    <m/>
    <s v="-"/>
    <d v="2017-07-01T00:00:00"/>
    <x v="1"/>
    <x v="3"/>
    <e v="#N/A"/>
    <x v="5"/>
    <m/>
  </r>
  <r>
    <s v="KEY13409"/>
    <x v="53"/>
    <x v="45"/>
    <x v="1"/>
    <x v="109"/>
    <x v="2"/>
    <x v="10"/>
    <x v="14"/>
    <m/>
    <s v="-"/>
    <d v="2017-10-01T00:00:00"/>
    <x v="1"/>
    <x v="3"/>
    <e v="#N/A"/>
    <x v="3"/>
    <m/>
  </r>
  <r>
    <s v="KEY13410"/>
    <x v="38"/>
    <x v="8"/>
    <x v="1"/>
    <x v="109"/>
    <x v="2"/>
    <x v="10"/>
    <x v="13"/>
    <m/>
    <s v="-"/>
    <d v="2018-01-01T00:00:00"/>
    <x v="0"/>
    <x v="3"/>
    <e v="#N/A"/>
    <x v="5"/>
    <m/>
  </r>
  <r>
    <s v="KEY13411"/>
    <x v="53"/>
    <x v="19"/>
    <x v="1"/>
    <x v="109"/>
    <x v="2"/>
    <x v="10"/>
    <x v="18"/>
    <m/>
    <s v="-"/>
    <d v="2018-04-01T00:00:00"/>
    <x v="0"/>
    <x v="3"/>
    <e v="#N/A"/>
    <x v="1"/>
    <m/>
  </r>
  <r>
    <s v="KEY13412"/>
    <x v="24"/>
    <x v="34"/>
    <x v="1"/>
    <x v="109"/>
    <x v="2"/>
    <x v="10"/>
    <x v="17"/>
    <m/>
    <s v="-"/>
    <d v="2018-10-01T00:00:00"/>
    <x v="0"/>
    <x v="3"/>
    <e v="#N/A"/>
    <x v="5"/>
    <m/>
  </r>
  <r>
    <s v="KEY13413"/>
    <x v="103"/>
    <x v="44"/>
    <x v="1"/>
    <x v="109"/>
    <x v="2"/>
    <x v="10"/>
    <x v="16"/>
    <m/>
    <s v="-"/>
    <d v="2018-07-01T00:00:00"/>
    <x v="0"/>
    <x v="3"/>
    <e v="#N/A"/>
    <x v="1"/>
    <m/>
  </r>
  <r>
    <s v="KEY13414"/>
    <x v="45"/>
    <x v="48"/>
    <x v="0"/>
    <x v="109"/>
    <x v="2"/>
    <x v="10"/>
    <x v="8"/>
    <m/>
    <s v="-"/>
    <d v="2017-01-01T00:00:00"/>
    <x v="1"/>
    <x v="3"/>
    <e v="#N/A"/>
    <x v="5"/>
    <m/>
  </r>
  <r>
    <s v="KEY13415"/>
    <x v="90"/>
    <x v="43"/>
    <x v="0"/>
    <x v="109"/>
    <x v="2"/>
    <x v="10"/>
    <x v="13"/>
    <m/>
    <s v="-"/>
    <d v="2018-01-01T00:00:00"/>
    <x v="0"/>
    <x v="3"/>
    <e v="#N/A"/>
    <x v="5"/>
    <m/>
  </r>
  <r>
    <s v="KEY13416"/>
    <x v="10"/>
    <x v="0"/>
    <x v="0"/>
    <x v="109"/>
    <x v="2"/>
    <x v="10"/>
    <x v="4"/>
    <m/>
    <s v="-"/>
    <d v="2015-07-01T00:00:00"/>
    <x v="2"/>
    <x v="3"/>
    <n v="1"/>
    <x v="0"/>
    <m/>
  </r>
  <r>
    <s v="KEY13417"/>
    <x v="10"/>
    <x v="17"/>
    <x v="0"/>
    <x v="109"/>
    <x v="2"/>
    <x v="10"/>
    <x v="6"/>
    <m/>
    <s v="-"/>
    <d v="2016-07-01T00:00:00"/>
    <x v="4"/>
    <x v="3"/>
    <n v="2"/>
    <x v="0"/>
    <m/>
  </r>
  <r>
    <s v="KEY13418"/>
    <x v="45"/>
    <x v="48"/>
    <x v="0"/>
    <x v="109"/>
    <x v="2"/>
    <x v="10"/>
    <x v="6"/>
    <m/>
    <s v="-"/>
    <d v="2016-07-01T00:00:00"/>
    <x v="4"/>
    <x v="3"/>
    <n v="3"/>
    <x v="5"/>
    <m/>
  </r>
  <r>
    <s v="KEY13419"/>
    <x v="67"/>
    <x v="47"/>
    <x v="0"/>
    <x v="109"/>
    <x v="2"/>
    <x v="10"/>
    <x v="4"/>
    <m/>
    <s v="-"/>
    <d v="2015-07-01T00:00:00"/>
    <x v="2"/>
    <x v="3"/>
    <n v="4"/>
    <x v="5"/>
    <m/>
  </r>
  <r>
    <s v="KEY13420"/>
    <x v="41"/>
    <x v="47"/>
    <x v="0"/>
    <x v="109"/>
    <x v="2"/>
    <x v="10"/>
    <x v="10"/>
    <m/>
    <s v="-"/>
    <d v="2017-04-01T00:00:00"/>
    <x v="1"/>
    <x v="3"/>
    <e v="#N/A"/>
    <x v="5"/>
    <m/>
  </r>
  <r>
    <s v="KEY13421"/>
    <x v="18"/>
    <x v="17"/>
    <x v="0"/>
    <x v="109"/>
    <x v="2"/>
    <x v="10"/>
    <x v="4"/>
    <m/>
    <s v="-"/>
    <d v="2015-07-01T00:00:00"/>
    <x v="2"/>
    <x v="3"/>
    <n v="3"/>
    <x v="5"/>
    <m/>
  </r>
  <r>
    <s v="KEY13422"/>
    <x v="24"/>
    <x v="47"/>
    <x v="0"/>
    <x v="109"/>
    <x v="2"/>
    <x v="10"/>
    <x v="11"/>
    <m/>
    <s v="-"/>
    <d v="2017-07-01T00:00:00"/>
    <x v="1"/>
    <x v="3"/>
    <n v="2"/>
    <x v="1"/>
    <m/>
  </r>
  <r>
    <s v="KEY13423"/>
    <x v="145"/>
    <x v="43"/>
    <x v="0"/>
    <x v="109"/>
    <x v="2"/>
    <x v="10"/>
    <x v="9"/>
    <m/>
    <s v="-"/>
    <d v="2016-10-01T00:00:00"/>
    <x v="4"/>
    <x v="3"/>
    <e v="#N/A"/>
    <x v="5"/>
    <m/>
  </r>
  <r>
    <s v="KEY13424"/>
    <x v="2"/>
    <x v="2"/>
    <x v="0"/>
    <x v="109"/>
    <x v="2"/>
    <x v="10"/>
    <x v="3"/>
    <m/>
    <s v="-"/>
    <d v="2015-04-01T00:00:00"/>
    <x v="2"/>
    <x v="3"/>
    <n v="3"/>
    <x v="5"/>
    <m/>
  </r>
  <r>
    <s v="KEY13425"/>
    <x v="3"/>
    <x v="17"/>
    <x v="0"/>
    <x v="109"/>
    <x v="2"/>
    <x v="10"/>
    <x v="4"/>
    <m/>
    <s v="-"/>
    <d v="2015-07-01T00:00:00"/>
    <x v="2"/>
    <x v="3"/>
    <n v="1"/>
    <x v="5"/>
    <m/>
  </r>
  <r>
    <s v="KEY13426"/>
    <x v="68"/>
    <x v="17"/>
    <x v="0"/>
    <x v="109"/>
    <x v="2"/>
    <x v="10"/>
    <x v="11"/>
    <m/>
    <s v="-"/>
    <d v="2017-07-01T00:00:00"/>
    <x v="1"/>
    <x v="3"/>
    <n v="2"/>
    <x v="5"/>
    <m/>
  </r>
  <r>
    <s v="KEY13427"/>
    <x v="50"/>
    <x v="2"/>
    <x v="0"/>
    <x v="109"/>
    <x v="2"/>
    <x v="10"/>
    <x v="10"/>
    <m/>
    <s v="-"/>
    <d v="2017-04-01T00:00:00"/>
    <x v="1"/>
    <x v="3"/>
    <n v="2"/>
    <x v="5"/>
    <m/>
  </r>
  <r>
    <s v="KEY13428"/>
    <x v="124"/>
    <x v="18"/>
    <x v="2"/>
    <x v="422"/>
    <x v="0"/>
    <x v="7"/>
    <x v="1"/>
    <m/>
    <d v="2018-02-01T00:00:00"/>
    <d v="2018-02-01T00:00:00"/>
    <x v="0"/>
    <x v="4"/>
    <n v="2"/>
    <x v="2"/>
    <s v="Q4 - Churn"/>
  </r>
  <r>
    <s v="KEY13429"/>
    <x v="29"/>
    <x v="23"/>
    <x v="1"/>
    <x v="19"/>
    <x v="0"/>
    <x v="5"/>
    <x v="1"/>
    <m/>
    <d v="2018-01-05T00:00:00"/>
    <d v="2018-01-05T00:00:00"/>
    <x v="0"/>
    <x v="4"/>
    <e v="#N/A"/>
    <x v="0"/>
    <s v="Q4 - Churn"/>
  </r>
  <r>
    <s v="KEY13430"/>
    <x v="65"/>
    <x v="2"/>
    <x v="0"/>
    <x v="19"/>
    <x v="0"/>
    <x v="7"/>
    <x v="1"/>
    <m/>
    <d v="2018-01-15T00:00:00"/>
    <d v="2018-01-15T00:00:00"/>
    <x v="0"/>
    <x v="4"/>
    <e v="#N/A"/>
    <x v="1"/>
    <s v="Q4 - Churn"/>
  </r>
  <r>
    <s v="KEY13431"/>
    <x v="28"/>
    <x v="25"/>
    <x v="3"/>
    <x v="19"/>
    <x v="0"/>
    <x v="1"/>
    <x v="1"/>
    <m/>
    <d v="2018-01-18T00:00:00"/>
    <d v="2018-01-18T00:00:00"/>
    <x v="0"/>
    <x v="4"/>
    <n v="2"/>
    <x v="1"/>
    <s v="Q4 - Churn"/>
  </r>
  <r>
    <s v="KEY13432"/>
    <x v="58"/>
    <x v="53"/>
    <x v="0"/>
    <x v="19"/>
    <x v="0"/>
    <x v="0"/>
    <x v="1"/>
    <m/>
    <d v="2018-03-26T00:00:00"/>
    <d v="2018-03-26T00:00:00"/>
    <x v="0"/>
    <x v="4"/>
    <n v="3"/>
    <x v="3"/>
    <s v="Q4 - Churn"/>
  </r>
  <r>
    <s v="KEY13433"/>
    <x v="22"/>
    <x v="4"/>
    <x v="0"/>
    <x v="8"/>
    <x v="0"/>
    <x v="0"/>
    <x v="1"/>
    <m/>
    <d v="2018-03-21T00:00:00"/>
    <d v="2018-03-21T00:00:00"/>
    <x v="0"/>
    <x v="4"/>
    <e v="#N/A"/>
    <x v="1"/>
    <s v="Q4 - Churn"/>
  </r>
  <r>
    <s v="KEY13434"/>
    <x v="10"/>
    <x v="18"/>
    <x v="2"/>
    <x v="423"/>
    <x v="0"/>
    <x v="7"/>
    <x v="1"/>
    <m/>
    <d v="2018-02-26T00:00:00"/>
    <d v="2018-02-26T00:00:00"/>
    <x v="0"/>
    <x v="4"/>
    <n v="1"/>
    <x v="0"/>
    <s v="Q4 - Churn"/>
  </r>
  <r>
    <s v="KEY13435"/>
    <x v="22"/>
    <x v="14"/>
    <x v="0"/>
    <x v="424"/>
    <x v="0"/>
    <x v="4"/>
    <x v="1"/>
    <m/>
    <d v="2018-03-29T00:00:00"/>
    <d v="2018-03-29T00:00:00"/>
    <x v="0"/>
    <x v="4"/>
    <e v="#N/A"/>
    <x v="5"/>
    <s v="Q4 - Churn"/>
  </r>
  <r>
    <s v="KEY13436"/>
    <x v="36"/>
    <x v="9"/>
    <x v="1"/>
    <x v="4"/>
    <x v="0"/>
    <x v="5"/>
    <x v="1"/>
    <m/>
    <d v="2018-01-11T00:00:00"/>
    <d v="2018-01-11T00:00:00"/>
    <x v="0"/>
    <x v="4"/>
    <e v="#N/A"/>
    <x v="1"/>
    <s v="Q4 - Churn"/>
  </r>
  <r>
    <s v="KEY13437"/>
    <x v="36"/>
    <x v="2"/>
    <x v="0"/>
    <x v="4"/>
    <x v="0"/>
    <x v="2"/>
    <x v="1"/>
    <m/>
    <d v="2018-03-26T00:00:00"/>
    <d v="2018-03-26T00:00:00"/>
    <x v="0"/>
    <x v="4"/>
    <e v="#N/A"/>
    <x v="1"/>
    <s v="Q4 - Churn"/>
  </r>
  <r>
    <s v="KEY13438"/>
    <x v="144"/>
    <x v="21"/>
    <x v="0"/>
    <x v="4"/>
    <x v="0"/>
    <x v="5"/>
    <x v="1"/>
    <m/>
    <d v="2018-02-14T00:00:00"/>
    <d v="2018-02-14T00:00:00"/>
    <x v="0"/>
    <x v="4"/>
    <e v="#N/A"/>
    <x v="1"/>
    <s v="Q4 - Churn"/>
  </r>
  <r>
    <s v="KEY13439"/>
    <x v="2"/>
    <x v="14"/>
    <x v="0"/>
    <x v="4"/>
    <x v="0"/>
    <x v="3"/>
    <x v="1"/>
    <m/>
    <d v="2018-02-26T00:00:00"/>
    <d v="2018-02-26T00:00:00"/>
    <x v="0"/>
    <x v="4"/>
    <e v="#N/A"/>
    <x v="5"/>
    <s v="Q4 - Churn"/>
  </r>
  <r>
    <s v="KEY13440"/>
    <x v="90"/>
    <x v="32"/>
    <x v="0"/>
    <x v="4"/>
    <x v="0"/>
    <x v="5"/>
    <x v="1"/>
    <m/>
    <d v="2018-02-23T00:00:00"/>
    <d v="2018-02-23T00:00:00"/>
    <x v="0"/>
    <x v="4"/>
    <e v="#N/A"/>
    <x v="1"/>
    <s v="Q4 - Churn"/>
  </r>
  <r>
    <s v="KEY13441"/>
    <x v="24"/>
    <x v="9"/>
    <x v="1"/>
    <x v="4"/>
    <x v="0"/>
    <x v="0"/>
    <x v="1"/>
    <m/>
    <d v="2018-02-23T00:00:00"/>
    <d v="2018-02-23T00:00:00"/>
    <x v="0"/>
    <x v="4"/>
    <e v="#N/A"/>
    <x v="1"/>
    <s v="Q4 - Churn"/>
  </r>
  <r>
    <s v="KEY13442"/>
    <x v="9"/>
    <x v="25"/>
    <x v="3"/>
    <x v="4"/>
    <x v="0"/>
    <x v="0"/>
    <x v="1"/>
    <m/>
    <d v="2018-03-06T00:00:00"/>
    <d v="2018-03-06T00:00:00"/>
    <x v="0"/>
    <x v="4"/>
    <n v="1"/>
    <x v="1"/>
    <s v="Q4 - Churn"/>
  </r>
  <r>
    <s v="KEY13443"/>
    <x v="22"/>
    <x v="0"/>
    <x v="0"/>
    <x v="4"/>
    <x v="0"/>
    <x v="5"/>
    <x v="1"/>
    <m/>
    <d v="2018-03-20T00:00:00"/>
    <d v="2018-03-20T00:00:00"/>
    <x v="0"/>
    <x v="4"/>
    <n v="1"/>
    <x v="2"/>
    <s v="Q4 - Churn"/>
  </r>
  <r>
    <s v="KEY13444"/>
    <x v="23"/>
    <x v="31"/>
    <x v="0"/>
    <x v="4"/>
    <x v="0"/>
    <x v="5"/>
    <x v="1"/>
    <m/>
    <d v="2018-02-09T00:00:00"/>
    <d v="2018-02-09T00:00:00"/>
    <x v="0"/>
    <x v="4"/>
    <e v="#N/A"/>
    <x v="1"/>
    <s v="Q4 - Churn"/>
  </r>
  <r>
    <s v="KEY13445"/>
    <x v="112"/>
    <x v="7"/>
    <x v="0"/>
    <x v="4"/>
    <x v="0"/>
    <x v="4"/>
    <x v="1"/>
    <m/>
    <d v="2018-03-10T00:00:00"/>
    <d v="2018-03-10T00:00:00"/>
    <x v="0"/>
    <x v="4"/>
    <e v="#N/A"/>
    <x v="2"/>
    <s v="Q4 - Churn"/>
  </r>
  <r>
    <s v="KEY13446"/>
    <x v="51"/>
    <x v="0"/>
    <x v="0"/>
    <x v="425"/>
    <x v="0"/>
    <x v="2"/>
    <x v="1"/>
    <m/>
    <d v="2018-03-10T00:00:00"/>
    <d v="2018-03-10T00:00:00"/>
    <x v="0"/>
    <x v="4"/>
    <e v="#N/A"/>
    <x v="5"/>
    <s v="Q4 - Churn"/>
  </r>
  <r>
    <s v="KEY13447"/>
    <x v="18"/>
    <x v="53"/>
    <x v="0"/>
    <x v="426"/>
    <x v="0"/>
    <x v="5"/>
    <x v="1"/>
    <m/>
    <d v="2018-02-23T00:00:00"/>
    <d v="2018-02-23T00:00:00"/>
    <x v="0"/>
    <x v="4"/>
    <n v="3"/>
    <x v="2"/>
    <s v="Q4 - Churn"/>
  </r>
  <r>
    <s v="KEY13448"/>
    <x v="36"/>
    <x v="7"/>
    <x v="0"/>
    <x v="427"/>
    <x v="0"/>
    <x v="1"/>
    <x v="1"/>
    <m/>
    <d v="2018-03-28T00:00:00"/>
    <d v="2018-03-28T00:00:00"/>
    <x v="0"/>
    <x v="4"/>
    <n v="1"/>
    <x v="1"/>
    <s v="Q4 - Churn"/>
  </r>
  <r>
    <s v="KEY13449"/>
    <x v="2"/>
    <x v="53"/>
    <x v="0"/>
    <x v="428"/>
    <x v="0"/>
    <x v="1"/>
    <x v="1"/>
    <m/>
    <d v="2018-03-31T00:00:00"/>
    <d v="2018-03-31T00:00:00"/>
    <x v="0"/>
    <x v="4"/>
    <n v="3"/>
    <x v="2"/>
    <s v="Q4 - Churn"/>
  </r>
  <r>
    <s v="KEY13450"/>
    <x v="24"/>
    <x v="7"/>
    <x v="0"/>
    <x v="429"/>
    <x v="0"/>
    <x v="3"/>
    <x v="1"/>
    <m/>
    <d v="2018-03-20T00:00:00"/>
    <d v="2018-03-20T00:00:00"/>
    <x v="0"/>
    <x v="4"/>
    <n v="1"/>
    <x v="0"/>
    <s v="Q4 - Churn"/>
  </r>
  <r>
    <s v="KEY13451"/>
    <x v="56"/>
    <x v="54"/>
    <x v="3"/>
    <x v="16"/>
    <x v="0"/>
    <x v="5"/>
    <x v="1"/>
    <m/>
    <d v="2018-02-20T00:00:00"/>
    <d v="2018-02-20T00:00:00"/>
    <x v="0"/>
    <x v="4"/>
    <e v="#N/A"/>
    <x v="1"/>
    <s v="Q4 - Churn"/>
  </r>
  <r>
    <s v="KEY13452"/>
    <x v="38"/>
    <x v="8"/>
    <x v="1"/>
    <x v="16"/>
    <x v="0"/>
    <x v="5"/>
    <x v="1"/>
    <m/>
    <d v="2018-03-19T00:00:00"/>
    <d v="2018-03-19T00:00:00"/>
    <x v="0"/>
    <x v="4"/>
    <e v="#N/A"/>
    <x v="1"/>
    <s v="Q4 - Churn"/>
  </r>
  <r>
    <s v="KEY13453"/>
    <x v="56"/>
    <x v="0"/>
    <x v="0"/>
    <x v="16"/>
    <x v="0"/>
    <x v="8"/>
    <x v="1"/>
    <m/>
    <d v="2018-03-10T00:00:00"/>
    <d v="2018-03-10T00:00:00"/>
    <x v="0"/>
    <x v="4"/>
    <e v="#N/A"/>
    <x v="1"/>
    <s v="Q4 - Churn"/>
  </r>
  <r>
    <s v="KEY13454"/>
    <x v="164"/>
    <x v="31"/>
    <x v="0"/>
    <x v="430"/>
    <x v="0"/>
    <x v="5"/>
    <x v="1"/>
    <m/>
    <d v="2018-03-23T00:00:00"/>
    <d v="2018-03-23T00:00:00"/>
    <x v="0"/>
    <x v="4"/>
    <e v="#N/A"/>
    <x v="1"/>
    <s v="Q4 - Churn"/>
  </r>
  <r>
    <s v="KEY13455"/>
    <x v="67"/>
    <x v="23"/>
    <x v="1"/>
    <x v="157"/>
    <x v="0"/>
    <x v="3"/>
    <x v="1"/>
    <m/>
    <d v="2018-01-12T00:00:00"/>
    <d v="2018-01-12T00:00:00"/>
    <x v="0"/>
    <x v="4"/>
    <e v="#N/A"/>
    <x v="1"/>
    <s v="Q4 - Churn"/>
  </r>
  <r>
    <s v="KEY13456"/>
    <x v="24"/>
    <x v="33"/>
    <x v="1"/>
    <x v="117"/>
    <x v="0"/>
    <x v="4"/>
    <x v="1"/>
    <m/>
    <d v="2018-01-13T00:00:00"/>
    <d v="2018-01-13T00:00:00"/>
    <x v="0"/>
    <x v="4"/>
    <e v="#N/A"/>
    <x v="0"/>
    <s v="Q4 - Churn"/>
  </r>
  <r>
    <s v="KEY13457"/>
    <x v="69"/>
    <x v="31"/>
    <x v="0"/>
    <x v="60"/>
    <x v="0"/>
    <x v="7"/>
    <x v="1"/>
    <m/>
    <d v="2018-03-23T00:00:00"/>
    <d v="2018-03-23T00:00:00"/>
    <x v="0"/>
    <x v="4"/>
    <e v="#N/A"/>
    <x v="5"/>
    <s v="Q4 - Churn"/>
  </r>
  <r>
    <s v="KEY13458"/>
    <x v="9"/>
    <x v="2"/>
    <x v="0"/>
    <x v="60"/>
    <x v="0"/>
    <x v="5"/>
    <x v="1"/>
    <m/>
    <d v="2018-03-28T00:00:00"/>
    <d v="2018-03-28T00:00:00"/>
    <x v="0"/>
    <x v="4"/>
    <e v="#N/A"/>
    <x v="2"/>
    <s v="Q4 - Churn"/>
  </r>
  <r>
    <s v="KEY13459"/>
    <x v="22"/>
    <x v="2"/>
    <x v="0"/>
    <x v="60"/>
    <x v="0"/>
    <x v="5"/>
    <x v="1"/>
    <m/>
    <d v="2018-01-09T00:00:00"/>
    <d v="2018-01-09T00:00:00"/>
    <x v="0"/>
    <x v="4"/>
    <e v="#N/A"/>
    <x v="5"/>
    <s v="Q4 - Churn"/>
  </r>
  <r>
    <s v="KEY13460"/>
    <x v="162"/>
    <x v="55"/>
    <x v="3"/>
    <x v="60"/>
    <x v="0"/>
    <x v="5"/>
    <x v="1"/>
    <m/>
    <d v="2018-01-19T00:00:00"/>
    <d v="2018-01-19T00:00:00"/>
    <x v="0"/>
    <x v="4"/>
    <e v="#N/A"/>
    <x v="2"/>
    <s v="Q4 - Churn"/>
  </r>
  <r>
    <s v="KEY13461"/>
    <x v="165"/>
    <x v="56"/>
    <x v="0"/>
    <x v="431"/>
    <x v="0"/>
    <x v="1"/>
    <x v="1"/>
    <m/>
    <d v="2018-02-14T00:00:00"/>
    <d v="2018-02-14T00:00:00"/>
    <x v="0"/>
    <x v="4"/>
    <n v="1"/>
    <x v="5"/>
    <s v="Q4 - Churn"/>
  </r>
  <r>
    <s v="KEY13462"/>
    <x v="50"/>
    <x v="56"/>
    <x v="0"/>
    <x v="432"/>
    <x v="0"/>
    <x v="5"/>
    <x v="1"/>
    <m/>
    <d v="2018-03-13T00:00:00"/>
    <d v="2018-03-13T00:00:00"/>
    <x v="0"/>
    <x v="4"/>
    <e v="#N/A"/>
    <x v="1"/>
    <s v="Q4 - Churn"/>
  </r>
  <r>
    <s v="KEY13463"/>
    <x v="24"/>
    <x v="6"/>
    <x v="1"/>
    <x v="432"/>
    <x v="0"/>
    <x v="6"/>
    <x v="1"/>
    <m/>
    <d v="2018-01-31T00:00:00"/>
    <d v="2018-01-31T00:00:00"/>
    <x v="0"/>
    <x v="4"/>
    <n v="1"/>
    <x v="0"/>
    <s v="Q4 - Churn"/>
  </r>
  <r>
    <s v="KEY13464"/>
    <x v="1"/>
    <x v="4"/>
    <x v="0"/>
    <x v="433"/>
    <x v="0"/>
    <x v="2"/>
    <x v="1"/>
    <m/>
    <d v="2018-03-21T00:00:00"/>
    <d v="2018-03-21T00:00:00"/>
    <x v="0"/>
    <x v="4"/>
    <n v="6"/>
    <x v="0"/>
    <s v="Q4 - Churn"/>
  </r>
  <r>
    <s v="KEY13465"/>
    <x v="2"/>
    <x v="18"/>
    <x v="2"/>
    <x v="434"/>
    <x v="0"/>
    <x v="4"/>
    <x v="1"/>
    <m/>
    <d v="2018-03-30T00:00:00"/>
    <d v="2018-03-30T00:00:00"/>
    <x v="0"/>
    <x v="4"/>
    <n v="2"/>
    <x v="0"/>
    <s v="Q4 - Churn"/>
  </r>
  <r>
    <s v="KEY13466"/>
    <x v="56"/>
    <x v="25"/>
    <x v="3"/>
    <x v="434"/>
    <x v="0"/>
    <x v="4"/>
    <x v="1"/>
    <m/>
    <d v="2018-01-15T00:00:00"/>
    <d v="2018-01-15T00:00:00"/>
    <x v="0"/>
    <x v="4"/>
    <n v="2"/>
    <x v="0"/>
    <s v="Q4 - Churn"/>
  </r>
  <r>
    <s v="KEY13467"/>
    <x v="3"/>
    <x v="26"/>
    <x v="2"/>
    <x v="0"/>
    <x v="0"/>
    <x v="5"/>
    <x v="1"/>
    <m/>
    <d v="2018-01-14T00:00:00"/>
    <d v="2018-01-14T00:00:00"/>
    <x v="0"/>
    <x v="4"/>
    <n v="5"/>
    <x v="0"/>
    <s v="Q4 - Churn"/>
  </r>
  <r>
    <s v="KEY13468"/>
    <x v="22"/>
    <x v="2"/>
    <x v="0"/>
    <x v="0"/>
    <x v="0"/>
    <x v="3"/>
    <x v="1"/>
    <m/>
    <d v="2018-03-28T00:00:00"/>
    <d v="2018-03-28T00:00:00"/>
    <x v="0"/>
    <x v="4"/>
    <e v="#N/A"/>
    <x v="1"/>
    <s v="Q4 - Churn"/>
  </r>
  <r>
    <s v="KEY13469"/>
    <x v="2"/>
    <x v="0"/>
    <x v="0"/>
    <x v="0"/>
    <x v="0"/>
    <x v="7"/>
    <x v="1"/>
    <m/>
    <d v="2018-03-21T00:00:00"/>
    <d v="2018-03-21T00:00:00"/>
    <x v="0"/>
    <x v="4"/>
    <e v="#N/A"/>
    <x v="1"/>
    <s v="Q4 - Churn"/>
  </r>
  <r>
    <s v="KEY13470"/>
    <x v="67"/>
    <x v="28"/>
    <x v="1"/>
    <x v="0"/>
    <x v="0"/>
    <x v="3"/>
    <x v="1"/>
    <m/>
    <d v="2018-03-17T00:00:00"/>
    <d v="2018-03-17T00:00:00"/>
    <x v="0"/>
    <x v="4"/>
    <e v="#N/A"/>
    <x v="1"/>
    <s v="Q4 - Churn"/>
  </r>
  <r>
    <s v="KEY13471"/>
    <x v="51"/>
    <x v="5"/>
    <x v="0"/>
    <x v="0"/>
    <x v="0"/>
    <x v="0"/>
    <x v="1"/>
    <m/>
    <d v="2018-03-13T00:00:00"/>
    <d v="2018-03-13T00:00:00"/>
    <x v="0"/>
    <x v="4"/>
    <e v="#N/A"/>
    <x v="1"/>
    <s v="Q4 - Churn"/>
  </r>
  <r>
    <s v="KEY13472"/>
    <x v="19"/>
    <x v="3"/>
    <x v="0"/>
    <x v="0"/>
    <x v="0"/>
    <x v="1"/>
    <x v="1"/>
    <m/>
    <d v="2018-01-15T00:00:00"/>
    <d v="2018-01-15T00:00:00"/>
    <x v="0"/>
    <x v="4"/>
    <e v="#N/A"/>
    <x v="1"/>
    <s v="Q4 - Churn"/>
  </r>
  <r>
    <s v="KEY13473"/>
    <x v="36"/>
    <x v="14"/>
    <x v="0"/>
    <x v="0"/>
    <x v="0"/>
    <x v="5"/>
    <x v="1"/>
    <m/>
    <d v="2018-03-10T00:00:00"/>
    <d v="2018-03-10T00:00:00"/>
    <x v="0"/>
    <x v="4"/>
    <n v="1"/>
    <x v="1"/>
    <s v="Q4 - Churn"/>
  </r>
  <r>
    <s v="KEY13474"/>
    <x v="10"/>
    <x v="18"/>
    <x v="2"/>
    <x v="435"/>
    <x v="0"/>
    <x v="0"/>
    <x v="1"/>
    <m/>
    <d v="2018-01-22T00:00:00"/>
    <d v="2018-01-22T00:00:00"/>
    <x v="0"/>
    <x v="4"/>
    <n v="5"/>
    <x v="2"/>
    <s v="Q4 - Churn"/>
  </r>
  <r>
    <s v="KEY13475"/>
    <x v="23"/>
    <x v="3"/>
    <x v="0"/>
    <x v="88"/>
    <x v="0"/>
    <x v="0"/>
    <x v="1"/>
    <m/>
    <d v="2018-01-16T00:00:00"/>
    <d v="2018-01-16T00:00:00"/>
    <x v="0"/>
    <x v="4"/>
    <n v="4"/>
    <x v="2"/>
    <s v="Q4 - Churn"/>
  </r>
  <r>
    <s v="KEY13476"/>
    <x v="72"/>
    <x v="3"/>
    <x v="0"/>
    <x v="9"/>
    <x v="0"/>
    <x v="3"/>
    <x v="1"/>
    <m/>
    <d v="2018-03-31T00:00:00"/>
    <d v="2018-03-31T00:00:00"/>
    <x v="0"/>
    <x v="4"/>
    <e v="#N/A"/>
    <x v="1"/>
    <s v="Q4 - Churn"/>
  </r>
  <r>
    <s v="KEY13477"/>
    <x v="22"/>
    <x v="3"/>
    <x v="0"/>
    <x v="90"/>
    <x v="0"/>
    <x v="3"/>
    <x v="1"/>
    <m/>
    <d v="2018-03-31T00:00:00"/>
    <d v="2018-03-31T00:00:00"/>
    <x v="0"/>
    <x v="4"/>
    <e v="#N/A"/>
    <x v="1"/>
    <s v="Q4 - Churn"/>
  </r>
  <r>
    <s v="KEY13478"/>
    <x v="112"/>
    <x v="21"/>
    <x v="0"/>
    <x v="90"/>
    <x v="0"/>
    <x v="2"/>
    <x v="1"/>
    <m/>
    <d v="2018-03-20T00:00:00"/>
    <d v="2018-03-20T00:00:00"/>
    <x v="0"/>
    <x v="4"/>
    <e v="#N/A"/>
    <x v="0"/>
    <s v="Q4 - Churn"/>
  </r>
  <r>
    <s v="KEY13479"/>
    <x v="26"/>
    <x v="4"/>
    <x v="0"/>
    <x v="90"/>
    <x v="0"/>
    <x v="4"/>
    <x v="1"/>
    <m/>
    <d v="2018-03-12T00:00:00"/>
    <d v="2018-03-12T00:00:00"/>
    <x v="0"/>
    <x v="4"/>
    <n v="2"/>
    <x v="0"/>
    <s v="Q4 - Churn"/>
  </r>
  <r>
    <s v="KEY13480"/>
    <x v="51"/>
    <x v="21"/>
    <x v="0"/>
    <x v="436"/>
    <x v="0"/>
    <x v="3"/>
    <x v="1"/>
    <m/>
    <d v="2018-02-20T00:00:00"/>
    <d v="2018-02-20T00:00:00"/>
    <x v="0"/>
    <x v="4"/>
    <e v="#N/A"/>
    <x v="2"/>
    <s v="Q4 - Churn"/>
  </r>
  <r>
    <s v="KEY13481"/>
    <x v="10"/>
    <x v="18"/>
    <x v="2"/>
    <x v="436"/>
    <x v="0"/>
    <x v="4"/>
    <x v="1"/>
    <m/>
    <d v="2018-03-13T00:00:00"/>
    <d v="2018-03-13T00:00:00"/>
    <x v="0"/>
    <x v="4"/>
    <n v="10"/>
    <x v="0"/>
    <s v="Q4 - Churn"/>
  </r>
  <r>
    <s v="KEY13482"/>
    <x v="51"/>
    <x v="21"/>
    <x v="0"/>
    <x v="437"/>
    <x v="0"/>
    <x v="3"/>
    <x v="1"/>
    <m/>
    <d v="2018-02-14T00:00:00"/>
    <d v="2018-02-14T00:00:00"/>
    <x v="0"/>
    <x v="4"/>
    <e v="#N/A"/>
    <x v="0"/>
    <s v="Q4 - Churn"/>
  </r>
  <r>
    <s v="KEY13483"/>
    <x v="20"/>
    <x v="25"/>
    <x v="3"/>
    <x v="438"/>
    <x v="0"/>
    <x v="4"/>
    <x v="1"/>
    <m/>
    <d v="2018-03-27T00:00:00"/>
    <d v="2018-03-27T00:00:00"/>
    <x v="0"/>
    <x v="4"/>
    <n v="15"/>
    <x v="5"/>
    <s v="Q4 - Churn"/>
  </r>
  <r>
    <s v="KEY13484"/>
    <x v="2"/>
    <x v="25"/>
    <x v="3"/>
    <x v="439"/>
    <x v="0"/>
    <x v="0"/>
    <x v="1"/>
    <m/>
    <d v="2018-03-15T00:00:00"/>
    <d v="2018-03-15T00:00:00"/>
    <x v="0"/>
    <x v="4"/>
    <n v="4"/>
    <x v="2"/>
    <s v="Q4 - Churn"/>
  </r>
  <r>
    <s v="KEY13485"/>
    <x v="76"/>
    <x v="18"/>
    <x v="2"/>
    <x v="440"/>
    <x v="0"/>
    <x v="3"/>
    <x v="1"/>
    <m/>
    <d v="2018-03-28T00:00:00"/>
    <d v="2018-03-28T00:00:00"/>
    <x v="0"/>
    <x v="4"/>
    <e v="#N/A"/>
    <x v="1"/>
    <s v="Q4 - Churn"/>
  </r>
  <r>
    <s v="KEY13486"/>
    <x v="124"/>
    <x v="7"/>
    <x v="0"/>
    <x v="441"/>
    <x v="0"/>
    <x v="4"/>
    <x v="1"/>
    <m/>
    <d v="2018-03-10T00:00:00"/>
    <d v="2018-03-10T00:00:00"/>
    <x v="0"/>
    <x v="4"/>
    <e v="#N/A"/>
    <x v="0"/>
    <s v="Q4 - Churn"/>
  </r>
  <r>
    <s v="KEY13487"/>
    <x v="3"/>
    <x v="22"/>
    <x v="3"/>
    <x v="442"/>
    <x v="0"/>
    <x v="3"/>
    <x v="1"/>
    <m/>
    <d v="2018-01-17T00:00:00"/>
    <d v="2018-01-17T00:00:00"/>
    <x v="0"/>
    <x v="4"/>
    <n v="2"/>
    <x v="0"/>
    <s v="Q4 - Churn"/>
  </r>
  <r>
    <s v="KEY13488"/>
    <x v="72"/>
    <x v="0"/>
    <x v="0"/>
    <x v="10"/>
    <x v="0"/>
    <x v="2"/>
    <x v="1"/>
    <m/>
    <d v="2018-03-09T00:00:00"/>
    <d v="2018-03-09T00:00:00"/>
    <x v="0"/>
    <x v="4"/>
    <e v="#N/A"/>
    <x v="1"/>
    <s v="Q4 - Churn"/>
  </r>
  <r>
    <s v="KEY13489"/>
    <x v="24"/>
    <x v="53"/>
    <x v="0"/>
    <x v="10"/>
    <x v="0"/>
    <x v="6"/>
    <x v="1"/>
    <m/>
    <d v="2018-03-15T00:00:00"/>
    <d v="2018-03-15T00:00:00"/>
    <x v="0"/>
    <x v="4"/>
    <e v="#N/A"/>
    <x v="1"/>
    <s v="Q4 - Churn"/>
  </r>
  <r>
    <s v="KEY13490"/>
    <x v="9"/>
    <x v="0"/>
    <x v="0"/>
    <x v="10"/>
    <x v="0"/>
    <x v="5"/>
    <x v="1"/>
    <m/>
    <d v="2018-03-10T00:00:00"/>
    <d v="2018-03-10T00:00:00"/>
    <x v="0"/>
    <x v="4"/>
    <e v="#N/A"/>
    <x v="1"/>
    <s v="Q4 - Churn"/>
  </r>
  <r>
    <s v="KEY13491"/>
    <x v="65"/>
    <x v="53"/>
    <x v="0"/>
    <x v="10"/>
    <x v="0"/>
    <x v="0"/>
    <x v="1"/>
    <m/>
    <d v="2018-01-19T00:00:00"/>
    <d v="2018-01-19T00:00:00"/>
    <x v="0"/>
    <x v="4"/>
    <e v="#N/A"/>
    <x v="5"/>
    <s v="Q4 - Churn"/>
  </r>
  <r>
    <s v="KEY13492"/>
    <x v="51"/>
    <x v="56"/>
    <x v="0"/>
    <x v="10"/>
    <x v="0"/>
    <x v="5"/>
    <x v="1"/>
    <m/>
    <d v="2018-01-18T00:00:00"/>
    <d v="2018-01-18T00:00:00"/>
    <x v="0"/>
    <x v="4"/>
    <e v="#N/A"/>
    <x v="1"/>
    <s v="Q4 - Churn"/>
  </r>
  <r>
    <s v="KEY13493"/>
    <x v="56"/>
    <x v="14"/>
    <x v="0"/>
    <x v="10"/>
    <x v="0"/>
    <x v="3"/>
    <x v="1"/>
    <m/>
    <d v="2018-03-10T00:00:00"/>
    <d v="2018-03-10T00:00:00"/>
    <x v="0"/>
    <x v="4"/>
    <e v="#N/A"/>
    <x v="1"/>
    <s v="Q4 - Churn"/>
  </r>
  <r>
    <s v="KEY13494"/>
    <x v="69"/>
    <x v="7"/>
    <x v="0"/>
    <x v="10"/>
    <x v="0"/>
    <x v="1"/>
    <x v="1"/>
    <m/>
    <d v="2018-03-28T00:00:00"/>
    <d v="2018-03-28T00:00:00"/>
    <x v="0"/>
    <x v="4"/>
    <e v="#N/A"/>
    <x v="1"/>
    <s v="Q4 - Churn"/>
  </r>
  <r>
    <s v="KEY13495"/>
    <x v="56"/>
    <x v="3"/>
    <x v="0"/>
    <x v="10"/>
    <x v="0"/>
    <x v="5"/>
    <x v="1"/>
    <m/>
    <d v="2018-02-14T00:00:00"/>
    <d v="2018-02-14T00:00:00"/>
    <x v="0"/>
    <x v="4"/>
    <e v="#N/A"/>
    <x v="1"/>
    <s v="Q4 - Churn"/>
  </r>
  <r>
    <s v="KEY13496"/>
    <x v="36"/>
    <x v="31"/>
    <x v="0"/>
    <x v="443"/>
    <x v="0"/>
    <x v="5"/>
    <x v="1"/>
    <m/>
    <d v="2018-03-20T00:00:00"/>
    <d v="2018-03-20T00:00:00"/>
    <x v="0"/>
    <x v="4"/>
    <n v="1"/>
    <x v="2"/>
    <s v="Q4 - Churn"/>
  </r>
  <r>
    <s v="KEY13497"/>
    <x v="36"/>
    <x v="2"/>
    <x v="0"/>
    <x v="444"/>
    <x v="0"/>
    <x v="4"/>
    <x v="1"/>
    <m/>
    <d v="2018-01-20T00:00:00"/>
    <d v="2018-01-20T00:00:00"/>
    <x v="0"/>
    <x v="4"/>
    <e v="#N/A"/>
    <x v="0"/>
    <s v="Q4 - Churn"/>
  </r>
  <r>
    <s v="KEY13498"/>
    <x v="124"/>
    <x v="31"/>
    <x v="0"/>
    <x v="445"/>
    <x v="0"/>
    <x v="3"/>
    <x v="1"/>
    <m/>
    <d v="2018-03-30T00:00:00"/>
    <d v="2018-03-30T00:00:00"/>
    <x v="0"/>
    <x v="4"/>
    <e v="#N/A"/>
    <x v="0"/>
    <s v="Q4 - Churn"/>
  </r>
  <r>
    <s v="KEY13499"/>
    <x v="4"/>
    <x v="9"/>
    <x v="1"/>
    <x v="446"/>
    <x v="0"/>
    <x v="4"/>
    <x v="1"/>
    <m/>
    <d v="2018-02-13T00:00:00"/>
    <d v="2018-02-13T00:00:00"/>
    <x v="0"/>
    <x v="4"/>
    <n v="9"/>
    <x v="0"/>
    <s v="Q4 - Churn"/>
  </r>
  <r>
    <s v="KEY13500"/>
    <x v="16"/>
    <x v="53"/>
    <x v="0"/>
    <x v="447"/>
    <x v="0"/>
    <x v="5"/>
    <x v="1"/>
    <m/>
    <d v="2018-01-21T00:00:00"/>
    <d v="2018-01-21T00:00:00"/>
    <x v="0"/>
    <x v="4"/>
    <n v="2"/>
    <x v="2"/>
    <s v="Q4 - Churn"/>
  </r>
  <r>
    <s v="KEY13501"/>
    <x v="55"/>
    <x v="26"/>
    <x v="2"/>
    <x v="448"/>
    <x v="0"/>
    <x v="5"/>
    <x v="1"/>
    <m/>
    <d v="2018-01-22T00:00:00"/>
    <d v="2018-01-22T00:00:00"/>
    <x v="0"/>
    <x v="4"/>
    <n v="2"/>
    <x v="0"/>
    <s v="Q4 - Churn"/>
  </r>
  <r>
    <s v="KEY13502"/>
    <x v="24"/>
    <x v="53"/>
    <x v="0"/>
    <x v="449"/>
    <x v="0"/>
    <x v="3"/>
    <x v="1"/>
    <m/>
    <d v="2018-01-23T00:00:00"/>
    <d v="2018-01-23T00:00:00"/>
    <x v="0"/>
    <x v="4"/>
    <e v="#N/A"/>
    <x v="0"/>
    <s v="Q4 - Churn"/>
  </r>
  <r>
    <s v="KEY13503"/>
    <x v="3"/>
    <x v="17"/>
    <x v="0"/>
    <x v="51"/>
    <x v="0"/>
    <x v="5"/>
    <x v="1"/>
    <m/>
    <d v="2018-03-12T00:00:00"/>
    <d v="2018-03-12T00:00:00"/>
    <x v="0"/>
    <x v="4"/>
    <n v="1"/>
    <x v="0"/>
    <s v="Q4 - Churn"/>
  </r>
  <r>
    <s v="KEY13504"/>
    <x v="10"/>
    <x v="18"/>
    <x v="2"/>
    <x v="450"/>
    <x v="0"/>
    <x v="4"/>
    <x v="1"/>
    <m/>
    <d v="2018-01-31T00:00:00"/>
    <d v="2018-01-31T00:00:00"/>
    <x v="0"/>
    <x v="4"/>
    <n v="1"/>
    <x v="5"/>
    <s v="Q4 - Churn"/>
  </r>
  <r>
    <s v="KEY13505"/>
    <x v="72"/>
    <x v="4"/>
    <x v="0"/>
    <x v="12"/>
    <x v="0"/>
    <x v="0"/>
    <x v="1"/>
    <m/>
    <d v="2018-02-18T00:00:00"/>
    <d v="2018-02-18T00:00:00"/>
    <x v="0"/>
    <x v="4"/>
    <e v="#N/A"/>
    <x v="0"/>
    <s v="Q4 - Churn"/>
  </r>
  <r>
    <s v="KEY13506"/>
    <x v="44"/>
    <x v="3"/>
    <x v="0"/>
    <x v="12"/>
    <x v="0"/>
    <x v="3"/>
    <x v="1"/>
    <m/>
    <d v="2018-03-31T00:00:00"/>
    <d v="2018-03-31T00:00:00"/>
    <x v="0"/>
    <x v="4"/>
    <e v="#N/A"/>
    <x v="4"/>
    <s v="Q4 - Churn"/>
  </r>
  <r>
    <s v="KEY13507"/>
    <x v="22"/>
    <x v="3"/>
    <x v="0"/>
    <x v="12"/>
    <x v="0"/>
    <x v="3"/>
    <x v="1"/>
    <m/>
    <d v="2018-03-31T00:00:00"/>
    <d v="2018-03-31T00:00:00"/>
    <x v="0"/>
    <x v="4"/>
    <e v="#N/A"/>
    <x v="4"/>
    <s v="Q4 - Churn"/>
  </r>
  <r>
    <s v="KEY13508"/>
    <x v="156"/>
    <x v="2"/>
    <x v="0"/>
    <x v="451"/>
    <x v="0"/>
    <x v="5"/>
    <x v="1"/>
    <m/>
    <d v="2018-03-27T00:00:00"/>
    <d v="2018-03-27T00:00:00"/>
    <x v="0"/>
    <x v="4"/>
    <e v="#N/A"/>
    <x v="2"/>
    <s v="Q4 - Churn"/>
  </r>
  <r>
    <s v="KEY13509"/>
    <x v="9"/>
    <x v="23"/>
    <x v="1"/>
    <x v="123"/>
    <x v="0"/>
    <x v="2"/>
    <x v="1"/>
    <m/>
    <d v="2018-03-27T00:00:00"/>
    <d v="2018-03-27T00:00:00"/>
    <x v="0"/>
    <x v="4"/>
    <e v="#N/A"/>
    <x v="1"/>
    <s v="Q4 - Churn"/>
  </r>
  <r>
    <s v="KEY13510"/>
    <x v="153"/>
    <x v="3"/>
    <x v="0"/>
    <x v="123"/>
    <x v="0"/>
    <x v="7"/>
    <x v="1"/>
    <m/>
    <d v="2018-01-24T00:00:00"/>
    <d v="2018-01-24T00:00:00"/>
    <x v="0"/>
    <x v="4"/>
    <n v="5"/>
    <x v="0"/>
    <s v="Q4 - Churn"/>
  </r>
  <r>
    <s v="KEY13511"/>
    <x v="6"/>
    <x v="3"/>
    <x v="0"/>
    <x v="452"/>
    <x v="0"/>
    <x v="3"/>
    <x v="1"/>
    <m/>
    <d v="2018-03-31T00:00:00"/>
    <d v="2018-03-31T00:00:00"/>
    <x v="0"/>
    <x v="4"/>
    <n v="11"/>
    <x v="0"/>
    <s v="Q4 - Churn"/>
  </r>
  <r>
    <s v="KEY13512"/>
    <x v="3"/>
    <x v="14"/>
    <x v="0"/>
    <x v="453"/>
    <x v="0"/>
    <x v="5"/>
    <x v="1"/>
    <m/>
    <d v="2018-02-15T00:00:00"/>
    <d v="2018-02-15T00:00:00"/>
    <x v="0"/>
    <x v="4"/>
    <e v="#N/A"/>
    <x v="2"/>
    <s v="Q4 - Churn"/>
  </r>
  <r>
    <s v="KEY13513"/>
    <x v="93"/>
    <x v="5"/>
    <x v="0"/>
    <x v="454"/>
    <x v="0"/>
    <x v="3"/>
    <x v="1"/>
    <m/>
    <d v="2018-03-28T00:00:00"/>
    <d v="2018-03-28T00:00:00"/>
    <x v="0"/>
    <x v="4"/>
    <n v="3"/>
    <x v="0"/>
    <s v="Q4 - Churn"/>
  </r>
  <r>
    <s v="KEY13514"/>
    <x v="93"/>
    <x v="18"/>
    <x v="2"/>
    <x v="455"/>
    <x v="0"/>
    <x v="8"/>
    <x v="1"/>
    <m/>
    <d v="2018-03-30T00:00:00"/>
    <d v="2018-03-30T00:00:00"/>
    <x v="0"/>
    <x v="4"/>
    <n v="1"/>
    <x v="0"/>
    <s v="Q4 - Churn"/>
  </r>
  <r>
    <s v="KEY13515"/>
    <x v="9"/>
    <x v="21"/>
    <x v="0"/>
    <x v="456"/>
    <x v="0"/>
    <x v="0"/>
    <x v="1"/>
    <m/>
    <d v="2018-03-16T00:00:00"/>
    <d v="2018-03-16T00:00:00"/>
    <x v="0"/>
    <x v="4"/>
    <n v="1"/>
    <x v="0"/>
    <s v="Q4 - Churn"/>
  </r>
  <r>
    <s v="KEY13516"/>
    <x v="2"/>
    <x v="0"/>
    <x v="0"/>
    <x v="457"/>
    <x v="0"/>
    <x v="3"/>
    <x v="1"/>
    <m/>
    <d v="2018-03-28T00:00:00"/>
    <d v="2018-03-28T00:00:00"/>
    <x v="0"/>
    <x v="4"/>
    <n v="3"/>
    <x v="2"/>
    <s v="Q4 - Churn"/>
  </r>
  <r>
    <s v="KEY13517"/>
    <x v="119"/>
    <x v="8"/>
    <x v="1"/>
    <x v="457"/>
    <x v="0"/>
    <x v="1"/>
    <x v="1"/>
    <m/>
    <d v="2018-03-19T00:00:00"/>
    <d v="2018-03-19T00:00:00"/>
    <x v="0"/>
    <x v="4"/>
    <n v="1"/>
    <x v="2"/>
    <s v="Q4 - Churn"/>
  </r>
  <r>
    <s v="KEY13518"/>
    <x v="24"/>
    <x v="25"/>
    <x v="3"/>
    <x v="128"/>
    <x v="0"/>
    <x v="4"/>
    <x v="1"/>
    <m/>
    <d v="2018-03-27T00:00:00"/>
    <d v="2018-03-27T00:00:00"/>
    <x v="0"/>
    <x v="4"/>
    <n v="18"/>
    <x v="0"/>
    <s v="Q4 - Churn"/>
  </r>
  <r>
    <s v="KEY13519"/>
    <x v="24"/>
    <x v="25"/>
    <x v="3"/>
    <x v="128"/>
    <x v="0"/>
    <x v="4"/>
    <x v="1"/>
    <m/>
    <d v="2018-03-27T00:00:00"/>
    <d v="2018-03-27T00:00:00"/>
    <x v="0"/>
    <x v="4"/>
    <n v="17"/>
    <x v="0"/>
    <s v="Q4 - Churn"/>
  </r>
  <r>
    <s v="KEY13520"/>
    <x v="22"/>
    <x v="31"/>
    <x v="0"/>
    <x v="458"/>
    <x v="0"/>
    <x v="5"/>
    <x v="1"/>
    <m/>
    <d v="2018-03-30T00:00:00"/>
    <d v="2018-03-30T00:00:00"/>
    <x v="0"/>
    <x v="4"/>
    <n v="3"/>
    <x v="0"/>
    <s v="Q4 - Churn"/>
  </r>
  <r>
    <s v="KEY13521"/>
    <x v="8"/>
    <x v="5"/>
    <x v="0"/>
    <x v="459"/>
    <x v="0"/>
    <x v="3"/>
    <x v="1"/>
    <m/>
    <d v="2018-03-29T00:00:00"/>
    <d v="2018-03-29T00:00:00"/>
    <x v="0"/>
    <x v="4"/>
    <n v="2"/>
    <x v="0"/>
    <s v="Q4 - Churn"/>
  </r>
  <r>
    <s v="KEY13522"/>
    <x v="115"/>
    <x v="5"/>
    <x v="0"/>
    <x v="460"/>
    <x v="0"/>
    <x v="5"/>
    <x v="1"/>
    <m/>
    <d v="2018-03-26T00:00:00"/>
    <d v="2018-03-26T00:00:00"/>
    <x v="0"/>
    <x v="4"/>
    <e v="#N/A"/>
    <x v="0"/>
    <s v="Q4 - Churn"/>
  </r>
  <r>
    <s v="KEY13523"/>
    <x v="166"/>
    <x v="0"/>
    <x v="0"/>
    <x v="461"/>
    <x v="0"/>
    <x v="3"/>
    <x v="1"/>
    <m/>
    <d v="2018-03-29T00:00:00"/>
    <d v="2018-03-29T00:00:00"/>
    <x v="0"/>
    <x v="4"/>
    <n v="1"/>
    <x v="0"/>
    <s v="Q4 - Churn"/>
  </r>
  <r>
    <s v="KEY13524"/>
    <x v="9"/>
    <x v="14"/>
    <x v="0"/>
    <x v="462"/>
    <x v="0"/>
    <x v="5"/>
    <x v="1"/>
    <m/>
    <d v="2018-03-29T00:00:00"/>
    <d v="2018-03-29T00:00:00"/>
    <x v="0"/>
    <x v="4"/>
    <e v="#N/A"/>
    <x v="2"/>
    <s v="Q4 - Churn"/>
  </r>
  <r>
    <s v="KEY13525"/>
    <x v="53"/>
    <x v="7"/>
    <x v="0"/>
    <x v="463"/>
    <x v="0"/>
    <x v="5"/>
    <x v="1"/>
    <m/>
    <d v="2018-03-28T00:00:00"/>
    <d v="2018-03-28T00:00:00"/>
    <x v="0"/>
    <x v="4"/>
    <n v="2"/>
    <x v="2"/>
    <s v="Q4 - Churn"/>
  </r>
  <r>
    <s v="KEY13526"/>
    <x v="36"/>
    <x v="8"/>
    <x v="1"/>
    <x v="464"/>
    <x v="0"/>
    <x v="3"/>
    <x v="1"/>
    <m/>
    <d v="2018-03-17T00:00:00"/>
    <d v="2018-03-17T00:00:00"/>
    <x v="0"/>
    <x v="4"/>
    <e v="#N/A"/>
    <x v="0"/>
    <s v="Q4 - Churn"/>
  </r>
  <r>
    <s v="KEY13527"/>
    <x v="135"/>
    <x v="3"/>
    <x v="0"/>
    <x v="129"/>
    <x v="0"/>
    <x v="3"/>
    <x v="1"/>
    <m/>
    <d v="2018-01-25T00:00:00"/>
    <d v="2018-01-25T00:00:00"/>
    <x v="0"/>
    <x v="4"/>
    <n v="2"/>
    <x v="0"/>
    <s v="Q4 - Churn"/>
  </r>
  <r>
    <s v="KEY13528"/>
    <x v="95"/>
    <x v="20"/>
    <x v="2"/>
    <x v="75"/>
    <x v="0"/>
    <x v="6"/>
    <x v="1"/>
    <m/>
    <d v="2018-03-29T00:00:00"/>
    <d v="2018-03-29T00:00:00"/>
    <x v="0"/>
    <x v="4"/>
    <n v="3"/>
    <x v="2"/>
    <s v="Q4 - Churn"/>
  </r>
  <r>
    <s v="KEY13529"/>
    <x v="9"/>
    <x v="29"/>
    <x v="2"/>
    <x v="75"/>
    <x v="0"/>
    <x v="0"/>
    <x v="1"/>
    <m/>
    <d v="2018-01-26T00:00:00"/>
    <d v="2018-01-26T00:00:00"/>
    <x v="0"/>
    <x v="4"/>
    <n v="1"/>
    <x v="0"/>
    <s v="Q4 - Churn"/>
  </r>
  <r>
    <s v="KEY13530"/>
    <x v="36"/>
    <x v="3"/>
    <x v="0"/>
    <x v="75"/>
    <x v="0"/>
    <x v="5"/>
    <x v="1"/>
    <m/>
    <d v="2018-03-31T00:00:00"/>
    <d v="2018-03-31T00:00:00"/>
    <x v="0"/>
    <x v="4"/>
    <e v="#N/A"/>
    <x v="0"/>
    <s v="Q4 - Churn"/>
  </r>
  <r>
    <s v="KEY13531"/>
    <x v="36"/>
    <x v="31"/>
    <x v="0"/>
    <x v="75"/>
    <x v="0"/>
    <x v="5"/>
    <x v="1"/>
    <m/>
    <d v="2018-03-20T00:00:00"/>
    <d v="2018-03-20T00:00:00"/>
    <x v="0"/>
    <x v="4"/>
    <n v="1"/>
    <x v="0"/>
    <s v="Q4 - Churn"/>
  </r>
  <r>
    <s v="KEY13532"/>
    <x v="162"/>
    <x v="5"/>
    <x v="0"/>
    <x v="75"/>
    <x v="0"/>
    <x v="3"/>
    <x v="1"/>
    <m/>
    <d v="2018-02-09T00:00:00"/>
    <d v="2018-02-09T00:00:00"/>
    <x v="0"/>
    <x v="4"/>
    <e v="#N/A"/>
    <x v="5"/>
    <s v="Q4 - Churn"/>
  </r>
  <r>
    <s v="KEY13533"/>
    <x v="28"/>
    <x v="17"/>
    <x v="0"/>
    <x v="465"/>
    <x v="0"/>
    <x v="4"/>
    <x v="1"/>
    <m/>
    <d v="2018-03-27T00:00:00"/>
    <d v="2018-03-27T00:00:00"/>
    <x v="0"/>
    <x v="4"/>
    <n v="3"/>
    <x v="0"/>
    <s v="Q4 - Churn"/>
  </r>
  <r>
    <s v="KEY13534"/>
    <x v="63"/>
    <x v="17"/>
    <x v="0"/>
    <x v="466"/>
    <x v="0"/>
    <x v="1"/>
    <x v="1"/>
    <m/>
    <d v="2018-03-20T00:00:00"/>
    <d v="2018-03-20T00:00:00"/>
    <x v="0"/>
    <x v="4"/>
    <n v="1"/>
    <x v="0"/>
    <s v="Q4 - Churn"/>
  </r>
  <r>
    <s v="KEY13535"/>
    <x v="28"/>
    <x v="17"/>
    <x v="0"/>
    <x v="467"/>
    <x v="0"/>
    <x v="2"/>
    <x v="1"/>
    <m/>
    <d v="2018-03-21T00:00:00"/>
    <d v="2018-03-21T00:00:00"/>
    <x v="0"/>
    <x v="4"/>
    <n v="4"/>
    <x v="0"/>
    <s v="Q4 - Churn"/>
  </r>
  <r>
    <s v="KEY13536"/>
    <x v="56"/>
    <x v="16"/>
    <x v="3"/>
    <x v="468"/>
    <x v="0"/>
    <x v="5"/>
    <x v="1"/>
    <m/>
    <d v="2018-03-19T00:00:00"/>
    <d v="2018-03-19T00:00:00"/>
    <x v="0"/>
    <x v="4"/>
    <e v="#N/A"/>
    <x v="2"/>
    <s v="Q4 - Churn"/>
  </r>
  <r>
    <s v="KEY13537"/>
    <x v="3"/>
    <x v="2"/>
    <x v="0"/>
    <x v="469"/>
    <x v="0"/>
    <x v="7"/>
    <x v="1"/>
    <m/>
    <d v="2018-01-27T00:00:00"/>
    <d v="2018-01-27T00:00:00"/>
    <x v="0"/>
    <x v="4"/>
    <n v="1"/>
    <x v="0"/>
    <s v="Q4 - Churn"/>
  </r>
  <r>
    <s v="KEY13538"/>
    <x v="51"/>
    <x v="7"/>
    <x v="0"/>
    <x v="380"/>
    <x v="0"/>
    <x v="9"/>
    <x v="1"/>
    <m/>
    <d v="2018-03-31T00:00:00"/>
    <d v="2018-03-31T00:00:00"/>
    <x v="0"/>
    <x v="4"/>
    <e v="#N/A"/>
    <x v="2"/>
    <s v="Q4 - Churn"/>
  </r>
  <r>
    <s v="KEY13539"/>
    <x v="45"/>
    <x v="4"/>
    <x v="0"/>
    <x v="470"/>
    <x v="0"/>
    <x v="5"/>
    <x v="1"/>
    <m/>
    <d v="2018-03-21T00:00:00"/>
    <d v="2018-03-21T00:00:00"/>
    <x v="0"/>
    <x v="4"/>
    <n v="1"/>
    <x v="2"/>
    <s v="Q4 - Churn"/>
  </r>
  <r>
    <s v="KEY13540"/>
    <x v="68"/>
    <x v="29"/>
    <x v="2"/>
    <x v="381"/>
    <x v="0"/>
    <x v="5"/>
    <x v="1"/>
    <m/>
    <d v="2018-01-10T00:00:00"/>
    <d v="2018-01-10T00:00:00"/>
    <x v="0"/>
    <x v="4"/>
    <e v="#N/A"/>
    <x v="6"/>
    <s v="Q4 - Churn"/>
  </r>
  <r>
    <s v="KEY13541"/>
    <x v="124"/>
    <x v="5"/>
    <x v="0"/>
    <x v="167"/>
    <x v="0"/>
    <x v="3"/>
    <x v="1"/>
    <m/>
    <d v="2018-03-26T00:00:00"/>
    <d v="2018-03-26T00:00:00"/>
    <x v="0"/>
    <x v="4"/>
    <n v="1"/>
    <x v="0"/>
    <s v="Q4 - Churn"/>
  </r>
  <r>
    <s v="KEY13542"/>
    <x v="160"/>
    <x v="25"/>
    <x v="3"/>
    <x v="471"/>
    <x v="0"/>
    <x v="4"/>
    <x v="1"/>
    <m/>
    <d v="2018-03-27T00:00:00"/>
    <d v="2018-03-27T00:00:00"/>
    <x v="0"/>
    <x v="4"/>
    <n v="1"/>
    <x v="0"/>
    <s v="Q4 - Churn"/>
  </r>
  <r>
    <s v="KEY13543"/>
    <x v="33"/>
    <x v="5"/>
    <x v="0"/>
    <x v="13"/>
    <x v="0"/>
    <x v="5"/>
    <x v="1"/>
    <m/>
    <d v="2018-03-29T00:00:00"/>
    <d v="2018-03-29T00:00:00"/>
    <x v="0"/>
    <x v="4"/>
    <e v="#N/A"/>
    <x v="5"/>
    <s v="Q4 - Churn"/>
  </r>
  <r>
    <s v="KEY13544"/>
    <x v="24"/>
    <x v="14"/>
    <x v="0"/>
    <x v="13"/>
    <x v="0"/>
    <x v="5"/>
    <x v="1"/>
    <m/>
    <d v="2018-03-20T00:00:00"/>
    <d v="2018-03-20T00:00:00"/>
    <x v="0"/>
    <x v="4"/>
    <n v="1"/>
    <x v="0"/>
    <s v="Q4 - Churn"/>
  </r>
  <r>
    <s v="KEY13545"/>
    <x v="54"/>
    <x v="29"/>
    <x v="2"/>
    <x v="13"/>
    <x v="0"/>
    <x v="3"/>
    <x v="1"/>
    <m/>
    <d v="2018-02-09T00:00:00"/>
    <d v="2018-02-09T00:00:00"/>
    <x v="0"/>
    <x v="4"/>
    <e v="#N/A"/>
    <x v="0"/>
    <s v="Q4 - Churn"/>
  </r>
  <r>
    <s v="KEY13546"/>
    <x v="73"/>
    <x v="31"/>
    <x v="0"/>
    <x v="13"/>
    <x v="0"/>
    <x v="7"/>
    <x v="1"/>
    <m/>
    <d v="2018-03-29T00:00:00"/>
    <d v="2018-03-29T00:00:00"/>
    <x v="0"/>
    <x v="4"/>
    <e v="#N/A"/>
    <x v="0"/>
    <s v="Q4 - Churn"/>
  </r>
  <r>
    <s v="KEY13547"/>
    <x v="16"/>
    <x v="21"/>
    <x v="0"/>
    <x v="472"/>
    <x v="0"/>
    <x v="6"/>
    <x v="1"/>
    <m/>
    <d v="2018-03-13T00:00:00"/>
    <d v="2018-03-13T00:00:00"/>
    <x v="0"/>
    <x v="4"/>
    <n v="3"/>
    <x v="0"/>
    <s v="Q4 - Churn"/>
  </r>
  <r>
    <s v="KEY13548"/>
    <x v="3"/>
    <x v="7"/>
    <x v="0"/>
    <x v="473"/>
    <x v="0"/>
    <x v="3"/>
    <x v="1"/>
    <m/>
    <d v="2018-03-31T00:00:00"/>
    <d v="2018-03-31T00:00:00"/>
    <x v="0"/>
    <x v="4"/>
    <n v="1"/>
    <x v="0"/>
    <s v="Q4 - Churn"/>
  </r>
  <r>
    <s v="KEY13549"/>
    <x v="162"/>
    <x v="14"/>
    <x v="0"/>
    <x v="474"/>
    <x v="0"/>
    <x v="3"/>
    <x v="1"/>
    <m/>
    <d v="2018-03-10T00:00:00"/>
    <d v="2018-03-10T00:00:00"/>
    <x v="0"/>
    <x v="4"/>
    <e v="#N/A"/>
    <x v="0"/>
    <s v="Q4 - Churn"/>
  </r>
  <r>
    <s v="KEY13550"/>
    <x v="50"/>
    <x v="7"/>
    <x v="0"/>
    <x v="475"/>
    <x v="0"/>
    <x v="1"/>
    <x v="1"/>
    <m/>
    <d v="2018-03-29T00:00:00"/>
    <d v="2018-03-29T00:00:00"/>
    <x v="0"/>
    <x v="4"/>
    <e v="#N/A"/>
    <x v="0"/>
    <s v="Q4 - Churn"/>
  </r>
  <r>
    <s v="KEY13551"/>
    <x v="10"/>
    <x v="5"/>
    <x v="0"/>
    <x v="476"/>
    <x v="0"/>
    <x v="5"/>
    <x v="1"/>
    <m/>
    <d v="2018-03-27T00:00:00"/>
    <d v="2018-03-27T00:00:00"/>
    <x v="0"/>
    <x v="4"/>
    <n v="1"/>
    <x v="0"/>
    <s v="Q4 - Churn"/>
  </r>
  <r>
    <s v="KEY13552"/>
    <x v="44"/>
    <x v="5"/>
    <x v="0"/>
    <x v="477"/>
    <x v="0"/>
    <x v="5"/>
    <x v="1"/>
    <m/>
    <d v="2018-03-27T00:00:00"/>
    <d v="2018-03-27T00:00:00"/>
    <x v="0"/>
    <x v="4"/>
    <n v="1"/>
    <x v="0"/>
    <s v="Q4 - Churn"/>
  </r>
  <r>
    <s v="KEY13553"/>
    <x v="50"/>
    <x v="14"/>
    <x v="0"/>
    <x v="7"/>
    <x v="0"/>
    <x v="3"/>
    <x v="1"/>
    <m/>
    <d v="2018-03-29T00:00:00"/>
    <d v="2018-03-29T00:00:00"/>
    <x v="0"/>
    <x v="4"/>
    <e v="#N/A"/>
    <x v="0"/>
    <s v="Q4 - Churn"/>
  </r>
  <r>
    <s v="KEY13554"/>
    <x v="30"/>
    <x v="17"/>
    <x v="0"/>
    <x v="7"/>
    <x v="0"/>
    <x v="5"/>
    <x v="1"/>
    <m/>
    <d v="2018-03-30T00:00:00"/>
    <d v="2018-03-30T00:00:00"/>
    <x v="0"/>
    <x v="4"/>
    <n v="1"/>
    <x v="5"/>
    <s v="Q4 - Churn"/>
  </r>
  <r>
    <s v="KEY13555"/>
    <x v="11"/>
    <x v="14"/>
    <x v="0"/>
    <x v="7"/>
    <x v="0"/>
    <x v="4"/>
    <x v="1"/>
    <m/>
    <d v="2018-03-29T00:00:00"/>
    <d v="2018-03-29T00:00:00"/>
    <x v="0"/>
    <x v="4"/>
    <e v="#N/A"/>
    <x v="0"/>
    <s v="Q4 - Churn"/>
  </r>
  <r>
    <s v="KEY13556"/>
    <x v="12"/>
    <x v="27"/>
    <x v="4"/>
    <x v="14"/>
    <x v="0"/>
    <x v="3"/>
    <x v="1"/>
    <m/>
    <d v="2018-03-16T00:00:00"/>
    <d v="2018-03-16T00:00:00"/>
    <x v="0"/>
    <x v="4"/>
    <n v="2"/>
    <x v="2"/>
    <s v="Q4 - Churn"/>
  </r>
  <r>
    <s v="KEY13557"/>
    <x v="68"/>
    <x v="3"/>
    <x v="0"/>
    <x v="2"/>
    <x v="0"/>
    <x v="7"/>
    <x v="1"/>
    <m/>
    <d v="2018-03-31T00:00:00"/>
    <d v="2018-03-31T00:00:00"/>
    <x v="0"/>
    <x v="4"/>
    <e v="#N/A"/>
    <x v="5"/>
    <s v="Q4 - Churn"/>
  </r>
  <r>
    <s v="KEY13558"/>
    <x v="27"/>
    <x v="5"/>
    <x v="0"/>
    <x v="2"/>
    <x v="0"/>
    <x v="1"/>
    <x v="1"/>
    <m/>
    <d v="2018-03-28T00:00:00"/>
    <d v="2018-03-28T00:00:00"/>
    <x v="0"/>
    <x v="4"/>
    <e v="#N/A"/>
    <x v="6"/>
    <s v="Q4 - Churn"/>
  </r>
  <r>
    <s v="KEY13559"/>
    <x v="24"/>
    <x v="55"/>
    <x v="3"/>
    <x v="2"/>
    <x v="0"/>
    <x v="4"/>
    <x v="1"/>
    <m/>
    <d v="2018-01-28T00:00:00"/>
    <d v="2018-01-28T00:00:00"/>
    <x v="0"/>
    <x v="4"/>
    <n v="1"/>
    <x v="0"/>
    <s v="Q4 - Churn"/>
  </r>
  <r>
    <s v="KEY13560"/>
    <x v="10"/>
    <x v="18"/>
    <x v="2"/>
    <x v="2"/>
    <x v="0"/>
    <x v="3"/>
    <x v="1"/>
    <m/>
    <d v="2018-03-13T00:00:00"/>
    <d v="2018-03-13T00:00:00"/>
    <x v="0"/>
    <x v="4"/>
    <n v="1"/>
    <x v="0"/>
    <s v="Q4 - Churn"/>
  </r>
  <r>
    <s v="KEY13561"/>
    <x v="22"/>
    <x v="14"/>
    <x v="0"/>
    <x v="2"/>
    <x v="0"/>
    <x v="5"/>
    <x v="1"/>
    <m/>
    <d v="2018-03-10T00:00:00"/>
    <d v="2018-03-10T00:00:00"/>
    <x v="0"/>
    <x v="4"/>
    <n v="1"/>
    <x v="5"/>
    <s v="Q4 - Churn"/>
  </r>
  <r>
    <s v="KEY13562"/>
    <x v="24"/>
    <x v="7"/>
    <x v="0"/>
    <x v="2"/>
    <x v="0"/>
    <x v="7"/>
    <x v="1"/>
    <m/>
    <d v="2018-03-22T00:00:00"/>
    <d v="2018-03-22T00:00:00"/>
    <x v="0"/>
    <x v="4"/>
    <e v="#N/A"/>
    <x v="5"/>
    <s v="Q4 - Churn"/>
  </r>
  <r>
    <s v="KEY13563"/>
    <x v="56"/>
    <x v="16"/>
    <x v="3"/>
    <x v="2"/>
    <x v="0"/>
    <x v="3"/>
    <x v="1"/>
    <m/>
    <d v="2018-03-13T00:00:00"/>
    <d v="2018-03-13T00:00:00"/>
    <x v="0"/>
    <x v="4"/>
    <e v="#N/A"/>
    <x v="0"/>
    <s v="Q4 - Churn"/>
  </r>
  <r>
    <s v="KEY13564"/>
    <x v="167"/>
    <x v="2"/>
    <x v="0"/>
    <x v="2"/>
    <x v="0"/>
    <x v="5"/>
    <x v="1"/>
    <m/>
    <d v="2018-03-27T00:00:00"/>
    <d v="2018-03-27T00:00:00"/>
    <x v="0"/>
    <x v="4"/>
    <e v="#N/A"/>
    <x v="0"/>
    <s v="Q4 - Churn"/>
  </r>
  <r>
    <s v="KEY13565"/>
    <x v="23"/>
    <x v="7"/>
    <x v="0"/>
    <x v="478"/>
    <x v="0"/>
    <x v="4"/>
    <x v="1"/>
    <m/>
    <d v="2018-03-28T00:00:00"/>
    <d v="2018-03-28T00:00:00"/>
    <x v="0"/>
    <x v="4"/>
    <n v="3"/>
    <x v="2"/>
    <s v="Q4 - Churn"/>
  </r>
  <r>
    <s v="KEY13566"/>
    <x v="49"/>
    <x v="14"/>
    <x v="0"/>
    <x v="479"/>
    <x v="0"/>
    <x v="4"/>
    <x v="1"/>
    <m/>
    <d v="2018-03-20T00:00:00"/>
    <d v="2018-03-20T00:00:00"/>
    <x v="0"/>
    <x v="4"/>
    <n v="2"/>
    <x v="0"/>
    <s v="Q4 - Churn"/>
  </r>
  <r>
    <s v="KEY13567"/>
    <x v="71"/>
    <x v="17"/>
    <x v="0"/>
    <x v="480"/>
    <x v="0"/>
    <x v="1"/>
    <x v="1"/>
    <m/>
    <d v="2018-03-30T00:00:00"/>
    <d v="2018-03-30T00:00:00"/>
    <x v="0"/>
    <x v="4"/>
    <e v="#N/A"/>
    <x v="0"/>
    <s v="Q4 - Churn"/>
  </r>
  <r>
    <s v="KEY13568"/>
    <x v="19"/>
    <x v="54"/>
    <x v="3"/>
    <x v="78"/>
    <x v="0"/>
    <x v="3"/>
    <x v="1"/>
    <m/>
    <d v="2018-03-20T00:00:00"/>
    <d v="2018-03-20T00:00:00"/>
    <x v="0"/>
    <x v="4"/>
    <n v="1"/>
    <x v="0"/>
    <s v="Q4 - Churn"/>
  </r>
  <r>
    <s v="KEY13569"/>
    <x v="91"/>
    <x v="3"/>
    <x v="0"/>
    <x v="481"/>
    <x v="0"/>
    <x v="3"/>
    <x v="1"/>
    <m/>
    <d v="2018-03-31T00:00:00"/>
    <d v="2018-03-31T00:00:00"/>
    <x v="0"/>
    <x v="4"/>
    <e v="#N/A"/>
    <x v="0"/>
    <s v="Q4 - Churn"/>
  </r>
  <r>
    <s v="KEY13570"/>
    <x v="114"/>
    <x v="53"/>
    <x v="0"/>
    <x v="482"/>
    <x v="0"/>
    <x v="6"/>
    <x v="1"/>
    <m/>
    <d v="2018-03-07T00:00:00"/>
    <d v="2018-03-07T00:00:00"/>
    <x v="0"/>
    <x v="4"/>
    <n v="1"/>
    <x v="2"/>
    <s v="Q4 - Churn"/>
  </r>
  <r>
    <s v="KEY13571"/>
    <x v="39"/>
    <x v="2"/>
    <x v="0"/>
    <x v="483"/>
    <x v="0"/>
    <x v="0"/>
    <x v="1"/>
    <m/>
    <d v="2018-01-29T00:00:00"/>
    <d v="2018-01-29T00:00:00"/>
    <x v="0"/>
    <x v="4"/>
    <n v="3"/>
    <x v="5"/>
    <s v="Q4 - Churn"/>
  </r>
  <r>
    <s v="KEY13572"/>
    <x v="73"/>
    <x v="5"/>
    <x v="0"/>
    <x v="484"/>
    <x v="0"/>
    <x v="0"/>
    <x v="1"/>
    <m/>
    <d v="2018-02-09T00:00:00"/>
    <d v="2018-02-09T00:00:00"/>
    <x v="0"/>
    <x v="4"/>
    <n v="1"/>
    <x v="0"/>
    <s v="Q4 - Churn"/>
  </r>
  <r>
    <s v="KEY13573"/>
    <x v="54"/>
    <x v="17"/>
    <x v="0"/>
    <x v="137"/>
    <x v="0"/>
    <x v="5"/>
    <x v="1"/>
    <m/>
    <d v="2018-03-20T00:00:00"/>
    <d v="2018-03-20T00:00:00"/>
    <x v="0"/>
    <x v="4"/>
    <e v="#N/A"/>
    <x v="2"/>
    <s v="Q4 - Churn"/>
  </r>
  <r>
    <s v="KEY13574"/>
    <x v="22"/>
    <x v="0"/>
    <x v="0"/>
    <x v="137"/>
    <x v="0"/>
    <x v="5"/>
    <x v="1"/>
    <m/>
    <d v="2018-03-29T00:00:00"/>
    <d v="2018-03-29T00:00:00"/>
    <x v="0"/>
    <x v="4"/>
    <e v="#N/A"/>
    <x v="5"/>
    <s v="Q4 - Churn"/>
  </r>
  <r>
    <s v="KEY13575"/>
    <x v="3"/>
    <x v="7"/>
    <x v="0"/>
    <x v="485"/>
    <x v="0"/>
    <x v="3"/>
    <x v="1"/>
    <m/>
    <d v="2018-03-19T00:00:00"/>
    <d v="2018-03-19T00:00:00"/>
    <x v="0"/>
    <x v="4"/>
    <n v="1"/>
    <x v="0"/>
    <s v="Q4 - Churn"/>
  </r>
  <r>
    <s v="KEY13576"/>
    <x v="54"/>
    <x v="0"/>
    <x v="0"/>
    <x v="486"/>
    <x v="0"/>
    <x v="3"/>
    <x v="1"/>
    <m/>
    <d v="2018-03-29T00:00:00"/>
    <d v="2018-03-29T00:00:00"/>
    <x v="0"/>
    <x v="4"/>
    <n v="1"/>
    <x v="0"/>
    <s v="Q4 - Churn"/>
  </r>
  <r>
    <s v="KEY13577"/>
    <x v="168"/>
    <x v="17"/>
    <x v="0"/>
    <x v="487"/>
    <x v="0"/>
    <x v="6"/>
    <x v="1"/>
    <m/>
    <d v="2018-03-21T00:00:00"/>
    <d v="2018-03-21T00:00:00"/>
    <x v="0"/>
    <x v="4"/>
    <n v="1"/>
    <x v="0"/>
    <s v="Q4 - Churn"/>
  </r>
  <r>
    <s v="KEY13578"/>
    <x v="54"/>
    <x v="0"/>
    <x v="0"/>
    <x v="488"/>
    <x v="0"/>
    <x v="6"/>
    <x v="1"/>
    <m/>
    <d v="2018-03-14T00:00:00"/>
    <d v="2018-03-14T00:00:00"/>
    <x v="0"/>
    <x v="4"/>
    <e v="#N/A"/>
    <x v="5"/>
    <s v="Q4 - Churn"/>
  </r>
  <r>
    <s v="KEY13579"/>
    <x v="145"/>
    <x v="54"/>
    <x v="3"/>
    <x v="489"/>
    <x v="0"/>
    <x v="2"/>
    <x v="1"/>
    <m/>
    <d v="2018-02-20T00:00:00"/>
    <d v="2018-02-20T00:00:00"/>
    <x v="0"/>
    <x v="4"/>
    <e v="#N/A"/>
    <x v="5"/>
    <s v="Q4 - Churn"/>
  </r>
  <r>
    <s v="KEY13580"/>
    <x v="25"/>
    <x v="21"/>
    <x v="0"/>
    <x v="490"/>
    <x v="0"/>
    <x v="3"/>
    <x v="1"/>
    <m/>
    <d v="2018-03-20T00:00:00"/>
    <d v="2018-03-20T00:00:00"/>
    <x v="0"/>
    <x v="4"/>
    <n v="1"/>
    <x v="0"/>
    <s v="Q4 - Churn"/>
  </r>
  <r>
    <s v="KEY13581"/>
    <x v="71"/>
    <x v="5"/>
    <x v="0"/>
    <x v="491"/>
    <x v="0"/>
    <x v="3"/>
    <x v="1"/>
    <m/>
    <d v="2018-03-26T00:00:00"/>
    <d v="2018-03-26T00:00:00"/>
    <x v="0"/>
    <x v="4"/>
    <n v="3"/>
    <x v="0"/>
    <s v="Q4 - Churn"/>
  </r>
  <r>
    <s v="KEY13582"/>
    <x v="169"/>
    <x v="53"/>
    <x v="0"/>
    <x v="30"/>
    <x v="0"/>
    <x v="5"/>
    <x v="1"/>
    <m/>
    <d v="2018-02-15T00:00:00"/>
    <d v="2018-02-15T00:00:00"/>
    <x v="0"/>
    <x v="4"/>
    <e v="#N/A"/>
    <x v="5"/>
    <s v="Q4 - Churn"/>
  </r>
  <r>
    <s v="KEY13583"/>
    <x v="68"/>
    <x v="14"/>
    <x v="0"/>
    <x v="30"/>
    <x v="0"/>
    <x v="3"/>
    <x v="1"/>
    <m/>
    <d v="2018-03-29T00:00:00"/>
    <d v="2018-03-29T00:00:00"/>
    <x v="0"/>
    <x v="4"/>
    <e v="#N/A"/>
    <x v="0"/>
    <s v="Q4 - Churn"/>
  </r>
  <r>
    <s v="KEY13584"/>
    <x v="3"/>
    <x v="7"/>
    <x v="0"/>
    <x v="30"/>
    <x v="0"/>
    <x v="4"/>
    <x v="1"/>
    <m/>
    <d v="2018-03-28T00:00:00"/>
    <d v="2018-03-28T00:00:00"/>
    <x v="0"/>
    <x v="4"/>
    <e v="#N/A"/>
    <x v="0"/>
    <s v="Q4 - Churn"/>
  </r>
  <r>
    <s v="KEY13585"/>
    <x v="63"/>
    <x v="56"/>
    <x v="0"/>
    <x v="30"/>
    <x v="0"/>
    <x v="2"/>
    <x v="1"/>
    <m/>
    <d v="2018-01-30T00:00:00"/>
    <d v="2018-01-30T00:00:00"/>
    <x v="0"/>
    <x v="4"/>
    <e v="#N/A"/>
    <x v="5"/>
    <s v="Q4 - Churn"/>
  </r>
  <r>
    <s v="KEY13586"/>
    <x v="36"/>
    <x v="56"/>
    <x v="0"/>
    <x v="30"/>
    <x v="0"/>
    <x v="3"/>
    <x v="1"/>
    <m/>
    <d v="2018-03-13T00:00:00"/>
    <d v="2018-03-13T00:00:00"/>
    <x v="0"/>
    <x v="4"/>
    <n v="2"/>
    <x v="0"/>
    <s v="Q4 - Churn"/>
  </r>
  <r>
    <s v="KEY13587"/>
    <x v="158"/>
    <x v="2"/>
    <x v="0"/>
    <x v="492"/>
    <x v="0"/>
    <x v="0"/>
    <x v="1"/>
    <m/>
    <d v="2018-01-31T00:00:00"/>
    <d v="2018-01-31T00:00:00"/>
    <x v="0"/>
    <x v="4"/>
    <n v="2"/>
    <x v="2"/>
    <s v="Q4 - Churn"/>
  </r>
  <r>
    <s v="KEY13588"/>
    <x v="3"/>
    <x v="5"/>
    <x v="0"/>
    <x v="79"/>
    <x v="0"/>
    <x v="3"/>
    <x v="1"/>
    <m/>
    <d v="2018-03-27T00:00:00"/>
    <d v="2018-03-27T00:00:00"/>
    <x v="0"/>
    <x v="4"/>
    <n v="1"/>
    <x v="0"/>
    <s v="Q4 - Churn"/>
  </r>
  <r>
    <s v="KEY13589"/>
    <x v="56"/>
    <x v="3"/>
    <x v="0"/>
    <x v="493"/>
    <x v="0"/>
    <x v="0"/>
    <x v="1"/>
    <m/>
    <d v="2018-02-01T00:00:00"/>
    <d v="2018-02-01T00:00:00"/>
    <x v="0"/>
    <x v="4"/>
    <n v="2"/>
    <x v="5"/>
    <s v="Q4 - Churn"/>
  </r>
  <r>
    <s v="KEY13590"/>
    <x v="129"/>
    <x v="17"/>
    <x v="0"/>
    <x v="179"/>
    <x v="0"/>
    <x v="3"/>
    <x v="1"/>
    <m/>
    <d v="2018-03-13T00:00:00"/>
    <d v="2018-03-13T00:00:00"/>
    <x v="0"/>
    <x v="4"/>
    <n v="1"/>
    <x v="2"/>
    <s v="Q4 - Churn"/>
  </r>
  <r>
    <s v="KEY13591"/>
    <x v="115"/>
    <x v="17"/>
    <x v="0"/>
    <x v="494"/>
    <x v="0"/>
    <x v="2"/>
    <x v="1"/>
    <m/>
    <d v="2018-02-27T00:00:00"/>
    <d v="2018-02-27T00:00:00"/>
    <x v="0"/>
    <x v="4"/>
    <n v="2"/>
    <x v="0"/>
    <s v="Q4 - Churn"/>
  </r>
  <r>
    <s v="KEY13592"/>
    <x v="31"/>
    <x v="54"/>
    <x v="3"/>
    <x v="147"/>
    <x v="0"/>
    <x v="6"/>
    <x v="1"/>
    <m/>
    <d v="2018-03-27T00:00:00"/>
    <d v="2018-03-27T00:00:00"/>
    <x v="0"/>
    <x v="4"/>
    <n v="1"/>
    <x v="0"/>
    <s v="Q4 - Churn"/>
  </r>
  <r>
    <s v="KEY13593"/>
    <x v="9"/>
    <x v="16"/>
    <x v="3"/>
    <x v="495"/>
    <x v="0"/>
    <x v="5"/>
    <x v="1"/>
    <m/>
    <d v="2018-03-19T00:00:00"/>
    <d v="2018-03-19T00:00:00"/>
    <x v="0"/>
    <x v="4"/>
    <n v="2"/>
    <x v="2"/>
    <s v="Q4 - Churn"/>
  </r>
  <r>
    <s v="KEY13594"/>
    <x v="56"/>
    <x v="0"/>
    <x v="0"/>
    <x v="496"/>
    <x v="0"/>
    <x v="2"/>
    <x v="1"/>
    <m/>
    <d v="2018-03-10T00:00:00"/>
    <d v="2018-03-10T00:00:00"/>
    <x v="0"/>
    <x v="4"/>
    <e v="#N/A"/>
    <x v="5"/>
    <s v="Q4 - Churn"/>
  </r>
  <r>
    <s v="KEY13595"/>
    <x v="163"/>
    <x v="2"/>
    <x v="0"/>
    <x v="106"/>
    <x v="0"/>
    <x v="5"/>
    <x v="1"/>
    <m/>
    <d v="2018-03-13T00:00:00"/>
    <d v="2018-03-13T00:00:00"/>
    <x v="0"/>
    <x v="4"/>
    <e v="#N/A"/>
    <x v="5"/>
    <s v="Q4 - Churn"/>
  </r>
  <r>
    <s v="KEY13596"/>
    <x v="71"/>
    <x v="0"/>
    <x v="0"/>
    <x v="497"/>
    <x v="0"/>
    <x v="3"/>
    <x v="1"/>
    <m/>
    <d v="2018-03-29T00:00:00"/>
    <d v="2018-03-29T00:00:00"/>
    <x v="0"/>
    <x v="4"/>
    <n v="1"/>
    <x v="0"/>
    <s v="Q4 - Churn"/>
  </r>
  <r>
    <s v="KEY13597"/>
    <x v="3"/>
    <x v="5"/>
    <x v="0"/>
    <x v="498"/>
    <x v="0"/>
    <x v="5"/>
    <x v="1"/>
    <m/>
    <d v="2018-03-26T00:00:00"/>
    <d v="2018-03-26T00:00:00"/>
    <x v="0"/>
    <x v="4"/>
    <e v="#N/A"/>
    <x v="0"/>
    <s v="Q4 - Churn"/>
  </r>
  <r>
    <s v="KEY13598"/>
    <x v="42"/>
    <x v="5"/>
    <x v="0"/>
    <x v="499"/>
    <x v="0"/>
    <x v="3"/>
    <x v="1"/>
    <m/>
    <d v="2018-03-29T00:00:00"/>
    <d v="2018-03-29T00:00:00"/>
    <x v="0"/>
    <x v="4"/>
    <n v="4"/>
    <x v="0"/>
    <s v="Q4 - Churn"/>
  </r>
  <r>
    <s v="KEY13599"/>
    <x v="114"/>
    <x v="57"/>
    <x v="0"/>
    <x v="500"/>
    <x v="0"/>
    <x v="3"/>
    <x v="1"/>
    <m/>
    <d v="2018-02-02T00:00:00"/>
    <d v="2018-02-02T00:00:00"/>
    <x v="0"/>
    <x v="4"/>
    <n v="1"/>
    <x v="0"/>
    <s v="Q4 - Churn"/>
  </r>
  <r>
    <s v="KEY13600"/>
    <x v="125"/>
    <x v="0"/>
    <x v="0"/>
    <x v="501"/>
    <x v="0"/>
    <x v="3"/>
    <x v="1"/>
    <m/>
    <d v="2018-03-29T00:00:00"/>
    <d v="2018-03-29T00:00:00"/>
    <x v="0"/>
    <x v="4"/>
    <n v="2"/>
    <x v="0"/>
    <s v="Q4 - Churn"/>
  </r>
  <r>
    <s v="KEY13601"/>
    <x v="5"/>
    <x v="5"/>
    <x v="0"/>
    <x v="502"/>
    <x v="0"/>
    <x v="5"/>
    <x v="1"/>
    <m/>
    <d v="2018-03-29T00:00:00"/>
    <d v="2018-03-29T00:00:00"/>
    <x v="0"/>
    <x v="4"/>
    <n v="1"/>
    <x v="0"/>
    <s v="Q4 - Churn"/>
  </r>
  <r>
    <s v="KEY13602"/>
    <x v="3"/>
    <x v="0"/>
    <x v="0"/>
    <x v="503"/>
    <x v="0"/>
    <x v="3"/>
    <x v="1"/>
    <m/>
    <d v="2018-03-29T00:00:00"/>
    <d v="2018-03-29T00:00:00"/>
    <x v="0"/>
    <x v="4"/>
    <e v="#N/A"/>
    <x v="0"/>
    <s v="Q4 - Churn"/>
  </r>
  <r>
    <s v="KEY13603"/>
    <x v="170"/>
    <x v="4"/>
    <x v="0"/>
    <x v="109"/>
    <x v="0"/>
    <x v="3"/>
    <x v="1"/>
    <m/>
    <d v="2018-03-21T00:00:00"/>
    <d v="2018-03-21T00:00:00"/>
    <x v="0"/>
    <x v="4"/>
    <n v="2"/>
    <x v="0"/>
    <s v="Q4 - Churn"/>
  </r>
  <r>
    <s v="KEY13604"/>
    <x v="54"/>
    <x v="4"/>
    <x v="0"/>
    <x v="109"/>
    <x v="0"/>
    <x v="6"/>
    <x v="1"/>
    <m/>
    <d v="2018-03-21T00:00:00"/>
    <d v="2018-03-21T00:00:00"/>
    <x v="0"/>
    <x v="4"/>
    <e v="#N/A"/>
    <x v="0"/>
    <s v="Q4 - Churn"/>
  </r>
  <r>
    <s v="KEY13605"/>
    <x v="22"/>
    <x v="27"/>
    <x v="4"/>
    <x v="109"/>
    <x v="0"/>
    <x v="2"/>
    <x v="1"/>
    <m/>
    <d v="2018-03-22T00:00:00"/>
    <d v="2018-03-22T00:00:00"/>
    <x v="0"/>
    <x v="4"/>
    <e v="#N/A"/>
    <x v="5"/>
    <s v="Q4 - Churn"/>
  </r>
  <r>
    <s v="KEY13606"/>
    <x v="56"/>
    <x v="31"/>
    <x v="0"/>
    <x v="109"/>
    <x v="0"/>
    <x v="7"/>
    <x v="1"/>
    <m/>
    <d v="2018-03-13T00:00:00"/>
    <d v="2018-03-13T00:00:00"/>
    <x v="0"/>
    <x v="4"/>
    <e v="#N/A"/>
    <x v="5"/>
    <s v="Q4 - Churn"/>
  </r>
  <r>
    <s v="KEY13607"/>
    <x v="3"/>
    <x v="9"/>
    <x v="1"/>
    <x v="109"/>
    <x v="0"/>
    <x v="0"/>
    <x v="1"/>
    <m/>
    <d v="2018-03-21T00:00:00"/>
    <d v="2018-03-21T00:00:00"/>
    <x v="0"/>
    <x v="4"/>
    <n v="2"/>
    <x v="0"/>
    <s v="Q4 - Churn"/>
  </r>
  <r>
    <s v="KEY13608"/>
    <x v="141"/>
    <x v="4"/>
    <x v="0"/>
    <x v="109"/>
    <x v="0"/>
    <x v="7"/>
    <x v="1"/>
    <m/>
    <d v="2018-03-12T00:00:00"/>
    <d v="2018-03-12T00:00:00"/>
    <x v="0"/>
    <x v="4"/>
    <n v="1"/>
    <x v="0"/>
    <s v="Q4 - Churn"/>
  </r>
  <r>
    <s v="KEY13609"/>
    <x v="8"/>
    <x v="17"/>
    <x v="0"/>
    <x v="109"/>
    <x v="0"/>
    <x v="1"/>
    <x v="1"/>
    <m/>
    <d v="2018-03-30T00:00:00"/>
    <d v="2018-03-30T00:00:00"/>
    <x v="0"/>
    <x v="4"/>
    <e v="#N/A"/>
    <x v="5"/>
    <s v="Q4 - Chur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F060D-78BE-40B6-BFB8-A346E74A7BFA}" name="PivotTable3"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0" firstDataRow="1" firstDataCol="1"/>
  <pivotFields count="18">
    <pivotField dataField="1" showAll="0"/>
    <pivotField showAll="0"/>
    <pivotField showAll="0"/>
    <pivotField showAll="0"/>
    <pivotField dataField="1" showAll="0"/>
    <pivotField axis="axisRow" showAll="0">
      <items count="4">
        <item x="0"/>
        <item x="2"/>
        <item x="1"/>
        <item t="default"/>
      </items>
    </pivotField>
    <pivotField showAll="0"/>
    <pivotField showAll="0"/>
    <pivotField showAll="0"/>
    <pivotField showAll="0"/>
    <pivotField numFmtId="14" showAll="0"/>
    <pivotField numFmtId="170" showAll="0">
      <items count="8">
        <item x="5"/>
        <item x="6"/>
        <item x="2"/>
        <item x="4"/>
        <item x="1"/>
        <item x="0"/>
        <item x="3"/>
        <item t="default"/>
      </items>
    </pivotField>
    <pivotField showAll="0"/>
    <pivotField showAll="0"/>
    <pivotField showAll="0"/>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5"/>
  </rowFields>
  <rowItems count="4">
    <i>
      <x/>
    </i>
    <i>
      <x v="1"/>
    </i>
    <i>
      <x v="2"/>
    </i>
    <i t="grand">
      <x/>
    </i>
  </rowItems>
  <colFields count="1">
    <field x="-2"/>
  </colFields>
  <colItems count="3">
    <i>
      <x/>
    </i>
    <i i="1">
      <x v="1"/>
    </i>
    <i i="2">
      <x v="2"/>
    </i>
  </colItems>
  <dataFields count="3">
    <dataField name="Percentage" fld="0" subtotal="count" showDataAs="percentOfTotal" baseField="5" baseItem="0" numFmtId="10"/>
    <dataField name="Count of KEY" fld="0" subtotal="count" baseField="0" baseItem="0"/>
    <dataField name="Sum of MRR" fld="4" baseField="0" baseItem="0"/>
  </dataFields>
  <chartFormats count="13">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2" format="10" series="1">
      <pivotArea type="data" outline="0" fieldPosition="0">
        <references count="1">
          <reference field="4294967294" count="1" selected="0">
            <x v="1"/>
          </reference>
        </references>
      </pivotArea>
    </chartFormat>
    <chartFormat chart="2" format="11">
      <pivotArea type="data" outline="0" fieldPosition="0">
        <references count="2">
          <reference field="4294967294" count="1" selected="0">
            <x v="1"/>
          </reference>
          <reference field="5" count="1" selected="0">
            <x v="0"/>
          </reference>
        </references>
      </pivotArea>
    </chartFormat>
    <chartFormat chart="2" format="12">
      <pivotArea type="data" outline="0" fieldPosition="0">
        <references count="2">
          <reference field="4294967294" count="1" selected="0">
            <x v="1"/>
          </reference>
          <reference field="5" count="1" selected="0">
            <x v="1"/>
          </reference>
        </references>
      </pivotArea>
    </chartFormat>
    <chartFormat chart="2" format="13">
      <pivotArea type="data" outline="0" fieldPosition="0">
        <references count="2">
          <reference field="4294967294" count="1" selected="0">
            <x v="1"/>
          </reference>
          <reference field="5" count="1" selected="0">
            <x v="2"/>
          </reference>
        </references>
      </pivotArea>
    </chartFormat>
    <chartFormat chart="2" format="14" series="1">
      <pivotArea type="data" outline="0" fieldPosition="0">
        <references count="1">
          <reference field="4294967294" count="1" selected="0">
            <x v="2"/>
          </reference>
        </references>
      </pivotArea>
    </chartFormat>
    <chartFormat chart="2" format="15">
      <pivotArea type="data" outline="0" fieldPosition="0">
        <references count="2">
          <reference field="4294967294" count="1" selected="0">
            <x v="2"/>
          </reference>
          <reference field="5" count="1" selected="0">
            <x v="0"/>
          </reference>
        </references>
      </pivotArea>
    </chartFormat>
    <chartFormat chart="2" format="16">
      <pivotArea type="data" outline="0" fieldPosition="0">
        <references count="2">
          <reference field="4294967294" count="1" selected="0">
            <x v="2"/>
          </reference>
          <reference field="5" count="1" selected="0">
            <x v="1"/>
          </reference>
        </references>
      </pivotArea>
    </chartFormat>
    <chartFormat chart="2" format="17">
      <pivotArea type="data" outline="0" fieldPosition="0">
        <references count="2">
          <reference field="4294967294" count="1" selected="0">
            <x v="2"/>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9DBFE6-B302-4A1D-9E6A-C8DC69CB3857}" name="PivotTable1"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rowPageCount="1" colPageCount="1"/>
  <pivotFields count="18">
    <pivotField dataField="1" showAll="0"/>
    <pivotField showAll="0">
      <items count="172">
        <item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pivotField>
    <pivotField showAll="0"/>
    <pivotField showAll="0">
      <items count="6">
        <item x="1"/>
        <item x="3"/>
        <item x="2"/>
        <item x="0"/>
        <item x="4"/>
        <item t="default"/>
      </items>
    </pivotField>
    <pivotField showAll="0"/>
    <pivotField axis="axisPage" showAll="0">
      <items count="4">
        <item x="0"/>
        <item x="2"/>
        <item x="1"/>
        <item t="default"/>
      </items>
    </pivotField>
    <pivotField axis="axisRow" showAll="0" measureFilter="1" sortType="descending">
      <items count="12">
        <item x="10"/>
        <item x="1"/>
        <item x="7"/>
        <item x="2"/>
        <item x="8"/>
        <item x="0"/>
        <item x="6"/>
        <item x="9"/>
        <item x="5"/>
        <item x="3"/>
        <item x="4"/>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pivotField showAll="0"/>
    <pivotField numFmtId="14" showAll="0"/>
    <pivotField numFmtId="170" showAll="0">
      <items count="8">
        <item x="5"/>
        <item x="6"/>
        <item x="2"/>
        <item x="4"/>
        <item x="1"/>
        <item x="0"/>
        <item x="3"/>
        <item t="default"/>
      </items>
    </pivotField>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items count="7">
        <item x="0"/>
        <item x="1"/>
        <item x="2"/>
        <item x="3"/>
        <item x="4"/>
        <item x="5"/>
        <item t="default"/>
      </items>
    </pivotField>
    <pivotField showAll="0">
      <items count="8">
        <item x="0"/>
        <item x="1"/>
        <item x="2"/>
        <item x="3"/>
        <item x="4"/>
        <item x="5"/>
        <item x="6"/>
        <item t="default"/>
      </items>
    </pivotField>
  </pivotFields>
  <rowFields count="1">
    <field x="6"/>
  </rowFields>
  <rowItems count="11">
    <i>
      <x v="8"/>
    </i>
    <i>
      <x v="9"/>
    </i>
    <i>
      <x v="6"/>
    </i>
    <i>
      <x v="10"/>
    </i>
    <i>
      <x v="5"/>
    </i>
    <i>
      <x v="1"/>
    </i>
    <i>
      <x v="3"/>
    </i>
    <i>
      <x v="2"/>
    </i>
    <i>
      <x v="7"/>
    </i>
    <i>
      <x v="4"/>
    </i>
    <i t="grand">
      <x/>
    </i>
  </rowItems>
  <colItems count="1">
    <i/>
  </colItems>
  <pageFields count="1">
    <pageField fld="5" item="0" hier="-1"/>
  </pageFields>
  <dataFields count="1">
    <dataField name="%" fld="0" subtotal="count" showDataAs="percentOfTotal" baseField="6" baseItem="8" numFmtId="10"/>
  </dataFields>
  <formats count="1">
    <format dxfId="0">
      <pivotArea dataOnly="0"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27B148-EE7B-4AED-829D-AE911391C005}" name="PivotTable1"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ackage">
  <location ref="A3:B11" firstHeaderRow="1" firstDataRow="1" firstDataCol="1" rowPageCount="1" colPageCount="1"/>
  <pivotFields count="18">
    <pivotField dataField="1" showAll="0"/>
    <pivotField showAll="0">
      <items count="172">
        <item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pivotField>
    <pivotField showAll="0"/>
    <pivotField showAll="0">
      <items count="6">
        <item x="1"/>
        <item x="3"/>
        <item x="2"/>
        <item x="0"/>
        <item x="4"/>
        <item t="default"/>
      </items>
    </pivotField>
    <pivotField showAll="0"/>
    <pivotField axis="axisPage" showAll="0">
      <items count="4">
        <item x="0"/>
        <item x="2"/>
        <item x="1"/>
        <item t="default"/>
      </items>
    </pivotField>
    <pivotField showAll="0"/>
    <pivotField showAll="0"/>
    <pivotField showAll="0"/>
    <pivotField showAll="0"/>
    <pivotField numFmtId="14" showAll="0"/>
    <pivotField numFmtId="170" showAll="0">
      <items count="8">
        <item x="5"/>
        <item x="6"/>
        <item x="2"/>
        <item x="4"/>
        <item x="1"/>
        <item x="0"/>
        <item x="3"/>
        <item t="default"/>
      </items>
    </pivotField>
    <pivotField showAll="0">
      <items count="6">
        <item x="4"/>
        <item x="1"/>
        <item x="2"/>
        <item x="0"/>
        <item x="3"/>
        <item t="default"/>
      </items>
    </pivotField>
    <pivotField showAll="0"/>
    <pivotField axis="axisRow" showAll="0">
      <items count="8">
        <item x="3"/>
        <item x="2"/>
        <item x="1"/>
        <item x="0"/>
        <item x="5"/>
        <item x="4"/>
        <item x="6"/>
        <item t="default"/>
      </items>
    </pivotField>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14"/>
  </rowFields>
  <rowItems count="8">
    <i>
      <x/>
    </i>
    <i>
      <x v="1"/>
    </i>
    <i>
      <x v="2"/>
    </i>
    <i>
      <x v="3"/>
    </i>
    <i>
      <x v="4"/>
    </i>
    <i>
      <x v="5"/>
    </i>
    <i>
      <x v="6"/>
    </i>
    <i t="grand">
      <x/>
    </i>
  </rowItems>
  <colItems count="1">
    <i/>
  </colItems>
  <pageFields count="1">
    <pageField fld="5" item="0" hier="-1"/>
  </pageFields>
  <dataFields count="1">
    <dataField name="Number of Customer" fld="0"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71CECE-FFA4-46CE-9F59-1BFC88BC05B4}" name="PivotTable2"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25" firstHeaderRow="1" firstDataRow="1" firstDataCol="1" rowPageCount="1" colPageCount="1"/>
  <pivotFields count="18">
    <pivotField dataField="1" showAll="0"/>
    <pivotField axis="axisRow" showAll="0" sortType="descending">
      <items count="172">
        <item h="1"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autoSortScope>
        <pivotArea dataOnly="0" outline="0" fieldPosition="0">
          <references count="1">
            <reference field="4294967294" count="1" selected="0">
              <x v="0"/>
            </reference>
          </references>
        </pivotArea>
      </autoSortScope>
    </pivotField>
    <pivotField showAll="0"/>
    <pivotField showAll="0">
      <items count="6">
        <item x="1"/>
        <item x="3"/>
        <item x="2"/>
        <item x="0"/>
        <item x="4"/>
        <item t="default"/>
      </items>
    </pivotField>
    <pivotField showAll="0"/>
    <pivotField axis="axisPage" showAll="0">
      <items count="4">
        <item x="0"/>
        <item x="2"/>
        <item x="1"/>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numFmtId="14" showAll="0"/>
    <pivotField numFmtId="170" showAll="0">
      <items count="8">
        <item x="5"/>
        <item x="6"/>
        <item x="2"/>
        <item x="4"/>
        <item x="1"/>
        <item x="0"/>
        <item x="3"/>
        <item t="default"/>
      </items>
    </pivotField>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1">
    <field x="1"/>
  </rowFields>
  <rowItems count="121">
    <i>
      <x v="67"/>
    </i>
    <i>
      <x v="116"/>
    </i>
    <i>
      <x v="11"/>
    </i>
    <i>
      <x v="157"/>
    </i>
    <i>
      <x v="142"/>
    </i>
    <i>
      <x v="164"/>
    </i>
    <i>
      <x v="100"/>
    </i>
    <i>
      <x v="28"/>
    </i>
    <i>
      <x v="57"/>
    </i>
    <i>
      <x v="58"/>
    </i>
    <i>
      <x v="165"/>
    </i>
    <i>
      <x v="128"/>
    </i>
    <i>
      <x v="104"/>
    </i>
    <i>
      <x v="6"/>
    </i>
    <i>
      <x v="77"/>
    </i>
    <i>
      <x v="130"/>
    </i>
    <i>
      <x v="45"/>
    </i>
    <i>
      <x v="8"/>
    </i>
    <i>
      <x v="143"/>
    </i>
    <i>
      <x v="25"/>
    </i>
    <i>
      <x v="31"/>
    </i>
    <i>
      <x v="89"/>
    </i>
    <i>
      <x v="137"/>
    </i>
    <i>
      <x v="162"/>
    </i>
    <i>
      <x v="95"/>
    </i>
    <i>
      <x v="52"/>
    </i>
    <i>
      <x v="94"/>
    </i>
    <i>
      <x v="92"/>
    </i>
    <i>
      <x v="167"/>
    </i>
    <i>
      <x v="109"/>
    </i>
    <i>
      <x v="2"/>
    </i>
    <i>
      <x v="132"/>
    </i>
    <i>
      <x v="111"/>
    </i>
    <i>
      <x v="7"/>
    </i>
    <i>
      <x v="44"/>
    </i>
    <i>
      <x v="101"/>
    </i>
    <i>
      <x v="12"/>
    </i>
    <i>
      <x v="84"/>
    </i>
    <i>
      <x v="123"/>
    </i>
    <i>
      <x v="113"/>
    </i>
    <i>
      <x v="56"/>
    </i>
    <i>
      <x v="60"/>
    </i>
    <i>
      <x v="119"/>
    </i>
    <i>
      <x v="62"/>
    </i>
    <i>
      <x v="158"/>
    </i>
    <i>
      <x v="64"/>
    </i>
    <i>
      <x v="17"/>
    </i>
    <i>
      <x v="70"/>
    </i>
    <i>
      <x v="41"/>
    </i>
    <i>
      <x v="71"/>
    </i>
    <i>
      <x v="122"/>
    </i>
    <i>
      <x v="79"/>
    </i>
    <i>
      <x v="82"/>
    </i>
    <i>
      <x v="144"/>
    </i>
    <i>
      <x v="145"/>
    </i>
    <i>
      <x v="138"/>
    </i>
    <i>
      <x v="131"/>
    </i>
    <i>
      <x v="81"/>
    </i>
    <i>
      <x v="69"/>
    </i>
    <i>
      <x v="76"/>
    </i>
    <i>
      <x v="129"/>
    </i>
    <i>
      <x v="86"/>
    </i>
    <i>
      <x v="47"/>
    </i>
    <i>
      <x v="88"/>
    </i>
    <i>
      <x v="141"/>
    </i>
    <i>
      <x v="9"/>
    </i>
    <i>
      <x v="51"/>
    </i>
    <i>
      <x v="93"/>
    </i>
    <i>
      <x v="16"/>
    </i>
    <i>
      <x v="10"/>
    </i>
    <i>
      <x v="55"/>
    </i>
    <i>
      <x v="5"/>
    </i>
    <i>
      <x v="32"/>
    </i>
    <i>
      <x v="110"/>
    </i>
    <i>
      <x v="98"/>
    </i>
    <i>
      <x v="136"/>
    </i>
    <i>
      <x v="160"/>
    </i>
    <i>
      <x v="108"/>
    </i>
    <i>
      <x v="140"/>
    </i>
    <i>
      <x v="34"/>
    </i>
    <i>
      <x v="151"/>
    </i>
    <i>
      <x v="80"/>
    </i>
    <i>
      <x v="166"/>
    </i>
    <i>
      <x v="170"/>
    </i>
    <i>
      <x v="65"/>
    </i>
    <i>
      <x v="112"/>
    </i>
    <i>
      <x v="50"/>
    </i>
    <i>
      <x v="68"/>
    </i>
    <i>
      <x v="146"/>
    </i>
    <i>
      <x v="114"/>
    </i>
    <i>
      <x v="78"/>
    </i>
    <i>
      <x v="115"/>
    </i>
    <i>
      <x v="21"/>
    </i>
    <i>
      <x v="59"/>
    </i>
    <i>
      <x v="134"/>
    </i>
    <i>
      <x v="117"/>
    </i>
    <i>
      <x v="72"/>
    </i>
    <i>
      <x v="1"/>
    </i>
    <i>
      <x v="139"/>
    </i>
    <i>
      <x v="85"/>
    </i>
    <i>
      <x v="26"/>
    </i>
    <i>
      <x v="63"/>
    </i>
    <i>
      <x v="27"/>
    </i>
    <i>
      <x v="124"/>
    </i>
    <i>
      <x v="22"/>
    </i>
    <i>
      <x v="125"/>
    </i>
    <i>
      <x v="150"/>
    </i>
    <i>
      <x v="126"/>
    </i>
    <i>
      <x v="154"/>
    </i>
    <i>
      <x v="3"/>
    </i>
    <i>
      <x v="103"/>
    </i>
    <i>
      <x v="61"/>
    </i>
    <i>
      <x v="53"/>
    </i>
    <i>
      <x v="13"/>
    </i>
    <i>
      <x v="105"/>
    </i>
    <i>
      <x v="24"/>
    </i>
    <i>
      <x v="106"/>
    </i>
    <i>
      <x v="46"/>
    </i>
    <i>
      <x v="18"/>
    </i>
    <i>
      <x v="39"/>
    </i>
    <i t="grand">
      <x/>
    </i>
  </rowItems>
  <colItems count="1">
    <i/>
  </colItems>
  <pageFields count="1">
    <pageField fld="5" item="0" hier="-1"/>
  </pageFields>
  <dataFields count="1">
    <dataField name="Count of KEY"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F7B25-EF90-4880-9CE7-71DBB9CE2C4B}" name="PivotTable2"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Quarter churned">
  <location ref="A3:B9" firstHeaderRow="1" firstDataRow="1" firstDataCol="1" rowPageCount="1" colPageCount="1"/>
  <pivotFields count="18">
    <pivotField dataField="1" showAll="0"/>
    <pivotField showAll="0">
      <items count="172">
        <item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pivotField>
    <pivotField showAll="0"/>
    <pivotField showAll="0">
      <items count="6">
        <item x="1"/>
        <item x="3"/>
        <item x="2"/>
        <item x="0"/>
        <item x="4"/>
        <item t="default"/>
      </items>
    </pivotField>
    <pivotField showAll="0"/>
    <pivotField axis="axisPage" showAll="0">
      <items count="4">
        <item x="0"/>
        <item x="2"/>
        <item x="1"/>
        <item t="default"/>
      </items>
    </pivotField>
    <pivotField showAll="0"/>
    <pivotField showAll="0"/>
    <pivotField showAll="0"/>
    <pivotField showAll="0"/>
    <pivotField numFmtId="14" showAll="0"/>
    <pivotField numFmtId="170" showAll="0">
      <items count="8">
        <item x="5"/>
        <item x="6"/>
        <item x="2"/>
        <item x="4"/>
        <item x="1"/>
        <item x="0"/>
        <item x="3"/>
        <item t="default"/>
      </items>
    </pivotField>
    <pivotField axis="axisRow" showAll="0">
      <items count="6">
        <item x="4"/>
        <item x="1"/>
        <item x="2"/>
        <item x="0"/>
        <item x="3"/>
        <item t="default"/>
      </items>
    </pivotField>
    <pivotField showAll="0"/>
    <pivotField showAll="0">
      <items count="8">
        <item x="3"/>
        <item x="2"/>
        <item x="1"/>
        <item x="0"/>
        <item x="5"/>
        <item x="4"/>
        <item x="6"/>
        <item t="default"/>
      </items>
    </pivotField>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12"/>
  </rowFields>
  <rowItems count="6">
    <i>
      <x/>
    </i>
    <i>
      <x v="1"/>
    </i>
    <i>
      <x v="2"/>
    </i>
    <i>
      <x v="3"/>
    </i>
    <i>
      <x v="4"/>
    </i>
    <i t="grand">
      <x/>
    </i>
  </rowItems>
  <colItems count="1">
    <i/>
  </colItems>
  <pageFields count="1">
    <pageField fld="5" item="0" hier="-1"/>
  </pageFields>
  <dataFields count="1">
    <dataField name="Count of KEY"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97AC15-9687-44F1-B486-7B3119030C58}" name="PivotTable3"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4" firstHeaderRow="1" firstDataRow="1" firstDataCol="1" rowPageCount="1" colPageCount="1"/>
  <pivotFields count="18">
    <pivotField dataField="1" showAll="0"/>
    <pivotField showAll="0">
      <items count="172">
        <item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pivotField>
    <pivotField showAll="0"/>
    <pivotField showAll="0">
      <items count="6">
        <item x="1"/>
        <item x="3"/>
        <item x="2"/>
        <item x="0"/>
        <item x="4"/>
        <item t="default"/>
      </items>
    </pivotField>
    <pivotField axis="axisRow" showAll="0" measureFilter="1" sortType="descending">
      <items count="506">
        <item m="1" x="504"/>
        <item x="186"/>
        <item x="192"/>
        <item x="503"/>
        <item x="191"/>
        <item x="185"/>
        <item x="421"/>
        <item x="184"/>
        <item x="502"/>
        <item x="420"/>
        <item x="183"/>
        <item x="501"/>
        <item x="419"/>
        <item x="108"/>
        <item x="500"/>
        <item x="418"/>
        <item x="190"/>
        <item x="80"/>
        <item x="499"/>
        <item x="182"/>
        <item x="498"/>
        <item x="417"/>
        <item x="497"/>
        <item x="416"/>
        <item x="415"/>
        <item x="414"/>
        <item x="107"/>
        <item x="413"/>
        <item x="150"/>
        <item x="189"/>
        <item x="412"/>
        <item x="66"/>
        <item x="181"/>
        <item x="411"/>
        <item x="410"/>
        <item x="149"/>
        <item x="409"/>
        <item x="148"/>
        <item x="53"/>
        <item x="106"/>
        <item x="408"/>
        <item x="496"/>
        <item x="36"/>
        <item x="495"/>
        <item x="147"/>
        <item x="146"/>
        <item x="180"/>
        <item x="145"/>
        <item x="407"/>
        <item x="144"/>
        <item x="406"/>
        <item x="143"/>
        <item x="405"/>
        <item x="142"/>
        <item x="141"/>
        <item x="404"/>
        <item x="494"/>
        <item x="140"/>
        <item x="179"/>
        <item x="403"/>
        <item x="493"/>
        <item x="79"/>
        <item x="492"/>
        <item x="402"/>
        <item x="401"/>
        <item x="105"/>
        <item x="65"/>
        <item x="178"/>
        <item x="30"/>
        <item x="491"/>
        <item x="490"/>
        <item x="489"/>
        <item x="488"/>
        <item x="487"/>
        <item x="486"/>
        <item x="177"/>
        <item x="176"/>
        <item x="175"/>
        <item x="139"/>
        <item x="400"/>
        <item x="485"/>
        <item x="138"/>
        <item x="399"/>
        <item x="29"/>
        <item x="137"/>
        <item x="484"/>
        <item x="174"/>
        <item x="173"/>
        <item x="483"/>
        <item x="482"/>
        <item x="481"/>
        <item x="78"/>
        <item x="480"/>
        <item x="398"/>
        <item x="479"/>
        <item x="172"/>
        <item x="104"/>
        <item x="397"/>
        <item x="396"/>
        <item x="478"/>
        <item x="171"/>
        <item x="64"/>
        <item x="395"/>
        <item x="2"/>
        <item x="136"/>
        <item x="63"/>
        <item x="394"/>
        <item x="393"/>
        <item x="103"/>
        <item x="392"/>
        <item x="28"/>
        <item x="14"/>
        <item x="391"/>
        <item x="7"/>
        <item x="477"/>
        <item x="135"/>
        <item x="390"/>
        <item x="77"/>
        <item x="102"/>
        <item x="170"/>
        <item x="476"/>
        <item x="389"/>
        <item x="475"/>
        <item x="27"/>
        <item x="388"/>
        <item x="387"/>
        <item x="134"/>
        <item x="76"/>
        <item x="169"/>
        <item x="474"/>
        <item x="473"/>
        <item x="386"/>
        <item x="385"/>
        <item x="384"/>
        <item x="472"/>
        <item x="133"/>
        <item x="168"/>
        <item x="13"/>
        <item x="132"/>
        <item x="471"/>
        <item x="383"/>
        <item x="382"/>
        <item x="5"/>
        <item x="167"/>
        <item x="381"/>
        <item x="470"/>
        <item x="380"/>
        <item x="379"/>
        <item x="378"/>
        <item x="131"/>
        <item x="469"/>
        <item x="377"/>
        <item x="468"/>
        <item x="101"/>
        <item x="467"/>
        <item x="166"/>
        <item x="52"/>
        <item x="376"/>
        <item x="17"/>
        <item x="35"/>
        <item x="375"/>
        <item x="466"/>
        <item x="374"/>
        <item x="465"/>
        <item x="165"/>
        <item x="164"/>
        <item x="373"/>
        <item x="100"/>
        <item x="130"/>
        <item x="75"/>
        <item x="129"/>
        <item x="372"/>
        <item x="464"/>
        <item x="371"/>
        <item x="163"/>
        <item x="99"/>
        <item x="463"/>
        <item x="370"/>
        <item x="462"/>
        <item x="461"/>
        <item x="369"/>
        <item x="368"/>
        <item x="367"/>
        <item x="366"/>
        <item x="460"/>
        <item x="365"/>
        <item x="459"/>
        <item x="364"/>
        <item x="458"/>
        <item x="363"/>
        <item x="362"/>
        <item x="128"/>
        <item x="457"/>
        <item x="456"/>
        <item x="361"/>
        <item x="455"/>
        <item x="360"/>
        <item x="127"/>
        <item x="62"/>
        <item x="126"/>
        <item x="359"/>
        <item x="74"/>
        <item x="98"/>
        <item x="358"/>
        <item x="357"/>
        <item x="125"/>
        <item x="454"/>
        <item x="356"/>
        <item x="124"/>
        <item x="355"/>
        <item x="453"/>
        <item x="452"/>
        <item x="354"/>
        <item x="123"/>
        <item x="61"/>
        <item x="451"/>
        <item x="6"/>
        <item x="12"/>
        <item x="73"/>
        <item x="353"/>
        <item x="352"/>
        <item x="351"/>
        <item x="97"/>
        <item x="450"/>
        <item x="350"/>
        <item x="96"/>
        <item x="51"/>
        <item x="449"/>
        <item x="95"/>
        <item x="11"/>
        <item x="349"/>
        <item x="72"/>
        <item x="94"/>
        <item x="448"/>
        <item x="348"/>
        <item x="447"/>
        <item x="347"/>
        <item x="346"/>
        <item x="50"/>
        <item x="345"/>
        <item x="344"/>
        <item x="93"/>
        <item x="446"/>
        <item x="162"/>
        <item x="445"/>
        <item x="444"/>
        <item x="443"/>
        <item x="343"/>
        <item x="342"/>
        <item x="71"/>
        <item x="92"/>
        <item x="10"/>
        <item x="91"/>
        <item x="341"/>
        <item x="34"/>
        <item x="26"/>
        <item x="442"/>
        <item x="49"/>
        <item x="441"/>
        <item x="340"/>
        <item x="25"/>
        <item x="440"/>
        <item x="339"/>
        <item x="338"/>
        <item x="161"/>
        <item x="439"/>
        <item x="337"/>
        <item x="70"/>
        <item x="122"/>
        <item x="438"/>
        <item x="160"/>
        <item x="121"/>
        <item x="48"/>
        <item x="437"/>
        <item x="47"/>
        <item x="336"/>
        <item x="335"/>
        <item x="334"/>
        <item x="436"/>
        <item x="90"/>
        <item x="120"/>
        <item x="333"/>
        <item x="332"/>
        <item x="331"/>
        <item x="330"/>
        <item x="9"/>
        <item x="329"/>
        <item x="89"/>
        <item x="88"/>
        <item x="119"/>
        <item x="328"/>
        <item x="87"/>
        <item x="118"/>
        <item x="327"/>
        <item x="326"/>
        <item x="46"/>
        <item x="325"/>
        <item x="86"/>
        <item x="324"/>
        <item x="435"/>
        <item x="323"/>
        <item x="322"/>
        <item x="321"/>
        <item x="320"/>
        <item x="159"/>
        <item x="0"/>
        <item x="434"/>
        <item x="69"/>
        <item x="319"/>
        <item x="318"/>
        <item x="317"/>
        <item x="316"/>
        <item x="433"/>
        <item x="315"/>
        <item x="33"/>
        <item x="432"/>
        <item x="68"/>
        <item x="314"/>
        <item x="431"/>
        <item x="313"/>
        <item x="1"/>
        <item x="60"/>
        <item x="312"/>
        <item x="311"/>
        <item x="158"/>
        <item x="117"/>
        <item x="310"/>
        <item x="309"/>
        <item x="308"/>
        <item x="307"/>
        <item x="306"/>
        <item x="157"/>
        <item x="305"/>
        <item x="304"/>
        <item x="430"/>
        <item x="303"/>
        <item x="16"/>
        <item x="302"/>
        <item x="24"/>
        <item x="429"/>
        <item x="428"/>
        <item x="301"/>
        <item x="427"/>
        <item x="300"/>
        <item x="45"/>
        <item x="299"/>
        <item x="116"/>
        <item x="298"/>
        <item x="297"/>
        <item x="296"/>
        <item x="295"/>
        <item x="426"/>
        <item x="156"/>
        <item x="294"/>
        <item x="44"/>
        <item x="293"/>
        <item x="292"/>
        <item x="291"/>
        <item x="85"/>
        <item x="155"/>
        <item x="115"/>
        <item x="84"/>
        <item x="114"/>
        <item x="67"/>
        <item x="290"/>
        <item x="32"/>
        <item x="289"/>
        <item x="288"/>
        <item x="425"/>
        <item x="287"/>
        <item x="23"/>
        <item x="4"/>
        <item x="22"/>
        <item x="286"/>
        <item x="424"/>
        <item x="59"/>
        <item x="154"/>
        <item x="285"/>
        <item x="284"/>
        <item x="113"/>
        <item x="283"/>
        <item x="282"/>
        <item x="153"/>
        <item x="281"/>
        <item x="423"/>
        <item x="280"/>
        <item x="43"/>
        <item x="279"/>
        <item x="58"/>
        <item x="83"/>
        <item x="278"/>
        <item x="42"/>
        <item x="31"/>
        <item x="277"/>
        <item x="82"/>
        <item x="21"/>
        <item x="276"/>
        <item x="275"/>
        <item x="274"/>
        <item x="273"/>
        <item x="8"/>
        <item x="272"/>
        <item x="271"/>
        <item x="270"/>
        <item x="20"/>
        <item x="269"/>
        <item x="268"/>
        <item x="267"/>
        <item x="266"/>
        <item x="265"/>
        <item x="41"/>
        <item x="264"/>
        <item x="263"/>
        <item x="19"/>
        <item x="262"/>
        <item x="261"/>
        <item x="112"/>
        <item x="18"/>
        <item x="260"/>
        <item x="259"/>
        <item x="40"/>
        <item x="258"/>
        <item x="257"/>
        <item x="256"/>
        <item x="255"/>
        <item x="254"/>
        <item x="3"/>
        <item x="253"/>
        <item x="252"/>
        <item x="152"/>
        <item x="151"/>
        <item x="251"/>
        <item x="250"/>
        <item x="249"/>
        <item x="57"/>
        <item x="39"/>
        <item x="15"/>
        <item x="248"/>
        <item x="188"/>
        <item x="247"/>
        <item x="246"/>
        <item x="38"/>
        <item x="245"/>
        <item x="81"/>
        <item x="244"/>
        <item x="111"/>
        <item x="243"/>
        <item x="242"/>
        <item x="110"/>
        <item x="241"/>
        <item x="240"/>
        <item x="239"/>
        <item x="56"/>
        <item x="422"/>
        <item x="238"/>
        <item x="237"/>
        <item x="236"/>
        <item x="55"/>
        <item x="235"/>
        <item x="187"/>
        <item x="234"/>
        <item x="233"/>
        <item x="232"/>
        <item x="231"/>
        <item x="230"/>
        <item x="229"/>
        <item x="228"/>
        <item x="227"/>
        <item x="226"/>
        <item x="225"/>
        <item x="224"/>
        <item x="223"/>
        <item x="222"/>
        <item x="221"/>
        <item x="220"/>
        <item x="219"/>
        <item x="218"/>
        <item x="217"/>
        <item x="216"/>
        <item x="215"/>
        <item x="214"/>
        <item x="213"/>
        <item x="212"/>
        <item x="211"/>
        <item x="54"/>
        <item x="210"/>
        <item x="209"/>
        <item x="208"/>
        <item x="207"/>
        <item x="206"/>
        <item x="205"/>
        <item x="204"/>
        <item x="203"/>
        <item x="202"/>
        <item x="201"/>
        <item x="200"/>
        <item x="199"/>
        <item x="198"/>
        <item x="197"/>
        <item x="196"/>
        <item x="195"/>
        <item x="194"/>
        <item x="193"/>
        <item x="37"/>
        <item x="109"/>
        <item t="default"/>
      </items>
      <autoSortScope>
        <pivotArea dataOnly="0" outline="0" fieldPosition="0">
          <references count="1">
            <reference field="4294967294" count="1" selected="0">
              <x v="0"/>
            </reference>
          </references>
        </pivotArea>
      </autoSortScope>
    </pivotField>
    <pivotField axis="axisPage" showAll="0">
      <items count="4">
        <item x="0"/>
        <item x="2"/>
        <item x="1"/>
        <item t="default"/>
      </items>
    </pivotField>
    <pivotField showAll="0"/>
    <pivotField showAll="0"/>
    <pivotField showAll="0"/>
    <pivotField showAll="0"/>
    <pivotField numFmtId="14" showAll="0"/>
    <pivotField numFmtId="170" showAll="0">
      <items count="8">
        <item x="5"/>
        <item x="6"/>
        <item x="2"/>
        <item x="4"/>
        <item x="1"/>
        <item x="0"/>
        <item x="3"/>
        <item t="default"/>
      </items>
    </pivotField>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defaultSubtotal="0">
      <items count="6">
        <item x="0"/>
        <item x="1"/>
        <item x="2"/>
        <item x="3"/>
        <item x="4"/>
        <item x="5"/>
      </items>
    </pivotField>
    <pivotField showAll="0" defaultSubtotal="0">
      <items count="7">
        <item x="0"/>
        <item x="1"/>
        <item x="2"/>
        <item x="3"/>
        <item x="4"/>
        <item x="5"/>
        <item x="6"/>
      </items>
    </pivotField>
  </pivotFields>
  <rowFields count="1">
    <field x="4"/>
  </rowFields>
  <rowItems count="11">
    <i>
      <x v="305"/>
    </i>
    <i>
      <x v="251"/>
    </i>
    <i>
      <x v="336"/>
    </i>
    <i>
      <x v="103"/>
    </i>
    <i>
      <x v="371"/>
    </i>
    <i>
      <x v="169"/>
    </i>
    <i>
      <x v="504"/>
    </i>
    <i>
      <x v="137"/>
    </i>
    <i>
      <x v="217"/>
    </i>
    <i>
      <x v="68"/>
    </i>
    <i t="grand">
      <x/>
    </i>
  </rowItems>
  <colItems count="1">
    <i/>
  </colItems>
  <pageFields count="1">
    <pageField fld="5" item="0" hier="-1"/>
  </pageFields>
  <dataFields count="1">
    <dataField name="Count of KEY"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745046-71CA-4113-93FE-90E555670A33}" name="PivotTable3"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18">
    <pivotField dataField="1" showAll="0"/>
    <pivotField showAll="0">
      <items count="172">
        <item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pivotField>
    <pivotField showAll="0"/>
    <pivotField showAll="0">
      <items count="6">
        <item x="1"/>
        <item x="3"/>
        <item x="2"/>
        <item x="0"/>
        <item x="4"/>
        <item t="default"/>
      </items>
    </pivotField>
    <pivotField dataField="1" showAll="0"/>
    <pivotField axis="axisRow" showAll="0">
      <items count="4">
        <item x="0"/>
        <item x="2"/>
        <item x="1"/>
        <item t="default"/>
      </items>
    </pivotField>
    <pivotField showAll="0"/>
    <pivotField showAll="0"/>
    <pivotField showAll="0"/>
    <pivotField showAll="0"/>
    <pivotField numFmtId="14" showAll="0"/>
    <pivotField numFmtId="170" showAll="0">
      <items count="8">
        <item x="5"/>
        <item x="6"/>
        <item x="2"/>
        <item x="4"/>
        <item x="1"/>
        <item x="0"/>
        <item x="3"/>
        <item t="default"/>
      </items>
    </pivotField>
    <pivotField showAll="0">
      <items count="6">
        <item x="4"/>
        <item x="1"/>
        <item x="2"/>
        <item x="0"/>
        <item x="3"/>
        <item t="default"/>
      </items>
    </pivotField>
    <pivotField showAll="0"/>
    <pivotField showAll="0">
      <items count="8">
        <item x="3"/>
        <item x="2"/>
        <item x="1"/>
        <item x="0"/>
        <item x="5"/>
        <item x="4"/>
        <item x="6"/>
        <item t="default"/>
      </items>
    </pivotField>
    <pivotField showAll="0"/>
    <pivotField showAll="0" defaultSubtotal="0"/>
    <pivotField showAll="0" defaultSubtotal="0">
      <items count="7">
        <item x="0"/>
        <item x="1"/>
        <item x="2"/>
        <item x="3"/>
        <item x="4"/>
        <item x="5"/>
        <item x="6"/>
      </items>
    </pivotField>
  </pivotFields>
  <rowFields count="1">
    <field x="5"/>
  </rowFields>
  <rowItems count="4">
    <i>
      <x/>
    </i>
    <i>
      <x v="1"/>
    </i>
    <i>
      <x v="2"/>
    </i>
    <i t="grand">
      <x/>
    </i>
  </rowItems>
  <colFields count="1">
    <field x="-2"/>
  </colFields>
  <colItems count="2">
    <i>
      <x/>
    </i>
    <i i="1">
      <x v="1"/>
    </i>
  </colItems>
  <dataFields count="2">
    <dataField name="Count of KEY" fld="0" subtotal="count" baseField="0" baseItem="0"/>
    <dataField name="Sum of MR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C9CA40-BB48-4E12-908E-7061A130F46B}" name="AM reporting" cacheId="6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chartFormat="4">
  <location ref="A15:B61" firstHeaderRow="1" firstDataRow="1" firstDataCol="1" rowPageCount="1" colPageCount="1"/>
  <pivotFields count="18">
    <pivotField dataField="1" compact="0" outline="0" subtotalTop="0" showAll="0"/>
    <pivotField compact="0" outline="0" subtotalTop="0" showAll="0" sortType="descending">
      <items count="172">
        <item x="2"/>
        <item x="145"/>
        <item x="5"/>
        <item x="62"/>
        <item x="102"/>
        <item x="115"/>
        <item x="28"/>
        <item x="124"/>
        <item x="67"/>
        <item x="47"/>
        <item x="81"/>
        <item x="36"/>
        <item x="76"/>
        <item x="34"/>
        <item x="122"/>
        <item x="154"/>
        <item x="42"/>
        <item x="82"/>
        <item x="94"/>
        <item x="104"/>
        <item x="98"/>
        <item x="169"/>
        <item x="135"/>
        <item x="101"/>
        <item x="77"/>
        <item x="19"/>
        <item x="35"/>
        <item x="156"/>
        <item x="50"/>
        <item x="143"/>
        <item x="132"/>
        <item x="12"/>
        <item x="39"/>
        <item x="150"/>
        <item x="60"/>
        <item x="146"/>
        <item x="110"/>
        <item x="120"/>
        <item x="107"/>
        <item x="141"/>
        <item x="148"/>
        <item x="30"/>
        <item x="138"/>
        <item x="155"/>
        <item x="11"/>
        <item x="68"/>
        <item x="153"/>
        <item x="25"/>
        <item x="159"/>
        <item x="152"/>
        <item x="85"/>
        <item x="95"/>
        <item x="44"/>
        <item x="164"/>
        <item x="134"/>
        <item x="49"/>
        <item x="33"/>
        <item x="51"/>
        <item x="65"/>
        <item x="14"/>
        <item x="13"/>
        <item x="41"/>
        <item x="63"/>
        <item x="40"/>
        <item x="31"/>
        <item x="170"/>
        <item x="130"/>
        <item x="3"/>
        <item x="43"/>
        <item x="58"/>
        <item x="18"/>
        <item x="90"/>
        <item x="87"/>
        <item x="161"/>
        <item x="111"/>
        <item x="131"/>
        <item x="88"/>
        <item x="29"/>
        <item x="168"/>
        <item x="83"/>
        <item x="166"/>
        <item x="52"/>
        <item x="162"/>
        <item x="116"/>
        <item x="91"/>
        <item x="48"/>
        <item x="75"/>
        <item x="139"/>
        <item x="74"/>
        <item x="27"/>
        <item x="108"/>
        <item x="133"/>
        <item x="20"/>
        <item x="26"/>
        <item x="71"/>
        <item x="69"/>
        <item x="151"/>
        <item x="109"/>
        <item x="158"/>
        <item x="105"/>
        <item x="56"/>
        <item x="16"/>
        <item x="97"/>
        <item x="66"/>
        <item x="72"/>
        <item x="59"/>
        <item x="84"/>
        <item x="142"/>
        <item x="70"/>
        <item x="45"/>
        <item x="112"/>
        <item x="93"/>
        <item x="96"/>
        <item x="7"/>
        <item x="17"/>
        <item x="80"/>
        <item x="9"/>
        <item x="21"/>
        <item x="113"/>
        <item x="15"/>
        <item x="99"/>
        <item x="140"/>
        <item x="6"/>
        <item x="73"/>
        <item x="165"/>
        <item x="92"/>
        <item x="125"/>
        <item x="117"/>
        <item x="64"/>
        <item x="32"/>
        <item x="38"/>
        <item x="55"/>
        <item x="1"/>
        <item x="123"/>
        <item x="37"/>
        <item x="137"/>
        <item x="78"/>
        <item x="57"/>
        <item x="114"/>
        <item x="89"/>
        <item x="160"/>
        <item x="4"/>
        <item x="22"/>
        <item x="23"/>
        <item x="46"/>
        <item x="0"/>
        <item x="129"/>
        <item x="118"/>
        <item x="127"/>
        <item x="128"/>
        <item x="79"/>
        <item x="119"/>
        <item x="157"/>
        <item x="106"/>
        <item x="163"/>
        <item x="136"/>
        <item x="103"/>
        <item x="24"/>
        <item x="61"/>
        <item x="121"/>
        <item x="144"/>
        <item x="100"/>
        <item x="53"/>
        <item x="147"/>
        <item x="10"/>
        <item x="54"/>
        <item x="167"/>
        <item x="8"/>
        <item x="149"/>
        <item x="126"/>
        <item x="86"/>
        <item t="default"/>
      </items>
      <autoSortScope>
        <pivotArea dataOnly="0" outline="0" fieldPosition="0">
          <references count="1">
            <reference field="4294967294" count="1" selected="0">
              <x v="0"/>
            </reference>
          </references>
        </pivotArea>
      </autoSortScope>
    </pivotField>
    <pivotField axis="axisRow" compact="0" outline="0" subtotalTop="0" showAll="0" sortType="descending">
      <items count="59">
        <item x="35"/>
        <item x="36"/>
        <item x="24"/>
        <item x="14"/>
        <item x="15"/>
        <item x="16"/>
        <item x="4"/>
        <item x="3"/>
        <item x="54"/>
        <item x="23"/>
        <item x="28"/>
        <item x="13"/>
        <item x="10"/>
        <item x="29"/>
        <item x="53"/>
        <item x="2"/>
        <item x="12"/>
        <item x="9"/>
        <item x="38"/>
        <item x="31"/>
        <item x="21"/>
        <item x="22"/>
        <item x="26"/>
        <item x="1"/>
        <item x="6"/>
        <item x="56"/>
        <item x="8"/>
        <item x="39"/>
        <item x="32"/>
        <item x="11"/>
        <item x="34"/>
        <item x="18"/>
        <item x="20"/>
        <item x="19"/>
        <item x="41"/>
        <item x="55"/>
        <item x="40"/>
        <item x="33"/>
        <item x="30"/>
        <item x="57"/>
        <item x="37"/>
        <item x="46"/>
        <item x="0"/>
        <item x="44"/>
        <item x="45"/>
        <item x="43"/>
        <item x="47"/>
        <item x="48"/>
        <item x="49"/>
        <item x="50"/>
        <item x="51"/>
        <item x="52"/>
        <item x="17"/>
        <item x="42"/>
        <item x="7"/>
        <item x="5"/>
        <item x="25"/>
        <item h="1" x="27"/>
        <item t="default"/>
      </items>
      <autoSortScope>
        <pivotArea dataOnly="0" outline="0" fieldPosition="0">
          <references count="1">
            <reference field="4294967294" count="1" selected="0">
              <x v="0"/>
            </reference>
          </references>
        </pivotArea>
      </autoSortScope>
    </pivotField>
    <pivotField compact="0" outline="0" subtotalTop="0" showAll="0">
      <items count="6">
        <item x="1"/>
        <item x="3"/>
        <item x="2"/>
        <item x="0"/>
        <item x="4"/>
        <item t="default"/>
      </items>
    </pivotField>
    <pivotField compact="0" outline="0" subtotalTop="0" showAll="0"/>
    <pivotField axis="axisPage" compact="0" outline="0" subtotalTop="0" showAll="0">
      <items count="4">
        <item x="0"/>
        <item x="2"/>
        <item x="1"/>
        <item t="default"/>
      </items>
    </pivotField>
    <pivotField compact="0" outline="0" subtotalTop="0" showAll="0"/>
    <pivotField compact="0" outline="0" subtotalTop="0" showAll="0"/>
    <pivotField compact="0" outline="0" subtotalTop="0" showAll="0"/>
    <pivotField compact="0" outline="0" subtotalTop="0" showAll="0" sortType="descending">
      <autoSortScope>
        <pivotArea dataOnly="0" outline="0" fieldPosition="0">
          <references count="1">
            <reference field="4294967294" count="1" selected="0">
              <x v="0"/>
            </reference>
          </references>
        </pivotArea>
      </autoSortScope>
    </pivotField>
    <pivotField compact="0" numFmtId="14" outline="0" subtotalTop="0" showAll="0"/>
    <pivotField compact="0" numFmtId="170" outline="0" subtotalTop="0" showAll="0">
      <items count="8">
        <item x="5"/>
        <item x="6"/>
        <item x="2"/>
        <item x="4"/>
        <item x="1"/>
        <item x="0"/>
        <item x="3"/>
        <item t="default"/>
      </items>
    </pivotField>
    <pivotField compact="0" outline="0" subtotalTop="0" showAll="0">
      <items count="6">
        <item x="4"/>
        <item x="1"/>
        <item x="2"/>
        <item x="0"/>
        <item x="3"/>
        <item t="default"/>
      </items>
    </pivotField>
    <pivotField compact="0" outline="0" subtotalTop="0" showAll="0"/>
    <pivotField compact="0" outline="0" subtotalTop="0" showAll="0">
      <items count="8">
        <item x="3"/>
        <item x="2"/>
        <item x="1"/>
        <item x="0"/>
        <item x="5"/>
        <item x="4"/>
        <item x="6"/>
        <item t="default"/>
      </items>
    </pivotField>
    <pivotField compact="0" outline="0" subtotalTop="0" showAll="0"/>
    <pivotField compact="0" outline="0" subtotalTop="0" showAll="0"/>
    <pivotField compact="0" outline="0" subtotalTop="0" showAll="0">
      <items count="8">
        <item x="0"/>
        <item x="1"/>
        <item x="2"/>
        <item x="3"/>
        <item x="4"/>
        <item x="5"/>
        <item x="6"/>
        <item t="default"/>
      </items>
    </pivotField>
  </pivotFields>
  <rowFields count="1">
    <field x="2"/>
  </rowFields>
  <rowItems count="46">
    <i>
      <x v="7"/>
    </i>
    <i>
      <x v="15"/>
    </i>
    <i>
      <x v="3"/>
    </i>
    <i>
      <x v="42"/>
    </i>
    <i>
      <x v="6"/>
    </i>
    <i>
      <x v="52"/>
    </i>
    <i>
      <x v="54"/>
    </i>
    <i>
      <x v="55"/>
    </i>
    <i>
      <x v="22"/>
    </i>
    <i>
      <x v="5"/>
    </i>
    <i>
      <x v="17"/>
    </i>
    <i>
      <x v="30"/>
    </i>
    <i>
      <x v="56"/>
    </i>
    <i>
      <x v="4"/>
    </i>
    <i>
      <x v="11"/>
    </i>
    <i>
      <x v="21"/>
    </i>
    <i>
      <x v="32"/>
    </i>
    <i>
      <x v="19"/>
    </i>
    <i>
      <x v="20"/>
    </i>
    <i>
      <x v="16"/>
    </i>
    <i>
      <x v="29"/>
    </i>
    <i>
      <x v="31"/>
    </i>
    <i>
      <x v="10"/>
    </i>
    <i>
      <x v="23"/>
    </i>
    <i>
      <x v="9"/>
    </i>
    <i>
      <x v="14"/>
    </i>
    <i>
      <x v="28"/>
    </i>
    <i>
      <x v="26"/>
    </i>
    <i>
      <x v="2"/>
    </i>
    <i>
      <x v="1"/>
    </i>
    <i>
      <x v="13"/>
    </i>
    <i>
      <x v="12"/>
    </i>
    <i>
      <x v="24"/>
    </i>
    <i>
      <x v="25"/>
    </i>
    <i>
      <x v="8"/>
    </i>
    <i>
      <x v="33"/>
    </i>
    <i>
      <x v="34"/>
    </i>
    <i>
      <x v="18"/>
    </i>
    <i>
      <x/>
    </i>
    <i>
      <x v="37"/>
    </i>
    <i>
      <x v="35"/>
    </i>
    <i>
      <x v="38"/>
    </i>
    <i>
      <x v="40"/>
    </i>
    <i>
      <x v="39"/>
    </i>
    <i>
      <x v="36"/>
    </i>
    <i>
      <x v="27"/>
    </i>
  </rowItems>
  <colItems count="1">
    <i/>
  </colItems>
  <pageFields count="1">
    <pageField fld="5" item="0" hier="-1"/>
  </pageFields>
  <dataFields count="1">
    <dataField name="Count of KEY" fld="0" subtotal="count" baseField="9"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E94D62-0FD3-4665-BDB0-D96EBC46BB47}" name="Churned trend"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0:B37" firstHeaderRow="1" firstDataRow="1" firstDataCol="1" rowPageCount="1" colPageCount="1"/>
  <pivotFields count="18">
    <pivotField dataField="1" showAll="0"/>
    <pivotField showAll="0"/>
    <pivotField showAll="0"/>
    <pivotField showAll="0"/>
    <pivotField showAll="0"/>
    <pivotField axis="axisPage" showAll="0">
      <items count="4">
        <item x="0"/>
        <item x="2"/>
        <item x="1"/>
        <item t="default"/>
      </items>
    </pivotField>
    <pivotField showAll="0"/>
    <pivotField showAll="0"/>
    <pivotField showAll="0"/>
    <pivotField showAll="0"/>
    <pivotField numFmtId="14" showAll="0"/>
    <pivotField axis="axisRow" showAll="0">
      <items count="8">
        <item x="5"/>
        <item x="6"/>
        <item x="2"/>
        <item x="4"/>
        <item x="1"/>
        <item x="0"/>
        <item x="3"/>
        <item t="default"/>
      </items>
    </pivotField>
    <pivotField showAll="0"/>
    <pivotField showAll="0"/>
    <pivotField showAll="0"/>
    <pivotField showAll="0"/>
    <pivotField showAll="0" defaultSubtotal="0"/>
    <pivotField showAll="0" defaultSubtotal="0"/>
  </pivotFields>
  <rowFields count="1">
    <field x="11"/>
  </rowFields>
  <rowItems count="7">
    <i>
      <x/>
    </i>
    <i>
      <x v="2"/>
    </i>
    <i>
      <x v="3"/>
    </i>
    <i>
      <x v="4"/>
    </i>
    <i>
      <x v="5"/>
    </i>
    <i>
      <x v="6"/>
    </i>
    <i t="grand">
      <x/>
    </i>
  </rowItems>
  <colItems count="1">
    <i/>
  </colItems>
  <pageFields count="1">
    <pageField fld="5" item="0" hier="-1"/>
  </pageFields>
  <dataFields count="1">
    <dataField name="Count of KEY" fld="0"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78E8EB-B5D4-482C-8092-B54D6BDD4BC5}" name="PivotTable9"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5:B18" firstHeaderRow="1" firstDataRow="1" firstDataCol="1" rowPageCount="1" colPageCount="1"/>
  <pivotFields count="18">
    <pivotField dataField="1" showAll="0"/>
    <pivotField showAll="0"/>
    <pivotField showAll="0"/>
    <pivotField showAll="0"/>
    <pivotField showAll="0"/>
    <pivotField axis="axisPage" showAll="0">
      <items count="4">
        <item x="0"/>
        <item x="2"/>
        <item x="1"/>
        <item t="default"/>
      </items>
    </pivotField>
    <pivotField showAll="0"/>
    <pivotField showAll="0"/>
    <pivotField showAll="0"/>
    <pivotField showAll="0"/>
    <pivotField numFmtId="14" showAll="0"/>
    <pivotField axis="axisRow" showAll="0">
      <items count="8">
        <item x="5"/>
        <item x="6"/>
        <item x="2"/>
        <item x="4"/>
        <item x="1"/>
        <item x="0"/>
        <item x="3"/>
        <item t="default"/>
      </items>
    </pivotField>
    <pivotField showAll="0"/>
    <pivotField showAll="0"/>
    <pivotField showAll="0"/>
    <pivotField showAll="0"/>
    <pivotField showAll="0" defaultSubtotal="0"/>
    <pivotField showAll="0" defaultSubtotal="0"/>
  </pivotFields>
  <rowFields count="1">
    <field x="11"/>
  </rowFields>
  <rowItems count="3">
    <i>
      <x v="4"/>
    </i>
    <i>
      <x v="5"/>
    </i>
    <i t="grand">
      <x/>
    </i>
  </rowItems>
  <colItems count="1">
    <i/>
  </colItems>
  <pageFields count="1">
    <pageField fld="5" item="2" hier="-1"/>
  </pageFields>
  <dataFields count="1">
    <dataField name="Count of KEY" fld="0" subtotal="count"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561256C-1B74-4F67-8426-A7DED776480F}" name="PivotTable8" cacheId="6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rowPageCount="1" colPageCount="1"/>
  <pivotFields count="18">
    <pivotField dataField="1" showAll="0"/>
    <pivotField showAll="0"/>
    <pivotField showAll="0"/>
    <pivotField showAll="0"/>
    <pivotField showAll="0"/>
    <pivotField axis="axisPage" showAll="0">
      <items count="4">
        <item x="0"/>
        <item x="2"/>
        <item x="1"/>
        <item t="default"/>
      </items>
    </pivotField>
    <pivotField showAll="0"/>
    <pivotField showAll="0"/>
    <pivotField showAll="0"/>
    <pivotField showAll="0"/>
    <pivotField numFmtId="14" showAll="0"/>
    <pivotField axis="axisRow" showAll="0">
      <items count="8">
        <item x="5"/>
        <item x="6"/>
        <item x="2"/>
        <item x="4"/>
        <item x="1"/>
        <item x="0"/>
        <item x="3"/>
        <item t="default"/>
      </items>
    </pivotField>
    <pivotField showAll="0"/>
    <pivotField showAll="0"/>
    <pivotField showAll="0"/>
    <pivotField showAll="0"/>
    <pivotField showAll="0" defaultSubtotal="0"/>
    <pivotField showAll="0" defaultSubtotal="0"/>
  </pivotFields>
  <rowFields count="1">
    <field x="11"/>
  </rowFields>
  <rowItems count="6">
    <i>
      <x v="1"/>
    </i>
    <i>
      <x v="2"/>
    </i>
    <i>
      <x v="3"/>
    </i>
    <i>
      <x v="4"/>
    </i>
    <i>
      <x v="5"/>
    </i>
    <i t="grand">
      <x/>
    </i>
  </rowItems>
  <colItems count="1">
    <i/>
  </colItems>
  <pageFields count="1">
    <pageField fld="5" item="1" hier="-1"/>
  </pageFields>
  <dataFields count="1">
    <dataField name="Count of KEY" fld="0"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8E4B11C-09F0-422B-9120-87ECF4FA5347}" sourceName="Region">
  <pivotTables>
    <pivotTable tabId="7" name="PivotTable2"/>
    <pivotTable tabId="5" name="PivotTable1"/>
    <pivotTable tabId="9" name="PivotTable1"/>
    <pivotTable tabId="11" name="PivotTable2"/>
    <pivotTable tabId="16" name="AM reporting"/>
    <pivotTable tabId="16" name="PivotTable3"/>
    <pivotTable tabId="12" name="PivotTable3"/>
  </pivotTables>
  <data>
    <tabular pivotCacheId="1933823363">
      <items count="5">
        <i x="1" s="1"/>
        <i x="3" s="1"/>
        <i x="2" s="1"/>
        <i x="0" s="1"/>
        <i x="4"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age" xr10:uid="{A099B1B6-C3F0-4BF6-80DE-9F7A61BFC639}" sourceName="Package">
  <pivotTables>
    <pivotTable tabId="7" name="PivotTable2"/>
    <pivotTable tabId="5" name="PivotTable1"/>
    <pivotTable tabId="9" name="PivotTable1"/>
    <pivotTable tabId="11" name="PivotTable2"/>
    <pivotTable tabId="12" name="PivotTable3"/>
    <pivotTable tabId="16" name="AM reporting"/>
    <pivotTable tabId="16" name="PivotTable3"/>
  </pivotTables>
  <data>
    <tabular pivotCacheId="1933823363">
      <items count="7">
        <i x="3" s="1"/>
        <i x="2" s="1"/>
        <i x="1" s="1"/>
        <i x="0" s="1"/>
        <i x="5"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tr_churned" xr10:uid="{3E4D90E6-9B15-4DB7-99D6-FE0FC0863E31}" sourceName="Qtr churned">
  <pivotTables>
    <pivotTable tabId="5" name="PivotTable1"/>
    <pivotTable tabId="9" name="PivotTable1"/>
    <pivotTable tabId="7" name="PivotTable2"/>
    <pivotTable tabId="11" name="PivotTable2"/>
    <pivotTable tabId="12" name="PivotTable3"/>
    <pivotTable tabId="16" name="PivotTable3"/>
    <pivotTable tabId="16" name="AM reporting"/>
  </pivotTables>
  <data>
    <tabular pivotCacheId="1933823363">
      <items count="5">
        <i x="4" s="1"/>
        <i x="1" s="1"/>
        <i x="2" s="1"/>
        <i x="0" s="1"/>
        <i x="3"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C_1" xr10:uid="{5107EDE9-D9F0-4618-B14D-F6C161A4F093}" sourceName="POC 1">
  <pivotTables>
    <pivotTable tabId="16" name="AM reporting"/>
    <pivotTable tabId="5" name="PivotTable1"/>
    <pivotTable tabId="16" name="PivotTable3"/>
    <pivotTable tabId="12" name="PivotTable3"/>
    <pivotTable tabId="9" name="PivotTable1"/>
    <pivotTable tabId="11" name="PivotTable2"/>
  </pivotTables>
  <data>
    <tabular pivotCacheId="1933823363">
      <items count="171">
        <i x="2" s="1"/>
        <i x="145" s="1"/>
        <i x="5" s="1"/>
        <i x="62" s="1"/>
        <i x="102" s="1"/>
        <i x="115" s="1"/>
        <i x="28" s="1"/>
        <i x="124" s="1"/>
        <i x="67" s="1"/>
        <i x="47" s="1"/>
        <i x="81" s="1"/>
        <i x="36" s="1"/>
        <i x="76" s="1"/>
        <i x="34" s="1"/>
        <i x="122" s="1"/>
        <i x="154" s="1"/>
        <i x="42" s="1"/>
        <i x="82" s="1"/>
        <i x="94" s="1"/>
        <i x="104" s="1"/>
        <i x="98" s="1"/>
        <i x="169" s="1"/>
        <i x="135" s="1"/>
        <i x="101" s="1"/>
        <i x="77" s="1"/>
        <i x="19" s="1"/>
        <i x="35" s="1"/>
        <i x="156" s="1"/>
        <i x="50" s="1"/>
        <i x="143" s="1"/>
        <i x="132" s="1"/>
        <i x="12" s="1"/>
        <i x="39" s="1"/>
        <i x="150" s="1"/>
        <i x="60" s="1"/>
        <i x="146" s="1"/>
        <i x="110" s="1"/>
        <i x="120" s="1"/>
        <i x="107" s="1"/>
        <i x="141" s="1"/>
        <i x="148" s="1"/>
        <i x="30" s="1"/>
        <i x="138" s="1"/>
        <i x="155" s="1"/>
        <i x="11" s="1"/>
        <i x="68" s="1"/>
        <i x="153" s="1"/>
        <i x="25" s="1"/>
        <i x="159" s="1"/>
        <i x="152" s="1"/>
        <i x="85" s="1"/>
        <i x="95" s="1"/>
        <i x="44" s="1"/>
        <i x="164" s="1"/>
        <i x="134" s="1"/>
        <i x="49" s="1"/>
        <i x="33" s="1"/>
        <i x="51" s="1"/>
        <i x="65" s="1"/>
        <i x="14" s="1"/>
        <i x="13" s="1"/>
        <i x="41" s="1"/>
        <i x="63" s="1"/>
        <i x="40" s="1"/>
        <i x="31" s="1"/>
        <i x="170" s="1"/>
        <i x="130" s="1"/>
        <i x="3" s="1"/>
        <i x="43" s="1"/>
        <i x="58" s="1"/>
        <i x="18" s="1"/>
        <i x="90" s="1"/>
        <i x="87" s="1"/>
        <i x="161" s="1"/>
        <i x="111" s="1"/>
        <i x="131" s="1"/>
        <i x="88" s="1"/>
        <i x="29" s="1"/>
        <i x="168" s="1"/>
        <i x="83" s="1"/>
        <i x="166" s="1"/>
        <i x="52" s="1"/>
        <i x="162" s="1"/>
        <i x="116" s="1"/>
        <i x="91" s="1"/>
        <i x="48" s="1"/>
        <i x="75" s="1"/>
        <i x="139" s="1"/>
        <i x="74" s="1"/>
        <i x="27" s="1"/>
        <i x="108" s="1"/>
        <i x="133" s="1"/>
        <i x="20" s="1"/>
        <i x="26" s="1"/>
        <i x="71" s="1"/>
        <i x="69" s="1"/>
        <i x="151" s="1"/>
        <i x="109" s="1"/>
        <i x="158" s="1"/>
        <i x="105" s="1"/>
        <i x="56" s="1"/>
        <i x="16" s="1"/>
        <i x="97" s="1"/>
        <i x="66" s="1"/>
        <i x="72" s="1"/>
        <i x="59" s="1"/>
        <i x="84" s="1"/>
        <i x="142" s="1"/>
        <i x="70" s="1"/>
        <i x="45" s="1"/>
        <i x="112" s="1"/>
        <i x="93" s="1"/>
        <i x="96" s="1"/>
        <i x="7" s="1"/>
        <i x="17" s="1"/>
        <i x="80" s="1"/>
        <i x="9" s="1"/>
        <i x="21" s="1"/>
        <i x="113" s="1"/>
        <i x="15" s="1"/>
        <i x="99" s="1"/>
        <i x="140" s="1"/>
        <i x="6" s="1"/>
        <i x="73" s="1"/>
        <i x="165" s="1"/>
        <i x="92" s="1"/>
        <i x="125" s="1"/>
        <i x="117" s="1"/>
        <i x="64" s="1"/>
        <i x="32" s="1"/>
        <i x="38" s="1"/>
        <i x="55" s="1"/>
        <i x="1" s="1"/>
        <i x="123" s="1"/>
        <i x="37" s="1"/>
        <i x="137" s="1"/>
        <i x="78" s="1"/>
        <i x="57" s="1"/>
        <i x="114" s="1"/>
        <i x="89" s="1"/>
        <i x="160" s="1"/>
        <i x="4" s="1"/>
        <i x="22" s="1"/>
        <i x="23" s="1"/>
        <i x="46" s="1"/>
        <i x="0" s="1"/>
        <i x="129" s="1"/>
        <i x="118" s="1"/>
        <i x="127" s="1"/>
        <i x="128" s="1"/>
        <i x="79" s="1"/>
        <i x="119" s="1"/>
        <i x="157" s="1"/>
        <i x="106" s="1"/>
        <i x="163" s="1"/>
        <i x="136" s="1"/>
        <i x="103" s="1"/>
        <i x="24" s="1"/>
        <i x="61" s="1"/>
        <i x="121" s="1"/>
        <i x="144" s="1"/>
        <i x="100" s="1"/>
        <i x="53" s="1"/>
        <i x="147" s="1"/>
        <i x="10" s="1"/>
        <i x="54" s="1"/>
        <i x="167" s="1"/>
        <i x="8" s="1"/>
        <i x="149" s="1"/>
        <i x="126" s="1"/>
        <i x="86"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27FB185-8FE4-4672-9460-410F2FDFB8F4}" sourceName="YEAR">
  <pivotTables>
    <pivotTable tabId="5" name="PivotTable1"/>
    <pivotTable tabId="16" name="PivotTable3"/>
    <pivotTable tabId="12" name="PivotTable3"/>
    <pivotTable tabId="9" name="PivotTable1"/>
    <pivotTable tabId="11" name="PivotTable2"/>
    <pivotTable tabId="7" name="PivotTable2"/>
    <pivotTable tabId="8" name="PivotTable3"/>
    <pivotTable tabId="16" name="AM reporting"/>
  </pivotTables>
  <data>
    <tabular pivotCacheId="1933823363">
      <items count="7">
        <i x="5" s="1"/>
        <i x="6" s="1"/>
        <i x="2" s="1"/>
        <i x="4" s="1"/>
        <i x="1" s="1"/>
        <i x="0"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387DC89-F072-498E-AAF1-1488FA090902}" cache="Slicer_Region" caption="Region" style="Slicer Style 6" rowHeight="222250"/>
  <slicer name="Package" xr10:uid="{01C9022C-6D06-4C4D-AF1A-DC5B2C32B683}" cache="Slicer_Package" caption="Package" style="Slicer Style 3" rowHeight="222250"/>
  <slicer name="Qtr churned" xr10:uid="{E99A5346-D2DC-42E2-BBBD-813C174F76BA}" cache="Slicer_Qtr_churned" caption="Qtr churned" style="Slicer Style 6" rowHeight="222250"/>
  <slicer name="POC 1" xr10:uid="{EADC8389-8160-40BD-B181-B4A3D927BC06}" cache="Slicer_POC_1" caption="AM reporting" style="Slicer Style 5" rowHeight="222250"/>
  <slicer name="YEAR" xr10:uid="{48825D7D-5655-4E4D-AC26-EDBDADDEC8DB}" cache="Slicer_YEAR" caption="YEAR" startItem="4" style="Slicer Style 5" rowHeight="2222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1522" Type="http://schemas.openxmlformats.org/officeDocument/2006/relationships/hyperlink" Target="http://dilliciousrestaurant.limetray.com/" TargetMode="External"/><Relationship Id="rId21" Type="http://schemas.openxmlformats.org/officeDocument/2006/relationships/hyperlink" Target="http://bercos.net.in/" TargetMode="External"/><Relationship Id="rId170" Type="http://schemas.openxmlformats.org/officeDocument/2006/relationships/hyperlink" Target="http://asiacentral.in/" TargetMode="External"/><Relationship Id="rId268" Type="http://schemas.openxmlformats.org/officeDocument/2006/relationships/hyperlink" Target="http://alkauserfoods.com/" TargetMode="External"/><Relationship Id="rId475" Type="http://schemas.openxmlformats.org/officeDocument/2006/relationships/hyperlink" Target="http://locavore.limetray.com/" TargetMode="External"/><Relationship Id="rId682" Type="http://schemas.openxmlformats.org/officeDocument/2006/relationships/hyperlink" Target="http://panayaa-restaurant.com/" TargetMode="External"/><Relationship Id="rId128" Type="http://schemas.openxmlformats.org/officeDocument/2006/relationships/hyperlink" Target="http://govardhan.co.in/" TargetMode="External"/><Relationship Id="rId335" Type="http://schemas.openxmlformats.org/officeDocument/2006/relationships/hyperlink" Target="http://bombaysaladco.com/" TargetMode="External"/><Relationship Id="rId542" Type="http://schemas.openxmlformats.org/officeDocument/2006/relationships/hyperlink" Target="http://leapingcaravan.com/" TargetMode="External"/><Relationship Id="rId987" Type="http://schemas.openxmlformats.org/officeDocument/2006/relationships/hyperlink" Target="http://reservations.bombaybarbeque.com/" TargetMode="External"/><Relationship Id="rId1172" Type="http://schemas.openxmlformats.org/officeDocument/2006/relationships/hyperlink" Target="http://healthkitchenbybb.com/" TargetMode="External"/><Relationship Id="rId402" Type="http://schemas.openxmlformats.org/officeDocument/2006/relationships/hyperlink" Target="http://3641_happinesscafe.limetray.com/" TargetMode="External"/><Relationship Id="rId847" Type="http://schemas.openxmlformats.org/officeDocument/2006/relationships/hyperlink" Target="http://kofuku.co.in/" TargetMode="External"/><Relationship Id="rId1032" Type="http://schemas.openxmlformats.org/officeDocument/2006/relationships/hyperlink" Target="http://kebabzaade.limetray.com/" TargetMode="External"/><Relationship Id="rId1477" Type="http://schemas.openxmlformats.org/officeDocument/2006/relationships/hyperlink" Target="http://masterkoii.limetray.com/" TargetMode="External"/><Relationship Id="rId707" Type="http://schemas.openxmlformats.org/officeDocument/2006/relationships/hyperlink" Target="http://gillys.in/" TargetMode="External"/><Relationship Id="rId914" Type="http://schemas.openxmlformats.org/officeDocument/2006/relationships/hyperlink" Target="http://hyukorean.limetray.com/" TargetMode="External"/><Relationship Id="rId1337" Type="http://schemas.openxmlformats.org/officeDocument/2006/relationships/hyperlink" Target="http://angaar2.limetray.com/" TargetMode="External"/><Relationship Id="rId1544" Type="http://schemas.openxmlformats.org/officeDocument/2006/relationships/hyperlink" Target="http://biryanitheatre.limetray.com/" TargetMode="External"/><Relationship Id="rId43" Type="http://schemas.openxmlformats.org/officeDocument/2006/relationships/hyperlink" Target="http://0952_speziabistro.limetray.com/" TargetMode="External"/><Relationship Id="rId1404" Type="http://schemas.openxmlformats.org/officeDocument/2006/relationships/hyperlink" Target="http://bamboochinese.ae/" TargetMode="External"/><Relationship Id="rId1611" Type="http://schemas.openxmlformats.org/officeDocument/2006/relationships/hyperlink" Target="http://mallaccabylaut.limetray.com/" TargetMode="External"/><Relationship Id="rId192" Type="http://schemas.openxmlformats.org/officeDocument/2006/relationships/hyperlink" Target="http://thevegsigree.com/" TargetMode="External"/><Relationship Id="rId497" Type="http://schemas.openxmlformats.org/officeDocument/2006/relationships/hyperlink" Target="http://littitwist.com/" TargetMode="External"/><Relationship Id="rId357" Type="http://schemas.openxmlformats.org/officeDocument/2006/relationships/hyperlink" Target="http://yakooz.in/" TargetMode="External"/><Relationship Id="rId1194" Type="http://schemas.openxmlformats.org/officeDocument/2006/relationships/hyperlink" Target="http://prinsep21.limetray.com/" TargetMode="External"/><Relationship Id="rId217" Type="http://schemas.openxmlformats.org/officeDocument/2006/relationships/hyperlink" Target="http://firedkaramchari.limetray.com/" TargetMode="External"/><Relationship Id="rId564" Type="http://schemas.openxmlformats.org/officeDocument/2006/relationships/hyperlink" Target="http://thebreakfastclub.co.in/" TargetMode="External"/><Relationship Id="rId771" Type="http://schemas.openxmlformats.org/officeDocument/2006/relationships/hyperlink" Target="http://heavenskitchen.in/" TargetMode="External"/><Relationship Id="rId869" Type="http://schemas.openxmlformats.org/officeDocument/2006/relationships/hyperlink" Target="http://thesaladstory.com/" TargetMode="External"/><Relationship Id="rId1499" Type="http://schemas.openxmlformats.org/officeDocument/2006/relationships/hyperlink" Target="http://monsoon.limetray.com/" TargetMode="External"/><Relationship Id="rId424" Type="http://schemas.openxmlformats.org/officeDocument/2006/relationships/hyperlink" Target="http://benaamkitchen.limetray.com/" TargetMode="External"/><Relationship Id="rId631" Type="http://schemas.openxmlformats.org/officeDocument/2006/relationships/hyperlink" Target="http://biryanikitchen.limetray.com/" TargetMode="External"/><Relationship Id="rId729" Type="http://schemas.openxmlformats.org/officeDocument/2006/relationships/hyperlink" Target="http://tandoorexpress.limetray.com/" TargetMode="External"/><Relationship Id="rId1054" Type="http://schemas.openxmlformats.org/officeDocument/2006/relationships/hyperlink" Target="http://yorokobitech-etzpune.limetray.com/" TargetMode="External"/><Relationship Id="rId1261" Type="http://schemas.openxmlformats.org/officeDocument/2006/relationships/hyperlink" Target="http://theblendz.com/" TargetMode="External"/><Relationship Id="rId1359" Type="http://schemas.openxmlformats.org/officeDocument/2006/relationships/hyperlink" Target="http://absolutethai.limetray.com/" TargetMode="External"/><Relationship Id="rId936" Type="http://schemas.openxmlformats.org/officeDocument/2006/relationships/hyperlink" Target="http://boondockbistro.com/" TargetMode="External"/><Relationship Id="rId1121" Type="http://schemas.openxmlformats.org/officeDocument/2006/relationships/hyperlink" Target="http://cucumbertownco.limetray.com/" TargetMode="External"/><Relationship Id="rId1219" Type="http://schemas.openxmlformats.org/officeDocument/2006/relationships/hyperlink" Target="http://threefatchefs.limetray.com/" TargetMode="External"/><Relationship Id="rId1566" Type="http://schemas.openxmlformats.org/officeDocument/2006/relationships/hyperlink" Target="http://thecharcoalkitchen.limetray.com/" TargetMode="External"/><Relationship Id="rId65" Type="http://schemas.openxmlformats.org/officeDocument/2006/relationships/hyperlink" Target="http://aqaba.co.in/" TargetMode="External"/><Relationship Id="rId1426" Type="http://schemas.openxmlformats.org/officeDocument/2006/relationships/hyperlink" Target="http://suvoroff-uae.com/" TargetMode="External"/><Relationship Id="rId1633" Type="http://schemas.openxmlformats.org/officeDocument/2006/relationships/hyperlink" Target="http://thelatinmess.limetray.com/" TargetMode="External"/><Relationship Id="rId281" Type="http://schemas.openxmlformats.org/officeDocument/2006/relationships/hyperlink" Target="http://fashion.civilhouse.co.in/" TargetMode="External"/><Relationship Id="rId141" Type="http://schemas.openxmlformats.org/officeDocument/2006/relationships/hyperlink" Target="http://bachelorrs.com/" TargetMode="External"/><Relationship Id="rId379" Type="http://schemas.openxmlformats.org/officeDocument/2006/relationships/hyperlink" Target="http://ilovebabycakes.in/" TargetMode="External"/><Relationship Id="rId586" Type="http://schemas.openxmlformats.org/officeDocument/2006/relationships/hyperlink" Target="http://ixcream.com/" TargetMode="External"/><Relationship Id="rId793" Type="http://schemas.openxmlformats.org/officeDocument/2006/relationships/hyperlink" Target="http://buzzadda.limetray.com/" TargetMode="External"/><Relationship Id="rId7" Type="http://schemas.openxmlformats.org/officeDocument/2006/relationships/hyperlink" Target="http://quotebar.in/" TargetMode="External"/><Relationship Id="rId239" Type="http://schemas.openxmlformats.org/officeDocument/2006/relationships/hyperlink" Target="http://pemas.in/" TargetMode="External"/><Relationship Id="rId446" Type="http://schemas.openxmlformats.org/officeDocument/2006/relationships/hyperlink" Target="http://hotnspicy.ae/" TargetMode="External"/><Relationship Id="rId653" Type="http://schemas.openxmlformats.org/officeDocument/2006/relationships/hyperlink" Target="http://motimahalnoida.com/" TargetMode="External"/><Relationship Id="rId1076" Type="http://schemas.openxmlformats.org/officeDocument/2006/relationships/hyperlink" Target="http://refuel365.in/" TargetMode="External"/><Relationship Id="rId1283" Type="http://schemas.openxmlformats.org/officeDocument/2006/relationships/hyperlink" Target="http://biryanibest.com/" TargetMode="External"/><Relationship Id="rId1490" Type="http://schemas.openxmlformats.org/officeDocument/2006/relationships/hyperlink" Target="http://dailysushi.in/" TargetMode="External"/><Relationship Id="rId306" Type="http://schemas.openxmlformats.org/officeDocument/2006/relationships/hyperlink" Target="http://karatekitchen.in/" TargetMode="External"/><Relationship Id="rId860" Type="http://schemas.openxmlformats.org/officeDocument/2006/relationships/hyperlink" Target="http://order.loveparathawala.com/" TargetMode="External"/><Relationship Id="rId958" Type="http://schemas.openxmlformats.org/officeDocument/2006/relationships/hyperlink" Target="http://orders.malakaspice.com/" TargetMode="External"/><Relationship Id="rId1143" Type="http://schemas.openxmlformats.org/officeDocument/2006/relationships/hyperlink" Target="http://smoque.limetray.com/" TargetMode="External"/><Relationship Id="rId1588" Type="http://schemas.openxmlformats.org/officeDocument/2006/relationships/hyperlink" Target="http://saleemrestaurants.com/" TargetMode="External"/><Relationship Id="rId87" Type="http://schemas.openxmlformats.org/officeDocument/2006/relationships/hyperlink" Target="http://orders.goitalia.in/" TargetMode="External"/><Relationship Id="rId513" Type="http://schemas.openxmlformats.org/officeDocument/2006/relationships/hyperlink" Target="http://memsaabfood.com/" TargetMode="External"/><Relationship Id="rId720" Type="http://schemas.openxmlformats.org/officeDocument/2006/relationships/hyperlink" Target="http://nutritiousnation.co.in/" TargetMode="External"/><Relationship Id="rId818" Type="http://schemas.openxmlformats.org/officeDocument/2006/relationships/hyperlink" Target="http://bikanervalausa.com/" TargetMode="External"/><Relationship Id="rId1350" Type="http://schemas.openxmlformats.org/officeDocument/2006/relationships/hyperlink" Target="http://eatstreetrohini.limetray.com/" TargetMode="External"/><Relationship Id="rId1448" Type="http://schemas.openxmlformats.org/officeDocument/2006/relationships/hyperlink" Target="http://sukkar.ae/" TargetMode="External"/><Relationship Id="rId1003" Type="http://schemas.openxmlformats.org/officeDocument/2006/relationships/hyperlink" Target="http://nathusweets.com/" TargetMode="External"/><Relationship Id="rId1210" Type="http://schemas.openxmlformats.org/officeDocument/2006/relationships/hyperlink" Target="http://chatarpatardelivery.com/" TargetMode="External"/><Relationship Id="rId1308" Type="http://schemas.openxmlformats.org/officeDocument/2006/relationships/hyperlink" Target="http://hangrychandigarh.limetray.com/" TargetMode="External"/><Relationship Id="rId1515" Type="http://schemas.openxmlformats.org/officeDocument/2006/relationships/hyperlink" Target="http://orders.thespicesaga.com/" TargetMode="External"/><Relationship Id="rId14" Type="http://schemas.openxmlformats.org/officeDocument/2006/relationships/hyperlink" Target="http://donergrill.limetray.com/" TargetMode="External"/><Relationship Id="rId163" Type="http://schemas.openxmlformats.org/officeDocument/2006/relationships/hyperlink" Target="http://stonerindia.com/" TargetMode="External"/><Relationship Id="rId370" Type="http://schemas.openxmlformats.org/officeDocument/2006/relationships/hyperlink" Target="http://gallerycafe.in/" TargetMode="External"/><Relationship Id="rId230" Type="http://schemas.openxmlformats.org/officeDocument/2006/relationships/hyperlink" Target="http://brijwasi.co/" TargetMode="External"/><Relationship Id="rId468" Type="http://schemas.openxmlformats.org/officeDocument/2006/relationships/hyperlink" Target="http://orders.wokyo.com/" TargetMode="External"/><Relationship Id="rId675" Type="http://schemas.openxmlformats.org/officeDocument/2006/relationships/hyperlink" Target="http://geturfix.in/" TargetMode="External"/><Relationship Id="rId882" Type="http://schemas.openxmlformats.org/officeDocument/2006/relationships/hyperlink" Target="http://eatindiacompany.co.in/" TargetMode="External"/><Relationship Id="rId1098" Type="http://schemas.openxmlformats.org/officeDocument/2006/relationships/hyperlink" Target="http://canarajuices.com/" TargetMode="External"/><Relationship Id="rId328" Type="http://schemas.openxmlformats.org/officeDocument/2006/relationships/hyperlink" Target="http://order.jarfull.in/" TargetMode="External"/><Relationship Id="rId535" Type="http://schemas.openxmlformats.org/officeDocument/2006/relationships/hyperlink" Target="http://saladcompany.in/" TargetMode="External"/><Relationship Id="rId742" Type="http://schemas.openxmlformats.org/officeDocument/2006/relationships/hyperlink" Target="http://overdoze.co.in/" TargetMode="External"/><Relationship Id="rId1165" Type="http://schemas.openxmlformats.org/officeDocument/2006/relationships/hyperlink" Target="http://delhifoodfactory.in/" TargetMode="External"/><Relationship Id="rId1372" Type="http://schemas.openxmlformats.org/officeDocument/2006/relationships/hyperlink" Target="http://deseezbistro.limetray.com/" TargetMode="External"/><Relationship Id="rId602" Type="http://schemas.openxmlformats.org/officeDocument/2006/relationships/hyperlink" Target="http://cafefuel.limetray.com/" TargetMode="External"/><Relationship Id="rId1025" Type="http://schemas.openxmlformats.org/officeDocument/2006/relationships/hyperlink" Target="http://orders.rasoighar.ae/" TargetMode="External"/><Relationship Id="rId1232" Type="http://schemas.openxmlformats.org/officeDocument/2006/relationships/hyperlink" Target="http://kakedihatti.limetray.com/" TargetMode="External"/><Relationship Id="rId907" Type="http://schemas.openxmlformats.org/officeDocument/2006/relationships/hyperlink" Target="http://orders.chefactory.in/" TargetMode="External"/><Relationship Id="rId1537" Type="http://schemas.openxmlformats.org/officeDocument/2006/relationships/hyperlink" Target="http://acc11635.limetray.com/" TargetMode="External"/><Relationship Id="rId36" Type="http://schemas.openxmlformats.org/officeDocument/2006/relationships/hyperlink" Target="http://doughlicious.in/" TargetMode="External"/><Relationship Id="rId1604" Type="http://schemas.openxmlformats.org/officeDocument/2006/relationships/hyperlink" Target="http://fusionfoods.limetray.com/" TargetMode="External"/><Relationship Id="rId185" Type="http://schemas.openxmlformats.org/officeDocument/2006/relationships/hyperlink" Target="http://indianbites.in/" TargetMode="External"/><Relationship Id="rId392" Type="http://schemas.openxmlformats.org/officeDocument/2006/relationships/hyperlink" Target="http://purplerice.limetray.com/" TargetMode="External"/><Relationship Id="rId697" Type="http://schemas.openxmlformats.org/officeDocument/2006/relationships/hyperlink" Target="http://orders.24foods.in/" TargetMode="External"/><Relationship Id="rId252" Type="http://schemas.openxmlformats.org/officeDocument/2006/relationships/hyperlink" Target="http://aufside.in/" TargetMode="External"/><Relationship Id="rId1187" Type="http://schemas.openxmlformats.org/officeDocument/2006/relationships/hyperlink" Target="http://dapizzaworkshop.com/" TargetMode="External"/><Relationship Id="rId112" Type="http://schemas.openxmlformats.org/officeDocument/2006/relationships/hyperlink" Target="http://vaango.in/" TargetMode="External"/><Relationship Id="rId557" Type="http://schemas.openxmlformats.org/officeDocument/2006/relationships/hyperlink" Target="http://theamericanjoint.com/" TargetMode="External"/><Relationship Id="rId764" Type="http://schemas.openxmlformats.org/officeDocument/2006/relationships/hyperlink" Target="http://99dishes.com/" TargetMode="External"/><Relationship Id="rId971" Type="http://schemas.openxmlformats.org/officeDocument/2006/relationships/hyperlink" Target="http://flycurry.com/" TargetMode="External"/><Relationship Id="rId1394" Type="http://schemas.openxmlformats.org/officeDocument/2006/relationships/hyperlink" Target="http://daawat24x7.com/" TargetMode="External"/><Relationship Id="rId417" Type="http://schemas.openxmlformats.org/officeDocument/2006/relationships/hyperlink" Target="http://dildesi.limetray.com/" TargetMode="External"/><Relationship Id="rId624" Type="http://schemas.openxmlformats.org/officeDocument/2006/relationships/hyperlink" Target="http://hayzuae.com/" TargetMode="External"/><Relationship Id="rId831" Type="http://schemas.openxmlformats.org/officeDocument/2006/relationships/hyperlink" Target="http://orders.billo.ae/" TargetMode="External"/><Relationship Id="rId1047" Type="http://schemas.openxmlformats.org/officeDocument/2006/relationships/hyperlink" Target="http://jhfoods.limetray.com/" TargetMode="External"/><Relationship Id="rId1254" Type="http://schemas.openxmlformats.org/officeDocument/2006/relationships/hyperlink" Target="http://chaatbazaar.ae/" TargetMode="External"/><Relationship Id="rId1461" Type="http://schemas.openxmlformats.org/officeDocument/2006/relationships/hyperlink" Target="http://kadche.co/" TargetMode="External"/><Relationship Id="rId929" Type="http://schemas.openxmlformats.org/officeDocument/2006/relationships/hyperlink" Target="http://orders.tikkatown.com/" TargetMode="External"/><Relationship Id="rId1114" Type="http://schemas.openxmlformats.org/officeDocument/2006/relationships/hyperlink" Target="http://orders.mezzahouse.com/" TargetMode="External"/><Relationship Id="rId1321" Type="http://schemas.openxmlformats.org/officeDocument/2006/relationships/hyperlink" Target="http://motimahalmathura.limetray.com/" TargetMode="External"/><Relationship Id="rId1559" Type="http://schemas.openxmlformats.org/officeDocument/2006/relationships/hyperlink" Target="http://cravingsalad.limetray.com/" TargetMode="External"/><Relationship Id="rId58" Type="http://schemas.openxmlformats.org/officeDocument/2006/relationships/hyperlink" Target="http://burgerpoint.co/" TargetMode="External"/><Relationship Id="rId1419" Type="http://schemas.openxmlformats.org/officeDocument/2006/relationships/hyperlink" Target="http://holychopsticks.com/" TargetMode="External"/><Relationship Id="rId1626" Type="http://schemas.openxmlformats.org/officeDocument/2006/relationships/hyperlink" Target="http://littlekinggrand.limetray.com/" TargetMode="External"/><Relationship Id="rId274" Type="http://schemas.openxmlformats.org/officeDocument/2006/relationships/hyperlink" Target="http://dailycacy.in/" TargetMode="External"/><Relationship Id="rId481" Type="http://schemas.openxmlformats.org/officeDocument/2006/relationships/hyperlink" Target="http://pulavhouse.com/" TargetMode="External"/><Relationship Id="rId134" Type="http://schemas.openxmlformats.org/officeDocument/2006/relationships/hyperlink" Target="http://kkitchen.limetray.com/" TargetMode="External"/><Relationship Id="rId579" Type="http://schemas.openxmlformats.org/officeDocument/2006/relationships/hyperlink" Target="http://nightfoodstreet.com/" TargetMode="External"/><Relationship Id="rId786" Type="http://schemas.openxmlformats.org/officeDocument/2006/relationships/hyperlink" Target="http://crystalhotels.in/" TargetMode="External"/><Relationship Id="rId993" Type="http://schemas.openxmlformats.org/officeDocument/2006/relationships/hyperlink" Target="http://golivadapavnoida.limetray.com/" TargetMode="External"/><Relationship Id="rId341" Type="http://schemas.openxmlformats.org/officeDocument/2006/relationships/hyperlink" Target="http://bottlebreachers.co.in/" TargetMode="External"/><Relationship Id="rId439" Type="http://schemas.openxmlformats.org/officeDocument/2006/relationships/hyperlink" Target="http://hungermustdie.com/" TargetMode="External"/><Relationship Id="rId646" Type="http://schemas.openxmlformats.org/officeDocument/2006/relationships/hyperlink" Target="http://order.dillihaus.com/" TargetMode="External"/><Relationship Id="rId1069" Type="http://schemas.openxmlformats.org/officeDocument/2006/relationships/hyperlink" Target="http://whomelylunch.com/" TargetMode="External"/><Relationship Id="rId1276" Type="http://schemas.openxmlformats.org/officeDocument/2006/relationships/hyperlink" Target="http://soupngrill.limetray.com/" TargetMode="External"/><Relationship Id="rId1483" Type="http://schemas.openxmlformats.org/officeDocument/2006/relationships/hyperlink" Target="http://grillo.ae/" TargetMode="External"/><Relationship Id="rId201" Type="http://schemas.openxmlformats.org/officeDocument/2006/relationships/hyperlink" Target="http://ganeshrestaurant.com/" TargetMode="External"/><Relationship Id="rId506" Type="http://schemas.openxmlformats.org/officeDocument/2006/relationships/hyperlink" Target="http://theshootercafe.limetray.com/" TargetMode="External"/><Relationship Id="rId853" Type="http://schemas.openxmlformats.org/officeDocument/2006/relationships/hyperlink" Target="http://handichicfish.com/" TargetMode="External"/><Relationship Id="rId1136" Type="http://schemas.openxmlformats.org/officeDocument/2006/relationships/hyperlink" Target="http://riceguys.limetray.com/" TargetMode="External"/><Relationship Id="rId713" Type="http://schemas.openxmlformats.org/officeDocument/2006/relationships/hyperlink" Target="http://thenoodlecompany.in/" TargetMode="External"/><Relationship Id="rId920" Type="http://schemas.openxmlformats.org/officeDocument/2006/relationships/hyperlink" Target="http://thefusionkitchen.in/" TargetMode="External"/><Relationship Id="rId1343" Type="http://schemas.openxmlformats.org/officeDocument/2006/relationships/hyperlink" Target="http://tawooknation.com/" TargetMode="External"/><Relationship Id="rId1550" Type="http://schemas.openxmlformats.org/officeDocument/2006/relationships/hyperlink" Target="http://kha-ghar.com/" TargetMode="External"/><Relationship Id="rId1203" Type="http://schemas.openxmlformats.org/officeDocument/2006/relationships/hyperlink" Target="http://kebabs.hawkersonline.co.in/" TargetMode="External"/><Relationship Id="rId1410" Type="http://schemas.openxmlformats.org/officeDocument/2006/relationships/hyperlink" Target="http://chillpapi.limetray.com/" TargetMode="External"/><Relationship Id="rId1508" Type="http://schemas.openxmlformats.org/officeDocument/2006/relationships/hyperlink" Target="http://thearthousecafe.limetray.com/" TargetMode="External"/><Relationship Id="rId296" Type="http://schemas.openxmlformats.org/officeDocument/2006/relationships/hyperlink" Target="http://eatawhey.com/" TargetMode="External"/><Relationship Id="rId156" Type="http://schemas.openxmlformats.org/officeDocument/2006/relationships/hyperlink" Target="http://orders.thebakersdozen.in/" TargetMode="External"/><Relationship Id="rId363" Type="http://schemas.openxmlformats.org/officeDocument/2006/relationships/hyperlink" Target="http://flyingkitchen.co.in/" TargetMode="External"/><Relationship Id="rId570" Type="http://schemas.openxmlformats.org/officeDocument/2006/relationships/hyperlink" Target="http://deewaanekhaas.com/" TargetMode="External"/><Relationship Id="rId223" Type="http://schemas.openxmlformats.org/officeDocument/2006/relationships/hyperlink" Target="http://fullmenu.mkdabbawala.com/" TargetMode="External"/><Relationship Id="rId430" Type="http://schemas.openxmlformats.org/officeDocument/2006/relationships/hyperlink" Target="http://spicelane.in/" TargetMode="External"/><Relationship Id="rId668" Type="http://schemas.openxmlformats.org/officeDocument/2006/relationships/hyperlink" Target="http://orderschaipatty.limetray.com/" TargetMode="External"/><Relationship Id="rId875" Type="http://schemas.openxmlformats.org/officeDocument/2006/relationships/hyperlink" Target="http://thechefmaster.com/" TargetMode="External"/><Relationship Id="rId1060" Type="http://schemas.openxmlformats.org/officeDocument/2006/relationships/hyperlink" Target="http://theempress.limetray.com/" TargetMode="External"/><Relationship Id="rId1298" Type="http://schemas.openxmlformats.org/officeDocument/2006/relationships/hyperlink" Target="http://olivapizzeria.limetray.com/" TargetMode="External"/><Relationship Id="rId528" Type="http://schemas.openxmlformats.org/officeDocument/2006/relationships/hyperlink" Target="http://fishnbait.in/" TargetMode="External"/><Relationship Id="rId735" Type="http://schemas.openxmlformats.org/officeDocument/2006/relationships/hyperlink" Target="http://orders.gopalsweets.in/" TargetMode="External"/><Relationship Id="rId942" Type="http://schemas.openxmlformats.org/officeDocument/2006/relationships/hyperlink" Target="http://cafe.cakebee.in/" TargetMode="External"/><Relationship Id="rId1158" Type="http://schemas.openxmlformats.org/officeDocument/2006/relationships/hyperlink" Target="http://shokeenrolls.com/" TargetMode="External"/><Relationship Id="rId1365" Type="http://schemas.openxmlformats.org/officeDocument/2006/relationships/hyperlink" Target="http://sidecarbar.limetray.com/" TargetMode="External"/><Relationship Id="rId1572" Type="http://schemas.openxmlformats.org/officeDocument/2006/relationships/hyperlink" Target="http://manisbiryani.com/" TargetMode="External"/><Relationship Id="rId1018" Type="http://schemas.openxmlformats.org/officeDocument/2006/relationships/hyperlink" Target="http://panpan.limetray.com/" TargetMode="External"/><Relationship Id="rId1225" Type="http://schemas.openxmlformats.org/officeDocument/2006/relationships/hyperlink" Target="http://cafewanderlust.in/" TargetMode="External"/><Relationship Id="rId1432" Type="http://schemas.openxmlformats.org/officeDocument/2006/relationships/hyperlink" Target="http://untagged.co.in/" TargetMode="External"/><Relationship Id="rId71" Type="http://schemas.openxmlformats.org/officeDocument/2006/relationships/hyperlink" Target="http://balajifoodexpress.com/" TargetMode="External"/><Relationship Id="rId802" Type="http://schemas.openxmlformats.org/officeDocument/2006/relationships/hyperlink" Target="http://crepefe.com/" TargetMode="External"/><Relationship Id="rId29" Type="http://schemas.openxmlformats.org/officeDocument/2006/relationships/hyperlink" Target="http://bikkganebiryani.com/" TargetMode="External"/><Relationship Id="rId178" Type="http://schemas.openxmlformats.org/officeDocument/2006/relationships/hyperlink" Target="http://chaitanyafoodcourt.com/" TargetMode="External"/><Relationship Id="rId385" Type="http://schemas.openxmlformats.org/officeDocument/2006/relationships/hyperlink" Target="http://ordersthehonkytonkbistro.limetray.com/" TargetMode="External"/><Relationship Id="rId592" Type="http://schemas.openxmlformats.org/officeDocument/2006/relationships/hyperlink" Target="http://hyderabadbiryaanihouse.limetray.com/" TargetMode="External"/><Relationship Id="rId245" Type="http://schemas.openxmlformats.org/officeDocument/2006/relationships/hyperlink" Target="http://nutrifood.in/" TargetMode="External"/><Relationship Id="rId452" Type="http://schemas.openxmlformats.org/officeDocument/2006/relationships/hyperlink" Target="http://order.donerdeli.com/" TargetMode="External"/><Relationship Id="rId897" Type="http://schemas.openxmlformats.org/officeDocument/2006/relationships/hyperlink" Target="http://freso.limetray.com/" TargetMode="External"/><Relationship Id="rId1082" Type="http://schemas.openxmlformats.org/officeDocument/2006/relationships/hyperlink" Target="http://ustaadi.com/" TargetMode="External"/><Relationship Id="rId105" Type="http://schemas.openxmlformats.org/officeDocument/2006/relationships/hyperlink" Target="http://sheechinese.com/" TargetMode="External"/><Relationship Id="rId312" Type="http://schemas.openxmlformats.org/officeDocument/2006/relationships/hyperlink" Target="http://babadadhaba.co/" TargetMode="External"/><Relationship Id="rId757" Type="http://schemas.openxmlformats.org/officeDocument/2006/relationships/hyperlink" Target="http://ranglapunjab.co/" TargetMode="External"/><Relationship Id="rId964" Type="http://schemas.openxmlformats.org/officeDocument/2006/relationships/hyperlink" Target="http://delhibiryanihouse.com/" TargetMode="External"/><Relationship Id="rId1387" Type="http://schemas.openxmlformats.org/officeDocument/2006/relationships/hyperlink" Target="http://noodlemee.limetray.com/" TargetMode="External"/><Relationship Id="rId1594" Type="http://schemas.openxmlformats.org/officeDocument/2006/relationships/hyperlink" Target="http://thegreatbiryanico.limetray.com/" TargetMode="External"/><Relationship Id="rId93" Type="http://schemas.openxmlformats.org/officeDocument/2006/relationships/hyperlink" Target="http://szechuandragon.com/" TargetMode="External"/><Relationship Id="rId617" Type="http://schemas.openxmlformats.org/officeDocument/2006/relationships/hyperlink" Target="http://ticksy.co.in/" TargetMode="External"/><Relationship Id="rId824" Type="http://schemas.openxmlformats.org/officeDocument/2006/relationships/hyperlink" Target="http://thalcompany.limetray.com/" TargetMode="External"/><Relationship Id="rId1247" Type="http://schemas.openxmlformats.org/officeDocument/2006/relationships/hyperlink" Target="http://dinepost9.com/" TargetMode="External"/><Relationship Id="rId1454" Type="http://schemas.openxmlformats.org/officeDocument/2006/relationships/hyperlink" Target="http://pizzabae.limetray.com/" TargetMode="External"/><Relationship Id="rId1107" Type="http://schemas.openxmlformats.org/officeDocument/2006/relationships/hyperlink" Target="http://doodhbooth.limetray.com/" TargetMode="External"/><Relationship Id="rId1314" Type="http://schemas.openxmlformats.org/officeDocument/2006/relationships/hyperlink" Target="http://healthyfusiondubai.com/" TargetMode="External"/><Relationship Id="rId1521" Type="http://schemas.openxmlformats.org/officeDocument/2006/relationships/hyperlink" Target="http://gourmetfoods.limetray.com/" TargetMode="External"/><Relationship Id="rId1619" Type="http://schemas.openxmlformats.org/officeDocument/2006/relationships/hyperlink" Target="http://urbandhabalko.limetray.com/" TargetMode="External"/><Relationship Id="rId20" Type="http://schemas.openxmlformats.org/officeDocument/2006/relationships/hyperlink" Target="http://tadkasingh.com/" TargetMode="External"/><Relationship Id="rId267" Type="http://schemas.openxmlformats.org/officeDocument/2006/relationships/hyperlink" Target="http://dimsumco.in/" TargetMode="External"/><Relationship Id="rId474" Type="http://schemas.openxmlformats.org/officeDocument/2006/relationships/hyperlink" Target="http://orders.auntiefungs.com/" TargetMode="External"/><Relationship Id="rId127" Type="http://schemas.openxmlformats.org/officeDocument/2006/relationships/hyperlink" Target="http://meatsandmore.in/" TargetMode="External"/><Relationship Id="rId681" Type="http://schemas.openxmlformats.org/officeDocument/2006/relationships/hyperlink" Target="http://alameat.com/" TargetMode="External"/><Relationship Id="rId779" Type="http://schemas.openxmlformats.org/officeDocument/2006/relationships/hyperlink" Target="http://masalajunctiondelivery.com/" TargetMode="External"/><Relationship Id="rId986" Type="http://schemas.openxmlformats.org/officeDocument/2006/relationships/hyperlink" Target="http://freeflowhyd.limetray.com/" TargetMode="External"/><Relationship Id="rId334" Type="http://schemas.openxmlformats.org/officeDocument/2006/relationships/hyperlink" Target="http://tuktukkitchen.in/" TargetMode="External"/><Relationship Id="rId541" Type="http://schemas.openxmlformats.org/officeDocument/2006/relationships/hyperlink" Target="http://polkadots.co.in/" TargetMode="External"/><Relationship Id="rId639" Type="http://schemas.openxmlformats.org/officeDocument/2006/relationships/hyperlink" Target="http://rededropzone.in/" TargetMode="External"/><Relationship Id="rId1171" Type="http://schemas.openxmlformats.org/officeDocument/2006/relationships/hyperlink" Target="http://pipabu.com/" TargetMode="External"/><Relationship Id="rId1269" Type="http://schemas.openxmlformats.org/officeDocument/2006/relationships/hyperlink" Target="http://thechefspalate.in/" TargetMode="External"/><Relationship Id="rId1476" Type="http://schemas.openxmlformats.org/officeDocument/2006/relationships/hyperlink" Target="http://biryanibites.in/" TargetMode="External"/><Relationship Id="rId401" Type="http://schemas.openxmlformats.org/officeDocument/2006/relationships/hyperlink" Target="http://soultreat.in/" TargetMode="External"/><Relationship Id="rId846" Type="http://schemas.openxmlformats.org/officeDocument/2006/relationships/hyperlink" Target="http://anandamhyd.in/" TargetMode="External"/><Relationship Id="rId1031" Type="http://schemas.openxmlformats.org/officeDocument/2006/relationships/hyperlink" Target="http://yorokobitech-etv.limetray.com/" TargetMode="External"/><Relationship Id="rId1129" Type="http://schemas.openxmlformats.org/officeDocument/2006/relationships/hyperlink" Target="http://halaorganickitopi.limetray.com/" TargetMode="External"/><Relationship Id="rId706" Type="http://schemas.openxmlformats.org/officeDocument/2006/relationships/hyperlink" Target="http://mustardcafe.in/" TargetMode="External"/><Relationship Id="rId913" Type="http://schemas.openxmlformats.org/officeDocument/2006/relationships/hyperlink" Target="http://samosasdelivery.com/" TargetMode="External"/><Relationship Id="rId1336" Type="http://schemas.openxmlformats.org/officeDocument/2006/relationships/hyperlink" Target="http://chopsuey.in/" TargetMode="External"/><Relationship Id="rId1543" Type="http://schemas.openxmlformats.org/officeDocument/2006/relationships/hyperlink" Target="http://desichutney.limetray.com/" TargetMode="External"/><Relationship Id="rId42" Type="http://schemas.openxmlformats.org/officeDocument/2006/relationships/hyperlink" Target="http://shreesagarrestaurant.limetray.com/" TargetMode="External"/><Relationship Id="rId1403" Type="http://schemas.openxmlformats.org/officeDocument/2006/relationships/hyperlink" Target="http://noodleshoodle.limetray.com/" TargetMode="External"/><Relationship Id="rId1610" Type="http://schemas.openxmlformats.org/officeDocument/2006/relationships/hyperlink" Target="http://cadg.limetray.com/" TargetMode="External"/><Relationship Id="rId191" Type="http://schemas.openxmlformats.org/officeDocument/2006/relationships/hyperlink" Target="http://flavorslounge.limetray.com/" TargetMode="External"/><Relationship Id="rId289" Type="http://schemas.openxmlformats.org/officeDocument/2006/relationships/hyperlink" Target="http://urbanediet.com/" TargetMode="External"/><Relationship Id="rId496" Type="http://schemas.openxmlformats.org/officeDocument/2006/relationships/hyperlink" Target="http://niteout.co.in/" TargetMode="External"/><Relationship Id="rId149" Type="http://schemas.openxmlformats.org/officeDocument/2006/relationships/hyperlink" Target="http://kakorihouse.com/" TargetMode="External"/><Relationship Id="rId356" Type="http://schemas.openxmlformats.org/officeDocument/2006/relationships/hyperlink" Target="http://desethis.limetray.com/" TargetMode="External"/><Relationship Id="rId563" Type="http://schemas.openxmlformats.org/officeDocument/2006/relationships/hyperlink" Target="http://pepperandchilli.limetray.com/" TargetMode="External"/><Relationship Id="rId770" Type="http://schemas.openxmlformats.org/officeDocument/2006/relationships/hyperlink" Target="http://kuchinkream.com/" TargetMode="External"/><Relationship Id="rId1193" Type="http://schemas.openxmlformats.org/officeDocument/2006/relationships/hyperlink" Target="http://jhasaa.limetray.com/" TargetMode="External"/><Relationship Id="rId216" Type="http://schemas.openxmlformats.org/officeDocument/2006/relationships/hyperlink" Target="http://singhsaab.co.in/" TargetMode="External"/><Relationship Id="rId423" Type="http://schemas.openxmlformats.org/officeDocument/2006/relationships/hyperlink" Target="http://bakery.thecakefactorymrt.com/" TargetMode="External"/><Relationship Id="rId868" Type="http://schemas.openxmlformats.org/officeDocument/2006/relationships/hyperlink" Target="http://caferendezvous.royaleastern.in/" TargetMode="External"/><Relationship Id="rId1053" Type="http://schemas.openxmlformats.org/officeDocument/2006/relationships/hyperlink" Target="http://idabba.co.in/" TargetMode="External"/><Relationship Id="rId1260" Type="http://schemas.openxmlformats.org/officeDocument/2006/relationships/hyperlink" Target="http://asharskitchen.ae/" TargetMode="External"/><Relationship Id="rId1498" Type="http://schemas.openxmlformats.org/officeDocument/2006/relationships/hyperlink" Target="http://bistro37.limetray.com/" TargetMode="External"/><Relationship Id="rId630" Type="http://schemas.openxmlformats.org/officeDocument/2006/relationships/hyperlink" Target="http://theorientalspice.com/" TargetMode="External"/><Relationship Id="rId728" Type="http://schemas.openxmlformats.org/officeDocument/2006/relationships/hyperlink" Target="http://koshorestaurant.com/" TargetMode="External"/><Relationship Id="rId935" Type="http://schemas.openxmlformats.org/officeDocument/2006/relationships/hyperlink" Target="http://unine.in/" TargetMode="External"/><Relationship Id="rId1358" Type="http://schemas.openxmlformats.org/officeDocument/2006/relationships/hyperlink" Target="http://thecookhouse.in/" TargetMode="External"/><Relationship Id="rId1565" Type="http://schemas.openxmlformats.org/officeDocument/2006/relationships/hyperlink" Target="http://captainsams.limetray.com/" TargetMode="External"/><Relationship Id="rId64" Type="http://schemas.openxmlformats.org/officeDocument/2006/relationships/hyperlink" Target="http://gopalasvegkitchen.in/" TargetMode="External"/><Relationship Id="rId1120" Type="http://schemas.openxmlformats.org/officeDocument/2006/relationships/hyperlink" Target="http://triptifyparatha.limetray.com/" TargetMode="External"/><Relationship Id="rId1218" Type="http://schemas.openxmlformats.org/officeDocument/2006/relationships/hyperlink" Target="http://quench.limetray.com/" TargetMode="External"/><Relationship Id="rId1425" Type="http://schemas.openxmlformats.org/officeDocument/2006/relationships/hyperlink" Target="http://ketoroobakes.com/" TargetMode="External"/><Relationship Id="rId1632" Type="http://schemas.openxmlformats.org/officeDocument/2006/relationships/hyperlink" Target="http://kaffacerrado.limetray.com/" TargetMode="External"/><Relationship Id="rId280" Type="http://schemas.openxmlformats.org/officeDocument/2006/relationships/hyperlink" Target="http://kakeonline.com/" TargetMode="External"/><Relationship Id="rId140" Type="http://schemas.openxmlformats.org/officeDocument/2006/relationships/hyperlink" Target="http://panshikarfoods.com/" TargetMode="External"/><Relationship Id="rId378" Type="http://schemas.openxmlformats.org/officeDocument/2006/relationships/hyperlink" Target="http://agramithaiwala.com/" TargetMode="External"/><Relationship Id="rId585" Type="http://schemas.openxmlformats.org/officeDocument/2006/relationships/hyperlink" Target="http://hungrygopal.limetray.com/" TargetMode="External"/><Relationship Id="rId792" Type="http://schemas.openxmlformats.org/officeDocument/2006/relationships/hyperlink" Target="http://naans-curries.com/" TargetMode="External"/><Relationship Id="rId6" Type="http://schemas.openxmlformats.org/officeDocument/2006/relationships/hyperlink" Target="http://restaurant.topintown.co.in/" TargetMode="External"/><Relationship Id="rId238" Type="http://schemas.openxmlformats.org/officeDocument/2006/relationships/hyperlink" Target="http://juugaad.in/" TargetMode="External"/><Relationship Id="rId445" Type="http://schemas.openxmlformats.org/officeDocument/2006/relationships/hyperlink" Target="http://orders.kbh.co.in/" TargetMode="External"/><Relationship Id="rId652" Type="http://schemas.openxmlformats.org/officeDocument/2006/relationships/hyperlink" Target="http://hyderabadbiryaanihouse.limetray.com/" TargetMode="External"/><Relationship Id="rId1075" Type="http://schemas.openxmlformats.org/officeDocument/2006/relationships/hyperlink" Target="http://501kitchen.limetray.com/" TargetMode="External"/><Relationship Id="rId1282" Type="http://schemas.openxmlformats.org/officeDocument/2006/relationships/hyperlink" Target="http://buenosandwiches.com/" TargetMode="External"/><Relationship Id="rId305" Type="http://schemas.openxmlformats.org/officeDocument/2006/relationships/hyperlink" Target="http://gobiryan.co.in/" TargetMode="External"/><Relationship Id="rId512" Type="http://schemas.openxmlformats.org/officeDocument/2006/relationships/hyperlink" Target="http://orders.burritoboys.in/" TargetMode="External"/><Relationship Id="rId957" Type="http://schemas.openxmlformats.org/officeDocument/2006/relationships/hyperlink" Target="http://blissbakery.in/" TargetMode="External"/><Relationship Id="rId1142" Type="http://schemas.openxmlformats.org/officeDocument/2006/relationships/hyperlink" Target="http://pizzadirocco.limetray.com/" TargetMode="External"/><Relationship Id="rId1587" Type="http://schemas.openxmlformats.org/officeDocument/2006/relationships/hyperlink" Target="http://desibox.in/" TargetMode="External"/><Relationship Id="rId86" Type="http://schemas.openxmlformats.org/officeDocument/2006/relationships/hyperlink" Target="http://otikfood.com/" TargetMode="External"/><Relationship Id="rId817" Type="http://schemas.openxmlformats.org/officeDocument/2006/relationships/hyperlink" Target="http://27grills.com/" TargetMode="External"/><Relationship Id="rId1002" Type="http://schemas.openxmlformats.org/officeDocument/2006/relationships/hyperlink" Target="http://bakingtonbakery.com/" TargetMode="External"/><Relationship Id="rId1447" Type="http://schemas.openxmlformats.org/officeDocument/2006/relationships/hyperlink" Target="http://thefoodienawab.limetray.com/" TargetMode="External"/><Relationship Id="rId1307" Type="http://schemas.openxmlformats.org/officeDocument/2006/relationships/hyperlink" Target="http://callitgreen.limetray.com/" TargetMode="External"/><Relationship Id="rId1514" Type="http://schemas.openxmlformats.org/officeDocument/2006/relationships/hyperlink" Target="http://dimora.co.in/" TargetMode="External"/><Relationship Id="rId13" Type="http://schemas.openxmlformats.org/officeDocument/2006/relationships/hyperlink" Target="http://kaatizone.com/" TargetMode="External"/><Relationship Id="rId162" Type="http://schemas.openxmlformats.org/officeDocument/2006/relationships/hyperlink" Target="http://basilwithatwist.com/" TargetMode="External"/><Relationship Id="rId467" Type="http://schemas.openxmlformats.org/officeDocument/2006/relationships/hyperlink" Target="http://patvillepatisserie.com/" TargetMode="External"/><Relationship Id="rId1097" Type="http://schemas.openxmlformats.org/officeDocument/2006/relationships/hyperlink" Target="http://hotelsuvai.limetray.com/" TargetMode="External"/><Relationship Id="rId674" Type="http://schemas.openxmlformats.org/officeDocument/2006/relationships/hyperlink" Target="http://arabiandelites.in/" TargetMode="External"/><Relationship Id="rId881" Type="http://schemas.openxmlformats.org/officeDocument/2006/relationships/hyperlink" Target="http://thedessertsfactory.limetray.com/" TargetMode="External"/><Relationship Id="rId979" Type="http://schemas.openxmlformats.org/officeDocument/2006/relationships/hyperlink" Target="http://amritsarikitchen.com/" TargetMode="External"/><Relationship Id="rId327" Type="http://schemas.openxmlformats.org/officeDocument/2006/relationships/hyperlink" Target="http://orders.momoman.in/" TargetMode="External"/><Relationship Id="rId534" Type="http://schemas.openxmlformats.org/officeDocument/2006/relationships/hyperlink" Target="http://hyderabadibawarchi.in/" TargetMode="External"/><Relationship Id="rId741" Type="http://schemas.openxmlformats.org/officeDocument/2006/relationships/hyperlink" Target="http://milletcafe.limetray.com/" TargetMode="External"/><Relationship Id="rId839" Type="http://schemas.openxmlformats.org/officeDocument/2006/relationships/hyperlink" Target="http://spicerouterestaurants.com/" TargetMode="External"/><Relationship Id="rId1164" Type="http://schemas.openxmlformats.org/officeDocument/2006/relationships/hyperlink" Target="http://sethisdelhi.limetray.com/" TargetMode="External"/><Relationship Id="rId1371" Type="http://schemas.openxmlformats.org/officeDocument/2006/relationships/hyperlink" Target="http://orders.fuzziwigsuae.com/" TargetMode="External"/><Relationship Id="rId1469" Type="http://schemas.openxmlformats.org/officeDocument/2006/relationships/hyperlink" Target="http://wemarinade.com/" TargetMode="External"/><Relationship Id="rId601" Type="http://schemas.openxmlformats.org/officeDocument/2006/relationships/hyperlink" Target="http://4070_yogahouse.limetray.com/" TargetMode="External"/><Relationship Id="rId1024" Type="http://schemas.openxmlformats.org/officeDocument/2006/relationships/hyperlink" Target="http://reliableresources.co.in/" TargetMode="External"/><Relationship Id="rId1231" Type="http://schemas.openxmlformats.org/officeDocument/2006/relationships/hyperlink" Target="http://dumpukht.ae/" TargetMode="External"/><Relationship Id="rId906" Type="http://schemas.openxmlformats.org/officeDocument/2006/relationships/hyperlink" Target="http://punjabitown.in/" TargetMode="External"/><Relationship Id="rId1329" Type="http://schemas.openxmlformats.org/officeDocument/2006/relationships/hyperlink" Target="http://fifthavenue.limetray.com/" TargetMode="External"/><Relationship Id="rId1536" Type="http://schemas.openxmlformats.org/officeDocument/2006/relationships/hyperlink" Target="http://minerals.limetray.com/" TargetMode="External"/><Relationship Id="rId35" Type="http://schemas.openxmlformats.org/officeDocument/2006/relationships/hyperlink" Target="http://redmoonbakery.com/" TargetMode="External"/><Relationship Id="rId1603" Type="http://schemas.openxmlformats.org/officeDocument/2006/relationships/hyperlink" Target="http://nikaspizza.limetray.com/" TargetMode="External"/><Relationship Id="rId184" Type="http://schemas.openxmlformats.org/officeDocument/2006/relationships/hyperlink" Target="http://hotelannapoorna.in/" TargetMode="External"/><Relationship Id="rId391" Type="http://schemas.openxmlformats.org/officeDocument/2006/relationships/hyperlink" Target="http://tandooriknockouts.limetray.com/" TargetMode="External"/><Relationship Id="rId251" Type="http://schemas.openxmlformats.org/officeDocument/2006/relationships/hyperlink" Target="http://greensandolives.com/" TargetMode="External"/><Relationship Id="rId489" Type="http://schemas.openxmlformats.org/officeDocument/2006/relationships/hyperlink" Target="http://orders.cafeuppercrust.com/" TargetMode="External"/><Relationship Id="rId696" Type="http://schemas.openxmlformats.org/officeDocument/2006/relationships/hyperlink" Target="http://yumlok.com/" TargetMode="External"/><Relationship Id="rId349" Type="http://schemas.openxmlformats.org/officeDocument/2006/relationships/hyperlink" Target="http://healthychulha.com/" TargetMode="External"/><Relationship Id="rId556" Type="http://schemas.openxmlformats.org/officeDocument/2006/relationships/hyperlink" Target="http://orders.cafeohiyo.com/" TargetMode="External"/><Relationship Id="rId763" Type="http://schemas.openxmlformats.org/officeDocument/2006/relationships/hyperlink" Target="http://yomari.in/" TargetMode="External"/><Relationship Id="rId1186" Type="http://schemas.openxmlformats.org/officeDocument/2006/relationships/hyperlink" Target="http://orders.casacurry.in/" TargetMode="External"/><Relationship Id="rId1393" Type="http://schemas.openxmlformats.org/officeDocument/2006/relationships/hyperlink" Target="http://coolingtowercafe.com/" TargetMode="External"/><Relationship Id="rId111" Type="http://schemas.openxmlformats.org/officeDocument/2006/relationships/hyperlink" Target="http://sindhisweets.co.in/" TargetMode="External"/><Relationship Id="rId209" Type="http://schemas.openxmlformats.org/officeDocument/2006/relationships/hyperlink" Target="http://damdaarbiryani.limetray.com/" TargetMode="External"/><Relationship Id="rId416" Type="http://schemas.openxmlformats.org/officeDocument/2006/relationships/hyperlink" Target="http://alunchbox.in/" TargetMode="External"/><Relationship Id="rId970" Type="http://schemas.openxmlformats.org/officeDocument/2006/relationships/hyperlink" Target="http://mazzedar.in/" TargetMode="External"/><Relationship Id="rId1046" Type="http://schemas.openxmlformats.org/officeDocument/2006/relationships/hyperlink" Target="http://cremecastlefood.com/" TargetMode="External"/><Relationship Id="rId1253" Type="http://schemas.openxmlformats.org/officeDocument/2006/relationships/hyperlink" Target="http://orders.800degreesme.com/" TargetMode="External"/><Relationship Id="rId623" Type="http://schemas.openxmlformats.org/officeDocument/2006/relationships/hyperlink" Target="http://motimahaldeluxbangalore.com/" TargetMode="External"/><Relationship Id="rId830" Type="http://schemas.openxmlformats.org/officeDocument/2006/relationships/hyperlink" Target="http://legateaucakes.com/" TargetMode="External"/><Relationship Id="rId928" Type="http://schemas.openxmlformats.org/officeDocument/2006/relationships/hyperlink" Target="http://bombaybiryani.limetray.com/" TargetMode="External"/><Relationship Id="rId1460" Type="http://schemas.openxmlformats.org/officeDocument/2006/relationships/hyperlink" Target="http://breadandcrumbs.limetray.com/" TargetMode="External"/><Relationship Id="rId1558" Type="http://schemas.openxmlformats.org/officeDocument/2006/relationships/hyperlink" Target="http://biryanibros.limetray.com/" TargetMode="External"/><Relationship Id="rId57" Type="http://schemas.openxmlformats.org/officeDocument/2006/relationships/hyperlink" Target="http://rainbowbakers.com/" TargetMode="External"/><Relationship Id="rId1113" Type="http://schemas.openxmlformats.org/officeDocument/2006/relationships/hyperlink" Target="http://orders.sofrajicatering.com/" TargetMode="External"/><Relationship Id="rId1320" Type="http://schemas.openxmlformats.org/officeDocument/2006/relationships/hyperlink" Target="http://woknroll.ae/" TargetMode="External"/><Relationship Id="rId1418" Type="http://schemas.openxmlformats.org/officeDocument/2006/relationships/hyperlink" Target="http://buddhabites.limetray.com/" TargetMode="External"/><Relationship Id="rId1625" Type="http://schemas.openxmlformats.org/officeDocument/2006/relationships/hyperlink" Target="http://shreesantoshfamilydhaba.limetray.com/" TargetMode="External"/><Relationship Id="rId273" Type="http://schemas.openxmlformats.org/officeDocument/2006/relationships/hyperlink" Target="http://chinapearlindia.com/" TargetMode="External"/><Relationship Id="rId480" Type="http://schemas.openxmlformats.org/officeDocument/2006/relationships/hyperlink" Target="http://thelunchbox.mu/" TargetMode="External"/><Relationship Id="rId133" Type="http://schemas.openxmlformats.org/officeDocument/2006/relationships/hyperlink" Target="http://nanumalbhojraj.in/" TargetMode="External"/><Relationship Id="rId340" Type="http://schemas.openxmlformats.org/officeDocument/2006/relationships/hyperlink" Target="http://noshi.in/" TargetMode="External"/><Relationship Id="rId578" Type="http://schemas.openxmlformats.org/officeDocument/2006/relationships/hyperlink" Target="http://thespicelab.co.in/" TargetMode="External"/><Relationship Id="rId785" Type="http://schemas.openxmlformats.org/officeDocument/2006/relationships/hyperlink" Target="http://earthorganic.in/" TargetMode="External"/><Relationship Id="rId992" Type="http://schemas.openxmlformats.org/officeDocument/2006/relationships/hyperlink" Target="http://burgzooka.limetray.com/" TargetMode="External"/><Relationship Id="rId200" Type="http://schemas.openxmlformats.org/officeDocument/2006/relationships/hyperlink" Target="http://pindpunjab.in/" TargetMode="External"/><Relationship Id="rId438" Type="http://schemas.openxmlformats.org/officeDocument/2006/relationships/hyperlink" Target="http://hotelnvillage.com/" TargetMode="External"/><Relationship Id="rId645" Type="http://schemas.openxmlformats.org/officeDocument/2006/relationships/hyperlink" Target="http://indiancravings.in/" TargetMode="External"/><Relationship Id="rId852" Type="http://schemas.openxmlformats.org/officeDocument/2006/relationships/hyperlink" Target="http://pronto4u.in/" TargetMode="External"/><Relationship Id="rId1068" Type="http://schemas.openxmlformats.org/officeDocument/2006/relationships/hyperlink" Target="http://vippizza.limetray.com/" TargetMode="External"/><Relationship Id="rId1275" Type="http://schemas.openxmlformats.org/officeDocument/2006/relationships/hyperlink" Target="http://murphyspizzeria.limetray.com/" TargetMode="External"/><Relationship Id="rId1482" Type="http://schemas.openxmlformats.org/officeDocument/2006/relationships/hyperlink" Target="http://topknosh.limetray.com/" TargetMode="External"/><Relationship Id="rId505" Type="http://schemas.openxmlformats.org/officeDocument/2006/relationships/hyperlink" Target="http://theganachefactory.com/" TargetMode="External"/><Relationship Id="rId712" Type="http://schemas.openxmlformats.org/officeDocument/2006/relationships/hyperlink" Target="http://babachatkora.in/" TargetMode="External"/><Relationship Id="rId1135" Type="http://schemas.openxmlformats.org/officeDocument/2006/relationships/hyperlink" Target="http://grilledbysingh.com/" TargetMode="External"/><Relationship Id="rId1342" Type="http://schemas.openxmlformats.org/officeDocument/2006/relationships/hyperlink" Target="http://burgercafee.limetray.com/" TargetMode="External"/><Relationship Id="rId79" Type="http://schemas.openxmlformats.org/officeDocument/2006/relationships/hyperlink" Target="http://cremencrisp.com/" TargetMode="External"/><Relationship Id="rId1202" Type="http://schemas.openxmlformats.org/officeDocument/2006/relationships/hyperlink" Target="http://namasteasia.in/" TargetMode="External"/><Relationship Id="rId1507" Type="http://schemas.openxmlformats.org/officeDocument/2006/relationships/hyperlink" Target="http://noidakitchen.com/" TargetMode="External"/><Relationship Id="rId295" Type="http://schemas.openxmlformats.org/officeDocument/2006/relationships/hyperlink" Target="http://cheffunstuffu.com/" TargetMode="External"/><Relationship Id="rId155" Type="http://schemas.openxmlformats.org/officeDocument/2006/relationships/hyperlink" Target="http://oliveandbasil.in/" TargetMode="External"/><Relationship Id="rId362" Type="http://schemas.openxmlformats.org/officeDocument/2006/relationships/hyperlink" Target="http://pizzastop.in/" TargetMode="External"/><Relationship Id="rId1297" Type="http://schemas.openxmlformats.org/officeDocument/2006/relationships/hyperlink" Target="http://indianrepubliccanteen.com/" TargetMode="External"/><Relationship Id="rId222" Type="http://schemas.openxmlformats.org/officeDocument/2006/relationships/hyperlink" Target="http://public-affair.in/" TargetMode="External"/><Relationship Id="rId667" Type="http://schemas.openxmlformats.org/officeDocument/2006/relationships/hyperlink" Target="http://dubai.spiceklub.com/" TargetMode="External"/><Relationship Id="rId874" Type="http://schemas.openxmlformats.org/officeDocument/2006/relationships/hyperlink" Target="http://bluefoxonline.in/" TargetMode="External"/><Relationship Id="rId527" Type="http://schemas.openxmlformats.org/officeDocument/2006/relationships/hyperlink" Target="http://biryaninights.in/" TargetMode="External"/><Relationship Id="rId734" Type="http://schemas.openxmlformats.org/officeDocument/2006/relationships/hyperlink" Target="http://maldrinschinese.com/" TargetMode="External"/><Relationship Id="rId941" Type="http://schemas.openxmlformats.org/officeDocument/2006/relationships/hyperlink" Target="http://mrfries.limetray.com/" TargetMode="External"/><Relationship Id="rId1157" Type="http://schemas.openxmlformats.org/officeDocument/2006/relationships/hyperlink" Target="http://easytiger.limetray.com/" TargetMode="External"/><Relationship Id="rId1364" Type="http://schemas.openxmlformats.org/officeDocument/2006/relationships/hyperlink" Target="http://anandsweets.in/" TargetMode="External"/><Relationship Id="rId1571" Type="http://schemas.openxmlformats.org/officeDocument/2006/relationships/hyperlink" Target="http://eatnplay.limetray.com/" TargetMode="External"/><Relationship Id="rId70" Type="http://schemas.openxmlformats.org/officeDocument/2006/relationships/hyperlink" Target="http://kebabxpress.in/" TargetMode="External"/><Relationship Id="rId801" Type="http://schemas.openxmlformats.org/officeDocument/2006/relationships/hyperlink" Target="http://dubai.riso-restaurant.com/" TargetMode="External"/><Relationship Id="rId1017" Type="http://schemas.openxmlformats.org/officeDocument/2006/relationships/hyperlink" Target="http://equilibriatech.com/" TargetMode="External"/><Relationship Id="rId1224" Type="http://schemas.openxmlformats.org/officeDocument/2006/relationships/hyperlink" Target="http://spicemarket.in/" TargetMode="External"/><Relationship Id="rId1431" Type="http://schemas.openxmlformats.org/officeDocument/2006/relationships/hyperlink" Target="http://shuddhdesikhana.limetray.com/" TargetMode="External"/><Relationship Id="rId1529" Type="http://schemas.openxmlformats.org/officeDocument/2006/relationships/hyperlink" Target="http://rooftop31.limetray.com/" TargetMode="External"/><Relationship Id="rId28" Type="http://schemas.openxmlformats.org/officeDocument/2006/relationships/hyperlink" Target="http://tossinpizza.com/" TargetMode="External"/><Relationship Id="rId177" Type="http://schemas.openxmlformats.org/officeDocument/2006/relationships/hyperlink" Target="http://pepperjack.in/" TargetMode="External"/><Relationship Id="rId384" Type="http://schemas.openxmlformats.org/officeDocument/2006/relationships/hyperlink" Target="http://thecotingacaf.limetray.com/" TargetMode="External"/><Relationship Id="rId591" Type="http://schemas.openxmlformats.org/officeDocument/2006/relationships/hyperlink" Target="http://soyarepublic.com/" TargetMode="External"/><Relationship Id="rId244" Type="http://schemas.openxmlformats.org/officeDocument/2006/relationships/hyperlink" Target="http://krips.in/" TargetMode="External"/><Relationship Id="rId689" Type="http://schemas.openxmlformats.org/officeDocument/2006/relationships/hyperlink" Target="http://orders.desilunchbox.ae/" TargetMode="External"/><Relationship Id="rId896" Type="http://schemas.openxmlformats.org/officeDocument/2006/relationships/hyperlink" Target="http://order.therunawaychef.com/" TargetMode="External"/><Relationship Id="rId1081" Type="http://schemas.openxmlformats.org/officeDocument/2006/relationships/hyperlink" Target="http://tfcrestobar.com/" TargetMode="External"/><Relationship Id="rId451" Type="http://schemas.openxmlformats.org/officeDocument/2006/relationships/hyperlink" Target="http://bameys.in/" TargetMode="External"/><Relationship Id="rId549" Type="http://schemas.openxmlformats.org/officeDocument/2006/relationships/hyperlink" Target="http://whosyourdaddy.limetray.com/" TargetMode="External"/><Relationship Id="rId756" Type="http://schemas.openxmlformats.org/officeDocument/2006/relationships/hyperlink" Target="http://hotsaucesquad.com/" TargetMode="External"/><Relationship Id="rId1179" Type="http://schemas.openxmlformats.org/officeDocument/2006/relationships/hyperlink" Target="http://orders.blazeburgers.com/" TargetMode="External"/><Relationship Id="rId1386" Type="http://schemas.openxmlformats.org/officeDocument/2006/relationships/hyperlink" Target="http://shreerathnam.com/" TargetMode="External"/><Relationship Id="rId1593" Type="http://schemas.openxmlformats.org/officeDocument/2006/relationships/hyperlink" Target="http://dosaplanet.limetray.com/" TargetMode="External"/><Relationship Id="rId104" Type="http://schemas.openxmlformats.org/officeDocument/2006/relationships/hyperlink" Target="http://cndspeakeasy.com/" TargetMode="External"/><Relationship Id="rId311" Type="http://schemas.openxmlformats.org/officeDocument/2006/relationships/hyperlink" Target="http://currycentral.limetray.com/" TargetMode="External"/><Relationship Id="rId409" Type="http://schemas.openxmlformats.org/officeDocument/2006/relationships/hyperlink" Target="http://sagarratna.ae/" TargetMode="External"/><Relationship Id="rId963" Type="http://schemas.openxmlformats.org/officeDocument/2006/relationships/hyperlink" Target="http://jaibalajifoodz.limetray.com/" TargetMode="External"/><Relationship Id="rId1039" Type="http://schemas.openxmlformats.org/officeDocument/2006/relationships/hyperlink" Target="http://kritungarestaurant.limetray.com/" TargetMode="External"/><Relationship Id="rId1246" Type="http://schemas.openxmlformats.org/officeDocument/2006/relationships/hyperlink" Target="http://sizzlingszechuan.com/" TargetMode="External"/><Relationship Id="rId92" Type="http://schemas.openxmlformats.org/officeDocument/2006/relationships/hyperlink" Target="http://funbytes.in/" TargetMode="External"/><Relationship Id="rId616" Type="http://schemas.openxmlformats.org/officeDocument/2006/relationships/hyperlink" Target="http://culinaire.in/" TargetMode="External"/><Relationship Id="rId823" Type="http://schemas.openxmlformats.org/officeDocument/2006/relationships/hyperlink" Target="http://apnameal.limetray.com/" TargetMode="External"/><Relationship Id="rId1453" Type="http://schemas.openxmlformats.org/officeDocument/2006/relationships/hyperlink" Target="http://curryschandigarh.limetray.com/" TargetMode="External"/><Relationship Id="rId1106" Type="http://schemas.openxmlformats.org/officeDocument/2006/relationships/hyperlink" Target="http://southernjunction.limetray.com/" TargetMode="External"/><Relationship Id="rId1313" Type="http://schemas.openxmlformats.org/officeDocument/2006/relationships/hyperlink" Target="http://ciclolife.com/" TargetMode="External"/><Relationship Id="rId1520" Type="http://schemas.openxmlformats.org/officeDocument/2006/relationships/hyperlink" Target="http://edengoodnesscafe.in/" TargetMode="External"/><Relationship Id="rId1618" Type="http://schemas.openxmlformats.org/officeDocument/2006/relationships/hyperlink" Target="http://tikkamasala.limetray.com/" TargetMode="External"/><Relationship Id="rId199" Type="http://schemas.openxmlformats.org/officeDocument/2006/relationships/hyperlink" Target="http://bakdelivery.com/" TargetMode="External"/><Relationship Id="rId266" Type="http://schemas.openxmlformats.org/officeDocument/2006/relationships/hyperlink" Target="http://persiadarbar.com/" TargetMode="External"/><Relationship Id="rId473" Type="http://schemas.openxmlformats.org/officeDocument/2006/relationships/hyperlink" Target="http://moderncakes.in/" TargetMode="External"/><Relationship Id="rId680" Type="http://schemas.openxmlformats.org/officeDocument/2006/relationships/hyperlink" Target="http://riso-restaurant.com/" TargetMode="External"/><Relationship Id="rId126" Type="http://schemas.openxmlformats.org/officeDocument/2006/relationships/hyperlink" Target="http://dao-thai.in/" TargetMode="External"/><Relationship Id="rId333" Type="http://schemas.openxmlformats.org/officeDocument/2006/relationships/hyperlink" Target="http://cheesiano.com/" TargetMode="External"/><Relationship Id="rId540" Type="http://schemas.openxmlformats.org/officeDocument/2006/relationships/hyperlink" Target="http://nandas.net/" TargetMode="External"/><Relationship Id="rId778" Type="http://schemas.openxmlformats.org/officeDocument/2006/relationships/hyperlink" Target="http://burgersinghonline.co.uk/" TargetMode="External"/><Relationship Id="rId985" Type="http://schemas.openxmlformats.org/officeDocument/2006/relationships/hyperlink" Target="http://themasalapotli.limetray.com/" TargetMode="External"/><Relationship Id="rId1170" Type="http://schemas.openxmlformats.org/officeDocument/2006/relationships/hyperlink" Target="http://wickedwiches.in/" TargetMode="External"/><Relationship Id="rId638" Type="http://schemas.openxmlformats.org/officeDocument/2006/relationships/hyperlink" Target="http://kapoorscafe.limetray.com/" TargetMode="External"/><Relationship Id="rId845" Type="http://schemas.openxmlformats.org/officeDocument/2006/relationships/hyperlink" Target="http://dimsumwu.com/" TargetMode="External"/><Relationship Id="rId1030" Type="http://schemas.openxmlformats.org/officeDocument/2006/relationships/hyperlink" Target="http://bowlcraft.limetray.com/" TargetMode="External"/><Relationship Id="rId1268" Type="http://schemas.openxmlformats.org/officeDocument/2006/relationships/hyperlink" Target="http://munchiesmidnightdelivery.com/" TargetMode="External"/><Relationship Id="rId1475" Type="http://schemas.openxmlformats.org/officeDocument/2006/relationships/hyperlink" Target="http://premadebytlc.com/" TargetMode="External"/><Relationship Id="rId400" Type="http://schemas.openxmlformats.org/officeDocument/2006/relationships/hyperlink" Target="http://metromidnight.com/" TargetMode="External"/><Relationship Id="rId705" Type="http://schemas.openxmlformats.org/officeDocument/2006/relationships/hyperlink" Target="http://foodatu.co.in/" TargetMode="External"/><Relationship Id="rId1128" Type="http://schemas.openxmlformats.org/officeDocument/2006/relationships/hyperlink" Target="http://smacznego.limetray.com/" TargetMode="External"/><Relationship Id="rId1335" Type="http://schemas.openxmlformats.org/officeDocument/2006/relationships/hyperlink" Target="http://rannaghar.limetray.com/" TargetMode="External"/><Relationship Id="rId1542" Type="http://schemas.openxmlformats.org/officeDocument/2006/relationships/hyperlink" Target="http://mastanimehfil.limetray.com/" TargetMode="External"/><Relationship Id="rId912" Type="http://schemas.openxmlformats.org/officeDocument/2006/relationships/hyperlink" Target="http://orders.pizzarepublic.in/" TargetMode="External"/><Relationship Id="rId41" Type="http://schemas.openxmlformats.org/officeDocument/2006/relationships/hyperlink" Target="http://handixpress.in/" TargetMode="External"/><Relationship Id="rId1402" Type="http://schemas.openxmlformats.org/officeDocument/2006/relationships/hyperlink" Target="http://freshpressery2.limetray.com/" TargetMode="External"/><Relationship Id="rId190" Type="http://schemas.openxmlformats.org/officeDocument/2006/relationships/hyperlink" Target="http://gaylordrestaurantmumbai.com/" TargetMode="External"/><Relationship Id="rId288" Type="http://schemas.openxmlformats.org/officeDocument/2006/relationships/hyperlink" Target="http://goilabutterchicken.com/" TargetMode="External"/><Relationship Id="rId495" Type="http://schemas.openxmlformats.org/officeDocument/2006/relationships/hyperlink" Target="http://bajiraocatering.com/" TargetMode="External"/><Relationship Id="rId148" Type="http://schemas.openxmlformats.org/officeDocument/2006/relationships/hyperlink" Target="http://chocomans.com/" TargetMode="External"/><Relationship Id="rId355" Type="http://schemas.openxmlformats.org/officeDocument/2006/relationships/hyperlink" Target="http://litti.in/" TargetMode="External"/><Relationship Id="rId562" Type="http://schemas.openxmlformats.org/officeDocument/2006/relationships/hyperlink" Target="http://thekebabtales.com/" TargetMode="External"/><Relationship Id="rId1192" Type="http://schemas.openxmlformats.org/officeDocument/2006/relationships/hyperlink" Target="http://fitnfrenzy.limetray.com/" TargetMode="External"/><Relationship Id="rId215" Type="http://schemas.openxmlformats.org/officeDocument/2006/relationships/hyperlink" Target="http://bagelchurrosquare.limetray.com/" TargetMode="External"/><Relationship Id="rId422" Type="http://schemas.openxmlformats.org/officeDocument/2006/relationships/hyperlink" Target="http://sindhful.com/" TargetMode="External"/><Relationship Id="rId867" Type="http://schemas.openxmlformats.org/officeDocument/2006/relationships/hyperlink" Target="http://hotnspice.in/" TargetMode="External"/><Relationship Id="rId1052" Type="http://schemas.openxmlformats.org/officeDocument/2006/relationships/hyperlink" Target="http://22s.in/" TargetMode="External"/><Relationship Id="rId1497" Type="http://schemas.openxmlformats.org/officeDocument/2006/relationships/hyperlink" Target="http://justbiryani.co.in/" TargetMode="External"/><Relationship Id="rId727" Type="http://schemas.openxmlformats.org/officeDocument/2006/relationships/hyperlink" Target="http://devsamericancafe.limetray.com/" TargetMode="External"/><Relationship Id="rId934" Type="http://schemas.openxmlformats.org/officeDocument/2006/relationships/hyperlink" Target="http://daakkitchen.limetray.com/" TargetMode="External"/><Relationship Id="rId1357" Type="http://schemas.openxmlformats.org/officeDocument/2006/relationships/hyperlink" Target="http://manormafood.com/" TargetMode="External"/><Relationship Id="rId1564" Type="http://schemas.openxmlformats.org/officeDocument/2006/relationships/hyperlink" Target="http://changslegacy.limetray.com/" TargetMode="External"/><Relationship Id="rId63" Type="http://schemas.openxmlformats.org/officeDocument/2006/relationships/hyperlink" Target="http://orders.masalakitchen.in/" TargetMode="External"/><Relationship Id="rId1217" Type="http://schemas.openxmlformats.org/officeDocument/2006/relationships/hyperlink" Target="http://dutchcrunch.limetray.com/" TargetMode="External"/><Relationship Id="rId1424" Type="http://schemas.openxmlformats.org/officeDocument/2006/relationships/hyperlink" Target="http://sunshinehospitality.limetray.com/" TargetMode="External"/><Relationship Id="rId1631" Type="http://schemas.openxmlformats.org/officeDocument/2006/relationships/hyperlink" Target="http://millenniumpizzabar.limetray.com/" TargetMode="External"/><Relationship Id="rId377" Type="http://schemas.openxmlformats.org/officeDocument/2006/relationships/hyperlink" Target="http://thecoffeecup.co.in/" TargetMode="External"/><Relationship Id="rId584" Type="http://schemas.openxmlformats.org/officeDocument/2006/relationships/hyperlink" Target="http://bhookhaa.com/" TargetMode="External"/><Relationship Id="rId5" Type="http://schemas.openxmlformats.org/officeDocument/2006/relationships/hyperlink" Target="http://pepbox.limetray.com/" TargetMode="External"/><Relationship Id="rId237" Type="http://schemas.openxmlformats.org/officeDocument/2006/relationships/hyperlink" Target="http://rollfie.co.in/" TargetMode="External"/><Relationship Id="rId791" Type="http://schemas.openxmlformats.org/officeDocument/2006/relationships/hyperlink" Target="http://spiizeemadraas.com/" TargetMode="External"/><Relationship Id="rId889" Type="http://schemas.openxmlformats.org/officeDocument/2006/relationships/hyperlink" Target="http://oldschool.limetray.com/" TargetMode="External"/><Relationship Id="rId1074" Type="http://schemas.openxmlformats.org/officeDocument/2006/relationships/hyperlink" Target="http://masterchi.limetray.com/" TargetMode="External"/><Relationship Id="rId444" Type="http://schemas.openxmlformats.org/officeDocument/2006/relationships/hyperlink" Target="http://orders.ulavacharu.in/" TargetMode="External"/><Relationship Id="rId651" Type="http://schemas.openxmlformats.org/officeDocument/2006/relationships/hyperlink" Target="http://easterncravings.com/" TargetMode="External"/><Relationship Id="rId749" Type="http://schemas.openxmlformats.org/officeDocument/2006/relationships/hyperlink" Target="http://sohobistroandcafe.limetray.com/" TargetMode="External"/><Relationship Id="rId1281" Type="http://schemas.openxmlformats.org/officeDocument/2006/relationships/hyperlink" Target="http://cuisineofchina.limetray.com/" TargetMode="External"/><Relationship Id="rId1379" Type="http://schemas.openxmlformats.org/officeDocument/2006/relationships/hyperlink" Target="http://besstoo.com/" TargetMode="External"/><Relationship Id="rId1586" Type="http://schemas.openxmlformats.org/officeDocument/2006/relationships/hyperlink" Target="http://superleanmealslimetraycom.limetray.com/" TargetMode="External"/><Relationship Id="rId304" Type="http://schemas.openxmlformats.org/officeDocument/2006/relationships/hyperlink" Target="http://indiankitchen.limetray.com/" TargetMode="External"/><Relationship Id="rId511" Type="http://schemas.openxmlformats.org/officeDocument/2006/relationships/hyperlink" Target="http://thecentralkitchen.in/" TargetMode="External"/><Relationship Id="rId609" Type="http://schemas.openxmlformats.org/officeDocument/2006/relationships/hyperlink" Target="http://waffleisland.limetray.com/" TargetMode="External"/><Relationship Id="rId956" Type="http://schemas.openxmlformats.org/officeDocument/2006/relationships/hyperlink" Target="http://orderssbarroindia.limetray.com/" TargetMode="External"/><Relationship Id="rId1141" Type="http://schemas.openxmlformats.org/officeDocument/2006/relationships/hyperlink" Target="http://baanthai.limetray.com/" TargetMode="External"/><Relationship Id="rId1239" Type="http://schemas.openxmlformats.org/officeDocument/2006/relationships/hyperlink" Target="http://shangz.limetray.com/" TargetMode="External"/><Relationship Id="rId85" Type="http://schemas.openxmlformats.org/officeDocument/2006/relationships/hyperlink" Target="http://divyashealthytreats.com/" TargetMode="External"/><Relationship Id="rId816" Type="http://schemas.openxmlformats.org/officeDocument/2006/relationships/hyperlink" Target="http://aromas116.limetray.com/" TargetMode="External"/><Relationship Id="rId1001" Type="http://schemas.openxmlformats.org/officeDocument/2006/relationships/hyperlink" Target="http://healthyliciouskitchen.in/" TargetMode="External"/><Relationship Id="rId1446" Type="http://schemas.openxmlformats.org/officeDocument/2006/relationships/hyperlink" Target="http://amritsarichurchurnaan.com/" TargetMode="External"/><Relationship Id="rId1306" Type="http://schemas.openxmlformats.org/officeDocument/2006/relationships/hyperlink" Target="http://hardys.limetray.com/" TargetMode="External"/><Relationship Id="rId1513" Type="http://schemas.openxmlformats.org/officeDocument/2006/relationships/hyperlink" Target="http://bigwongdubai.com/" TargetMode="External"/><Relationship Id="rId12" Type="http://schemas.openxmlformats.org/officeDocument/2006/relationships/hyperlink" Target="http://town-hall.in/" TargetMode="External"/><Relationship Id="rId161" Type="http://schemas.openxmlformats.org/officeDocument/2006/relationships/hyperlink" Target="http://potdefusion.com/" TargetMode="External"/><Relationship Id="rId399" Type="http://schemas.openxmlformats.org/officeDocument/2006/relationships/hyperlink" Target="http://eggdhaba.ae/" TargetMode="External"/><Relationship Id="rId259" Type="http://schemas.openxmlformats.org/officeDocument/2006/relationships/hyperlink" Target="http://smoothievalley.in/" TargetMode="External"/><Relationship Id="rId466" Type="http://schemas.openxmlformats.org/officeDocument/2006/relationships/hyperlink" Target="http://zaikart.com/" TargetMode="External"/><Relationship Id="rId673" Type="http://schemas.openxmlformats.org/officeDocument/2006/relationships/hyperlink" Target="http://punjabinawabi.limetray.com/" TargetMode="External"/><Relationship Id="rId880" Type="http://schemas.openxmlformats.org/officeDocument/2006/relationships/hyperlink" Target="http://tikishack.in/" TargetMode="External"/><Relationship Id="rId1096" Type="http://schemas.openxmlformats.org/officeDocument/2006/relationships/hyperlink" Target="http://fantasybakery.limetray.com/" TargetMode="External"/><Relationship Id="rId119" Type="http://schemas.openxmlformats.org/officeDocument/2006/relationships/hyperlink" Target="http://bkdelivery.in/" TargetMode="External"/><Relationship Id="rId326" Type="http://schemas.openxmlformats.org/officeDocument/2006/relationships/hyperlink" Target="http://parathahouse.in/" TargetMode="External"/><Relationship Id="rId533" Type="http://schemas.openxmlformats.org/officeDocument/2006/relationships/hyperlink" Target="http://jackspizza.in/" TargetMode="External"/><Relationship Id="rId978" Type="http://schemas.openxmlformats.org/officeDocument/2006/relationships/hyperlink" Target="http://sixpackkitchen.in/" TargetMode="External"/><Relationship Id="rId1163" Type="http://schemas.openxmlformats.org/officeDocument/2006/relationships/hyperlink" Target="http://trimityhospitality.limetray.com/" TargetMode="External"/><Relationship Id="rId1370" Type="http://schemas.openxmlformats.org/officeDocument/2006/relationships/hyperlink" Target="http://sajandco.com/" TargetMode="External"/><Relationship Id="rId740" Type="http://schemas.openxmlformats.org/officeDocument/2006/relationships/hyperlink" Target="http://thebrookiebox.com/" TargetMode="External"/><Relationship Id="rId838" Type="http://schemas.openxmlformats.org/officeDocument/2006/relationships/hyperlink" Target="http://hbrestro.in/" TargetMode="External"/><Relationship Id="rId1023" Type="http://schemas.openxmlformats.org/officeDocument/2006/relationships/hyperlink" Target="http://khanekhas.limetray.com/" TargetMode="External"/><Relationship Id="rId1468" Type="http://schemas.openxmlformats.org/officeDocument/2006/relationships/hyperlink" Target="http://homemaderasoi.limetray.com/" TargetMode="External"/><Relationship Id="rId600" Type="http://schemas.openxmlformats.org/officeDocument/2006/relationships/hyperlink" Target="http://michiganpizzacompany.limetray.com/" TargetMode="External"/><Relationship Id="rId1230" Type="http://schemas.openxmlformats.org/officeDocument/2006/relationships/hyperlink" Target="http://punjabiangithi.com/" TargetMode="External"/><Relationship Id="rId1328" Type="http://schemas.openxmlformats.org/officeDocument/2006/relationships/hyperlink" Target="http://sugoi.ae/" TargetMode="External"/><Relationship Id="rId1535" Type="http://schemas.openxmlformats.org/officeDocument/2006/relationships/hyperlink" Target="http://onedollarburger.limetray.com/" TargetMode="External"/><Relationship Id="rId905" Type="http://schemas.openxmlformats.org/officeDocument/2006/relationships/hyperlink" Target="http://bohemianbrew.in/" TargetMode="External"/><Relationship Id="rId34" Type="http://schemas.openxmlformats.org/officeDocument/2006/relationships/hyperlink" Target="http://orders.krispykremeindia.co.in/" TargetMode="External"/><Relationship Id="rId1602" Type="http://schemas.openxmlformats.org/officeDocument/2006/relationships/hyperlink" Target="http://dildaar.limetray.com/" TargetMode="External"/><Relationship Id="rId183" Type="http://schemas.openxmlformats.org/officeDocument/2006/relationships/hyperlink" Target="http://lalmirchi.co.in/" TargetMode="External"/><Relationship Id="rId390" Type="http://schemas.openxmlformats.org/officeDocument/2006/relationships/hyperlink" Target="http://munchkin.limetray.com/" TargetMode="External"/><Relationship Id="rId250" Type="http://schemas.openxmlformats.org/officeDocument/2006/relationships/hyperlink" Target="http://13thfloor.ebonywithaview.com/" TargetMode="External"/><Relationship Id="rId488" Type="http://schemas.openxmlformats.org/officeDocument/2006/relationships/hyperlink" Target="http://waiyumunching.co.in/" TargetMode="External"/><Relationship Id="rId695" Type="http://schemas.openxmlformats.org/officeDocument/2006/relationships/hyperlink" Target="http://kaaram.limetray.com/" TargetMode="External"/><Relationship Id="rId110" Type="http://schemas.openxmlformats.org/officeDocument/2006/relationships/hyperlink" Target="http://gianiicecreamalwar.limetray.com/" TargetMode="External"/><Relationship Id="rId348" Type="http://schemas.openxmlformats.org/officeDocument/2006/relationships/hyperlink" Target="http://pedrenos.com/" TargetMode="External"/><Relationship Id="rId555" Type="http://schemas.openxmlformats.org/officeDocument/2006/relationships/hyperlink" Target="http://orders.dadisdumbiryani.com/" TargetMode="External"/><Relationship Id="rId762" Type="http://schemas.openxmlformats.org/officeDocument/2006/relationships/hyperlink" Target="http://ketliwala.limetray.com/" TargetMode="External"/><Relationship Id="rId1185" Type="http://schemas.openxmlformats.org/officeDocument/2006/relationships/hyperlink" Target="http://thetrialbox.com/" TargetMode="External"/><Relationship Id="rId1392" Type="http://schemas.openxmlformats.org/officeDocument/2006/relationships/hyperlink" Target="http://online.gingonline.com/" TargetMode="External"/><Relationship Id="rId208" Type="http://schemas.openxmlformats.org/officeDocument/2006/relationships/hyperlink" Target="http://handiwala.com/" TargetMode="External"/><Relationship Id="rId415" Type="http://schemas.openxmlformats.org/officeDocument/2006/relationships/hyperlink" Target="http://letsgodutch.limetray.com/" TargetMode="External"/><Relationship Id="rId622" Type="http://schemas.openxmlformats.org/officeDocument/2006/relationships/hyperlink" Target="http://lapulpeuae.com/" TargetMode="External"/><Relationship Id="rId1045" Type="http://schemas.openxmlformats.org/officeDocument/2006/relationships/hyperlink" Target="http://bohemiankitchen.in/" TargetMode="External"/><Relationship Id="rId1252" Type="http://schemas.openxmlformats.org/officeDocument/2006/relationships/hyperlink" Target="http://hookedonbao.com/" TargetMode="External"/><Relationship Id="rId927" Type="http://schemas.openxmlformats.org/officeDocument/2006/relationships/hyperlink" Target="http://dogsandwiches.com/" TargetMode="External"/><Relationship Id="rId1112" Type="http://schemas.openxmlformats.org/officeDocument/2006/relationships/hyperlink" Target="http://order.cocoabarkseries.com/" TargetMode="External"/><Relationship Id="rId1557" Type="http://schemas.openxmlformats.org/officeDocument/2006/relationships/hyperlink" Target="http://yumwich.limetray.com/" TargetMode="External"/><Relationship Id="rId56" Type="http://schemas.openxmlformats.org/officeDocument/2006/relationships/hyperlink" Target="http://birinz.com/" TargetMode="External"/><Relationship Id="rId1417" Type="http://schemas.openxmlformats.org/officeDocument/2006/relationships/hyperlink" Target="http://rawatrestaurant.limetray.com/" TargetMode="External"/><Relationship Id="rId1624" Type="http://schemas.openxmlformats.org/officeDocument/2006/relationships/hyperlink" Target="http://kebabsandrolls.limetray.com/" TargetMode="External"/><Relationship Id="rId67" Type="http://schemas.openxmlformats.org/officeDocument/2006/relationships/hyperlink" Target="http://lakababiyaa.com/" TargetMode="External"/><Relationship Id="rId272" Type="http://schemas.openxmlformats.org/officeDocument/2006/relationships/hyperlink" Target="http://makkhanmaarke.com/" TargetMode="External"/><Relationship Id="rId577" Type="http://schemas.openxmlformats.org/officeDocument/2006/relationships/hyperlink" Target="http://owlcitythemeshift.limetray.com/" TargetMode="External"/><Relationship Id="rId700" Type="http://schemas.openxmlformats.org/officeDocument/2006/relationships/hyperlink" Target="http://gringoco.limetray.com/" TargetMode="External"/><Relationship Id="rId1123" Type="http://schemas.openxmlformats.org/officeDocument/2006/relationships/hyperlink" Target="http://fcafeuae.com/" TargetMode="External"/><Relationship Id="rId1330" Type="http://schemas.openxmlformats.org/officeDocument/2006/relationships/hyperlink" Target="http://sypndyp.limetray.com/" TargetMode="External"/><Relationship Id="rId1428" Type="http://schemas.openxmlformats.org/officeDocument/2006/relationships/hyperlink" Target="http://japang.co/" TargetMode="External"/><Relationship Id="rId1635" Type="http://schemas.openxmlformats.org/officeDocument/2006/relationships/hyperlink" Target="http://alkaifcafe.limetray.com/" TargetMode="External"/><Relationship Id="rId132" Type="http://schemas.openxmlformats.org/officeDocument/2006/relationships/hyperlink" Target="http://foodozone.com/" TargetMode="External"/><Relationship Id="rId784" Type="http://schemas.openxmlformats.org/officeDocument/2006/relationships/hyperlink" Target="http://order.russosuae.com/" TargetMode="External"/><Relationship Id="rId991" Type="http://schemas.openxmlformats.org/officeDocument/2006/relationships/hyperlink" Target="http://lacasabrewery.com/" TargetMode="External"/><Relationship Id="rId1067" Type="http://schemas.openxmlformats.org/officeDocument/2006/relationships/hyperlink" Target="http://inteak.limetray.com/" TargetMode="External"/><Relationship Id="rId437" Type="http://schemas.openxmlformats.org/officeDocument/2006/relationships/hyperlink" Target="http://orders.bombaykery.com/" TargetMode="External"/><Relationship Id="rId644" Type="http://schemas.openxmlformats.org/officeDocument/2006/relationships/hyperlink" Target="http://thesecretbarn.co.in/" TargetMode="External"/><Relationship Id="rId851" Type="http://schemas.openxmlformats.org/officeDocument/2006/relationships/hyperlink" Target="http://malabarbiryanihouse.com/" TargetMode="External"/><Relationship Id="rId1274" Type="http://schemas.openxmlformats.org/officeDocument/2006/relationships/hyperlink" Target="http://wokanaka.com/" TargetMode="External"/><Relationship Id="rId1481" Type="http://schemas.openxmlformats.org/officeDocument/2006/relationships/hyperlink" Target="http://sarhad.limetray.com/" TargetMode="External"/><Relationship Id="rId1579" Type="http://schemas.openxmlformats.org/officeDocument/2006/relationships/hyperlink" Target="http://thedeckkitchen.com/" TargetMode="External"/><Relationship Id="rId283" Type="http://schemas.openxmlformats.org/officeDocument/2006/relationships/hyperlink" Target="http://orientalfusiondelhi.limetray.com/" TargetMode="External"/><Relationship Id="rId490" Type="http://schemas.openxmlformats.org/officeDocument/2006/relationships/hyperlink" Target="http://orderskuiznos.limetray.com/" TargetMode="External"/><Relationship Id="rId504" Type="http://schemas.openxmlformats.org/officeDocument/2006/relationships/hyperlink" Target="http://foodishq.com/" TargetMode="External"/><Relationship Id="rId711" Type="http://schemas.openxmlformats.org/officeDocument/2006/relationships/hyperlink" Target="http://asianfun.co.in/" TargetMode="External"/><Relationship Id="rId949" Type="http://schemas.openxmlformats.org/officeDocument/2006/relationships/hyperlink" Target="http://tawastreet.in/" TargetMode="External"/><Relationship Id="rId1134" Type="http://schemas.openxmlformats.org/officeDocument/2006/relationships/hyperlink" Target="http://masalatogo.com/" TargetMode="External"/><Relationship Id="rId1341" Type="http://schemas.openxmlformats.org/officeDocument/2006/relationships/hyperlink" Target="http://itssyummy.limetray.com/" TargetMode="External"/><Relationship Id="rId78" Type="http://schemas.openxmlformats.org/officeDocument/2006/relationships/hyperlink" Target="http://thecupncakefactory.com/" TargetMode="External"/><Relationship Id="rId143" Type="http://schemas.openxmlformats.org/officeDocument/2006/relationships/hyperlink" Target="http://bottlesandbarrels.in/" TargetMode="External"/><Relationship Id="rId350" Type="http://schemas.openxmlformats.org/officeDocument/2006/relationships/hyperlink" Target="http://zorapune.limetray.com/" TargetMode="External"/><Relationship Id="rId588" Type="http://schemas.openxmlformats.org/officeDocument/2006/relationships/hyperlink" Target="http://pinkbox.co.in/" TargetMode="External"/><Relationship Id="rId795" Type="http://schemas.openxmlformats.org/officeDocument/2006/relationships/hyperlink" Target="http://orders.kemps-corner.com/" TargetMode="External"/><Relationship Id="rId809" Type="http://schemas.openxmlformats.org/officeDocument/2006/relationships/hyperlink" Target="http://masalawok.limetray.com/" TargetMode="External"/><Relationship Id="rId1201" Type="http://schemas.openxmlformats.org/officeDocument/2006/relationships/hyperlink" Target="http://somethingbakeddubai.limetray.com/" TargetMode="External"/><Relationship Id="rId1439" Type="http://schemas.openxmlformats.org/officeDocument/2006/relationships/hyperlink" Target="http://saundheepotli.com/" TargetMode="External"/><Relationship Id="rId9" Type="http://schemas.openxmlformats.org/officeDocument/2006/relationships/hyperlink" Target="http://njdbakery.com/" TargetMode="External"/><Relationship Id="rId210" Type="http://schemas.openxmlformats.org/officeDocument/2006/relationships/hyperlink" Target="http://palamurugrill.com/" TargetMode="External"/><Relationship Id="rId448" Type="http://schemas.openxmlformats.org/officeDocument/2006/relationships/hyperlink" Target="http://onceuponaflame.limetray.com/" TargetMode="External"/><Relationship Id="rId655" Type="http://schemas.openxmlformats.org/officeDocument/2006/relationships/hyperlink" Target="http://dailynutritionaldiet.limetray.com/" TargetMode="External"/><Relationship Id="rId862" Type="http://schemas.openxmlformats.org/officeDocument/2006/relationships/hyperlink" Target="http://byob.limetray.com/" TargetMode="External"/><Relationship Id="rId1078" Type="http://schemas.openxmlformats.org/officeDocument/2006/relationships/hyperlink" Target="http://tibbsfrankie.limetray.com/" TargetMode="External"/><Relationship Id="rId1285" Type="http://schemas.openxmlformats.org/officeDocument/2006/relationships/hyperlink" Target="http://nonnasfoodbar.com/" TargetMode="External"/><Relationship Id="rId1492" Type="http://schemas.openxmlformats.org/officeDocument/2006/relationships/hyperlink" Target="http://publiq.limetray.com/" TargetMode="External"/><Relationship Id="rId1506" Type="http://schemas.openxmlformats.org/officeDocument/2006/relationships/hyperlink" Target="http://theuntitleddeli.limetray.com/" TargetMode="External"/><Relationship Id="rId294" Type="http://schemas.openxmlformats.org/officeDocument/2006/relationships/hyperlink" Target="http://ordersparathasandmore.limetray.com/" TargetMode="External"/><Relationship Id="rId308" Type="http://schemas.openxmlformats.org/officeDocument/2006/relationships/hyperlink" Target="http://mehmaanawazi.com/" TargetMode="External"/><Relationship Id="rId515" Type="http://schemas.openxmlformats.org/officeDocument/2006/relationships/hyperlink" Target="http://lublub.in/" TargetMode="External"/><Relationship Id="rId722" Type="http://schemas.openxmlformats.org/officeDocument/2006/relationships/hyperlink" Target="http://pingscafeorient.com/" TargetMode="External"/><Relationship Id="rId1145" Type="http://schemas.openxmlformats.org/officeDocument/2006/relationships/hyperlink" Target="http://flax.limetray.com/" TargetMode="External"/><Relationship Id="rId1352" Type="http://schemas.openxmlformats.org/officeDocument/2006/relationships/hyperlink" Target="http://vigilantedxb.com/" TargetMode="External"/><Relationship Id="rId89" Type="http://schemas.openxmlformats.org/officeDocument/2006/relationships/hyperlink" Target="http://koshorestaurant.com/" TargetMode="External"/><Relationship Id="rId154" Type="http://schemas.openxmlformats.org/officeDocument/2006/relationships/hyperlink" Target="http://nalabhimas.com/" TargetMode="External"/><Relationship Id="rId361" Type="http://schemas.openxmlformats.org/officeDocument/2006/relationships/hyperlink" Target="http://sevensevens.in/" TargetMode="External"/><Relationship Id="rId599" Type="http://schemas.openxmlformats.org/officeDocument/2006/relationships/hyperlink" Target="http://shreebhagatramsweets.com/" TargetMode="External"/><Relationship Id="rId1005" Type="http://schemas.openxmlformats.org/officeDocument/2006/relationships/hyperlink" Target="http://healthydaysco.limetray.com/" TargetMode="External"/><Relationship Id="rId1212" Type="http://schemas.openxmlformats.org/officeDocument/2006/relationships/hyperlink" Target="http://localeadda.in/" TargetMode="External"/><Relationship Id="rId459" Type="http://schemas.openxmlformats.org/officeDocument/2006/relationships/hyperlink" Target="http://foodtimedelivery.com/" TargetMode="External"/><Relationship Id="rId666" Type="http://schemas.openxmlformats.org/officeDocument/2006/relationships/hyperlink" Target="http://thebungalows.limetray.com/" TargetMode="External"/><Relationship Id="rId873" Type="http://schemas.openxmlformats.org/officeDocument/2006/relationships/hyperlink" Target="http://streetmonk.limetray.com/" TargetMode="External"/><Relationship Id="rId1089" Type="http://schemas.openxmlformats.org/officeDocument/2006/relationships/hyperlink" Target="http://orders.oreganorestaurants.com/" TargetMode="External"/><Relationship Id="rId1296" Type="http://schemas.openxmlformats.org/officeDocument/2006/relationships/hyperlink" Target="http://aristu.limetray.com/" TargetMode="External"/><Relationship Id="rId1517" Type="http://schemas.openxmlformats.org/officeDocument/2006/relationships/hyperlink" Target="http://lalqila-mumtaz.com/" TargetMode="External"/><Relationship Id="rId16" Type="http://schemas.openxmlformats.org/officeDocument/2006/relationships/hyperlink" Target="http://mainigreenleaf.limetray.com/" TargetMode="External"/><Relationship Id="rId221" Type="http://schemas.openxmlformats.org/officeDocument/2006/relationships/hyperlink" Target="http://theeaterycafe.limetray.com/" TargetMode="External"/><Relationship Id="rId319" Type="http://schemas.openxmlformats.org/officeDocument/2006/relationships/hyperlink" Target="http://wafflesandmore.limetray.com/" TargetMode="External"/><Relationship Id="rId526" Type="http://schemas.openxmlformats.org/officeDocument/2006/relationships/hyperlink" Target="http://mybiryani.co.in/" TargetMode="External"/><Relationship Id="rId1156" Type="http://schemas.openxmlformats.org/officeDocument/2006/relationships/hyperlink" Target="http://cibo.limetray.com/" TargetMode="External"/><Relationship Id="rId1363" Type="http://schemas.openxmlformats.org/officeDocument/2006/relationships/hyperlink" Target="http://burgerama.limetray.com/" TargetMode="External"/><Relationship Id="rId733" Type="http://schemas.openxmlformats.org/officeDocument/2006/relationships/hyperlink" Target="http://suziewong.limetray.com/" TargetMode="External"/><Relationship Id="rId940" Type="http://schemas.openxmlformats.org/officeDocument/2006/relationships/hyperlink" Target="http://dingdongpizzeria.com/" TargetMode="External"/><Relationship Id="rId1016" Type="http://schemas.openxmlformats.org/officeDocument/2006/relationships/hyperlink" Target="http://indish.co.in/" TargetMode="External"/><Relationship Id="rId1570" Type="http://schemas.openxmlformats.org/officeDocument/2006/relationships/hyperlink" Target="http://chaifeast.com/" TargetMode="External"/><Relationship Id="rId165" Type="http://schemas.openxmlformats.org/officeDocument/2006/relationships/hyperlink" Target="http://kungfud.in/" TargetMode="External"/><Relationship Id="rId372" Type="http://schemas.openxmlformats.org/officeDocument/2006/relationships/hyperlink" Target="http://chinaexpress.co.in/" TargetMode="External"/><Relationship Id="rId677" Type="http://schemas.openxmlformats.org/officeDocument/2006/relationships/hyperlink" Target="http://puppychef.in/" TargetMode="External"/><Relationship Id="rId800" Type="http://schemas.openxmlformats.org/officeDocument/2006/relationships/hyperlink" Target="http://aahaandhra.limetray.com/" TargetMode="External"/><Relationship Id="rId1223" Type="http://schemas.openxmlformats.org/officeDocument/2006/relationships/hyperlink" Target="http://zaferoon.in/" TargetMode="External"/><Relationship Id="rId1430" Type="http://schemas.openxmlformats.org/officeDocument/2006/relationships/hyperlink" Target="http://bikanervala.sg/" TargetMode="External"/><Relationship Id="rId1528" Type="http://schemas.openxmlformats.org/officeDocument/2006/relationships/hyperlink" Target="http://pyothemicrojuicery.com/" TargetMode="External"/><Relationship Id="rId232" Type="http://schemas.openxmlformats.org/officeDocument/2006/relationships/hyperlink" Target="http://leavessence.com/" TargetMode="External"/><Relationship Id="rId884" Type="http://schemas.openxmlformats.org/officeDocument/2006/relationships/hyperlink" Target="http://24-7stopngohighwayplaza.limetray.com/" TargetMode="External"/><Relationship Id="rId27" Type="http://schemas.openxmlformats.org/officeDocument/2006/relationships/hyperlink" Target="http://orders.olivers.in/" TargetMode="External"/><Relationship Id="rId537" Type="http://schemas.openxmlformats.org/officeDocument/2006/relationships/hyperlink" Target="http://themandalalife.com/" TargetMode="External"/><Relationship Id="rId744" Type="http://schemas.openxmlformats.org/officeDocument/2006/relationships/hyperlink" Target="http://haveli.ae/" TargetMode="External"/><Relationship Id="rId951" Type="http://schemas.openxmlformats.org/officeDocument/2006/relationships/hyperlink" Target="http://caked.co.in/" TargetMode="External"/><Relationship Id="rId1167" Type="http://schemas.openxmlformats.org/officeDocument/2006/relationships/hyperlink" Target="http://navabs.com/" TargetMode="External"/><Relationship Id="rId1374" Type="http://schemas.openxmlformats.org/officeDocument/2006/relationships/hyperlink" Target="http://biryanivibes.com/" TargetMode="External"/><Relationship Id="rId1581" Type="http://schemas.openxmlformats.org/officeDocument/2006/relationships/hyperlink" Target="http://spicygrill.limetray.com/" TargetMode="External"/><Relationship Id="rId80" Type="http://schemas.openxmlformats.org/officeDocument/2006/relationships/hyperlink" Target="http://divarestaurants.com/" TargetMode="External"/><Relationship Id="rId176" Type="http://schemas.openxmlformats.org/officeDocument/2006/relationships/hyperlink" Target="http://londongrillco.com/" TargetMode="External"/><Relationship Id="rId383" Type="http://schemas.openxmlformats.org/officeDocument/2006/relationships/hyperlink" Target="http://order.under500.com/" TargetMode="External"/><Relationship Id="rId590" Type="http://schemas.openxmlformats.org/officeDocument/2006/relationships/hyperlink" Target="http://breakfast711.com/" TargetMode="External"/><Relationship Id="rId604" Type="http://schemas.openxmlformats.org/officeDocument/2006/relationships/hyperlink" Target="http://order.bnbrestaurant.com/" TargetMode="External"/><Relationship Id="rId811" Type="http://schemas.openxmlformats.org/officeDocument/2006/relationships/hyperlink" Target="http://upsouth.in/" TargetMode="External"/><Relationship Id="rId1027" Type="http://schemas.openxmlformats.org/officeDocument/2006/relationships/hyperlink" Target="http://yorokobitech-ets.limetray.com/" TargetMode="External"/><Relationship Id="rId1234" Type="http://schemas.openxmlformats.org/officeDocument/2006/relationships/hyperlink" Target="http://sassybawarchi.com/" TargetMode="External"/><Relationship Id="rId1441" Type="http://schemas.openxmlformats.org/officeDocument/2006/relationships/hyperlink" Target="http://gunturgongura.limetray.com/" TargetMode="External"/><Relationship Id="rId243" Type="http://schemas.openxmlformats.org/officeDocument/2006/relationships/hyperlink" Target="http://3281_beijingstreet.limetray.com/" TargetMode="External"/><Relationship Id="rId450" Type="http://schemas.openxmlformats.org/officeDocument/2006/relationships/hyperlink" Target="http://orders.zaroob.com/" TargetMode="External"/><Relationship Id="rId688" Type="http://schemas.openxmlformats.org/officeDocument/2006/relationships/hyperlink" Target="http://frisps.limetray.com/" TargetMode="External"/><Relationship Id="rId895" Type="http://schemas.openxmlformats.org/officeDocument/2006/relationships/hyperlink" Target="http://punjabdepot.limetray.com/" TargetMode="External"/><Relationship Id="rId909" Type="http://schemas.openxmlformats.org/officeDocument/2006/relationships/hyperlink" Target="http://chinachufang.limetray.com/" TargetMode="External"/><Relationship Id="rId1080" Type="http://schemas.openxmlformats.org/officeDocument/2006/relationships/hyperlink" Target="http://aishiwu.limetray.com/" TargetMode="External"/><Relationship Id="rId1301" Type="http://schemas.openxmlformats.org/officeDocument/2006/relationships/hyperlink" Target="http://dimitribistro.limetray.com/" TargetMode="External"/><Relationship Id="rId1539" Type="http://schemas.openxmlformats.org/officeDocument/2006/relationships/hyperlink" Target="http://fitbuddyscafe.limetray.com/" TargetMode="External"/><Relationship Id="rId38" Type="http://schemas.openxmlformats.org/officeDocument/2006/relationships/hyperlink" Target="http://punjabitimes.co/" TargetMode="External"/><Relationship Id="rId103" Type="http://schemas.openxmlformats.org/officeDocument/2006/relationships/hyperlink" Target="http://biryaniart.co/" TargetMode="External"/><Relationship Id="rId310" Type="http://schemas.openxmlformats.org/officeDocument/2006/relationships/hyperlink" Target="http://blisssbakes.com/" TargetMode="External"/><Relationship Id="rId548" Type="http://schemas.openxmlformats.org/officeDocument/2006/relationships/hyperlink" Target="http://letsmeatnewwebsite.limetray.com/" TargetMode="External"/><Relationship Id="rId755" Type="http://schemas.openxmlformats.org/officeDocument/2006/relationships/hyperlink" Target="http://meals4u.in/" TargetMode="External"/><Relationship Id="rId962" Type="http://schemas.openxmlformats.org/officeDocument/2006/relationships/hyperlink" Target="http://chatpatapanda.com/" TargetMode="External"/><Relationship Id="rId1178" Type="http://schemas.openxmlformats.org/officeDocument/2006/relationships/hyperlink" Target="http://allelements.in/" TargetMode="External"/><Relationship Id="rId1385" Type="http://schemas.openxmlformats.org/officeDocument/2006/relationships/hyperlink" Target="http://mysurucoffeethindi.limetray.com/" TargetMode="External"/><Relationship Id="rId1592" Type="http://schemas.openxmlformats.org/officeDocument/2006/relationships/hyperlink" Target="http://amritsr.limetray.com/" TargetMode="External"/><Relationship Id="rId1606" Type="http://schemas.openxmlformats.org/officeDocument/2006/relationships/hyperlink" Target="http://shivadarshdugdhalaya.limetray.com/" TargetMode="External"/><Relationship Id="rId91" Type="http://schemas.openxmlformats.org/officeDocument/2006/relationships/hyperlink" Target="http://cheftoon.com/" TargetMode="External"/><Relationship Id="rId187" Type="http://schemas.openxmlformats.org/officeDocument/2006/relationships/hyperlink" Target="http://wrapchick.limetray.com/" TargetMode="External"/><Relationship Id="rId394" Type="http://schemas.openxmlformats.org/officeDocument/2006/relationships/hyperlink" Target="http://kungfukitchen.in/" TargetMode="External"/><Relationship Id="rId408" Type="http://schemas.openxmlformats.org/officeDocument/2006/relationships/hyperlink" Target="http://culinate.in/" TargetMode="External"/><Relationship Id="rId615" Type="http://schemas.openxmlformats.org/officeDocument/2006/relationships/hyperlink" Target="http://thaliat99.com/" TargetMode="External"/><Relationship Id="rId822" Type="http://schemas.openxmlformats.org/officeDocument/2006/relationships/hyperlink" Target="http://bubblebee.limetray.com/" TargetMode="External"/><Relationship Id="rId1038" Type="http://schemas.openxmlformats.org/officeDocument/2006/relationships/hyperlink" Target="http://desiyana.limetray.com/" TargetMode="External"/><Relationship Id="rId1245" Type="http://schemas.openxmlformats.org/officeDocument/2006/relationships/hyperlink" Target="http://ketokitchen.co.in/" TargetMode="External"/><Relationship Id="rId1452" Type="http://schemas.openxmlformats.org/officeDocument/2006/relationships/hyperlink" Target="http://masteregg.limetray.com/" TargetMode="External"/><Relationship Id="rId254" Type="http://schemas.openxmlformats.org/officeDocument/2006/relationships/hyperlink" Target="http://pandawokk.com/" TargetMode="External"/><Relationship Id="rId699" Type="http://schemas.openxmlformats.org/officeDocument/2006/relationships/hyperlink" Target="http://bhoujan.com/" TargetMode="External"/><Relationship Id="rId1091" Type="http://schemas.openxmlformats.org/officeDocument/2006/relationships/hyperlink" Target="http://eastkitchen.limetray.com/" TargetMode="External"/><Relationship Id="rId1105" Type="http://schemas.openxmlformats.org/officeDocument/2006/relationships/hyperlink" Target="http://coastalreef.in/" TargetMode="External"/><Relationship Id="rId1312" Type="http://schemas.openxmlformats.org/officeDocument/2006/relationships/hyperlink" Target="http://orders.deliciaecakes.com/" TargetMode="External"/><Relationship Id="rId49" Type="http://schemas.openxmlformats.org/officeDocument/2006/relationships/hyperlink" Target="http://persiandarbar.in/" TargetMode="External"/><Relationship Id="rId114" Type="http://schemas.openxmlformats.org/officeDocument/2006/relationships/hyperlink" Target="http://timluckluck.in/" TargetMode="External"/><Relationship Id="rId461" Type="http://schemas.openxmlformats.org/officeDocument/2006/relationships/hyperlink" Target="http://visioncafe.in/" TargetMode="External"/><Relationship Id="rId559" Type="http://schemas.openxmlformats.org/officeDocument/2006/relationships/hyperlink" Target="http://mimzbynathus.com/" TargetMode="External"/><Relationship Id="rId766" Type="http://schemas.openxmlformats.org/officeDocument/2006/relationships/hyperlink" Target="http://dimsumvssushi.limetray.com/" TargetMode="External"/><Relationship Id="rId1189" Type="http://schemas.openxmlformats.org/officeDocument/2006/relationships/hyperlink" Target="http://pizzahdistrict.limetray.com/" TargetMode="External"/><Relationship Id="rId1396" Type="http://schemas.openxmlformats.org/officeDocument/2006/relationships/hyperlink" Target="http://cafedevour.in/" TargetMode="External"/><Relationship Id="rId1617" Type="http://schemas.openxmlformats.org/officeDocument/2006/relationships/hyperlink" Target="http://cricketshack.limetray.com/" TargetMode="External"/><Relationship Id="rId198" Type="http://schemas.openxmlformats.org/officeDocument/2006/relationships/hyperlink" Target="http://dilli6onwheels.limetray.com/" TargetMode="External"/><Relationship Id="rId321" Type="http://schemas.openxmlformats.org/officeDocument/2006/relationships/hyperlink" Target="http://fatboyskitchen.co.in/" TargetMode="External"/><Relationship Id="rId419" Type="http://schemas.openxmlformats.org/officeDocument/2006/relationships/hyperlink" Target="http://bunsliced.limetray.com/" TargetMode="External"/><Relationship Id="rId626" Type="http://schemas.openxmlformats.org/officeDocument/2006/relationships/hyperlink" Target="http://markymomos.in/" TargetMode="External"/><Relationship Id="rId973" Type="http://schemas.openxmlformats.org/officeDocument/2006/relationships/hyperlink" Target="http://ngenterprises.limetray.com/" TargetMode="External"/><Relationship Id="rId1049" Type="http://schemas.openxmlformats.org/officeDocument/2006/relationships/hyperlink" Target="http://chakhlefoods.com/" TargetMode="External"/><Relationship Id="rId1256" Type="http://schemas.openxmlformats.org/officeDocument/2006/relationships/hyperlink" Target="http://motimahaldharamshala.limetray.com/" TargetMode="External"/><Relationship Id="rId833" Type="http://schemas.openxmlformats.org/officeDocument/2006/relationships/hyperlink" Target="http://athithisarkar.limetray.com/" TargetMode="External"/><Relationship Id="rId1116" Type="http://schemas.openxmlformats.org/officeDocument/2006/relationships/hyperlink" Target="http://hyderabadihut.com/" TargetMode="External"/><Relationship Id="rId1463" Type="http://schemas.openxmlformats.org/officeDocument/2006/relationships/hyperlink" Target="http://chezremy.limetray.com/" TargetMode="External"/><Relationship Id="rId265" Type="http://schemas.openxmlformats.org/officeDocument/2006/relationships/hyperlink" Target="http://wafflesandmorebyhowyoubrewing.limetray.com/" TargetMode="External"/><Relationship Id="rId472" Type="http://schemas.openxmlformats.org/officeDocument/2006/relationships/hyperlink" Target="http://crudojuicery.com/" TargetMode="External"/><Relationship Id="rId900" Type="http://schemas.openxmlformats.org/officeDocument/2006/relationships/hyperlink" Target="http://moodsco.limetray.com/" TargetMode="External"/><Relationship Id="rId1323" Type="http://schemas.openxmlformats.org/officeDocument/2006/relationships/hyperlink" Target="http://kebabichandigarh.limetray.com/" TargetMode="External"/><Relationship Id="rId1530" Type="http://schemas.openxmlformats.org/officeDocument/2006/relationships/hyperlink" Target="http://fresh-qo.com/" TargetMode="External"/><Relationship Id="rId1628" Type="http://schemas.openxmlformats.org/officeDocument/2006/relationships/hyperlink" Target="http://yinyang.limetray.com/" TargetMode="External"/><Relationship Id="rId125" Type="http://schemas.openxmlformats.org/officeDocument/2006/relationships/hyperlink" Target="http://moddelivery.in/" TargetMode="External"/><Relationship Id="rId332" Type="http://schemas.openxmlformats.org/officeDocument/2006/relationships/hyperlink" Target="http://currycompany.limetray.com/" TargetMode="External"/><Relationship Id="rId777" Type="http://schemas.openxmlformats.org/officeDocument/2006/relationships/hyperlink" Target="http://3367_yumlok.limetray.com/" TargetMode="External"/><Relationship Id="rId984" Type="http://schemas.openxmlformats.org/officeDocument/2006/relationships/hyperlink" Target="http://cafefesta.com/" TargetMode="External"/><Relationship Id="rId637" Type="http://schemas.openxmlformats.org/officeDocument/2006/relationships/hyperlink" Target="http://cnbiriyani.com/" TargetMode="External"/><Relationship Id="rId844" Type="http://schemas.openxmlformats.org/officeDocument/2006/relationships/hyperlink" Target="http://sardarjimalaichaap.limetray.com/" TargetMode="External"/><Relationship Id="rId1267" Type="http://schemas.openxmlformats.org/officeDocument/2006/relationships/hyperlink" Target="http://zaatar.limetray.com/" TargetMode="External"/><Relationship Id="rId1474" Type="http://schemas.openxmlformats.org/officeDocument/2006/relationships/hyperlink" Target="http://sgfindia.in/" TargetMode="External"/><Relationship Id="rId276" Type="http://schemas.openxmlformats.org/officeDocument/2006/relationships/hyperlink" Target="http://getgrubs.in/" TargetMode="External"/><Relationship Id="rId483" Type="http://schemas.openxmlformats.org/officeDocument/2006/relationships/hyperlink" Target="http://makhansingh.in/" TargetMode="External"/><Relationship Id="rId690" Type="http://schemas.openxmlformats.org/officeDocument/2006/relationships/hyperlink" Target="http://allboutthebase.in/" TargetMode="External"/><Relationship Id="rId704" Type="http://schemas.openxmlformats.org/officeDocument/2006/relationships/hyperlink" Target="http://magnolia.limetray.com/" TargetMode="External"/><Relationship Id="rId911" Type="http://schemas.openxmlformats.org/officeDocument/2006/relationships/hyperlink" Target="http://zeees.in/" TargetMode="External"/><Relationship Id="rId1127" Type="http://schemas.openxmlformats.org/officeDocument/2006/relationships/hyperlink" Target="http://hungrybaba.limetray.com/" TargetMode="External"/><Relationship Id="rId1334" Type="http://schemas.openxmlformats.org/officeDocument/2006/relationships/hyperlink" Target="http://seaemperor.in/" TargetMode="External"/><Relationship Id="rId1541" Type="http://schemas.openxmlformats.org/officeDocument/2006/relationships/hyperlink" Target="http://ensouae.limetray.com/" TargetMode="External"/><Relationship Id="rId40" Type="http://schemas.openxmlformats.org/officeDocument/2006/relationships/hyperlink" Target="http://busago.com/" TargetMode="External"/><Relationship Id="rId136" Type="http://schemas.openxmlformats.org/officeDocument/2006/relationships/hyperlink" Target="http://copperchocs.com/" TargetMode="External"/><Relationship Id="rId343" Type="http://schemas.openxmlformats.org/officeDocument/2006/relationships/hyperlink" Target="http://orders.bikanervala.ae/" TargetMode="External"/><Relationship Id="rId550" Type="http://schemas.openxmlformats.org/officeDocument/2006/relationships/hyperlink" Target="http://foodunited.org/" TargetMode="External"/><Relationship Id="rId788" Type="http://schemas.openxmlformats.org/officeDocument/2006/relationships/hyperlink" Target="http://executiveenclave.limetray.com/" TargetMode="External"/><Relationship Id="rId995" Type="http://schemas.openxmlformats.org/officeDocument/2006/relationships/hyperlink" Target="http://boulevardoftaste.limetray.com/" TargetMode="External"/><Relationship Id="rId1180" Type="http://schemas.openxmlformats.org/officeDocument/2006/relationships/hyperlink" Target="http://purplesaffron.limetray.com/" TargetMode="External"/><Relationship Id="rId1401" Type="http://schemas.openxmlformats.org/officeDocument/2006/relationships/hyperlink" Target="http://secretfactory.in/" TargetMode="External"/><Relationship Id="rId203" Type="http://schemas.openxmlformats.org/officeDocument/2006/relationships/hyperlink" Target="http://laviepizzasngrill.com/" TargetMode="External"/><Relationship Id="rId648" Type="http://schemas.openxmlformats.org/officeDocument/2006/relationships/hyperlink" Target="http://merakichinese.com/" TargetMode="External"/><Relationship Id="rId855" Type="http://schemas.openxmlformats.org/officeDocument/2006/relationships/hyperlink" Target="http://thecarne.com/" TargetMode="External"/><Relationship Id="rId1040" Type="http://schemas.openxmlformats.org/officeDocument/2006/relationships/hyperlink" Target="http://order.droolicious.in/" TargetMode="External"/><Relationship Id="rId1278" Type="http://schemas.openxmlformats.org/officeDocument/2006/relationships/hyperlink" Target="http://aahafoodvillage.limetray.com/" TargetMode="External"/><Relationship Id="rId1485" Type="http://schemas.openxmlformats.org/officeDocument/2006/relationships/hyperlink" Target="http://thefirewings.com/" TargetMode="External"/><Relationship Id="rId287" Type="http://schemas.openxmlformats.org/officeDocument/2006/relationships/hyperlink" Target="http://caffelapoya.com/" TargetMode="External"/><Relationship Id="rId410" Type="http://schemas.openxmlformats.org/officeDocument/2006/relationships/hyperlink" Target="http://chactea.com/" TargetMode="External"/><Relationship Id="rId494" Type="http://schemas.openxmlformats.org/officeDocument/2006/relationships/hyperlink" Target="http://biggies.in/" TargetMode="External"/><Relationship Id="rId508" Type="http://schemas.openxmlformats.org/officeDocument/2006/relationships/hyperlink" Target="http://jhakaasonline.com/" TargetMode="External"/><Relationship Id="rId715" Type="http://schemas.openxmlformats.org/officeDocument/2006/relationships/hyperlink" Target="http://yummydosas.limetray.com/" TargetMode="External"/><Relationship Id="rId922" Type="http://schemas.openxmlformats.org/officeDocument/2006/relationships/hyperlink" Target="http://deseez.in/" TargetMode="External"/><Relationship Id="rId1138" Type="http://schemas.openxmlformats.org/officeDocument/2006/relationships/hyperlink" Target="http://chickenspice.limetray.com/" TargetMode="External"/><Relationship Id="rId1345" Type="http://schemas.openxmlformats.org/officeDocument/2006/relationships/hyperlink" Target="http://orders.saleemsofdelhi.ae/" TargetMode="External"/><Relationship Id="rId1552" Type="http://schemas.openxmlformats.org/officeDocument/2006/relationships/hyperlink" Target="http://bababeans.limetray.com/" TargetMode="External"/><Relationship Id="rId147" Type="http://schemas.openxmlformats.org/officeDocument/2006/relationships/hyperlink" Target="http://hawkersonline.co.in/" TargetMode="External"/><Relationship Id="rId354" Type="http://schemas.openxmlformats.org/officeDocument/2006/relationships/hyperlink" Target="http://3727_maatara.limetray.com/" TargetMode="External"/><Relationship Id="rId799" Type="http://schemas.openxmlformats.org/officeDocument/2006/relationships/hyperlink" Target="http://nizams.ae/" TargetMode="External"/><Relationship Id="rId1191" Type="http://schemas.openxmlformats.org/officeDocument/2006/relationships/hyperlink" Target="http://thecawnporekitchen.limetray.com/" TargetMode="External"/><Relationship Id="rId1205" Type="http://schemas.openxmlformats.org/officeDocument/2006/relationships/hyperlink" Target="http://orders.zaareen.com/" TargetMode="External"/><Relationship Id="rId51" Type="http://schemas.openxmlformats.org/officeDocument/2006/relationships/hyperlink" Target="http://italianorestaurants.com/" TargetMode="External"/><Relationship Id="rId561" Type="http://schemas.openxmlformats.org/officeDocument/2006/relationships/hyperlink" Target="http://soulkitchenhisar.com/" TargetMode="External"/><Relationship Id="rId659" Type="http://schemas.openxmlformats.org/officeDocument/2006/relationships/hyperlink" Target="http://khoya.limetray.com/" TargetMode="External"/><Relationship Id="rId866" Type="http://schemas.openxmlformats.org/officeDocument/2006/relationships/hyperlink" Target="http://shawarmacorner.limetray.com/" TargetMode="External"/><Relationship Id="rId1289" Type="http://schemas.openxmlformats.org/officeDocument/2006/relationships/hyperlink" Target="http://hindkachulah.limetray.com/" TargetMode="External"/><Relationship Id="rId1412" Type="http://schemas.openxmlformats.org/officeDocument/2006/relationships/hyperlink" Target="http://pb65restaurant.limetray.com/" TargetMode="External"/><Relationship Id="rId1496" Type="http://schemas.openxmlformats.org/officeDocument/2006/relationships/hyperlink" Target="http://zestykitchen.limetray.com/" TargetMode="External"/><Relationship Id="rId214" Type="http://schemas.openxmlformats.org/officeDocument/2006/relationships/hyperlink" Target="http://superdonuts.in/" TargetMode="External"/><Relationship Id="rId298" Type="http://schemas.openxmlformats.org/officeDocument/2006/relationships/hyperlink" Target="http://thegreatkababfactory.com/" TargetMode="External"/><Relationship Id="rId421" Type="http://schemas.openxmlformats.org/officeDocument/2006/relationships/hyperlink" Target="http://latenightbite.in/" TargetMode="External"/><Relationship Id="rId519" Type="http://schemas.openxmlformats.org/officeDocument/2006/relationships/hyperlink" Target="http://brewestate.limetray.com/" TargetMode="External"/><Relationship Id="rId1051" Type="http://schemas.openxmlformats.org/officeDocument/2006/relationships/hyperlink" Target="http://orders.tks.ae/" TargetMode="External"/><Relationship Id="rId1149" Type="http://schemas.openxmlformats.org/officeDocument/2006/relationships/hyperlink" Target="http://zee5.limetray.com/" TargetMode="External"/><Relationship Id="rId1356" Type="http://schemas.openxmlformats.org/officeDocument/2006/relationships/hyperlink" Target="http://hengbok.co.in/" TargetMode="External"/><Relationship Id="rId158" Type="http://schemas.openxmlformats.org/officeDocument/2006/relationships/hyperlink" Target="http://sagarratna.in/" TargetMode="External"/><Relationship Id="rId726" Type="http://schemas.openxmlformats.org/officeDocument/2006/relationships/hyperlink" Target="http://expresspizzabulandshahar.limetray.com/" TargetMode="External"/><Relationship Id="rId933" Type="http://schemas.openxmlformats.org/officeDocument/2006/relationships/hyperlink" Target="http://1507delivery.com/" TargetMode="External"/><Relationship Id="rId1009" Type="http://schemas.openxmlformats.org/officeDocument/2006/relationships/hyperlink" Target="http://theurbanbhukkad.com/" TargetMode="External"/><Relationship Id="rId1563" Type="http://schemas.openxmlformats.org/officeDocument/2006/relationships/hyperlink" Target="http://dgurgaonkitchen.limetray.com/" TargetMode="External"/><Relationship Id="rId62" Type="http://schemas.openxmlformats.org/officeDocument/2006/relationships/hyperlink" Target="http://munch.co.in/" TargetMode="External"/><Relationship Id="rId365" Type="http://schemas.openxmlformats.org/officeDocument/2006/relationships/hyperlink" Target="http://coneyisland.limetray.com/" TargetMode="External"/><Relationship Id="rId572" Type="http://schemas.openxmlformats.org/officeDocument/2006/relationships/hyperlink" Target="http://crustos.limetray.com/" TargetMode="External"/><Relationship Id="rId1216" Type="http://schemas.openxmlformats.org/officeDocument/2006/relationships/hyperlink" Target="http://cafegrubup.com/" TargetMode="External"/><Relationship Id="rId1423" Type="http://schemas.openxmlformats.org/officeDocument/2006/relationships/hyperlink" Target="http://indianbowl.limetray.com/" TargetMode="External"/><Relationship Id="rId1630" Type="http://schemas.openxmlformats.org/officeDocument/2006/relationships/hyperlink" Target="http://jacobstastebuds.limetray.com/" TargetMode="External"/><Relationship Id="rId225" Type="http://schemas.openxmlformats.org/officeDocument/2006/relationships/hyperlink" Target="http://biryanibykilo.com/" TargetMode="External"/><Relationship Id="rId432" Type="http://schemas.openxmlformats.org/officeDocument/2006/relationships/hyperlink" Target="http://bharatbhojan.limetray.com/" TargetMode="External"/><Relationship Id="rId877" Type="http://schemas.openxmlformats.org/officeDocument/2006/relationships/hyperlink" Target="http://volouae.com/" TargetMode="External"/><Relationship Id="rId1062" Type="http://schemas.openxmlformats.org/officeDocument/2006/relationships/hyperlink" Target="http://thevjcafe.limetray.com/" TargetMode="External"/><Relationship Id="rId737" Type="http://schemas.openxmlformats.org/officeDocument/2006/relationships/hyperlink" Target="http://chinachowk.limetray.com/" TargetMode="External"/><Relationship Id="rId944" Type="http://schemas.openxmlformats.org/officeDocument/2006/relationships/hyperlink" Target="http://kaifu.co.in/" TargetMode="External"/><Relationship Id="rId1367" Type="http://schemas.openxmlformats.org/officeDocument/2006/relationships/hyperlink" Target="http://yeswecook.in/" TargetMode="External"/><Relationship Id="rId1574" Type="http://schemas.openxmlformats.org/officeDocument/2006/relationships/hyperlink" Target="http://tmkco.in/" TargetMode="External"/><Relationship Id="rId73" Type="http://schemas.openxmlformats.org/officeDocument/2006/relationships/hyperlink" Target="http://meghanafoods.co.in/" TargetMode="External"/><Relationship Id="rId169" Type="http://schemas.openxmlformats.org/officeDocument/2006/relationships/hyperlink" Target="http://orders.thaicrate.in/" TargetMode="External"/><Relationship Id="rId376" Type="http://schemas.openxmlformats.org/officeDocument/2006/relationships/hyperlink" Target="http://orders.pizzaroma.in/" TargetMode="External"/><Relationship Id="rId583" Type="http://schemas.openxmlformats.org/officeDocument/2006/relationships/hyperlink" Target="http://aranyarestaurant.com/" TargetMode="External"/><Relationship Id="rId790" Type="http://schemas.openxmlformats.org/officeDocument/2006/relationships/hyperlink" Target="http://dadussweet.com/" TargetMode="External"/><Relationship Id="rId804" Type="http://schemas.openxmlformats.org/officeDocument/2006/relationships/hyperlink" Target="http://trcmumbai.com/" TargetMode="External"/><Relationship Id="rId1227" Type="http://schemas.openxmlformats.org/officeDocument/2006/relationships/hyperlink" Target="http://eatatnite.com/" TargetMode="External"/><Relationship Id="rId1434" Type="http://schemas.openxmlformats.org/officeDocument/2006/relationships/hyperlink" Target="http://newyorkmasala.limetray.com/" TargetMode="External"/><Relationship Id="rId4" Type="http://schemas.openxmlformats.org/officeDocument/2006/relationships/hyperlink" Target="http://asianhaus.com/" TargetMode="External"/><Relationship Id="rId236" Type="http://schemas.openxmlformats.org/officeDocument/2006/relationships/hyperlink" Target="http://3818_thej.limetray.com/" TargetMode="External"/><Relationship Id="rId443" Type="http://schemas.openxmlformats.org/officeDocument/2006/relationships/hyperlink" Target="http://thequickwok.com/" TargetMode="External"/><Relationship Id="rId650" Type="http://schemas.openxmlformats.org/officeDocument/2006/relationships/hyperlink" Target="http://orders.omsweets.in/" TargetMode="External"/><Relationship Id="rId888" Type="http://schemas.openxmlformats.org/officeDocument/2006/relationships/hyperlink" Target="http://nanking.co.in/" TargetMode="External"/><Relationship Id="rId1073" Type="http://schemas.openxmlformats.org/officeDocument/2006/relationships/hyperlink" Target="http://americanfoodhouse.co.in/" TargetMode="External"/><Relationship Id="rId1280" Type="http://schemas.openxmlformats.org/officeDocument/2006/relationships/hyperlink" Target="http://littleking.limetray.com/" TargetMode="External"/><Relationship Id="rId1501" Type="http://schemas.openxmlformats.org/officeDocument/2006/relationships/hyperlink" Target="http://hamraheroes.ae/" TargetMode="External"/><Relationship Id="rId303" Type="http://schemas.openxmlformats.org/officeDocument/2006/relationships/hyperlink" Target="http://nbcindia.in/" TargetMode="External"/><Relationship Id="rId748" Type="http://schemas.openxmlformats.org/officeDocument/2006/relationships/hyperlink" Target="http://salateira.limetray.com/" TargetMode="External"/><Relationship Id="rId955" Type="http://schemas.openxmlformats.org/officeDocument/2006/relationships/hyperlink" Target="http://spookysky.com/" TargetMode="External"/><Relationship Id="rId1140" Type="http://schemas.openxmlformats.org/officeDocument/2006/relationships/hyperlink" Target="http://moetobao.limetray.com/" TargetMode="External"/><Relationship Id="rId1378" Type="http://schemas.openxmlformats.org/officeDocument/2006/relationships/hyperlink" Target="http://wishacupcake.limetray.com/" TargetMode="External"/><Relationship Id="rId1585" Type="http://schemas.openxmlformats.org/officeDocument/2006/relationships/hyperlink" Target="http://superleanmeals.limetray.com/" TargetMode="External"/><Relationship Id="rId84" Type="http://schemas.openxmlformats.org/officeDocument/2006/relationships/hyperlink" Target="http://rabdiwala.com/" TargetMode="External"/><Relationship Id="rId387" Type="http://schemas.openxmlformats.org/officeDocument/2006/relationships/hyperlink" Target="http://thecookshop.limetray.com/" TargetMode="External"/><Relationship Id="rId510" Type="http://schemas.openxmlformats.org/officeDocument/2006/relationships/hyperlink" Target="http://absnoida.com/" TargetMode="External"/><Relationship Id="rId594" Type="http://schemas.openxmlformats.org/officeDocument/2006/relationships/hyperlink" Target="http://mightymealz.co.in/" TargetMode="External"/><Relationship Id="rId608" Type="http://schemas.openxmlformats.org/officeDocument/2006/relationships/hyperlink" Target="http://orders.800thali.com/" TargetMode="External"/><Relationship Id="rId815" Type="http://schemas.openxmlformats.org/officeDocument/2006/relationships/hyperlink" Target="http://reserve.lebistroduparc.com/" TargetMode="External"/><Relationship Id="rId1238" Type="http://schemas.openxmlformats.org/officeDocument/2006/relationships/hyperlink" Target="http://thefitnesskitchen.in/" TargetMode="External"/><Relationship Id="rId1445" Type="http://schemas.openxmlformats.org/officeDocument/2006/relationships/hyperlink" Target="http://vegaspizza.limetray.com/" TargetMode="External"/><Relationship Id="rId247" Type="http://schemas.openxmlformats.org/officeDocument/2006/relationships/hyperlink" Target="http://apnakitchendataste.com/" TargetMode="External"/><Relationship Id="rId899" Type="http://schemas.openxmlformats.org/officeDocument/2006/relationships/hyperlink" Target="http://kimchichef.limetray.com/" TargetMode="External"/><Relationship Id="rId1000" Type="http://schemas.openxmlformats.org/officeDocument/2006/relationships/hyperlink" Target="http://togglers.limetray.com/" TargetMode="External"/><Relationship Id="rId1084" Type="http://schemas.openxmlformats.org/officeDocument/2006/relationships/hyperlink" Target="http://thok.in/" TargetMode="External"/><Relationship Id="rId1305" Type="http://schemas.openxmlformats.org/officeDocument/2006/relationships/hyperlink" Target="http://radheoradhedxb.com/" TargetMode="External"/><Relationship Id="rId107" Type="http://schemas.openxmlformats.org/officeDocument/2006/relationships/hyperlink" Target="http://suribachi.royaleastern.in/" TargetMode="External"/><Relationship Id="rId454" Type="http://schemas.openxmlformats.org/officeDocument/2006/relationships/hyperlink" Target="http://dumyum.in/" TargetMode="External"/><Relationship Id="rId661" Type="http://schemas.openxmlformats.org/officeDocument/2006/relationships/hyperlink" Target="http://latenightfoodjaipur.in/" TargetMode="External"/><Relationship Id="rId759" Type="http://schemas.openxmlformats.org/officeDocument/2006/relationships/hyperlink" Target="http://thegoodgalette.limetray.com/" TargetMode="External"/><Relationship Id="rId966" Type="http://schemas.openxmlformats.org/officeDocument/2006/relationships/hyperlink" Target="http://beejidecholebhature.limetray.com/" TargetMode="External"/><Relationship Id="rId1291" Type="http://schemas.openxmlformats.org/officeDocument/2006/relationships/hyperlink" Target="http://calipoke.ae/" TargetMode="External"/><Relationship Id="rId1389" Type="http://schemas.openxmlformats.org/officeDocument/2006/relationships/hyperlink" Target="http://grillery.limetray.com/" TargetMode="External"/><Relationship Id="rId1512" Type="http://schemas.openxmlformats.org/officeDocument/2006/relationships/hyperlink" Target="http://tarator.limetray.com/" TargetMode="External"/><Relationship Id="rId1596" Type="http://schemas.openxmlformats.org/officeDocument/2006/relationships/hyperlink" Target="http://midnightmadness.limetray.com/" TargetMode="External"/><Relationship Id="rId11" Type="http://schemas.openxmlformats.org/officeDocument/2006/relationships/hyperlink" Target="http://amour-bistro.in/" TargetMode="External"/><Relationship Id="rId314" Type="http://schemas.openxmlformats.org/officeDocument/2006/relationships/hyperlink" Target="http://secretingredient.co.in/" TargetMode="External"/><Relationship Id="rId398" Type="http://schemas.openxmlformats.org/officeDocument/2006/relationships/hyperlink" Target="http://tandooritantra.limetray.com/" TargetMode="External"/><Relationship Id="rId521" Type="http://schemas.openxmlformats.org/officeDocument/2006/relationships/hyperlink" Target="http://puppychino.limetray.com/" TargetMode="External"/><Relationship Id="rId619" Type="http://schemas.openxmlformats.org/officeDocument/2006/relationships/hyperlink" Target="http://urbancafe.co.in/" TargetMode="External"/><Relationship Id="rId1151" Type="http://schemas.openxmlformats.org/officeDocument/2006/relationships/hyperlink" Target="http://nirulas.com/" TargetMode="External"/><Relationship Id="rId1249" Type="http://schemas.openxmlformats.org/officeDocument/2006/relationships/hyperlink" Target="http://lapizzabangalore.limetray.com/" TargetMode="External"/><Relationship Id="rId95" Type="http://schemas.openxmlformats.org/officeDocument/2006/relationships/hyperlink" Target="http://kimling.co.in/" TargetMode="External"/><Relationship Id="rId160" Type="http://schemas.openxmlformats.org/officeDocument/2006/relationships/hyperlink" Target="http://teavilla.in/" TargetMode="External"/><Relationship Id="rId826" Type="http://schemas.openxmlformats.org/officeDocument/2006/relationships/hyperlink" Target="http://moodforfood.in/" TargetMode="External"/><Relationship Id="rId1011" Type="http://schemas.openxmlformats.org/officeDocument/2006/relationships/hyperlink" Target="http://orders.eatnirvaan.com/" TargetMode="External"/><Relationship Id="rId1109" Type="http://schemas.openxmlformats.org/officeDocument/2006/relationships/hyperlink" Target="http://moghalonline.com/" TargetMode="External"/><Relationship Id="rId1456" Type="http://schemas.openxmlformats.org/officeDocument/2006/relationships/hyperlink" Target="http://waffletalesz.limetray.com/" TargetMode="External"/><Relationship Id="rId258" Type="http://schemas.openxmlformats.org/officeDocument/2006/relationships/hyperlink" Target="http://fruitshopongreamsroad.com/" TargetMode="External"/><Relationship Id="rId465" Type="http://schemas.openxmlformats.org/officeDocument/2006/relationships/hyperlink" Target="http://cakestar.co.in/" TargetMode="External"/><Relationship Id="rId672" Type="http://schemas.openxmlformats.org/officeDocument/2006/relationships/hyperlink" Target="http://michiganpizzacompany.limetray.com/" TargetMode="External"/><Relationship Id="rId1095" Type="http://schemas.openxmlformats.org/officeDocument/2006/relationships/hyperlink" Target="http://hotelruchi.limetray.com/" TargetMode="External"/><Relationship Id="rId1316" Type="http://schemas.openxmlformats.org/officeDocument/2006/relationships/hyperlink" Target="http://little-lahore.com/" TargetMode="External"/><Relationship Id="rId1523" Type="http://schemas.openxmlformats.org/officeDocument/2006/relationships/hyperlink" Target="http://moonspoon.limetray.com/" TargetMode="External"/><Relationship Id="rId22" Type="http://schemas.openxmlformats.org/officeDocument/2006/relationships/hyperlink" Target="http://food.calvins.in/" TargetMode="External"/><Relationship Id="rId118" Type="http://schemas.openxmlformats.org/officeDocument/2006/relationships/hyperlink" Target="http://teahalt.limetray.com/" TargetMode="External"/><Relationship Id="rId325" Type="http://schemas.openxmlformats.org/officeDocument/2006/relationships/hyperlink" Target="http://starvinmarvin.co.in/" TargetMode="External"/><Relationship Id="rId532" Type="http://schemas.openxmlformats.org/officeDocument/2006/relationships/hyperlink" Target="http://orders.rdbd.in/" TargetMode="External"/><Relationship Id="rId977" Type="http://schemas.openxmlformats.org/officeDocument/2006/relationships/hyperlink" Target="http://orders.wingstersuae.com/" TargetMode="External"/><Relationship Id="rId1162" Type="http://schemas.openxmlformats.org/officeDocument/2006/relationships/hyperlink" Target="http://dhaba-lane.com/" TargetMode="External"/><Relationship Id="rId171" Type="http://schemas.openxmlformats.org/officeDocument/2006/relationships/hyperlink" Target="http://freshbakedgoodness.com/" TargetMode="External"/><Relationship Id="rId837" Type="http://schemas.openxmlformats.org/officeDocument/2006/relationships/hyperlink" Target="http://kinghungdong.com/" TargetMode="External"/><Relationship Id="rId1022" Type="http://schemas.openxmlformats.org/officeDocument/2006/relationships/hyperlink" Target="http://orders.ammashaus.com/" TargetMode="External"/><Relationship Id="rId1467" Type="http://schemas.openxmlformats.org/officeDocument/2006/relationships/hyperlink" Target="http://keralatiffin.limetray.com/" TargetMode="External"/><Relationship Id="rId269" Type="http://schemas.openxmlformats.org/officeDocument/2006/relationships/hyperlink" Target="http://kbhagattarachand.com/" TargetMode="External"/><Relationship Id="rId476" Type="http://schemas.openxmlformats.org/officeDocument/2006/relationships/hyperlink" Target="http://kaiseronline.in/" TargetMode="External"/><Relationship Id="rId683" Type="http://schemas.openxmlformats.org/officeDocument/2006/relationships/hyperlink" Target="http://thewokboxco.limetray.com/" TargetMode="External"/><Relationship Id="rId890" Type="http://schemas.openxmlformats.org/officeDocument/2006/relationships/hyperlink" Target="http://ketlivaala.com/" TargetMode="External"/><Relationship Id="rId904" Type="http://schemas.openxmlformats.org/officeDocument/2006/relationships/hyperlink" Target="http://riso-restaurant.com/" TargetMode="External"/><Relationship Id="rId1327" Type="http://schemas.openxmlformats.org/officeDocument/2006/relationships/hyperlink" Target="http://magic-wok.ae/" TargetMode="External"/><Relationship Id="rId1534" Type="http://schemas.openxmlformats.org/officeDocument/2006/relationships/hyperlink" Target="http://zero40.limetray.com/" TargetMode="External"/><Relationship Id="rId33" Type="http://schemas.openxmlformats.org/officeDocument/2006/relationships/hyperlink" Target="http://loveiscakes.in/" TargetMode="External"/><Relationship Id="rId129" Type="http://schemas.openxmlformats.org/officeDocument/2006/relationships/hyperlink" Target="http://absnoida.limetray.com/" TargetMode="External"/><Relationship Id="rId336" Type="http://schemas.openxmlformats.org/officeDocument/2006/relationships/hyperlink" Target="http://dreambanquet.limetray.com/" TargetMode="External"/><Relationship Id="rId543" Type="http://schemas.openxmlformats.org/officeDocument/2006/relationships/hyperlink" Target="http://dillibc.com/" TargetMode="External"/><Relationship Id="rId988" Type="http://schemas.openxmlformats.org/officeDocument/2006/relationships/hyperlink" Target="http://burger11.com/" TargetMode="External"/><Relationship Id="rId1173" Type="http://schemas.openxmlformats.org/officeDocument/2006/relationships/hyperlink" Target="http://parathamantra.com/" TargetMode="External"/><Relationship Id="rId1380" Type="http://schemas.openxmlformats.org/officeDocument/2006/relationships/hyperlink" Target="http://rozana2.limetray.com/" TargetMode="External"/><Relationship Id="rId1601" Type="http://schemas.openxmlformats.org/officeDocument/2006/relationships/hyperlink" Target="http://ilovedesserts.limetray.com/" TargetMode="External"/><Relationship Id="rId182" Type="http://schemas.openxmlformats.org/officeDocument/2006/relationships/hyperlink" Target="http://thefoodstudio.in/" TargetMode="External"/><Relationship Id="rId403" Type="http://schemas.openxmlformats.org/officeDocument/2006/relationships/hyperlink" Target="http://veraitaliano.com/" TargetMode="External"/><Relationship Id="rId750" Type="http://schemas.openxmlformats.org/officeDocument/2006/relationships/hyperlink" Target="http://filmyjunction.co.in/" TargetMode="External"/><Relationship Id="rId848" Type="http://schemas.openxmlformats.org/officeDocument/2006/relationships/hyperlink" Target="http://norfestdhaba.limetray.com/" TargetMode="External"/><Relationship Id="rId1033" Type="http://schemas.openxmlformats.org/officeDocument/2006/relationships/hyperlink" Target="http://freshiidubai.com/" TargetMode="External"/><Relationship Id="rId1478" Type="http://schemas.openxmlformats.org/officeDocument/2006/relationships/hyperlink" Target="http://dethali.limetray.com/" TargetMode="External"/><Relationship Id="rId487" Type="http://schemas.openxmlformats.org/officeDocument/2006/relationships/hyperlink" Target="http://vandanaandhracuisine.in/" TargetMode="External"/><Relationship Id="rId610" Type="http://schemas.openxmlformats.org/officeDocument/2006/relationships/hyperlink" Target="http://currylicious.co/" TargetMode="External"/><Relationship Id="rId694" Type="http://schemas.openxmlformats.org/officeDocument/2006/relationships/hyperlink" Target="http://ice-burg.in/" TargetMode="External"/><Relationship Id="rId708" Type="http://schemas.openxmlformats.org/officeDocument/2006/relationships/hyperlink" Target="http://xianrestaurant.in/" TargetMode="External"/><Relationship Id="rId915" Type="http://schemas.openxmlformats.org/officeDocument/2006/relationships/hyperlink" Target="http://stonedpizzeria.limetray.com/" TargetMode="External"/><Relationship Id="rId1240" Type="http://schemas.openxmlformats.org/officeDocument/2006/relationships/hyperlink" Target="http://tandooritrumpets.com/" TargetMode="External"/><Relationship Id="rId1338" Type="http://schemas.openxmlformats.org/officeDocument/2006/relationships/hyperlink" Target="http://oksmanoks.com/" TargetMode="External"/><Relationship Id="rId1545" Type="http://schemas.openxmlformats.org/officeDocument/2006/relationships/hyperlink" Target="http://alchemycoffeeroasters.limetray.com/" TargetMode="External"/><Relationship Id="rId347" Type="http://schemas.openxmlformats.org/officeDocument/2006/relationships/hyperlink" Target="http://brewbakecafe.limetray.com/" TargetMode="External"/><Relationship Id="rId999" Type="http://schemas.openxmlformats.org/officeDocument/2006/relationships/hyperlink" Target="http://ghungrooseth.limetray.com/" TargetMode="External"/><Relationship Id="rId1100" Type="http://schemas.openxmlformats.org/officeDocument/2006/relationships/hyperlink" Target="http://prabhas.limetray.com/" TargetMode="External"/><Relationship Id="rId1184" Type="http://schemas.openxmlformats.org/officeDocument/2006/relationships/hyperlink" Target="http://dailymeal.limetray.com/" TargetMode="External"/><Relationship Id="rId1405" Type="http://schemas.openxmlformats.org/officeDocument/2006/relationships/hyperlink" Target="http://dhababychabbras.limetray.com/" TargetMode="External"/><Relationship Id="rId44" Type="http://schemas.openxmlformats.org/officeDocument/2006/relationships/hyperlink" Target="http://foodybaba.in/" TargetMode="External"/><Relationship Id="rId554" Type="http://schemas.openxmlformats.org/officeDocument/2006/relationships/hyperlink" Target="http://vegcrab.com/" TargetMode="External"/><Relationship Id="rId761" Type="http://schemas.openxmlformats.org/officeDocument/2006/relationships/hyperlink" Target="http://hanoi.co.in/" TargetMode="External"/><Relationship Id="rId859" Type="http://schemas.openxmlformats.org/officeDocument/2006/relationships/hyperlink" Target="http://cafegoa.limetray.com/" TargetMode="External"/><Relationship Id="rId1391" Type="http://schemas.openxmlformats.org/officeDocument/2006/relationships/hyperlink" Target="http://galiparathaewali.limetray.com/" TargetMode="External"/><Relationship Id="rId1489" Type="http://schemas.openxmlformats.org/officeDocument/2006/relationships/hyperlink" Target="http://kvrnavayuga.limetray.com/" TargetMode="External"/><Relationship Id="rId1612" Type="http://schemas.openxmlformats.org/officeDocument/2006/relationships/hyperlink" Target="http://tandoorevirasat.limetray.com/" TargetMode="External"/><Relationship Id="rId193" Type="http://schemas.openxmlformats.org/officeDocument/2006/relationships/hyperlink" Target="http://biriyanizoneecity.limetray.com/" TargetMode="External"/><Relationship Id="rId207" Type="http://schemas.openxmlformats.org/officeDocument/2006/relationships/hyperlink" Target="http://tfm.limetray.com/" TargetMode="External"/><Relationship Id="rId414" Type="http://schemas.openxmlformats.org/officeDocument/2006/relationships/hyperlink" Target="http://legendsonline.in/" TargetMode="External"/><Relationship Id="rId498" Type="http://schemas.openxmlformats.org/officeDocument/2006/relationships/hyperlink" Target="http://hongkongexpress.in/" TargetMode="External"/><Relationship Id="rId621" Type="http://schemas.openxmlformats.org/officeDocument/2006/relationships/hyperlink" Target="http://omcornerkb.com/" TargetMode="External"/><Relationship Id="rId1044" Type="http://schemas.openxmlformats.org/officeDocument/2006/relationships/hyperlink" Target="http://maithai.in/" TargetMode="External"/><Relationship Id="rId1251" Type="http://schemas.openxmlformats.org/officeDocument/2006/relationships/hyperlink" Target="http://caterspoint.com/" TargetMode="External"/><Relationship Id="rId1349" Type="http://schemas.openxmlformats.org/officeDocument/2006/relationships/hyperlink" Target="http://donerk.com/" TargetMode="External"/><Relationship Id="rId260" Type="http://schemas.openxmlformats.org/officeDocument/2006/relationships/hyperlink" Target="http://kookmumbai.com/" TargetMode="External"/><Relationship Id="rId719" Type="http://schemas.openxmlformats.org/officeDocument/2006/relationships/hyperlink" Target="http://angithico.limetray.com/" TargetMode="External"/><Relationship Id="rId926" Type="http://schemas.openxmlformats.org/officeDocument/2006/relationships/hyperlink" Target="http://orders.curryboxme.com/" TargetMode="External"/><Relationship Id="rId1111" Type="http://schemas.openxmlformats.org/officeDocument/2006/relationships/hyperlink" Target="http://mrskaurs.com/" TargetMode="External"/><Relationship Id="rId1556" Type="http://schemas.openxmlformats.org/officeDocument/2006/relationships/hyperlink" Target="http://foodbae.limetray.com/" TargetMode="External"/><Relationship Id="rId55" Type="http://schemas.openxmlformats.org/officeDocument/2006/relationships/hyperlink" Target="http://mcbcfoods.com/" TargetMode="External"/><Relationship Id="rId120" Type="http://schemas.openxmlformats.org/officeDocument/2006/relationships/hyperlink" Target="http://cookiesjar.in/" TargetMode="External"/><Relationship Id="rId358" Type="http://schemas.openxmlformats.org/officeDocument/2006/relationships/hyperlink" Target="http://3765_lafolie.limetray.com/" TargetMode="External"/><Relationship Id="rId565" Type="http://schemas.openxmlformats.org/officeDocument/2006/relationships/hyperlink" Target="http://grandvillage.limetray.com/" TargetMode="External"/><Relationship Id="rId772" Type="http://schemas.openxmlformats.org/officeDocument/2006/relationships/hyperlink" Target="http://flavoursofchakhna.limetray.com/" TargetMode="External"/><Relationship Id="rId1195" Type="http://schemas.openxmlformats.org/officeDocument/2006/relationships/hyperlink" Target="http://amadora.limetray.com/" TargetMode="External"/><Relationship Id="rId1209" Type="http://schemas.openxmlformats.org/officeDocument/2006/relationships/hyperlink" Target="http://bigbees.limetray.com/" TargetMode="External"/><Relationship Id="rId1416" Type="http://schemas.openxmlformats.org/officeDocument/2006/relationships/hyperlink" Target="http://pokepacific.co/" TargetMode="External"/><Relationship Id="rId1623" Type="http://schemas.openxmlformats.org/officeDocument/2006/relationships/hyperlink" Target="http://todaysneed.limetray.com/" TargetMode="External"/><Relationship Id="rId218" Type="http://schemas.openxmlformats.org/officeDocument/2006/relationships/hyperlink" Target="http://paradisebiryani.limetray.com/" TargetMode="External"/><Relationship Id="rId425" Type="http://schemas.openxmlformats.org/officeDocument/2006/relationships/hyperlink" Target="http://cartersblue.in/" TargetMode="External"/><Relationship Id="rId632" Type="http://schemas.openxmlformats.org/officeDocument/2006/relationships/hyperlink" Target="http://biggiesburger.com/" TargetMode="External"/><Relationship Id="rId1055" Type="http://schemas.openxmlformats.org/officeDocument/2006/relationships/hyperlink" Target="http://zopmeals.limetray.com/" TargetMode="External"/><Relationship Id="rId1262" Type="http://schemas.openxmlformats.org/officeDocument/2006/relationships/hyperlink" Target="http://gofuudy.com/" TargetMode="External"/><Relationship Id="rId271" Type="http://schemas.openxmlformats.org/officeDocument/2006/relationships/hyperlink" Target="http://theyellowcup.in/" TargetMode="External"/><Relationship Id="rId937" Type="http://schemas.openxmlformats.org/officeDocument/2006/relationships/hyperlink" Target="http://sugarplay.in/" TargetMode="External"/><Relationship Id="rId1122" Type="http://schemas.openxmlformats.org/officeDocument/2006/relationships/hyperlink" Target="http://handibiryanipune.limetray.com/" TargetMode="External"/><Relationship Id="rId1567" Type="http://schemas.openxmlformats.org/officeDocument/2006/relationships/hyperlink" Target="http://mishtfoods.limetray.com/" TargetMode="External"/><Relationship Id="rId66" Type="http://schemas.openxmlformats.org/officeDocument/2006/relationships/hyperlink" Target="http://thebiryanico.com/" TargetMode="External"/><Relationship Id="rId131" Type="http://schemas.openxmlformats.org/officeDocument/2006/relationships/hyperlink" Target="http://oyekiddan.com/" TargetMode="External"/><Relationship Id="rId369" Type="http://schemas.openxmlformats.org/officeDocument/2006/relationships/hyperlink" Target="http://foodiebros.limetray.com/" TargetMode="External"/><Relationship Id="rId576" Type="http://schemas.openxmlformats.org/officeDocument/2006/relationships/hyperlink" Target="http://aromaaffair.co.in/" TargetMode="External"/><Relationship Id="rId783" Type="http://schemas.openxmlformats.org/officeDocument/2006/relationships/hyperlink" Target="http://rayalaseemaruchulu.com/" TargetMode="External"/><Relationship Id="rId990" Type="http://schemas.openxmlformats.org/officeDocument/2006/relationships/hyperlink" Target="http://delhizaika.net/" TargetMode="External"/><Relationship Id="rId1427" Type="http://schemas.openxmlformats.org/officeDocument/2006/relationships/hyperlink" Target="http://abujumbo.com/" TargetMode="External"/><Relationship Id="rId1634" Type="http://schemas.openxmlformats.org/officeDocument/2006/relationships/hyperlink" Target="http://curriesbiryani.limetray.com/" TargetMode="External"/><Relationship Id="rId229" Type="http://schemas.openxmlformats.org/officeDocument/2006/relationships/hyperlink" Target="http://bigbrewsky.com/" TargetMode="External"/><Relationship Id="rId436" Type="http://schemas.openxmlformats.org/officeDocument/2006/relationships/hyperlink" Target="http://chutneysaucemurabba.com/" TargetMode="External"/><Relationship Id="rId643" Type="http://schemas.openxmlformats.org/officeDocument/2006/relationships/hyperlink" Target="http://cakeloungeindia.com/" TargetMode="External"/><Relationship Id="rId1066" Type="http://schemas.openxmlformats.org/officeDocument/2006/relationships/hyperlink" Target="http://iamwaffle.com/" TargetMode="External"/><Relationship Id="rId1273" Type="http://schemas.openxmlformats.org/officeDocument/2006/relationships/hyperlink" Target="http://goodgrain.in/" TargetMode="External"/><Relationship Id="rId1480" Type="http://schemas.openxmlformats.org/officeDocument/2006/relationships/hyperlink" Target="http://ustad.co.in/" TargetMode="External"/><Relationship Id="rId850" Type="http://schemas.openxmlformats.org/officeDocument/2006/relationships/hyperlink" Target="http://daawatebhoj.in/" TargetMode="External"/><Relationship Id="rId948" Type="http://schemas.openxmlformats.org/officeDocument/2006/relationships/hyperlink" Target="http://fodfy.com/" TargetMode="External"/><Relationship Id="rId1133" Type="http://schemas.openxmlformats.org/officeDocument/2006/relationships/hyperlink" Target="http://pastelcakes.kitopi.com/" TargetMode="External"/><Relationship Id="rId1578" Type="http://schemas.openxmlformats.org/officeDocument/2006/relationships/hyperlink" Target="http://tibbsfrankiedubai.limetray.com/" TargetMode="External"/><Relationship Id="rId77" Type="http://schemas.openxmlformats.org/officeDocument/2006/relationships/hyperlink" Target="http://11eaststreetcafe.com/" TargetMode="External"/><Relationship Id="rId282" Type="http://schemas.openxmlformats.org/officeDocument/2006/relationships/hyperlink" Target="http://srfoods.co.in/" TargetMode="External"/><Relationship Id="rId503" Type="http://schemas.openxmlformats.org/officeDocument/2006/relationships/hyperlink" Target="http://bestofindiaofficial.com/" TargetMode="External"/><Relationship Id="rId587" Type="http://schemas.openxmlformats.org/officeDocument/2006/relationships/hyperlink" Target="http://ixcream.com/" TargetMode="External"/><Relationship Id="rId710" Type="http://schemas.openxmlformats.org/officeDocument/2006/relationships/hyperlink" Target="http://orderschaipatty.limetray.com/" TargetMode="External"/><Relationship Id="rId808" Type="http://schemas.openxmlformats.org/officeDocument/2006/relationships/hyperlink" Target="http://tacobellyum.limetray.com/" TargetMode="External"/><Relationship Id="rId1340" Type="http://schemas.openxmlformats.org/officeDocument/2006/relationships/hyperlink" Target="http://superrestaurant.ae/" TargetMode="External"/><Relationship Id="rId1438" Type="http://schemas.openxmlformats.org/officeDocument/2006/relationships/hyperlink" Target="http://twigly.in/" TargetMode="External"/><Relationship Id="rId8" Type="http://schemas.openxmlformats.org/officeDocument/2006/relationships/hyperlink" Target="http://khanchacha.in/" TargetMode="External"/><Relationship Id="rId142" Type="http://schemas.openxmlformats.org/officeDocument/2006/relationships/hyperlink" Target="http://theshaolin.in/" TargetMode="External"/><Relationship Id="rId447" Type="http://schemas.openxmlformats.org/officeDocument/2006/relationships/hyperlink" Target="http://hakunaamatataa.limetray.com/" TargetMode="External"/><Relationship Id="rId794" Type="http://schemas.openxmlformats.org/officeDocument/2006/relationships/hyperlink" Target="http://dailyrestaurantgroup.com/" TargetMode="External"/><Relationship Id="rId1077" Type="http://schemas.openxmlformats.org/officeDocument/2006/relationships/hyperlink" Target="http://bharatbitsnbites.com/" TargetMode="External"/><Relationship Id="rId1200" Type="http://schemas.openxmlformats.org/officeDocument/2006/relationships/hyperlink" Target="http://maiz.limetray.com/" TargetMode="External"/><Relationship Id="rId654" Type="http://schemas.openxmlformats.org/officeDocument/2006/relationships/hyperlink" Target="http://legacyofawadh.limetray.com/" TargetMode="External"/><Relationship Id="rId861" Type="http://schemas.openxmlformats.org/officeDocument/2006/relationships/hyperlink" Target="http://cafehealthilicious.com/" TargetMode="External"/><Relationship Id="rId959" Type="http://schemas.openxmlformats.org/officeDocument/2006/relationships/hyperlink" Target="http://houseofflavours.in/" TargetMode="External"/><Relationship Id="rId1284" Type="http://schemas.openxmlformats.org/officeDocument/2006/relationships/hyperlink" Target="http://fiestabites.limetray.com/" TargetMode="External"/><Relationship Id="rId1491" Type="http://schemas.openxmlformats.org/officeDocument/2006/relationships/hyperlink" Target="http://bigbang.limetray.com/" TargetMode="External"/><Relationship Id="rId1505" Type="http://schemas.openxmlformats.org/officeDocument/2006/relationships/hyperlink" Target="http://dosecafe.limetray.com/" TargetMode="External"/><Relationship Id="rId1589" Type="http://schemas.openxmlformats.org/officeDocument/2006/relationships/hyperlink" Target="http://fritzhaber.limetray.com/" TargetMode="External"/><Relationship Id="rId293" Type="http://schemas.openxmlformats.org/officeDocument/2006/relationships/hyperlink" Target="http://cafe123.limetray.com/" TargetMode="External"/><Relationship Id="rId307" Type="http://schemas.openxmlformats.org/officeDocument/2006/relationships/hyperlink" Target="http://jugaadkitchen.in/" TargetMode="External"/><Relationship Id="rId514" Type="http://schemas.openxmlformats.org/officeDocument/2006/relationships/hyperlink" Target="http://salato.co/" TargetMode="External"/><Relationship Id="rId721" Type="http://schemas.openxmlformats.org/officeDocument/2006/relationships/hyperlink" Target="http://wataburger.in/" TargetMode="External"/><Relationship Id="rId1144" Type="http://schemas.openxmlformats.org/officeDocument/2006/relationships/hyperlink" Target="http://kathijunctionjaipur.limetray.com/" TargetMode="External"/><Relationship Id="rId1351" Type="http://schemas.openxmlformats.org/officeDocument/2006/relationships/hyperlink" Target="http://breakfastinthebox.limetray.com/" TargetMode="External"/><Relationship Id="rId1449" Type="http://schemas.openxmlformats.org/officeDocument/2006/relationships/hyperlink" Target="http://richys.limetray.com/" TargetMode="External"/><Relationship Id="rId88" Type="http://schemas.openxmlformats.org/officeDocument/2006/relationships/hyperlink" Target="http://yogurtbay.com/" TargetMode="External"/><Relationship Id="rId153" Type="http://schemas.openxmlformats.org/officeDocument/2006/relationships/hyperlink" Target="http://mangotrees.in/" TargetMode="External"/><Relationship Id="rId360" Type="http://schemas.openxmlformats.org/officeDocument/2006/relationships/hyperlink" Target="http://carlsjr.in/" TargetMode="External"/><Relationship Id="rId598" Type="http://schemas.openxmlformats.org/officeDocument/2006/relationships/hyperlink" Target="http://drinksbreak.limetray.com/" TargetMode="External"/><Relationship Id="rId819" Type="http://schemas.openxmlformats.org/officeDocument/2006/relationships/hyperlink" Target="http://biteandmore.com/" TargetMode="External"/><Relationship Id="rId1004" Type="http://schemas.openxmlformats.org/officeDocument/2006/relationships/hyperlink" Target="http://foodscoutsdelhi.com/" TargetMode="External"/><Relationship Id="rId1211" Type="http://schemas.openxmlformats.org/officeDocument/2006/relationships/hyperlink" Target="http://publickcafegrillbar.com/" TargetMode="External"/><Relationship Id="rId220" Type="http://schemas.openxmlformats.org/officeDocument/2006/relationships/hyperlink" Target="http://thekatirollshop.com/" TargetMode="External"/><Relationship Id="rId458" Type="http://schemas.openxmlformats.org/officeDocument/2006/relationships/hyperlink" Target="http://rajwadathal.com/" TargetMode="External"/><Relationship Id="rId665" Type="http://schemas.openxmlformats.org/officeDocument/2006/relationships/hyperlink" Target="http://84anjunashack.limetray.com/" TargetMode="External"/><Relationship Id="rId872" Type="http://schemas.openxmlformats.org/officeDocument/2006/relationships/hyperlink" Target="http://deliveryjack.co.in/" TargetMode="External"/><Relationship Id="rId1088" Type="http://schemas.openxmlformats.org/officeDocument/2006/relationships/hyperlink" Target="http://bakesnberries.com/" TargetMode="External"/><Relationship Id="rId1295" Type="http://schemas.openxmlformats.org/officeDocument/2006/relationships/hyperlink" Target="http://rockthesaltexpress.limetray.com/" TargetMode="External"/><Relationship Id="rId1309" Type="http://schemas.openxmlformats.org/officeDocument/2006/relationships/hyperlink" Target="http://kathijunctionrolls.limetray.com/" TargetMode="External"/><Relationship Id="rId1516" Type="http://schemas.openxmlformats.org/officeDocument/2006/relationships/hyperlink" Target="http://laptoplunch.limetray.com/" TargetMode="External"/><Relationship Id="rId15" Type="http://schemas.openxmlformats.org/officeDocument/2006/relationships/hyperlink" Target="http://shawarmahouse.in/" TargetMode="External"/><Relationship Id="rId318" Type="http://schemas.openxmlformats.org/officeDocument/2006/relationships/hyperlink" Target="http://vapour.in/" TargetMode="External"/><Relationship Id="rId525" Type="http://schemas.openxmlformats.org/officeDocument/2006/relationships/hyperlink" Target="http://cocoon.limetray.com/" TargetMode="External"/><Relationship Id="rId732" Type="http://schemas.openxmlformats.org/officeDocument/2006/relationships/hyperlink" Target="http://bigwich.limetray.com/" TargetMode="External"/><Relationship Id="rId1155" Type="http://schemas.openxmlformats.org/officeDocument/2006/relationships/hyperlink" Target="http://thaliin.limetray.com/" TargetMode="External"/><Relationship Id="rId1362" Type="http://schemas.openxmlformats.org/officeDocument/2006/relationships/hyperlink" Target="http://newyorkcafe.in/" TargetMode="External"/><Relationship Id="rId99" Type="http://schemas.openxmlformats.org/officeDocument/2006/relationships/hyperlink" Target="http://orders.luckyhotels.in/" TargetMode="External"/><Relationship Id="rId164" Type="http://schemas.openxmlformats.org/officeDocument/2006/relationships/hyperlink" Target="http://khayalipulao.in/" TargetMode="External"/><Relationship Id="rId371" Type="http://schemas.openxmlformats.org/officeDocument/2006/relationships/hyperlink" Target="http://udtapunjab.co.in/" TargetMode="External"/><Relationship Id="rId1015" Type="http://schemas.openxmlformats.org/officeDocument/2006/relationships/hyperlink" Target="http://railwayyard.limetray.com/" TargetMode="External"/><Relationship Id="rId1222" Type="http://schemas.openxmlformats.org/officeDocument/2006/relationships/hyperlink" Target="http://sultanchandigarh.com/" TargetMode="External"/><Relationship Id="rId469" Type="http://schemas.openxmlformats.org/officeDocument/2006/relationships/hyperlink" Target="http://manvsfoodthekitchen.com/" TargetMode="External"/><Relationship Id="rId676" Type="http://schemas.openxmlformats.org/officeDocument/2006/relationships/hyperlink" Target="http://bakingbad.limetray.com/" TargetMode="External"/><Relationship Id="rId883" Type="http://schemas.openxmlformats.org/officeDocument/2006/relationships/hyperlink" Target="http://littoo.in/" TargetMode="External"/><Relationship Id="rId1099" Type="http://schemas.openxmlformats.org/officeDocument/2006/relationships/hyperlink" Target="http://policechowki.limetray.com/" TargetMode="External"/><Relationship Id="rId1527" Type="http://schemas.openxmlformats.org/officeDocument/2006/relationships/hyperlink" Target="http://deltacious.com/" TargetMode="External"/><Relationship Id="rId26" Type="http://schemas.openxmlformats.org/officeDocument/2006/relationships/hyperlink" Target="http://smallysrestocafe.com/" TargetMode="External"/><Relationship Id="rId231" Type="http://schemas.openxmlformats.org/officeDocument/2006/relationships/hyperlink" Target="http://khanaparcel.co.in/" TargetMode="External"/><Relationship Id="rId329" Type="http://schemas.openxmlformats.org/officeDocument/2006/relationships/hyperlink" Target="http://ordersembassyrestaurant.limetray.com/" TargetMode="External"/><Relationship Id="rId536" Type="http://schemas.openxmlformats.org/officeDocument/2006/relationships/hyperlink" Target="http://vakeup.in/" TargetMode="External"/><Relationship Id="rId1166" Type="http://schemas.openxmlformats.org/officeDocument/2006/relationships/hyperlink" Target="http://foodsingh.in/" TargetMode="External"/><Relationship Id="rId1373" Type="http://schemas.openxmlformats.org/officeDocument/2006/relationships/hyperlink" Target="http://orders.wokboyz.com/" TargetMode="External"/><Relationship Id="rId175" Type="http://schemas.openxmlformats.org/officeDocument/2006/relationships/hyperlink" Target="http://beinghungry.co.in/" TargetMode="External"/><Relationship Id="rId743" Type="http://schemas.openxmlformats.org/officeDocument/2006/relationships/hyperlink" Target="http://howyoubrewing.in/" TargetMode="External"/><Relationship Id="rId950" Type="http://schemas.openxmlformats.org/officeDocument/2006/relationships/hyperlink" Target="http://icynspicy.limetray.com/" TargetMode="External"/><Relationship Id="rId1026" Type="http://schemas.openxmlformats.org/officeDocument/2006/relationships/hyperlink" Target="http://ankushcafe.limetray.com/" TargetMode="External"/><Relationship Id="rId1580" Type="http://schemas.openxmlformats.org/officeDocument/2006/relationships/hyperlink" Target="http://malabarjunction.limetray.com/" TargetMode="External"/><Relationship Id="rId382" Type="http://schemas.openxmlformats.org/officeDocument/2006/relationships/hyperlink" Target="http://noshgurgaon.limetray.com/" TargetMode="External"/><Relationship Id="rId603" Type="http://schemas.openxmlformats.org/officeDocument/2006/relationships/hyperlink" Target="http://petudelhi.limetray.com/" TargetMode="External"/><Relationship Id="rId687" Type="http://schemas.openxmlformats.org/officeDocument/2006/relationships/hyperlink" Target="http://royalchinadelhi.com/" TargetMode="External"/><Relationship Id="rId810" Type="http://schemas.openxmlformats.org/officeDocument/2006/relationships/hyperlink" Target="http://amarjuicecentre.limetray.com/" TargetMode="External"/><Relationship Id="rId908" Type="http://schemas.openxmlformats.org/officeDocument/2006/relationships/hyperlink" Target="http://tenzinkitchen.limetray.com/" TargetMode="External"/><Relationship Id="rId1233" Type="http://schemas.openxmlformats.org/officeDocument/2006/relationships/hyperlink" Target="http://haru.ae/" TargetMode="External"/><Relationship Id="rId1440" Type="http://schemas.openxmlformats.org/officeDocument/2006/relationships/hyperlink" Target="http://thecheesestory.in/" TargetMode="External"/><Relationship Id="rId1538" Type="http://schemas.openxmlformats.org/officeDocument/2006/relationships/hyperlink" Target="http://chawlakitchen.limetray.com/" TargetMode="External"/><Relationship Id="rId242" Type="http://schemas.openxmlformats.org/officeDocument/2006/relationships/hyperlink" Target="http://shreemithai.com/" TargetMode="External"/><Relationship Id="rId894" Type="http://schemas.openxmlformats.org/officeDocument/2006/relationships/hyperlink" Target="http://baocha.in/" TargetMode="External"/><Relationship Id="rId1177" Type="http://schemas.openxmlformats.org/officeDocument/2006/relationships/hyperlink" Target="http://cafemarkivs.com/" TargetMode="External"/><Relationship Id="rId1300" Type="http://schemas.openxmlformats.org/officeDocument/2006/relationships/hyperlink" Target="http://bunfiredxb.com/" TargetMode="External"/><Relationship Id="rId37" Type="http://schemas.openxmlformats.org/officeDocument/2006/relationships/hyperlink" Target="http://rollsonwheels.com/" TargetMode="External"/><Relationship Id="rId102" Type="http://schemas.openxmlformats.org/officeDocument/2006/relationships/hyperlink" Target="http://isabellarestaurant.in/" TargetMode="External"/><Relationship Id="rId547" Type="http://schemas.openxmlformats.org/officeDocument/2006/relationships/hyperlink" Target="http://chawlas2mumbainew.limetray.com/" TargetMode="External"/><Relationship Id="rId754" Type="http://schemas.openxmlformats.org/officeDocument/2006/relationships/hyperlink" Target="http://cakestory.in/" TargetMode="External"/><Relationship Id="rId961" Type="http://schemas.openxmlformats.org/officeDocument/2006/relationships/hyperlink" Target="http://heavenskitchen.limetray.com/" TargetMode="External"/><Relationship Id="rId1384" Type="http://schemas.openxmlformats.org/officeDocument/2006/relationships/hyperlink" Target="http://teasquare.asia/" TargetMode="External"/><Relationship Id="rId1591" Type="http://schemas.openxmlformats.org/officeDocument/2006/relationships/hyperlink" Target="http://alivecafe.limetray.com/" TargetMode="External"/><Relationship Id="rId1605" Type="http://schemas.openxmlformats.org/officeDocument/2006/relationships/hyperlink" Target="http://fivespiceskitchen.limetray.com/" TargetMode="External"/><Relationship Id="rId90" Type="http://schemas.openxmlformats.org/officeDocument/2006/relationships/hyperlink" Target="http://tao9delivery.limetray.com/" TargetMode="External"/><Relationship Id="rId186" Type="http://schemas.openxmlformats.org/officeDocument/2006/relationships/hyperlink" Target="http://chawlas2online.com/" TargetMode="External"/><Relationship Id="rId393" Type="http://schemas.openxmlformats.org/officeDocument/2006/relationships/hyperlink" Target="http://annakuteera.com/" TargetMode="External"/><Relationship Id="rId407" Type="http://schemas.openxmlformats.org/officeDocument/2006/relationships/hyperlink" Target="http://orders.ayubowan.ae/" TargetMode="External"/><Relationship Id="rId614" Type="http://schemas.openxmlformats.org/officeDocument/2006/relationships/hyperlink" Target="http://thelittlefarm.co.in/" TargetMode="External"/><Relationship Id="rId821" Type="http://schemas.openxmlformats.org/officeDocument/2006/relationships/hyperlink" Target="http://urbanasia.co/" TargetMode="External"/><Relationship Id="rId1037" Type="http://schemas.openxmlformats.org/officeDocument/2006/relationships/hyperlink" Target="http://rayscafeandpizzeria.com/" TargetMode="External"/><Relationship Id="rId1244" Type="http://schemas.openxmlformats.org/officeDocument/2006/relationships/hyperlink" Target="http://tastemates.limetray.com/" TargetMode="External"/><Relationship Id="rId1451" Type="http://schemas.openxmlformats.org/officeDocument/2006/relationships/hyperlink" Target="http://reddyskitchen.limetray.com/" TargetMode="External"/><Relationship Id="rId253" Type="http://schemas.openxmlformats.org/officeDocument/2006/relationships/hyperlink" Target="http://ethnickitchen.in/" TargetMode="External"/><Relationship Id="rId460" Type="http://schemas.openxmlformats.org/officeDocument/2006/relationships/hyperlink" Target="http://tarbouche.limetray.com/" TargetMode="External"/><Relationship Id="rId698" Type="http://schemas.openxmlformats.org/officeDocument/2006/relationships/hyperlink" Target="http://aholelottalove.com/" TargetMode="External"/><Relationship Id="rId919" Type="http://schemas.openxmlformats.org/officeDocument/2006/relationships/hyperlink" Target="http://noshh.limetray.com/" TargetMode="External"/><Relationship Id="rId1090" Type="http://schemas.openxmlformats.org/officeDocument/2006/relationships/hyperlink" Target="http://wafflesandcrepes.com/" TargetMode="External"/><Relationship Id="rId1104" Type="http://schemas.openxmlformats.org/officeDocument/2006/relationships/hyperlink" Target="http://cakecity.in/" TargetMode="External"/><Relationship Id="rId1311" Type="http://schemas.openxmlformats.org/officeDocument/2006/relationships/hyperlink" Target="http://desifun.limetray.com/" TargetMode="External"/><Relationship Id="rId1549" Type="http://schemas.openxmlformats.org/officeDocument/2006/relationships/hyperlink" Target="http://opao.limetray.com/" TargetMode="External"/><Relationship Id="rId48" Type="http://schemas.openxmlformats.org/officeDocument/2006/relationships/hyperlink" Target="http://delhikitchen.in/" TargetMode="External"/><Relationship Id="rId113" Type="http://schemas.openxmlformats.org/officeDocument/2006/relationships/hyperlink" Target="http://thehudsoncafe.limetray.com/" TargetMode="External"/><Relationship Id="rId320" Type="http://schemas.openxmlformats.org/officeDocument/2006/relationships/hyperlink" Target="http://burgersinghonline.com/" TargetMode="External"/><Relationship Id="rId558" Type="http://schemas.openxmlformats.org/officeDocument/2006/relationships/hyperlink" Target="http://foodiction.in/" TargetMode="External"/><Relationship Id="rId765" Type="http://schemas.openxmlformats.org/officeDocument/2006/relationships/hyperlink" Target="http://matsya.limetray.com/" TargetMode="External"/><Relationship Id="rId972" Type="http://schemas.openxmlformats.org/officeDocument/2006/relationships/hyperlink" Target="http://mekongbowl.com/" TargetMode="External"/><Relationship Id="rId1188" Type="http://schemas.openxmlformats.org/officeDocument/2006/relationships/hyperlink" Target="http://popularcakery.com/" TargetMode="External"/><Relationship Id="rId1395" Type="http://schemas.openxmlformats.org/officeDocument/2006/relationships/hyperlink" Target="http://mmmbox.ae/" TargetMode="External"/><Relationship Id="rId1409" Type="http://schemas.openxmlformats.org/officeDocument/2006/relationships/hyperlink" Target="http://hoifoods.limetray.com/" TargetMode="External"/><Relationship Id="rId1616" Type="http://schemas.openxmlformats.org/officeDocument/2006/relationships/hyperlink" Target="http://picketlane.limetray.com/" TargetMode="External"/><Relationship Id="rId197" Type="http://schemas.openxmlformats.org/officeDocument/2006/relationships/hyperlink" Target="http://mexicanburrito.in/" TargetMode="External"/><Relationship Id="rId418" Type="http://schemas.openxmlformats.org/officeDocument/2006/relationships/hyperlink" Target="http://4022_thebentocafe.limetray.com/" TargetMode="External"/><Relationship Id="rId625" Type="http://schemas.openxmlformats.org/officeDocument/2006/relationships/hyperlink" Target="http://hotelparkn.com/" TargetMode="External"/><Relationship Id="rId832" Type="http://schemas.openxmlformats.org/officeDocument/2006/relationships/hyperlink" Target="http://cheron.in/" TargetMode="External"/><Relationship Id="rId1048" Type="http://schemas.openxmlformats.org/officeDocument/2006/relationships/hyperlink" Target="http://swagandswad.com/" TargetMode="External"/><Relationship Id="rId1255" Type="http://schemas.openxmlformats.org/officeDocument/2006/relationships/hyperlink" Target="http://pifipizza.limetray.com/" TargetMode="External"/><Relationship Id="rId1462" Type="http://schemas.openxmlformats.org/officeDocument/2006/relationships/hyperlink" Target="http://plantainleaf.in/" TargetMode="External"/><Relationship Id="rId264" Type="http://schemas.openxmlformats.org/officeDocument/2006/relationships/hyperlink" Target="http://post91.in/" TargetMode="External"/><Relationship Id="rId471" Type="http://schemas.openxmlformats.org/officeDocument/2006/relationships/hyperlink" Target="http://bonjourchocolates.in/" TargetMode="External"/><Relationship Id="rId1115" Type="http://schemas.openxmlformats.org/officeDocument/2006/relationships/hyperlink" Target="http://orders.vigourbowl.com/" TargetMode="External"/><Relationship Id="rId1322" Type="http://schemas.openxmlformats.org/officeDocument/2006/relationships/hyperlink" Target="http://orders.my-shawarma.com/" TargetMode="External"/><Relationship Id="rId59" Type="http://schemas.openxmlformats.org/officeDocument/2006/relationships/hyperlink" Target="http://littlechef.in/" TargetMode="External"/><Relationship Id="rId124" Type="http://schemas.openxmlformats.org/officeDocument/2006/relationships/hyperlink" Target="http://orders.theplaylist.in/" TargetMode="External"/><Relationship Id="rId569" Type="http://schemas.openxmlformats.org/officeDocument/2006/relationships/hyperlink" Target="http://matkahouse.com/" TargetMode="External"/><Relationship Id="rId776" Type="http://schemas.openxmlformats.org/officeDocument/2006/relationships/hyperlink" Target="http://zarasibiryani.limetray.com/" TargetMode="External"/><Relationship Id="rId983" Type="http://schemas.openxmlformats.org/officeDocument/2006/relationships/hyperlink" Target="http://hungryjax.in/" TargetMode="External"/><Relationship Id="rId1199" Type="http://schemas.openxmlformats.org/officeDocument/2006/relationships/hyperlink" Target="http://baritoz.com/" TargetMode="External"/><Relationship Id="rId1627" Type="http://schemas.openxmlformats.org/officeDocument/2006/relationships/hyperlink" Target="http://oyepunjabi.limetray.com/" TargetMode="External"/><Relationship Id="rId331" Type="http://schemas.openxmlformats.org/officeDocument/2006/relationships/hyperlink" Target="http://3501_tacobell.limetray.com/" TargetMode="External"/><Relationship Id="rId429" Type="http://schemas.openxmlformats.org/officeDocument/2006/relationships/hyperlink" Target="http://sachdevas.co.in/" TargetMode="External"/><Relationship Id="rId636" Type="http://schemas.openxmlformats.org/officeDocument/2006/relationships/hyperlink" Target="http://reciperestaurant.in/" TargetMode="External"/><Relationship Id="rId1059" Type="http://schemas.openxmlformats.org/officeDocument/2006/relationships/hyperlink" Target="http://pizzitalia.limetray.com/" TargetMode="External"/><Relationship Id="rId1266" Type="http://schemas.openxmlformats.org/officeDocument/2006/relationships/hyperlink" Target="http://mezzanine.limetray.com/" TargetMode="External"/><Relationship Id="rId1473" Type="http://schemas.openxmlformats.org/officeDocument/2006/relationships/hyperlink" Target="http://casamila.limetray.com/" TargetMode="External"/><Relationship Id="rId843" Type="http://schemas.openxmlformats.org/officeDocument/2006/relationships/hyperlink" Target="http://kc360.in/" TargetMode="External"/><Relationship Id="rId1126" Type="http://schemas.openxmlformats.org/officeDocument/2006/relationships/hyperlink" Target="http://veganheat.com/" TargetMode="External"/><Relationship Id="rId275" Type="http://schemas.openxmlformats.org/officeDocument/2006/relationships/hyperlink" Target="http://thenewkoylakitchen.limetray.com/" TargetMode="External"/><Relationship Id="rId482" Type="http://schemas.openxmlformats.org/officeDocument/2006/relationships/hyperlink" Target="http://nakshatrainn.limetray.com/" TargetMode="External"/><Relationship Id="rId703" Type="http://schemas.openxmlformats.org/officeDocument/2006/relationships/hyperlink" Target="http://cafeaira.limetray.com/" TargetMode="External"/><Relationship Id="rId910" Type="http://schemas.openxmlformats.org/officeDocument/2006/relationships/hyperlink" Target="http://belgym.limetray.com/" TargetMode="External"/><Relationship Id="rId1333" Type="http://schemas.openxmlformats.org/officeDocument/2006/relationships/hyperlink" Target="http://chapterone.limetray.com/" TargetMode="External"/><Relationship Id="rId1540" Type="http://schemas.openxmlformats.org/officeDocument/2006/relationships/hyperlink" Target="http://nawabhouserestaurant.limetray.com/" TargetMode="External"/><Relationship Id="rId1638" Type="http://schemas.openxmlformats.org/officeDocument/2006/relationships/hyperlink" Target="http://brownonion.limetray.com/" TargetMode="External"/><Relationship Id="rId135" Type="http://schemas.openxmlformats.org/officeDocument/2006/relationships/hyperlink" Target="http://matamaal.com/" TargetMode="External"/><Relationship Id="rId342" Type="http://schemas.openxmlformats.org/officeDocument/2006/relationships/hyperlink" Target="http://velvetpatisserie.in/" TargetMode="External"/><Relationship Id="rId787" Type="http://schemas.openxmlformats.org/officeDocument/2006/relationships/hyperlink" Target="http://sirjohnbakery.in/" TargetMode="External"/><Relationship Id="rId994" Type="http://schemas.openxmlformats.org/officeDocument/2006/relationships/hyperlink" Target="http://haandi.in/" TargetMode="External"/><Relationship Id="rId1400" Type="http://schemas.openxmlformats.org/officeDocument/2006/relationships/hyperlink" Target="http://chandigarhflavours.limetray.com/" TargetMode="External"/><Relationship Id="rId202" Type="http://schemas.openxmlformats.org/officeDocument/2006/relationships/hyperlink" Target="http://thebohrikitchen.com/" TargetMode="External"/><Relationship Id="rId647" Type="http://schemas.openxmlformats.org/officeDocument/2006/relationships/hyperlink" Target="http://urbancafe.co.in/" TargetMode="External"/><Relationship Id="rId854" Type="http://schemas.openxmlformats.org/officeDocument/2006/relationships/hyperlink" Target="http://wabisabibakery.com/" TargetMode="External"/><Relationship Id="rId1277" Type="http://schemas.openxmlformats.org/officeDocument/2006/relationships/hyperlink" Target="http://freshiiuae.com/" TargetMode="External"/><Relationship Id="rId1484" Type="http://schemas.openxmlformats.org/officeDocument/2006/relationships/hyperlink" Target="http://adda126.com/" TargetMode="External"/><Relationship Id="rId286" Type="http://schemas.openxmlformats.org/officeDocument/2006/relationships/hyperlink" Target="http://aaojikhhaoji.com/" TargetMode="External"/><Relationship Id="rId493" Type="http://schemas.openxmlformats.org/officeDocument/2006/relationships/hyperlink" Target="http://thegrandbuffet.in/" TargetMode="External"/><Relationship Id="rId507" Type="http://schemas.openxmlformats.org/officeDocument/2006/relationships/hyperlink" Target="http://kabhibhikuchbhi.limetray.com/" TargetMode="External"/><Relationship Id="rId714" Type="http://schemas.openxmlformats.org/officeDocument/2006/relationships/hyperlink" Target="http://thebungalows.limetray.com/" TargetMode="External"/><Relationship Id="rId921" Type="http://schemas.openxmlformats.org/officeDocument/2006/relationships/hyperlink" Target="http://firangirasoi.limetray.com/" TargetMode="External"/><Relationship Id="rId1137" Type="http://schemas.openxmlformats.org/officeDocument/2006/relationships/hyperlink" Target="http://orders.parathaking.com/" TargetMode="External"/><Relationship Id="rId1344" Type="http://schemas.openxmlformats.org/officeDocument/2006/relationships/hyperlink" Target="http://cravitysangam.limetray.com/" TargetMode="External"/><Relationship Id="rId1551" Type="http://schemas.openxmlformats.org/officeDocument/2006/relationships/hyperlink" Target="http://shrimpbucket.limetray.com/" TargetMode="External"/><Relationship Id="rId50" Type="http://schemas.openxmlformats.org/officeDocument/2006/relationships/hyperlink" Target="http://pepprpinch.com/" TargetMode="External"/><Relationship Id="rId146" Type="http://schemas.openxmlformats.org/officeDocument/2006/relationships/hyperlink" Target="http://josephstandoorikitchen.com/" TargetMode="External"/><Relationship Id="rId353" Type="http://schemas.openxmlformats.org/officeDocument/2006/relationships/hyperlink" Target="http://orders.thegourmetkitchen.in/" TargetMode="External"/><Relationship Id="rId560" Type="http://schemas.openxmlformats.org/officeDocument/2006/relationships/hyperlink" Target="http://minidelhi.net/" TargetMode="External"/><Relationship Id="rId798" Type="http://schemas.openxmlformats.org/officeDocument/2006/relationships/hyperlink" Target="http://nycpie.in/" TargetMode="External"/><Relationship Id="rId1190" Type="http://schemas.openxmlformats.org/officeDocument/2006/relationships/hyperlink" Target="http://combo99.com/" TargetMode="External"/><Relationship Id="rId1204" Type="http://schemas.openxmlformats.org/officeDocument/2006/relationships/hyperlink" Target="http://karimhotels.com/" TargetMode="External"/><Relationship Id="rId1411" Type="http://schemas.openxmlformats.org/officeDocument/2006/relationships/hyperlink" Target="http://lamia.in/" TargetMode="External"/><Relationship Id="rId213" Type="http://schemas.openxmlformats.org/officeDocument/2006/relationships/hyperlink" Target="http://unmarriedkitchen.limetray.com/" TargetMode="External"/><Relationship Id="rId420" Type="http://schemas.openxmlformats.org/officeDocument/2006/relationships/hyperlink" Target="http://worldinabox.in/" TargetMode="External"/><Relationship Id="rId658" Type="http://schemas.openxmlformats.org/officeDocument/2006/relationships/hyperlink" Target="http://cakebee.limetray.com/" TargetMode="External"/><Relationship Id="rId865" Type="http://schemas.openxmlformats.org/officeDocument/2006/relationships/hyperlink" Target="http://mrhungrryyy.com/" TargetMode="External"/><Relationship Id="rId1050" Type="http://schemas.openxmlformats.org/officeDocument/2006/relationships/hyperlink" Target="http://blackjack.limetray.com/" TargetMode="External"/><Relationship Id="rId1288" Type="http://schemas.openxmlformats.org/officeDocument/2006/relationships/hyperlink" Target="http://theyellowchillime.com/" TargetMode="External"/><Relationship Id="rId1495" Type="http://schemas.openxmlformats.org/officeDocument/2006/relationships/hyperlink" Target="http://sohokitchenco.limetray.com/" TargetMode="External"/><Relationship Id="rId1509" Type="http://schemas.openxmlformats.org/officeDocument/2006/relationships/hyperlink" Target="http://mixnmatch.ae/" TargetMode="External"/><Relationship Id="rId297" Type="http://schemas.openxmlformats.org/officeDocument/2006/relationships/hyperlink" Target="http://orders.brooklynrestocafe.com/" TargetMode="External"/><Relationship Id="rId518" Type="http://schemas.openxmlformats.org/officeDocument/2006/relationships/hyperlink" Target="http://jokeronwheels.com/" TargetMode="External"/><Relationship Id="rId725" Type="http://schemas.openxmlformats.org/officeDocument/2006/relationships/hyperlink" Target="http://honeyanddough.in/" TargetMode="External"/><Relationship Id="rId932" Type="http://schemas.openxmlformats.org/officeDocument/2006/relationships/hyperlink" Target="http://gazebofamilyrestaurant.in/" TargetMode="External"/><Relationship Id="rId1148" Type="http://schemas.openxmlformats.org/officeDocument/2006/relationships/hyperlink" Target="http://viavita.ae/" TargetMode="External"/><Relationship Id="rId1355" Type="http://schemas.openxmlformats.org/officeDocument/2006/relationships/hyperlink" Target="http://kofuku.in/" TargetMode="External"/><Relationship Id="rId1562" Type="http://schemas.openxmlformats.org/officeDocument/2006/relationships/hyperlink" Target="http://cravers.limetray.com/" TargetMode="External"/><Relationship Id="rId157" Type="http://schemas.openxmlformats.org/officeDocument/2006/relationships/hyperlink" Target="http://sitaramdiwanchand.com/" TargetMode="External"/><Relationship Id="rId364" Type="http://schemas.openxmlformats.org/officeDocument/2006/relationships/hyperlink" Target="http://chulbuldhaba.com/" TargetMode="External"/><Relationship Id="rId1008" Type="http://schemas.openxmlformats.org/officeDocument/2006/relationships/hyperlink" Target="http://nighteat.com/" TargetMode="External"/><Relationship Id="rId1215" Type="http://schemas.openxmlformats.org/officeDocument/2006/relationships/hyperlink" Target="http://babachickenmohali.com/" TargetMode="External"/><Relationship Id="rId1422" Type="http://schemas.openxmlformats.org/officeDocument/2006/relationships/hyperlink" Target="http://redscooterkitchen.com/" TargetMode="External"/><Relationship Id="rId61" Type="http://schemas.openxmlformats.org/officeDocument/2006/relationships/hyperlink" Target="http://thecakeliciousfactory.com/" TargetMode="External"/><Relationship Id="rId571" Type="http://schemas.openxmlformats.org/officeDocument/2006/relationships/hyperlink" Target="http://puhsepizza.com/" TargetMode="External"/><Relationship Id="rId669" Type="http://schemas.openxmlformats.org/officeDocument/2006/relationships/hyperlink" Target="http://orders.forni.ae/" TargetMode="External"/><Relationship Id="rId876" Type="http://schemas.openxmlformats.org/officeDocument/2006/relationships/hyperlink" Target="http://minervaonline.in/" TargetMode="External"/><Relationship Id="rId1299" Type="http://schemas.openxmlformats.org/officeDocument/2006/relationships/hyperlink" Target="http://khushirestaurant.limetray.com/" TargetMode="External"/><Relationship Id="rId19" Type="http://schemas.openxmlformats.org/officeDocument/2006/relationships/hyperlink" Target="http://order.sushihaus.in/" TargetMode="External"/><Relationship Id="rId224" Type="http://schemas.openxmlformats.org/officeDocument/2006/relationships/hyperlink" Target="http://zesto.co.in/" TargetMode="External"/><Relationship Id="rId431" Type="http://schemas.openxmlformats.org/officeDocument/2006/relationships/hyperlink" Target="http://bigwong.in/" TargetMode="External"/><Relationship Id="rId529" Type="http://schemas.openxmlformats.org/officeDocument/2006/relationships/hyperlink" Target="http://samosaparty.co.in/" TargetMode="External"/><Relationship Id="rId736" Type="http://schemas.openxmlformats.org/officeDocument/2006/relationships/hyperlink" Target="http://t107.limetray.com/" TargetMode="External"/><Relationship Id="rId1061" Type="http://schemas.openxmlformats.org/officeDocument/2006/relationships/hyperlink" Target="http://gomealgo.limetray.com/" TargetMode="External"/><Relationship Id="rId1159" Type="http://schemas.openxmlformats.org/officeDocument/2006/relationships/hyperlink" Target="http://hamfoospizza.com/" TargetMode="External"/><Relationship Id="rId1366" Type="http://schemas.openxmlformats.org/officeDocument/2006/relationships/hyperlink" Target="http://trulypunjab.limetray.com/" TargetMode="External"/><Relationship Id="rId168" Type="http://schemas.openxmlformats.org/officeDocument/2006/relationships/hyperlink" Target="http://belgyum.limetray.com/" TargetMode="External"/><Relationship Id="rId943" Type="http://schemas.openxmlformats.org/officeDocument/2006/relationships/hyperlink" Target="http://fitgrub.in/" TargetMode="External"/><Relationship Id="rId1019" Type="http://schemas.openxmlformats.org/officeDocument/2006/relationships/hyperlink" Target="http://bauchat.limetray.com/" TargetMode="External"/><Relationship Id="rId1573" Type="http://schemas.openxmlformats.org/officeDocument/2006/relationships/hyperlink" Target="http://newdelhifriedchicken.limetray.com/" TargetMode="External"/><Relationship Id="rId72" Type="http://schemas.openxmlformats.org/officeDocument/2006/relationships/hyperlink" Target="http://howra.limetray.com/" TargetMode="External"/><Relationship Id="rId375" Type="http://schemas.openxmlformats.org/officeDocument/2006/relationships/hyperlink" Target="http://nazeerfoods.com/" TargetMode="External"/><Relationship Id="rId582" Type="http://schemas.openxmlformats.org/officeDocument/2006/relationships/hyperlink" Target="http://jaivaishalirasoi.limetray.com/" TargetMode="External"/><Relationship Id="rId803" Type="http://schemas.openxmlformats.org/officeDocument/2006/relationships/hyperlink" Target="http://haveli.ae/" TargetMode="External"/><Relationship Id="rId1226" Type="http://schemas.openxmlformats.org/officeDocument/2006/relationships/hyperlink" Target="http://rangchokha.limetray.com/" TargetMode="External"/><Relationship Id="rId1433" Type="http://schemas.openxmlformats.org/officeDocument/2006/relationships/hyperlink" Target="http://dirtdxb.com/" TargetMode="External"/><Relationship Id="rId3" Type="http://schemas.openxmlformats.org/officeDocument/2006/relationships/hyperlink" Target="http://thewinecompany.in/" TargetMode="External"/><Relationship Id="rId235" Type="http://schemas.openxmlformats.org/officeDocument/2006/relationships/hyperlink" Target="http://orders.thecococompany.com/" TargetMode="External"/><Relationship Id="rId442" Type="http://schemas.openxmlformats.org/officeDocument/2006/relationships/hyperlink" Target="http://midnighthungerhub.com/" TargetMode="External"/><Relationship Id="rId887" Type="http://schemas.openxmlformats.org/officeDocument/2006/relationships/hyperlink" Target="http://peacelovecheese.limetray.com/" TargetMode="External"/><Relationship Id="rId1072" Type="http://schemas.openxmlformats.org/officeDocument/2006/relationships/hyperlink" Target="http://thepostmankitchen.limetray.com/" TargetMode="External"/><Relationship Id="rId1500" Type="http://schemas.openxmlformats.org/officeDocument/2006/relationships/hyperlink" Target="http://yopizza.limetray.com/" TargetMode="External"/><Relationship Id="rId302" Type="http://schemas.openxmlformats.org/officeDocument/2006/relationships/hyperlink" Target="http://desiflavours.limetray.com/" TargetMode="External"/><Relationship Id="rId747" Type="http://schemas.openxmlformats.org/officeDocument/2006/relationships/hyperlink" Target="http://handimittradi.com/" TargetMode="External"/><Relationship Id="rId954" Type="http://schemas.openxmlformats.org/officeDocument/2006/relationships/hyperlink" Target="http://theb1pub.com/" TargetMode="External"/><Relationship Id="rId1377" Type="http://schemas.openxmlformats.org/officeDocument/2006/relationships/hyperlink" Target="http://ohindiaah.limetray.com/" TargetMode="External"/><Relationship Id="rId1584" Type="http://schemas.openxmlformats.org/officeDocument/2006/relationships/hyperlink" Target="http://gocool.limetray.com/" TargetMode="External"/><Relationship Id="rId83" Type="http://schemas.openxmlformats.org/officeDocument/2006/relationships/hyperlink" Target="http://bindaasbinge.com/" TargetMode="External"/><Relationship Id="rId179" Type="http://schemas.openxmlformats.org/officeDocument/2006/relationships/hyperlink" Target="http://capitalrestaurant.in/" TargetMode="External"/><Relationship Id="rId386" Type="http://schemas.openxmlformats.org/officeDocument/2006/relationships/hyperlink" Target="http://tabascocharlie.limetray.com/" TargetMode="External"/><Relationship Id="rId593" Type="http://schemas.openxmlformats.org/officeDocument/2006/relationships/hyperlink" Target="http://saffronveg.com/" TargetMode="External"/><Relationship Id="rId607" Type="http://schemas.openxmlformats.org/officeDocument/2006/relationships/hyperlink" Target="http://restaurant.rotishotichainashta.com/" TargetMode="External"/><Relationship Id="rId814" Type="http://schemas.openxmlformats.org/officeDocument/2006/relationships/hyperlink" Target="http://enoki.in/" TargetMode="External"/><Relationship Id="rId1237" Type="http://schemas.openxmlformats.org/officeDocument/2006/relationships/hyperlink" Target="http://online.highway311.com/" TargetMode="External"/><Relationship Id="rId1444" Type="http://schemas.openxmlformats.org/officeDocument/2006/relationships/hyperlink" Target="http://le15cafe.in/" TargetMode="External"/><Relationship Id="rId246" Type="http://schemas.openxmlformats.org/officeDocument/2006/relationships/hyperlink" Target="http://ontheedge.ebonywithaview.com/" TargetMode="External"/><Relationship Id="rId453" Type="http://schemas.openxmlformats.org/officeDocument/2006/relationships/hyperlink" Target="http://mahakhavaiyye.in/" TargetMode="External"/><Relationship Id="rId660" Type="http://schemas.openxmlformats.org/officeDocument/2006/relationships/hyperlink" Target="http://orders.sheikhandshake.com/" TargetMode="External"/><Relationship Id="rId898" Type="http://schemas.openxmlformats.org/officeDocument/2006/relationships/hyperlink" Target="http://thepizzeria.co/" TargetMode="External"/><Relationship Id="rId1083" Type="http://schemas.openxmlformats.org/officeDocument/2006/relationships/hyperlink" Target="http://district12.limetray.com/" TargetMode="External"/><Relationship Id="rId1290" Type="http://schemas.openxmlformats.org/officeDocument/2006/relationships/hyperlink" Target="http://rohilyafoodsprivatelimited.limetray.com/" TargetMode="External"/><Relationship Id="rId1304" Type="http://schemas.openxmlformats.org/officeDocument/2006/relationships/hyperlink" Target="http://tawa-wok.com/" TargetMode="External"/><Relationship Id="rId1511" Type="http://schemas.openxmlformats.org/officeDocument/2006/relationships/hyperlink" Target="http://biryaniadda.limetray.com/" TargetMode="External"/><Relationship Id="rId106" Type="http://schemas.openxmlformats.org/officeDocument/2006/relationships/hyperlink" Target="http://springonion.in/" TargetMode="External"/><Relationship Id="rId313" Type="http://schemas.openxmlformats.org/officeDocument/2006/relationships/hyperlink" Target="http://eatico.co/" TargetMode="External"/><Relationship Id="rId758" Type="http://schemas.openxmlformats.org/officeDocument/2006/relationships/hyperlink" Target="http://mrbiryaniwalia.com/" TargetMode="External"/><Relationship Id="rId965" Type="http://schemas.openxmlformats.org/officeDocument/2006/relationships/hyperlink" Target="http://swades.limetray.com/" TargetMode="External"/><Relationship Id="rId1150" Type="http://schemas.openxmlformats.org/officeDocument/2006/relationships/hyperlink" Target="http://palettenation.com/" TargetMode="External"/><Relationship Id="rId1388" Type="http://schemas.openxmlformats.org/officeDocument/2006/relationships/hyperlink" Target="http://orders.ilcapopizza.com/" TargetMode="External"/><Relationship Id="rId1595" Type="http://schemas.openxmlformats.org/officeDocument/2006/relationships/hyperlink" Target="http://basila.limetray.com/" TargetMode="External"/><Relationship Id="rId1609" Type="http://schemas.openxmlformats.org/officeDocument/2006/relationships/hyperlink" Target="http://ronakfinedine.limetray.com/" TargetMode="External"/><Relationship Id="rId10" Type="http://schemas.openxmlformats.org/officeDocument/2006/relationships/hyperlink" Target="http://newyorkslice.in/" TargetMode="External"/><Relationship Id="rId94" Type="http://schemas.openxmlformats.org/officeDocument/2006/relationships/hyperlink" Target="http://marathasamrat.com/" TargetMode="External"/><Relationship Id="rId397" Type="http://schemas.openxmlformats.org/officeDocument/2006/relationships/hyperlink" Target="http://order.princekirasoi.com/" TargetMode="External"/><Relationship Id="rId520" Type="http://schemas.openxmlformats.org/officeDocument/2006/relationships/hyperlink" Target="http://bengalisweetsdelhi.limetray.com/" TargetMode="External"/><Relationship Id="rId618" Type="http://schemas.openxmlformats.org/officeDocument/2006/relationships/hyperlink" Target="http://wakhraswaad.limetray.com/" TargetMode="External"/><Relationship Id="rId825" Type="http://schemas.openxmlformats.org/officeDocument/2006/relationships/hyperlink" Target="http://chinatang.in/" TargetMode="External"/><Relationship Id="rId1248" Type="http://schemas.openxmlformats.org/officeDocument/2006/relationships/hyperlink" Target="http://icekraftmumbai.limetray.com/" TargetMode="External"/><Relationship Id="rId1455" Type="http://schemas.openxmlformats.org/officeDocument/2006/relationships/hyperlink" Target="http://4girlsandaburger.com/" TargetMode="External"/><Relationship Id="rId257" Type="http://schemas.openxmlformats.org/officeDocument/2006/relationships/hyperlink" Target="http://sugarblossoms.in/" TargetMode="External"/><Relationship Id="rId464" Type="http://schemas.openxmlformats.org/officeDocument/2006/relationships/hyperlink" Target="http://eagleboystn.limetray.com/" TargetMode="External"/><Relationship Id="rId1010" Type="http://schemas.openxmlformats.org/officeDocument/2006/relationships/hyperlink" Target="http://spiceofindiauae.com/" TargetMode="External"/><Relationship Id="rId1094" Type="http://schemas.openxmlformats.org/officeDocument/2006/relationships/hyperlink" Target="http://qwinnys.com/" TargetMode="External"/><Relationship Id="rId1108" Type="http://schemas.openxmlformats.org/officeDocument/2006/relationships/hyperlink" Target="http://shivkrishnafoods.limetray.com/" TargetMode="External"/><Relationship Id="rId1315" Type="http://schemas.openxmlformats.org/officeDocument/2006/relationships/hyperlink" Target="http://pokeandco.com/" TargetMode="External"/><Relationship Id="rId117" Type="http://schemas.openxmlformats.org/officeDocument/2006/relationships/hyperlink" Target="http://beijingbites.com/" TargetMode="External"/><Relationship Id="rId671" Type="http://schemas.openxmlformats.org/officeDocument/2006/relationships/hyperlink" Target="http://unmeonline.in/" TargetMode="External"/><Relationship Id="rId769" Type="http://schemas.openxmlformats.org/officeDocument/2006/relationships/hyperlink" Target="http://cafekangaroos.limetray.com/" TargetMode="External"/><Relationship Id="rId976" Type="http://schemas.openxmlformats.org/officeDocument/2006/relationships/hyperlink" Target="http://yesbosz.com/" TargetMode="External"/><Relationship Id="rId1399" Type="http://schemas.openxmlformats.org/officeDocument/2006/relationships/hyperlink" Target="http://orders.utsavvegetarian.com/" TargetMode="External"/><Relationship Id="rId324" Type="http://schemas.openxmlformats.org/officeDocument/2006/relationships/hyperlink" Target="http://ordersfresh.drool.co.in/" TargetMode="External"/><Relationship Id="rId531" Type="http://schemas.openxmlformats.org/officeDocument/2006/relationships/hyperlink" Target="http://midnightmania.in/" TargetMode="External"/><Relationship Id="rId629" Type="http://schemas.openxmlformats.org/officeDocument/2006/relationships/hyperlink" Target="http://roshandikulfi.com/" TargetMode="External"/><Relationship Id="rId1161" Type="http://schemas.openxmlformats.org/officeDocument/2006/relationships/hyperlink" Target="http://tascathane.com/" TargetMode="External"/><Relationship Id="rId1259" Type="http://schemas.openxmlformats.org/officeDocument/2006/relationships/hyperlink" Target="http://charleys.ae/" TargetMode="External"/><Relationship Id="rId1466" Type="http://schemas.openxmlformats.org/officeDocument/2006/relationships/hyperlink" Target="http://greenrcafe.limetray.com/" TargetMode="External"/><Relationship Id="rId836" Type="http://schemas.openxmlformats.org/officeDocument/2006/relationships/hyperlink" Target="http://saladsensation.in/" TargetMode="External"/><Relationship Id="rId1021" Type="http://schemas.openxmlformats.org/officeDocument/2006/relationships/hyperlink" Target="http://kolkatakitchen.ae/" TargetMode="External"/><Relationship Id="rId1119" Type="http://schemas.openxmlformats.org/officeDocument/2006/relationships/hyperlink" Target="http://burgerpointsaharamall.limetray.com/" TargetMode="External"/><Relationship Id="rId903" Type="http://schemas.openxmlformats.org/officeDocument/2006/relationships/hyperlink" Target="http://colonybistro.com/" TargetMode="External"/><Relationship Id="rId1326" Type="http://schemas.openxmlformats.org/officeDocument/2006/relationships/hyperlink" Target="http://shamiana.ae/" TargetMode="External"/><Relationship Id="rId1533" Type="http://schemas.openxmlformats.org/officeDocument/2006/relationships/hyperlink" Target="http://kaleva.limetray.com/" TargetMode="External"/><Relationship Id="rId32" Type="http://schemas.openxmlformats.org/officeDocument/2006/relationships/hyperlink" Target="http://thedragonhut.com/" TargetMode="External"/><Relationship Id="rId1600" Type="http://schemas.openxmlformats.org/officeDocument/2006/relationships/hyperlink" Target="http://handihighwaydining.limetray.com/" TargetMode="External"/><Relationship Id="rId181" Type="http://schemas.openxmlformats.org/officeDocument/2006/relationships/hyperlink" Target="http://order.rollsmania.com/" TargetMode="External"/><Relationship Id="rId279" Type="http://schemas.openxmlformats.org/officeDocument/2006/relationships/hyperlink" Target="http://zaffranrestaurant.com/" TargetMode="External"/><Relationship Id="rId486" Type="http://schemas.openxmlformats.org/officeDocument/2006/relationships/hyperlink" Target="http://dudleys.in/" TargetMode="External"/><Relationship Id="rId693" Type="http://schemas.openxmlformats.org/officeDocument/2006/relationships/hyperlink" Target="http://muttonking.com/" TargetMode="External"/><Relationship Id="rId139" Type="http://schemas.openxmlformats.org/officeDocument/2006/relationships/hyperlink" Target="http://idezzerts.com/" TargetMode="External"/><Relationship Id="rId346" Type="http://schemas.openxmlformats.org/officeDocument/2006/relationships/hyperlink" Target="http://everydayjunction.com/" TargetMode="External"/><Relationship Id="rId553" Type="http://schemas.openxmlformats.org/officeDocument/2006/relationships/hyperlink" Target="http://orderspepizza.limetray.com/" TargetMode="External"/><Relationship Id="rId760" Type="http://schemas.openxmlformats.org/officeDocument/2006/relationships/hyperlink" Target="http://orangepeel.co.in/" TargetMode="External"/><Relationship Id="rId998" Type="http://schemas.openxmlformats.org/officeDocument/2006/relationships/hyperlink" Target="http://marwarestaurant.in/" TargetMode="External"/><Relationship Id="rId1183" Type="http://schemas.openxmlformats.org/officeDocument/2006/relationships/hyperlink" Target="http://stanleykadibba.limetray.com/" TargetMode="External"/><Relationship Id="rId1390" Type="http://schemas.openxmlformats.org/officeDocument/2006/relationships/hyperlink" Target="http://echoes.limetray.com/" TargetMode="External"/><Relationship Id="rId206" Type="http://schemas.openxmlformats.org/officeDocument/2006/relationships/hyperlink" Target="http://thetuckbox.limetray.com/" TargetMode="External"/><Relationship Id="rId413" Type="http://schemas.openxmlformats.org/officeDocument/2006/relationships/hyperlink" Target="http://chunkies.in/" TargetMode="External"/><Relationship Id="rId858" Type="http://schemas.openxmlformats.org/officeDocument/2006/relationships/hyperlink" Target="http://born2eat.in/" TargetMode="External"/><Relationship Id="rId1043" Type="http://schemas.openxmlformats.org/officeDocument/2006/relationships/hyperlink" Target="http://cafefunkietown.com/" TargetMode="External"/><Relationship Id="rId1488" Type="http://schemas.openxmlformats.org/officeDocument/2006/relationships/hyperlink" Target="http://baomore.limetray.com/" TargetMode="External"/><Relationship Id="rId620" Type="http://schemas.openxmlformats.org/officeDocument/2006/relationships/hyperlink" Target="http://sitaramdiwanchand.co.in/" TargetMode="External"/><Relationship Id="rId718" Type="http://schemas.openxmlformats.org/officeDocument/2006/relationships/hyperlink" Target="http://basiltree.in/" TargetMode="External"/><Relationship Id="rId925" Type="http://schemas.openxmlformats.org/officeDocument/2006/relationships/hyperlink" Target="http://kalpak.co.in/" TargetMode="External"/><Relationship Id="rId1250" Type="http://schemas.openxmlformats.org/officeDocument/2006/relationships/hyperlink" Target="http://bigwokk.limetray.com/" TargetMode="External"/><Relationship Id="rId1348" Type="http://schemas.openxmlformats.org/officeDocument/2006/relationships/hyperlink" Target="http://nayabhandi.com/" TargetMode="External"/><Relationship Id="rId1555" Type="http://schemas.openxmlformats.org/officeDocument/2006/relationships/hyperlink" Target="http://bigslick.in/" TargetMode="External"/><Relationship Id="rId1110" Type="http://schemas.openxmlformats.org/officeDocument/2006/relationships/hyperlink" Target="http://indusdining.com/" TargetMode="External"/><Relationship Id="rId1208" Type="http://schemas.openxmlformats.org/officeDocument/2006/relationships/hyperlink" Target="http://lunchandmeals.com/" TargetMode="External"/><Relationship Id="rId1415" Type="http://schemas.openxmlformats.org/officeDocument/2006/relationships/hyperlink" Target="http://maareddys.limetray.com/" TargetMode="External"/><Relationship Id="rId54" Type="http://schemas.openxmlformats.org/officeDocument/2006/relationships/hyperlink" Target="http://jaffasbiryani.com/" TargetMode="External"/><Relationship Id="rId1622" Type="http://schemas.openxmlformats.org/officeDocument/2006/relationships/hyperlink" Target="http://friendlyneighborhoodkitchen.limetray.com/" TargetMode="External"/><Relationship Id="rId270" Type="http://schemas.openxmlformats.org/officeDocument/2006/relationships/hyperlink" Target="http://punjabibynature.in/" TargetMode="External"/><Relationship Id="rId130" Type="http://schemas.openxmlformats.org/officeDocument/2006/relationships/hyperlink" Target="http://bubsterrs.co.in/" TargetMode="External"/><Relationship Id="rId368" Type="http://schemas.openxmlformats.org/officeDocument/2006/relationships/hyperlink" Target="http://healthnuts.co.in/" TargetMode="External"/><Relationship Id="rId575" Type="http://schemas.openxmlformats.org/officeDocument/2006/relationships/hyperlink" Target="http://nastawasta.limetray.com/" TargetMode="External"/><Relationship Id="rId782" Type="http://schemas.openxmlformats.org/officeDocument/2006/relationships/hyperlink" Target="http://foodonway.com/" TargetMode="External"/><Relationship Id="rId228" Type="http://schemas.openxmlformats.org/officeDocument/2006/relationships/hyperlink" Target="http://biryaniya.limetray.com/" TargetMode="External"/><Relationship Id="rId435" Type="http://schemas.openxmlformats.org/officeDocument/2006/relationships/hyperlink" Target="http://hudsonchopsticks.limetray.com/" TargetMode="External"/><Relationship Id="rId642" Type="http://schemas.openxmlformats.org/officeDocument/2006/relationships/hyperlink" Target="http://getdeserted.limetray.com/" TargetMode="External"/><Relationship Id="rId1065" Type="http://schemas.openxmlformats.org/officeDocument/2006/relationships/hyperlink" Target="http://orders.tawatales.com/" TargetMode="External"/><Relationship Id="rId1272" Type="http://schemas.openxmlformats.org/officeDocument/2006/relationships/hyperlink" Target="http://haochiwok.com/" TargetMode="External"/><Relationship Id="rId502" Type="http://schemas.openxmlformats.org/officeDocument/2006/relationships/hyperlink" Target="http://indusflavour.com/" TargetMode="External"/><Relationship Id="rId947" Type="http://schemas.openxmlformats.org/officeDocument/2006/relationships/hyperlink" Target="http://fodfy.com/" TargetMode="External"/><Relationship Id="rId1132" Type="http://schemas.openxmlformats.org/officeDocument/2006/relationships/hyperlink" Target="http://goforkurself.limetray.com/" TargetMode="External"/><Relationship Id="rId1577" Type="http://schemas.openxmlformats.org/officeDocument/2006/relationships/hyperlink" Target="http://cafepetsocial.limetray.com/" TargetMode="External"/><Relationship Id="rId76" Type="http://schemas.openxmlformats.org/officeDocument/2006/relationships/hyperlink" Target="http://mrchoy.in/" TargetMode="External"/><Relationship Id="rId807" Type="http://schemas.openxmlformats.org/officeDocument/2006/relationships/hyperlink" Target="http://lunchhouse.ae/" TargetMode="External"/><Relationship Id="rId1437" Type="http://schemas.openxmlformats.org/officeDocument/2006/relationships/hyperlink" Target="http://browniestudio.limetray.com/" TargetMode="External"/><Relationship Id="rId1504" Type="http://schemas.openxmlformats.org/officeDocument/2006/relationships/hyperlink" Target="http://indiansummeruae.com/" TargetMode="External"/><Relationship Id="rId292" Type="http://schemas.openxmlformats.org/officeDocument/2006/relationships/hyperlink" Target="http://bonjourchocolates.in/" TargetMode="External"/><Relationship Id="rId597" Type="http://schemas.openxmlformats.org/officeDocument/2006/relationships/hyperlink" Target="http://wokwithme.co.in/" TargetMode="External"/><Relationship Id="rId152" Type="http://schemas.openxmlformats.org/officeDocument/2006/relationships/hyperlink" Target="http://ordersheartcupcoffee.limetray.com/" TargetMode="External"/><Relationship Id="rId457" Type="http://schemas.openxmlformats.org/officeDocument/2006/relationships/hyperlink" Target="http://keepitstraightcafe.limetray.com/" TargetMode="External"/><Relationship Id="rId1087" Type="http://schemas.openxmlformats.org/officeDocument/2006/relationships/hyperlink" Target="http://indianadelights.ae/" TargetMode="External"/><Relationship Id="rId1294" Type="http://schemas.openxmlformats.org/officeDocument/2006/relationships/hyperlink" Target="http://thebandb.in/" TargetMode="External"/><Relationship Id="rId664" Type="http://schemas.openxmlformats.org/officeDocument/2006/relationships/hyperlink" Target="http://kebabbistro.com/" TargetMode="External"/><Relationship Id="rId871" Type="http://schemas.openxmlformats.org/officeDocument/2006/relationships/hyperlink" Target="http://order.abyatdubai.com/" TargetMode="External"/><Relationship Id="rId969" Type="http://schemas.openxmlformats.org/officeDocument/2006/relationships/hyperlink" Target="http://abbus.limetray.com/" TargetMode="External"/><Relationship Id="rId1599" Type="http://schemas.openxmlformats.org/officeDocument/2006/relationships/hyperlink" Target="http://caffeprimo.limetray.com/" TargetMode="External"/><Relationship Id="rId317" Type="http://schemas.openxmlformats.org/officeDocument/2006/relationships/hyperlink" Target="http://100percentpunjabi.com/" TargetMode="External"/><Relationship Id="rId524" Type="http://schemas.openxmlformats.org/officeDocument/2006/relationships/hyperlink" Target="http://1tablespoon.com/" TargetMode="External"/><Relationship Id="rId731" Type="http://schemas.openxmlformats.org/officeDocument/2006/relationships/hyperlink" Target="http://tethys.limetray.com/" TargetMode="External"/><Relationship Id="rId1154" Type="http://schemas.openxmlformats.org/officeDocument/2006/relationships/hyperlink" Target="http://thali.in/" TargetMode="External"/><Relationship Id="rId1361" Type="http://schemas.openxmlformats.org/officeDocument/2006/relationships/hyperlink" Target="http://trigereato.limetray.com/" TargetMode="External"/><Relationship Id="rId1459" Type="http://schemas.openxmlformats.org/officeDocument/2006/relationships/hyperlink" Target="http://mastermenu.in/" TargetMode="External"/><Relationship Id="rId98" Type="http://schemas.openxmlformats.org/officeDocument/2006/relationships/hyperlink" Target="http://thebakeshopdwarka.com/" TargetMode="External"/><Relationship Id="rId829" Type="http://schemas.openxmlformats.org/officeDocument/2006/relationships/hyperlink" Target="http://orders.gulabo.ae/" TargetMode="External"/><Relationship Id="rId1014" Type="http://schemas.openxmlformats.org/officeDocument/2006/relationships/hyperlink" Target="http://order.easybites.ae/" TargetMode="External"/><Relationship Id="rId1221" Type="http://schemas.openxmlformats.org/officeDocument/2006/relationships/hyperlink" Target="http://yumla.limetray.com/" TargetMode="External"/><Relationship Id="rId1319" Type="http://schemas.openxmlformats.org/officeDocument/2006/relationships/hyperlink" Target="http://taichibowl.limetray.com/" TargetMode="External"/><Relationship Id="rId1526" Type="http://schemas.openxmlformats.org/officeDocument/2006/relationships/hyperlink" Target="http://dessertisland.limetray.com/" TargetMode="External"/><Relationship Id="rId25" Type="http://schemas.openxmlformats.org/officeDocument/2006/relationships/hyperlink" Target="http://sandburgshakes.com/" TargetMode="External"/><Relationship Id="rId174" Type="http://schemas.openxmlformats.org/officeDocument/2006/relationships/hyperlink" Target="http://hoteldakshin.com/" TargetMode="External"/><Relationship Id="rId381" Type="http://schemas.openxmlformats.org/officeDocument/2006/relationships/hyperlink" Target="http://angaara5.com/" TargetMode="External"/><Relationship Id="rId241" Type="http://schemas.openxmlformats.org/officeDocument/2006/relationships/hyperlink" Target="http://balaajeebhavan.com/" TargetMode="External"/><Relationship Id="rId479" Type="http://schemas.openxmlformats.org/officeDocument/2006/relationships/hyperlink" Target="http://mycountryplatter.com/" TargetMode="External"/><Relationship Id="rId686" Type="http://schemas.openxmlformats.org/officeDocument/2006/relationships/hyperlink" Target="http://frisps.limetray.com/" TargetMode="External"/><Relationship Id="rId893" Type="http://schemas.openxmlformats.org/officeDocument/2006/relationships/hyperlink" Target="http://eatmebo.com/" TargetMode="External"/><Relationship Id="rId339" Type="http://schemas.openxmlformats.org/officeDocument/2006/relationships/hyperlink" Target="http://galitos.limetray.com/" TargetMode="External"/><Relationship Id="rId546" Type="http://schemas.openxmlformats.org/officeDocument/2006/relationships/hyperlink" Target="http://mucchaddichai.in/" TargetMode="External"/><Relationship Id="rId753" Type="http://schemas.openxmlformats.org/officeDocument/2006/relationships/hyperlink" Target="http://quicurry.com/" TargetMode="External"/><Relationship Id="rId1176" Type="http://schemas.openxmlformats.org/officeDocument/2006/relationships/hyperlink" Target="http://fruitmonsters.limetray.com/" TargetMode="External"/><Relationship Id="rId1383" Type="http://schemas.openxmlformats.org/officeDocument/2006/relationships/hyperlink" Target="http://grabpopcorn.limetray.com/" TargetMode="External"/><Relationship Id="rId101" Type="http://schemas.openxmlformats.org/officeDocument/2006/relationships/hyperlink" Target="http://cakelounge.in/" TargetMode="External"/><Relationship Id="rId406" Type="http://schemas.openxmlformats.org/officeDocument/2006/relationships/hyperlink" Target="http://orders.themillionaire.in/" TargetMode="External"/><Relationship Id="rId960" Type="http://schemas.openxmlformats.org/officeDocument/2006/relationships/hyperlink" Target="http://reservations.bombaybarbeque.com/" TargetMode="External"/><Relationship Id="rId1036" Type="http://schemas.openxmlformats.org/officeDocument/2006/relationships/hyperlink" Target="http://videsitawa.limetray.com/" TargetMode="External"/><Relationship Id="rId1243" Type="http://schemas.openxmlformats.org/officeDocument/2006/relationships/hyperlink" Target="http://handibiryanidelhi.limetray.com/" TargetMode="External"/><Relationship Id="rId1590" Type="http://schemas.openxmlformats.org/officeDocument/2006/relationships/hyperlink" Target="http://beetrootgrill.com/" TargetMode="External"/><Relationship Id="rId613" Type="http://schemas.openxmlformats.org/officeDocument/2006/relationships/hyperlink" Target="http://foodgasmrestaurant.in/" TargetMode="External"/><Relationship Id="rId820" Type="http://schemas.openxmlformats.org/officeDocument/2006/relationships/hyperlink" Target="http://orderonline.mezzalebanesekitchen.com/" TargetMode="External"/><Relationship Id="rId918" Type="http://schemas.openxmlformats.org/officeDocument/2006/relationships/hyperlink" Target="http://orders.desicooks.in/" TargetMode="External"/><Relationship Id="rId1450" Type="http://schemas.openxmlformats.org/officeDocument/2006/relationships/hyperlink" Target="http://reddysgrillsgraviesmulticuisinerestaurant.limetray.com/" TargetMode="External"/><Relationship Id="rId1548" Type="http://schemas.openxmlformats.org/officeDocument/2006/relationships/hyperlink" Target="http://thepunjabistory.com/" TargetMode="External"/><Relationship Id="rId1103" Type="http://schemas.openxmlformats.org/officeDocument/2006/relationships/hyperlink" Target="http://orientheritage.com/" TargetMode="External"/><Relationship Id="rId1310" Type="http://schemas.openxmlformats.org/officeDocument/2006/relationships/hyperlink" Target="http://burgerdaddy.limetray.com/" TargetMode="External"/><Relationship Id="rId1408" Type="http://schemas.openxmlformats.org/officeDocument/2006/relationships/hyperlink" Target="http://honourhospitality.limetray.com/" TargetMode="External"/><Relationship Id="rId47" Type="http://schemas.openxmlformats.org/officeDocument/2006/relationships/hyperlink" Target="http://magicovenbakers.com/" TargetMode="External"/><Relationship Id="rId1615" Type="http://schemas.openxmlformats.org/officeDocument/2006/relationships/hyperlink" Target="http://veluto.limetray.com/" TargetMode="External"/><Relationship Id="rId196" Type="http://schemas.openxmlformats.org/officeDocument/2006/relationships/hyperlink" Target="http://elmasbakerybarkitchen.com/" TargetMode="External"/><Relationship Id="rId263" Type="http://schemas.openxmlformats.org/officeDocument/2006/relationships/hyperlink" Target="http://khansaheb.co/" TargetMode="External"/><Relationship Id="rId470" Type="http://schemas.openxmlformats.org/officeDocument/2006/relationships/hyperlink" Target="http://bkdelivery.co.id/" TargetMode="External"/><Relationship Id="rId123" Type="http://schemas.openxmlformats.org/officeDocument/2006/relationships/hyperlink" Target="http://globalpunjab.in/" TargetMode="External"/><Relationship Id="rId330" Type="http://schemas.openxmlformats.org/officeDocument/2006/relationships/hyperlink" Target="http://machaafoodsandbeverages.limetray.com/" TargetMode="External"/><Relationship Id="rId568" Type="http://schemas.openxmlformats.org/officeDocument/2006/relationships/hyperlink" Target="http://urbunbox.com/" TargetMode="External"/><Relationship Id="rId775" Type="http://schemas.openxmlformats.org/officeDocument/2006/relationships/hyperlink" Target="http://nightfork.limetray.com/" TargetMode="External"/><Relationship Id="rId982" Type="http://schemas.openxmlformats.org/officeDocument/2006/relationships/hyperlink" Target="http://prontopizza.in/" TargetMode="External"/><Relationship Id="rId1198" Type="http://schemas.openxmlformats.org/officeDocument/2006/relationships/hyperlink" Target="http://toyhotel.limetray.com/" TargetMode="External"/><Relationship Id="rId428" Type="http://schemas.openxmlformats.org/officeDocument/2006/relationships/hyperlink" Target="http://sarkarskitchen.limetray.com/" TargetMode="External"/><Relationship Id="rId635" Type="http://schemas.openxmlformats.org/officeDocument/2006/relationships/hyperlink" Target="http://gallerycafe.in/" TargetMode="External"/><Relationship Id="rId842" Type="http://schemas.openxmlformats.org/officeDocument/2006/relationships/hyperlink" Target="http://patialahouse.ae/" TargetMode="External"/><Relationship Id="rId1058" Type="http://schemas.openxmlformats.org/officeDocument/2006/relationships/hyperlink" Target="http://tawantandoor.com/" TargetMode="External"/><Relationship Id="rId1265" Type="http://schemas.openxmlformats.org/officeDocument/2006/relationships/hyperlink" Target="http://order.tiffins.ae/" TargetMode="External"/><Relationship Id="rId1472" Type="http://schemas.openxmlformats.org/officeDocument/2006/relationships/hyperlink" Target="http://krishnasdosakadai.limetray.com/" TargetMode="External"/><Relationship Id="rId702" Type="http://schemas.openxmlformats.org/officeDocument/2006/relationships/hyperlink" Target="http://lazeezrestaurant.in/" TargetMode="External"/><Relationship Id="rId1125" Type="http://schemas.openxmlformats.org/officeDocument/2006/relationships/hyperlink" Target="http://orders.wosaki.com/" TargetMode="External"/><Relationship Id="rId1332" Type="http://schemas.openxmlformats.org/officeDocument/2006/relationships/hyperlink" Target="http://guttgully.limetray.com/" TargetMode="External"/><Relationship Id="rId69" Type="http://schemas.openxmlformats.org/officeDocument/2006/relationships/hyperlink" Target="http://bruijnnc.com/" TargetMode="External"/><Relationship Id="rId1637" Type="http://schemas.openxmlformats.org/officeDocument/2006/relationships/hyperlink" Target="http://sharmadhaba.limetray.com/" TargetMode="External"/><Relationship Id="rId285" Type="http://schemas.openxmlformats.org/officeDocument/2006/relationships/hyperlink" Target="http://civilhouse.co.in/" TargetMode="External"/><Relationship Id="rId492" Type="http://schemas.openxmlformats.org/officeDocument/2006/relationships/hyperlink" Target="http://jogidadhaba.com/" TargetMode="External"/><Relationship Id="rId797" Type="http://schemas.openxmlformats.org/officeDocument/2006/relationships/hyperlink" Target="http://realmomos.co/" TargetMode="External"/><Relationship Id="rId145" Type="http://schemas.openxmlformats.org/officeDocument/2006/relationships/hyperlink" Target="http://ordersfruitinbox.limetray.com/" TargetMode="External"/><Relationship Id="rId352" Type="http://schemas.openxmlformats.org/officeDocument/2006/relationships/hyperlink" Target="http://dhamaalgaddi.limetray.com/" TargetMode="External"/><Relationship Id="rId1287" Type="http://schemas.openxmlformats.org/officeDocument/2006/relationships/hyperlink" Target="http://meltingpottiffins.in/" TargetMode="External"/><Relationship Id="rId212" Type="http://schemas.openxmlformats.org/officeDocument/2006/relationships/hyperlink" Target="http://changs.in/" TargetMode="External"/><Relationship Id="rId657" Type="http://schemas.openxmlformats.org/officeDocument/2006/relationships/hyperlink" Target="http://elevenses.limetray.com/" TargetMode="External"/><Relationship Id="rId864" Type="http://schemas.openxmlformats.org/officeDocument/2006/relationships/hyperlink" Target="http://orders.kambojsrestaurant.com/" TargetMode="External"/><Relationship Id="rId1494" Type="http://schemas.openxmlformats.org/officeDocument/2006/relationships/hyperlink" Target="http://gurgaoneats.com/" TargetMode="External"/><Relationship Id="rId517" Type="http://schemas.openxmlformats.org/officeDocument/2006/relationships/hyperlink" Target="http://ordersayubowan.limetray.com/" TargetMode="External"/><Relationship Id="rId724" Type="http://schemas.openxmlformats.org/officeDocument/2006/relationships/hyperlink" Target="http://playpizza.limetray.com/" TargetMode="External"/><Relationship Id="rId931" Type="http://schemas.openxmlformats.org/officeDocument/2006/relationships/hyperlink" Target="http://orders.chawlas76noida.in/" TargetMode="External"/><Relationship Id="rId1147" Type="http://schemas.openxmlformats.org/officeDocument/2006/relationships/hyperlink" Target="http://dietliciouz.com/" TargetMode="External"/><Relationship Id="rId1354" Type="http://schemas.openxmlformats.org/officeDocument/2006/relationships/hyperlink" Target="http://hman.limetray.com/" TargetMode="External"/><Relationship Id="rId1561" Type="http://schemas.openxmlformats.org/officeDocument/2006/relationships/hyperlink" Target="http://bunsandrolls.limetray.com/" TargetMode="External"/><Relationship Id="rId60" Type="http://schemas.openxmlformats.org/officeDocument/2006/relationships/hyperlink" Target="http://cakefactorydelivery.com/" TargetMode="External"/><Relationship Id="rId1007" Type="http://schemas.openxmlformats.org/officeDocument/2006/relationships/hyperlink" Target="http://purplebasil.in/" TargetMode="External"/><Relationship Id="rId1214" Type="http://schemas.openxmlformats.org/officeDocument/2006/relationships/hyperlink" Target="http://snackadda.limetray.com/" TargetMode="External"/><Relationship Id="rId1421" Type="http://schemas.openxmlformats.org/officeDocument/2006/relationships/hyperlink" Target="http://naradxb.com/" TargetMode="External"/><Relationship Id="rId1519" Type="http://schemas.openxmlformats.org/officeDocument/2006/relationships/hyperlink" Target="http://curiocitykitchen.com/" TargetMode="External"/><Relationship Id="rId18" Type="http://schemas.openxmlformats.org/officeDocument/2006/relationships/hyperlink" Target="http://kebabgali.limetray.com/" TargetMode="External"/><Relationship Id="rId167" Type="http://schemas.openxmlformats.org/officeDocument/2006/relationships/hyperlink" Target="http://magicpacksonline.com/" TargetMode="External"/><Relationship Id="rId374" Type="http://schemas.openxmlformats.org/officeDocument/2006/relationships/hyperlink" Target="http://newyorkerindia.com/" TargetMode="External"/><Relationship Id="rId581" Type="http://schemas.openxmlformats.org/officeDocument/2006/relationships/hyperlink" Target="http://khanewala.co.in/" TargetMode="External"/><Relationship Id="rId234" Type="http://schemas.openxmlformats.org/officeDocument/2006/relationships/hyperlink" Target="http://saltanatthefoodempire.limetray.com/" TargetMode="External"/><Relationship Id="rId679" Type="http://schemas.openxmlformats.org/officeDocument/2006/relationships/hyperlink" Target="http://hungryhippo.limetray.com/" TargetMode="External"/><Relationship Id="rId886" Type="http://schemas.openxmlformats.org/officeDocument/2006/relationships/hyperlink" Target="http://cafefattoush.in/" TargetMode="External"/><Relationship Id="rId2" Type="http://schemas.openxmlformats.org/officeDocument/2006/relationships/hyperlink" Target="http://pebble-street.com/" TargetMode="External"/><Relationship Id="rId441" Type="http://schemas.openxmlformats.org/officeDocument/2006/relationships/hyperlink" Target="http://burgerhub.limetray.com/" TargetMode="External"/><Relationship Id="rId539" Type="http://schemas.openxmlformats.org/officeDocument/2006/relationships/hyperlink" Target="http://rafoochakkar.limetray.com/" TargetMode="External"/><Relationship Id="rId746" Type="http://schemas.openxmlformats.org/officeDocument/2006/relationships/hyperlink" Target="http://orders77veggie.limetray.com/" TargetMode="External"/><Relationship Id="rId1071" Type="http://schemas.openxmlformats.org/officeDocument/2006/relationships/hyperlink" Target="http://maplebake.limetray.com/" TargetMode="External"/><Relationship Id="rId1169" Type="http://schemas.openxmlformats.org/officeDocument/2006/relationships/hyperlink" Target="http://goldenchef.in/" TargetMode="External"/><Relationship Id="rId1376" Type="http://schemas.openxmlformats.org/officeDocument/2006/relationships/hyperlink" Target="http://spiced.limetray.com/" TargetMode="External"/><Relationship Id="rId1583" Type="http://schemas.openxmlformats.org/officeDocument/2006/relationships/hyperlink" Target="http://pastaexpressdubai.limetray.com/" TargetMode="External"/><Relationship Id="rId301" Type="http://schemas.openxmlformats.org/officeDocument/2006/relationships/hyperlink" Target="http://danachoga.com/" TargetMode="External"/><Relationship Id="rId953" Type="http://schemas.openxmlformats.org/officeDocument/2006/relationships/hyperlink" Target="http://orders.orientalboxme.com/" TargetMode="External"/><Relationship Id="rId1029" Type="http://schemas.openxmlformats.org/officeDocument/2006/relationships/hyperlink" Target="http://yorokobitech-egl.limetray.com/" TargetMode="External"/><Relationship Id="rId1236" Type="http://schemas.openxmlformats.org/officeDocument/2006/relationships/hyperlink" Target="http://prenterprise.limetray.com/" TargetMode="External"/><Relationship Id="rId82" Type="http://schemas.openxmlformats.org/officeDocument/2006/relationships/hyperlink" Target="http://therollingpin.co.in/" TargetMode="External"/><Relationship Id="rId606" Type="http://schemas.openxmlformats.org/officeDocument/2006/relationships/hyperlink" Target="http://orders.emlynchilli.com/" TargetMode="External"/><Relationship Id="rId813" Type="http://schemas.openxmlformats.org/officeDocument/2006/relationships/hyperlink" Target="http://pitaburg.in/" TargetMode="External"/><Relationship Id="rId1443" Type="http://schemas.openxmlformats.org/officeDocument/2006/relationships/hyperlink" Target="http://gabbardadhaba.limetray.com/" TargetMode="External"/><Relationship Id="rId1303" Type="http://schemas.openxmlformats.org/officeDocument/2006/relationships/hyperlink" Target="http://mfddelivery.com/" TargetMode="External"/><Relationship Id="rId1510" Type="http://schemas.openxmlformats.org/officeDocument/2006/relationships/hyperlink" Target="http://thatplacedubai.com/" TargetMode="External"/><Relationship Id="rId1608" Type="http://schemas.openxmlformats.org/officeDocument/2006/relationships/hyperlink" Target="http://tobiko.in/" TargetMode="External"/><Relationship Id="rId189" Type="http://schemas.openxmlformats.org/officeDocument/2006/relationships/hyperlink" Target="http://thebasildeck.com/" TargetMode="External"/><Relationship Id="rId396" Type="http://schemas.openxmlformats.org/officeDocument/2006/relationships/hyperlink" Target="http://lacantinamumbai.limetray.com/" TargetMode="External"/><Relationship Id="rId256" Type="http://schemas.openxmlformats.org/officeDocument/2006/relationships/hyperlink" Target="http://lechef.co.in/" TargetMode="External"/><Relationship Id="rId463" Type="http://schemas.openxmlformats.org/officeDocument/2006/relationships/hyperlink" Target="http://pasteleria.in/" TargetMode="External"/><Relationship Id="rId670" Type="http://schemas.openxmlformats.org/officeDocument/2006/relationships/hyperlink" Target="http://aholelottalove.com/" TargetMode="External"/><Relationship Id="rId1093" Type="http://schemas.openxmlformats.org/officeDocument/2006/relationships/hyperlink" Target="http://dashi.limetray.com/" TargetMode="External"/><Relationship Id="rId116" Type="http://schemas.openxmlformats.org/officeDocument/2006/relationships/hyperlink" Target="http://urbandhaba.com/" TargetMode="External"/><Relationship Id="rId323" Type="http://schemas.openxmlformats.org/officeDocument/2006/relationships/hyperlink" Target="http://thesuperbowl.co.in/" TargetMode="External"/><Relationship Id="rId530" Type="http://schemas.openxmlformats.org/officeDocument/2006/relationships/hyperlink" Target="http://dao-thai.in/" TargetMode="External"/><Relationship Id="rId768" Type="http://schemas.openxmlformats.org/officeDocument/2006/relationships/hyperlink" Target="http://guruprasadudupi.com/" TargetMode="External"/><Relationship Id="rId975" Type="http://schemas.openxmlformats.org/officeDocument/2006/relationships/hyperlink" Target="http://mrswongs.limetray.com/" TargetMode="External"/><Relationship Id="rId1160" Type="http://schemas.openxmlformats.org/officeDocument/2006/relationships/hyperlink" Target="http://naansense.limetray.com/" TargetMode="External"/><Relationship Id="rId1398" Type="http://schemas.openxmlformats.org/officeDocument/2006/relationships/hyperlink" Target="http://naansliderstreat.limetray.com/" TargetMode="External"/><Relationship Id="rId628" Type="http://schemas.openxmlformats.org/officeDocument/2006/relationships/hyperlink" Target="http://events.burgersinghonline.com/" TargetMode="External"/><Relationship Id="rId835" Type="http://schemas.openxmlformats.org/officeDocument/2006/relationships/hyperlink" Target="http://guiltfree.limetray.com/" TargetMode="External"/><Relationship Id="rId1258" Type="http://schemas.openxmlformats.org/officeDocument/2006/relationships/hyperlink" Target="http://pinmedown.limetray.com/" TargetMode="External"/><Relationship Id="rId1465" Type="http://schemas.openxmlformats.org/officeDocument/2006/relationships/hyperlink" Target="http://dayalopticalsindia.com/" TargetMode="External"/><Relationship Id="rId1020" Type="http://schemas.openxmlformats.org/officeDocument/2006/relationships/hyperlink" Target="http://yorokobitech.limetray.com/" TargetMode="External"/><Relationship Id="rId1118" Type="http://schemas.openxmlformats.org/officeDocument/2006/relationships/hyperlink" Target="http://thaichistreet.com/" TargetMode="External"/><Relationship Id="rId1325" Type="http://schemas.openxmlformats.org/officeDocument/2006/relationships/hyperlink" Target="http://pwg.limetray.com/" TargetMode="External"/><Relationship Id="rId1532" Type="http://schemas.openxmlformats.org/officeDocument/2006/relationships/hyperlink" Target="http://2broskitchennoida.limetray.com/" TargetMode="External"/><Relationship Id="rId902" Type="http://schemas.openxmlformats.org/officeDocument/2006/relationships/hyperlink" Target="http://brijwasisweets.limetray.com/" TargetMode="External"/><Relationship Id="rId31" Type="http://schemas.openxmlformats.org/officeDocument/2006/relationships/hyperlink" Target="http://vivahyderabad.com/" TargetMode="External"/><Relationship Id="rId180" Type="http://schemas.openxmlformats.org/officeDocument/2006/relationships/hyperlink" Target="http://saladchef.in/" TargetMode="External"/><Relationship Id="rId278" Type="http://schemas.openxmlformats.org/officeDocument/2006/relationships/hyperlink" Target="http://chakhnaexpress.limetray.com/" TargetMode="External"/><Relationship Id="rId485" Type="http://schemas.openxmlformats.org/officeDocument/2006/relationships/hyperlink" Target="http://wishmeacake.in/" TargetMode="External"/><Relationship Id="rId692" Type="http://schemas.openxmlformats.org/officeDocument/2006/relationships/hyperlink" Target="http://falafelfactory.in/" TargetMode="External"/><Relationship Id="rId138" Type="http://schemas.openxmlformats.org/officeDocument/2006/relationships/hyperlink" Target="http://cocojaunt.com/" TargetMode="External"/><Relationship Id="rId345" Type="http://schemas.openxmlformats.org/officeDocument/2006/relationships/hyperlink" Target="http://skyhy.limetray.com/" TargetMode="External"/><Relationship Id="rId552" Type="http://schemas.openxmlformats.org/officeDocument/2006/relationships/hyperlink" Target="http://chocazure.in/" TargetMode="External"/><Relationship Id="rId997" Type="http://schemas.openxmlformats.org/officeDocument/2006/relationships/hyperlink" Target="http://ochicken.in/" TargetMode="External"/><Relationship Id="rId1182" Type="http://schemas.openxmlformats.org/officeDocument/2006/relationships/hyperlink" Target="http://boxstyx.limetray.com/" TargetMode="External"/><Relationship Id="rId205" Type="http://schemas.openxmlformats.org/officeDocument/2006/relationships/hyperlink" Target="http://fatlulus.com/" TargetMode="External"/><Relationship Id="rId412" Type="http://schemas.openxmlformats.org/officeDocument/2006/relationships/hyperlink" Target="http://debonairspizza.ae/" TargetMode="External"/><Relationship Id="rId857" Type="http://schemas.openxmlformats.org/officeDocument/2006/relationships/hyperlink" Target="http://thelastcourse.limetray.com/" TargetMode="External"/><Relationship Id="rId1042" Type="http://schemas.openxmlformats.org/officeDocument/2006/relationships/hyperlink" Target="http://betawi.ae/" TargetMode="External"/><Relationship Id="rId1487" Type="http://schemas.openxmlformats.org/officeDocument/2006/relationships/hyperlink" Target="http://aligarhhouse.limetray.com/" TargetMode="External"/><Relationship Id="rId717" Type="http://schemas.openxmlformats.org/officeDocument/2006/relationships/hyperlink" Target="http://chinesekitchen.limetray.com/" TargetMode="External"/><Relationship Id="rId924" Type="http://schemas.openxmlformats.org/officeDocument/2006/relationships/hyperlink" Target="http://richbite.limetray.com/" TargetMode="External"/><Relationship Id="rId1347" Type="http://schemas.openxmlformats.org/officeDocument/2006/relationships/hyperlink" Target="http://orders.pinddadhaba.com/" TargetMode="External"/><Relationship Id="rId1554" Type="http://schemas.openxmlformats.org/officeDocument/2006/relationships/hyperlink" Target="http://sanjhachulhaonline.com/" TargetMode="External"/><Relationship Id="rId53" Type="http://schemas.openxmlformats.org/officeDocument/2006/relationships/hyperlink" Target="http://grandeatery.in/" TargetMode="External"/><Relationship Id="rId1207" Type="http://schemas.openxmlformats.org/officeDocument/2006/relationships/hyperlink" Target="http://lunchandmeals.com/" TargetMode="External"/><Relationship Id="rId1414" Type="http://schemas.openxmlformats.org/officeDocument/2006/relationships/hyperlink" Target="http://singhtandoorichicken.com/" TargetMode="External"/><Relationship Id="rId1621" Type="http://schemas.openxmlformats.org/officeDocument/2006/relationships/hyperlink" Target="http://wokart.limetray.com/" TargetMode="External"/><Relationship Id="rId367" Type="http://schemas.openxmlformats.org/officeDocument/2006/relationships/hyperlink" Target="http://wildsugarcafe.limetray.com/" TargetMode="External"/><Relationship Id="rId574" Type="http://schemas.openxmlformats.org/officeDocument/2006/relationships/hyperlink" Target="http://madchimneys.limetray.com/" TargetMode="External"/><Relationship Id="rId227" Type="http://schemas.openxmlformats.org/officeDocument/2006/relationships/hyperlink" Target="http://cascaderestaurant.in/" TargetMode="External"/><Relationship Id="rId781" Type="http://schemas.openxmlformats.org/officeDocument/2006/relationships/hyperlink" Target="http://regencypark.co.in/" TargetMode="External"/><Relationship Id="rId879" Type="http://schemas.openxmlformats.org/officeDocument/2006/relationships/hyperlink" Target="http://nibscafe.limetray.com/" TargetMode="External"/><Relationship Id="rId434" Type="http://schemas.openxmlformats.org/officeDocument/2006/relationships/hyperlink" Target="http://orders.lazygreens.com/" TargetMode="External"/><Relationship Id="rId641" Type="http://schemas.openxmlformats.org/officeDocument/2006/relationships/hyperlink" Target="http://sanjhachullha.com/" TargetMode="External"/><Relationship Id="rId739" Type="http://schemas.openxmlformats.org/officeDocument/2006/relationships/hyperlink" Target="http://pruthviveg.com/" TargetMode="External"/><Relationship Id="rId1064" Type="http://schemas.openxmlformats.org/officeDocument/2006/relationships/hyperlink" Target="http://homedelikitchens.com/" TargetMode="External"/><Relationship Id="rId1271" Type="http://schemas.openxmlformats.org/officeDocument/2006/relationships/hyperlink" Target="http://kebabish.in/" TargetMode="External"/><Relationship Id="rId1369" Type="http://schemas.openxmlformats.org/officeDocument/2006/relationships/hyperlink" Target="http://keralicious.limetray.com/" TargetMode="External"/><Relationship Id="rId1576" Type="http://schemas.openxmlformats.org/officeDocument/2006/relationships/hyperlink" Target="http://secretsauce.limetray.com/" TargetMode="External"/><Relationship Id="rId501" Type="http://schemas.openxmlformats.org/officeDocument/2006/relationships/hyperlink" Target="http://nightrestro.com/" TargetMode="External"/><Relationship Id="rId946" Type="http://schemas.openxmlformats.org/officeDocument/2006/relationships/hyperlink" Target="http://cherrycrossing.com/" TargetMode="External"/><Relationship Id="rId1131" Type="http://schemas.openxmlformats.org/officeDocument/2006/relationships/hyperlink" Target="http://orders.marinara.co.in/" TargetMode="External"/><Relationship Id="rId1229" Type="http://schemas.openxmlformats.org/officeDocument/2006/relationships/hyperlink" Target="http://artko.limetray.com/" TargetMode="External"/><Relationship Id="rId75" Type="http://schemas.openxmlformats.org/officeDocument/2006/relationships/hyperlink" Target="http://howra.in/" TargetMode="External"/><Relationship Id="rId806" Type="http://schemas.openxmlformats.org/officeDocument/2006/relationships/hyperlink" Target="http://thepabulum.in/" TargetMode="External"/><Relationship Id="rId1436" Type="http://schemas.openxmlformats.org/officeDocument/2006/relationships/hyperlink" Target="http://dairybrook.limetray.com/" TargetMode="External"/><Relationship Id="rId1503" Type="http://schemas.openxmlformats.org/officeDocument/2006/relationships/hyperlink" Target="http://crumbsofheaven.limetray.com/" TargetMode="External"/><Relationship Id="rId291" Type="http://schemas.openxmlformats.org/officeDocument/2006/relationships/hyperlink" Target="http://awadhiaffair.com/" TargetMode="External"/><Relationship Id="rId151" Type="http://schemas.openxmlformats.org/officeDocument/2006/relationships/hyperlink" Target="http://lavaashbysaby.com/" TargetMode="External"/><Relationship Id="rId389" Type="http://schemas.openxmlformats.org/officeDocument/2006/relationships/hyperlink" Target="http://jjbakers.com/" TargetMode="External"/><Relationship Id="rId596" Type="http://schemas.openxmlformats.org/officeDocument/2006/relationships/hyperlink" Target="http://mealer.in/" TargetMode="External"/><Relationship Id="rId249" Type="http://schemas.openxmlformats.org/officeDocument/2006/relationships/hyperlink" Target="http://falahaar.co.in/" TargetMode="External"/><Relationship Id="rId456" Type="http://schemas.openxmlformats.org/officeDocument/2006/relationships/hyperlink" Target="http://2ndshift.in/" TargetMode="External"/><Relationship Id="rId663" Type="http://schemas.openxmlformats.org/officeDocument/2006/relationships/hyperlink" Target="http://moonlightdelivery.in/" TargetMode="External"/><Relationship Id="rId870" Type="http://schemas.openxmlformats.org/officeDocument/2006/relationships/hyperlink" Target="http://seventhheavenpanjagutta.in/" TargetMode="External"/><Relationship Id="rId1086" Type="http://schemas.openxmlformats.org/officeDocument/2006/relationships/hyperlink" Target="http://maharajabhog.ae/" TargetMode="External"/><Relationship Id="rId1293" Type="http://schemas.openxmlformats.org/officeDocument/2006/relationships/hyperlink" Target="http://thelastmughal.com/" TargetMode="External"/><Relationship Id="rId109" Type="http://schemas.openxmlformats.org/officeDocument/2006/relationships/hyperlink" Target="http://satguruspunjabirasoi.in/" TargetMode="External"/><Relationship Id="rId316" Type="http://schemas.openxmlformats.org/officeDocument/2006/relationships/hyperlink" Target="http://golcondachefs.com/" TargetMode="External"/><Relationship Id="rId523" Type="http://schemas.openxmlformats.org/officeDocument/2006/relationships/hyperlink" Target="http://delivery.iherbivore.in/" TargetMode="External"/><Relationship Id="rId968" Type="http://schemas.openxmlformats.org/officeDocument/2006/relationships/hyperlink" Target="http://peachsquare.in/" TargetMode="External"/><Relationship Id="rId1153" Type="http://schemas.openxmlformats.org/officeDocument/2006/relationships/hyperlink" Target="http://slicedgurugram.limetray.com/" TargetMode="External"/><Relationship Id="rId1598" Type="http://schemas.openxmlformats.org/officeDocument/2006/relationships/hyperlink" Target="http://monkeyman.limetray.com/" TargetMode="External"/><Relationship Id="rId97" Type="http://schemas.openxmlformats.org/officeDocument/2006/relationships/hyperlink" Target="http://sushikoi.limetray.com/" TargetMode="External"/><Relationship Id="rId730" Type="http://schemas.openxmlformats.org/officeDocument/2006/relationships/hyperlink" Target="http://soyahub.in/" TargetMode="External"/><Relationship Id="rId828" Type="http://schemas.openxmlformats.org/officeDocument/2006/relationships/hyperlink" Target="http://firewoodbiryani.in/" TargetMode="External"/><Relationship Id="rId1013" Type="http://schemas.openxmlformats.org/officeDocument/2006/relationships/hyperlink" Target="http://djpizzapasta.com/" TargetMode="External"/><Relationship Id="rId1360" Type="http://schemas.openxmlformats.org/officeDocument/2006/relationships/hyperlink" Target="http://chinesevegcrunch.limetray.com/" TargetMode="External"/><Relationship Id="rId1458" Type="http://schemas.openxmlformats.org/officeDocument/2006/relationships/hyperlink" Target="http://biriyanibungalow.limetray.com/" TargetMode="External"/><Relationship Id="rId1220" Type="http://schemas.openxmlformats.org/officeDocument/2006/relationships/hyperlink" Target="http://bawanmasala.limetray.com/" TargetMode="External"/><Relationship Id="rId1318" Type="http://schemas.openxmlformats.org/officeDocument/2006/relationships/hyperlink" Target="http://theofen.com/" TargetMode="External"/><Relationship Id="rId1525" Type="http://schemas.openxmlformats.org/officeDocument/2006/relationships/hyperlink" Target="http://motiskitchen.limetray.com/" TargetMode="External"/><Relationship Id="rId24" Type="http://schemas.openxmlformats.org/officeDocument/2006/relationships/hyperlink" Target="http://yummynh8.com/" TargetMode="External"/><Relationship Id="rId173" Type="http://schemas.openxmlformats.org/officeDocument/2006/relationships/hyperlink" Target="http://mughaltreat.limetray.com/" TargetMode="External"/><Relationship Id="rId380" Type="http://schemas.openxmlformats.org/officeDocument/2006/relationships/hyperlink" Target="http://unclejacks.limetray.com/" TargetMode="External"/><Relationship Id="rId240" Type="http://schemas.openxmlformats.org/officeDocument/2006/relationships/hyperlink" Target="http://boxsingh.limetray.com/" TargetMode="External"/><Relationship Id="rId478" Type="http://schemas.openxmlformats.org/officeDocument/2006/relationships/hyperlink" Target="http://annapoornamithai.com/" TargetMode="External"/><Relationship Id="rId685" Type="http://schemas.openxmlformats.org/officeDocument/2006/relationships/hyperlink" Target="http://nutsoversalads.limetray.com/" TargetMode="External"/><Relationship Id="rId892" Type="http://schemas.openxmlformats.org/officeDocument/2006/relationships/hyperlink" Target="http://parathazone.in/" TargetMode="External"/><Relationship Id="rId100" Type="http://schemas.openxmlformats.org/officeDocument/2006/relationships/hyperlink" Target="http://orders.francescospizzeria.com/" TargetMode="External"/><Relationship Id="rId338" Type="http://schemas.openxmlformats.org/officeDocument/2006/relationships/hyperlink" Target="http://sheetalarch.com/" TargetMode="External"/><Relationship Id="rId545" Type="http://schemas.openxmlformats.org/officeDocument/2006/relationships/hyperlink" Target="http://shawerme.com/" TargetMode="External"/><Relationship Id="rId752" Type="http://schemas.openxmlformats.org/officeDocument/2006/relationships/hyperlink" Target="http://sushiholic.limetray.com/" TargetMode="External"/><Relationship Id="rId1175" Type="http://schemas.openxmlformats.org/officeDocument/2006/relationships/hyperlink" Target="http://sugarmoo.limetray.com/" TargetMode="External"/><Relationship Id="rId1382" Type="http://schemas.openxmlformats.org/officeDocument/2006/relationships/hyperlink" Target="http://rocomamas.co.in/" TargetMode="External"/><Relationship Id="rId405" Type="http://schemas.openxmlformats.org/officeDocument/2006/relationships/hyperlink" Target="http://burgerpointonline.com/" TargetMode="External"/><Relationship Id="rId612" Type="http://schemas.openxmlformats.org/officeDocument/2006/relationships/hyperlink" Target="http://buddhabowlmumbai.com/" TargetMode="External"/><Relationship Id="rId1035" Type="http://schemas.openxmlformats.org/officeDocument/2006/relationships/hyperlink" Target="http://homeychinese.com/" TargetMode="External"/><Relationship Id="rId1242" Type="http://schemas.openxmlformats.org/officeDocument/2006/relationships/hyperlink" Target="http://thepizzastory.in/" TargetMode="External"/><Relationship Id="rId917" Type="http://schemas.openxmlformats.org/officeDocument/2006/relationships/hyperlink" Target="http://kitchensofgodavari.com/" TargetMode="External"/><Relationship Id="rId1102" Type="http://schemas.openxmlformats.org/officeDocument/2006/relationships/hyperlink" Target="http://almallahuae.limetray.com/" TargetMode="External"/><Relationship Id="rId1547" Type="http://schemas.openxmlformats.org/officeDocument/2006/relationships/hyperlink" Target="http://dosecafeoman.limetray.com/" TargetMode="External"/><Relationship Id="rId46" Type="http://schemas.openxmlformats.org/officeDocument/2006/relationships/hyperlink" Target="http://justshawarma.co.in/" TargetMode="External"/><Relationship Id="rId1407" Type="http://schemas.openxmlformats.org/officeDocument/2006/relationships/hyperlink" Target="http://ordersbah.blazeburgers.com/" TargetMode="External"/><Relationship Id="rId1614" Type="http://schemas.openxmlformats.org/officeDocument/2006/relationships/hyperlink" Target="http://kapoorsrolls.limetray.com/" TargetMode="External"/><Relationship Id="rId195" Type="http://schemas.openxmlformats.org/officeDocument/2006/relationships/hyperlink" Target="http://littitwist.com/" TargetMode="External"/><Relationship Id="rId262" Type="http://schemas.openxmlformats.org/officeDocument/2006/relationships/hyperlink" Target="http://tipsybull.com/" TargetMode="External"/><Relationship Id="rId567" Type="http://schemas.openxmlformats.org/officeDocument/2006/relationships/hyperlink" Target="http://chinahut.limetray.com/" TargetMode="External"/><Relationship Id="rId1197" Type="http://schemas.openxmlformats.org/officeDocument/2006/relationships/hyperlink" Target="http://servenoida.limetray.com/" TargetMode="External"/><Relationship Id="rId122" Type="http://schemas.openxmlformats.org/officeDocument/2006/relationships/hyperlink" Target="http://fraichebeverages.com/" TargetMode="External"/><Relationship Id="rId774" Type="http://schemas.openxmlformats.org/officeDocument/2006/relationships/hyperlink" Target="http://pepperleaf.in/" TargetMode="External"/><Relationship Id="rId981" Type="http://schemas.openxmlformats.org/officeDocument/2006/relationships/hyperlink" Target="http://themilkshaketheory.com/" TargetMode="External"/><Relationship Id="rId1057" Type="http://schemas.openxmlformats.org/officeDocument/2006/relationships/hyperlink" Target="http://eatstreetexpress.com/" TargetMode="External"/><Relationship Id="rId427" Type="http://schemas.openxmlformats.org/officeDocument/2006/relationships/hyperlink" Target="http://tgifreservation.limetray.com/" TargetMode="External"/><Relationship Id="rId634" Type="http://schemas.openxmlformats.org/officeDocument/2006/relationships/hyperlink" Target="http://happymeat.in/" TargetMode="External"/><Relationship Id="rId841" Type="http://schemas.openxmlformats.org/officeDocument/2006/relationships/hyperlink" Target="http://worldtrail.in/" TargetMode="External"/><Relationship Id="rId1264" Type="http://schemas.openxmlformats.org/officeDocument/2006/relationships/hyperlink" Target="http://fitkitchen.limetray.com/" TargetMode="External"/><Relationship Id="rId1471" Type="http://schemas.openxmlformats.org/officeDocument/2006/relationships/hyperlink" Target="http://parathzzaa.limetray.com/" TargetMode="External"/><Relationship Id="rId1569" Type="http://schemas.openxmlformats.org/officeDocument/2006/relationships/hyperlink" Target="http://camiosbistro.limetray.com/" TargetMode="External"/><Relationship Id="rId701" Type="http://schemas.openxmlformats.org/officeDocument/2006/relationships/hyperlink" Target="http://lmbsweets.com/" TargetMode="External"/><Relationship Id="rId939" Type="http://schemas.openxmlformats.org/officeDocument/2006/relationships/hyperlink" Target="http://moonbite.in/" TargetMode="External"/><Relationship Id="rId1124" Type="http://schemas.openxmlformats.org/officeDocument/2006/relationships/hyperlink" Target="http://thelightkitchen.com/" TargetMode="External"/><Relationship Id="rId1331" Type="http://schemas.openxmlformats.org/officeDocument/2006/relationships/hyperlink" Target="http://whiskawish.in/" TargetMode="External"/><Relationship Id="rId68" Type="http://schemas.openxmlformats.org/officeDocument/2006/relationships/hyperlink" Target="http://cafe1730.com/" TargetMode="External"/><Relationship Id="rId1429" Type="http://schemas.openxmlformats.org/officeDocument/2006/relationships/hyperlink" Target="http://theboutiquekitchen.limetray.com/" TargetMode="External"/><Relationship Id="rId1636" Type="http://schemas.openxmlformats.org/officeDocument/2006/relationships/hyperlink" Target="http://kizarestaurant.limetray.com/" TargetMode="External"/><Relationship Id="rId284" Type="http://schemas.openxmlformats.org/officeDocument/2006/relationships/hyperlink" Target="http://shanmukharestaurant.com/" TargetMode="External"/><Relationship Id="rId491" Type="http://schemas.openxmlformats.org/officeDocument/2006/relationships/hyperlink" Target="http://orders.sadisbiriyani.com/" TargetMode="External"/><Relationship Id="rId144" Type="http://schemas.openxmlformats.org/officeDocument/2006/relationships/hyperlink" Target="http://thesholay.in/" TargetMode="External"/><Relationship Id="rId589" Type="http://schemas.openxmlformats.org/officeDocument/2006/relationships/hyperlink" Target="http://dumplinghood.limetray.com/" TargetMode="External"/><Relationship Id="rId796" Type="http://schemas.openxmlformats.org/officeDocument/2006/relationships/hyperlink" Target="http://burgerhut.info/" TargetMode="External"/><Relationship Id="rId351" Type="http://schemas.openxmlformats.org/officeDocument/2006/relationships/hyperlink" Target="http://opusbanquets.com/" TargetMode="External"/><Relationship Id="rId449" Type="http://schemas.openxmlformats.org/officeDocument/2006/relationships/hyperlink" Target="http://kababrollcafe.limetray.com/" TargetMode="External"/><Relationship Id="rId656" Type="http://schemas.openxmlformats.org/officeDocument/2006/relationships/hyperlink" Target="http://orderonline.metrodhaba.in/" TargetMode="External"/><Relationship Id="rId863" Type="http://schemas.openxmlformats.org/officeDocument/2006/relationships/hyperlink" Target="http://hereandnow.limetray.com/" TargetMode="External"/><Relationship Id="rId1079" Type="http://schemas.openxmlformats.org/officeDocument/2006/relationships/hyperlink" Target="http://dillidihatti.limetray.com/" TargetMode="External"/><Relationship Id="rId1286" Type="http://schemas.openxmlformats.org/officeDocument/2006/relationships/hyperlink" Target="http://chawlastandoorijunction.limetray.com/" TargetMode="External"/><Relationship Id="rId1493" Type="http://schemas.openxmlformats.org/officeDocument/2006/relationships/hyperlink" Target="http://ayamelezz.com/" TargetMode="External"/><Relationship Id="rId211" Type="http://schemas.openxmlformats.org/officeDocument/2006/relationships/hyperlink" Target="http://khayalipulaoexpress.limetray.com/" TargetMode="External"/><Relationship Id="rId309" Type="http://schemas.openxmlformats.org/officeDocument/2006/relationships/hyperlink" Target="http://gymskookxpress.limetray.com/" TargetMode="External"/><Relationship Id="rId516" Type="http://schemas.openxmlformats.org/officeDocument/2006/relationships/hyperlink" Target="http://yugosushi.in/" TargetMode="External"/><Relationship Id="rId1146" Type="http://schemas.openxmlformats.org/officeDocument/2006/relationships/hyperlink" Target="http://thepulpkitchen.limetray.com/" TargetMode="External"/><Relationship Id="rId723" Type="http://schemas.openxmlformats.org/officeDocument/2006/relationships/hyperlink" Target="http://livewokonline.com/" TargetMode="External"/><Relationship Id="rId930" Type="http://schemas.openxmlformats.org/officeDocument/2006/relationships/hyperlink" Target="http://batsondelivery.com/" TargetMode="External"/><Relationship Id="rId1006" Type="http://schemas.openxmlformats.org/officeDocument/2006/relationships/hyperlink" Target="http://leafnloaf.com/" TargetMode="External"/><Relationship Id="rId1353" Type="http://schemas.openxmlformats.org/officeDocument/2006/relationships/hyperlink" Target="http://sealionsbbq.com/" TargetMode="External"/><Relationship Id="rId1560" Type="http://schemas.openxmlformats.org/officeDocument/2006/relationships/hyperlink" Target="http://foodofdreams.limetray.com/" TargetMode="External"/><Relationship Id="rId1213" Type="http://schemas.openxmlformats.org/officeDocument/2006/relationships/hyperlink" Target="http://defencebakerynoida.com/" TargetMode="External"/><Relationship Id="rId1420" Type="http://schemas.openxmlformats.org/officeDocument/2006/relationships/hyperlink" Target="http://hungryladka.com/" TargetMode="External"/><Relationship Id="rId1518" Type="http://schemas.openxmlformats.org/officeDocument/2006/relationships/hyperlink" Target="http://trufflestory.com/" TargetMode="External"/><Relationship Id="rId17" Type="http://schemas.openxmlformats.org/officeDocument/2006/relationships/hyperlink" Target="http://kebabsandcurries.com/" TargetMode="External"/><Relationship Id="rId166" Type="http://schemas.openxmlformats.org/officeDocument/2006/relationships/hyperlink" Target="http://lotusleaf.in/" TargetMode="External"/><Relationship Id="rId373" Type="http://schemas.openxmlformats.org/officeDocument/2006/relationships/hyperlink" Target="http://alspizzeria.in/" TargetMode="External"/><Relationship Id="rId580" Type="http://schemas.openxmlformats.org/officeDocument/2006/relationships/hyperlink" Target="http://artisanmeats.in/" TargetMode="External"/><Relationship Id="rId1" Type="http://schemas.openxmlformats.org/officeDocument/2006/relationships/hyperlink" Target="http://biryaniblues.com/" TargetMode="External"/><Relationship Id="rId233" Type="http://schemas.openxmlformats.org/officeDocument/2006/relationships/hyperlink" Target="http://2977_betweenbread.limetray.com/" TargetMode="External"/><Relationship Id="rId440" Type="http://schemas.openxmlformats.org/officeDocument/2006/relationships/hyperlink" Target="http://maabhooklagi.com/" TargetMode="External"/><Relationship Id="rId678" Type="http://schemas.openxmlformats.org/officeDocument/2006/relationships/hyperlink" Target="http://wokme.in/" TargetMode="External"/><Relationship Id="rId885" Type="http://schemas.openxmlformats.org/officeDocument/2006/relationships/hyperlink" Target="http://pitchforkdelivers.com/" TargetMode="External"/><Relationship Id="rId1070" Type="http://schemas.openxmlformats.org/officeDocument/2006/relationships/hyperlink" Target="http://ammiskitchen.co.in/" TargetMode="External"/><Relationship Id="rId300" Type="http://schemas.openxmlformats.org/officeDocument/2006/relationships/hyperlink" Target="http://bonsouth.com/" TargetMode="External"/><Relationship Id="rId538" Type="http://schemas.openxmlformats.org/officeDocument/2006/relationships/hyperlink" Target="http://fourteen40.in/" TargetMode="External"/><Relationship Id="rId745" Type="http://schemas.openxmlformats.org/officeDocument/2006/relationships/hyperlink" Target="http://sandwichfactory.limetray.com/" TargetMode="External"/><Relationship Id="rId952" Type="http://schemas.openxmlformats.org/officeDocument/2006/relationships/hyperlink" Target="http://khaajachowk.com/" TargetMode="External"/><Relationship Id="rId1168" Type="http://schemas.openxmlformats.org/officeDocument/2006/relationships/hyperlink" Target="http://watabiryani.com/" TargetMode="External"/><Relationship Id="rId1375" Type="http://schemas.openxmlformats.org/officeDocument/2006/relationships/hyperlink" Target="http://thederbycookhouse.limetray.com/" TargetMode="External"/><Relationship Id="rId1582" Type="http://schemas.openxmlformats.org/officeDocument/2006/relationships/hyperlink" Target="http://bunkjunk.limetray.com/" TargetMode="External"/><Relationship Id="rId81" Type="http://schemas.openxmlformats.org/officeDocument/2006/relationships/hyperlink" Target="http://home.spiceklub.com/" TargetMode="External"/><Relationship Id="rId605" Type="http://schemas.openxmlformats.org/officeDocument/2006/relationships/hyperlink" Target="http://snacks.rotishotichainashta.com/" TargetMode="External"/><Relationship Id="rId812" Type="http://schemas.openxmlformats.org/officeDocument/2006/relationships/hyperlink" Target="http://aditifastfood.com/" TargetMode="External"/><Relationship Id="rId1028" Type="http://schemas.openxmlformats.org/officeDocument/2006/relationships/hyperlink" Target="http://kitchenking.limetray.com/" TargetMode="External"/><Relationship Id="rId1235" Type="http://schemas.openxmlformats.org/officeDocument/2006/relationships/hyperlink" Target="http://nukkadnation.limetray.com/" TargetMode="External"/><Relationship Id="rId1442" Type="http://schemas.openxmlformats.org/officeDocument/2006/relationships/hyperlink" Target="http://buntabar.limetray.com/" TargetMode="External"/><Relationship Id="rId1302" Type="http://schemas.openxmlformats.org/officeDocument/2006/relationships/hyperlink" Target="http://orders.smokythesheeshalounge.com/" TargetMode="External"/><Relationship Id="rId39" Type="http://schemas.openxmlformats.org/officeDocument/2006/relationships/hyperlink" Target="http://hungreebelly.com/" TargetMode="External"/><Relationship Id="rId1607" Type="http://schemas.openxmlformats.org/officeDocument/2006/relationships/hyperlink" Target="http://lyfekitchen.limetray.com/" TargetMode="External"/><Relationship Id="rId188" Type="http://schemas.openxmlformats.org/officeDocument/2006/relationships/hyperlink" Target="http://orders.zabi.co.in/" TargetMode="External"/><Relationship Id="rId395" Type="http://schemas.openxmlformats.org/officeDocument/2006/relationships/hyperlink" Target="http://jhatpatrestaurant.in/" TargetMode="External"/><Relationship Id="rId255" Type="http://schemas.openxmlformats.org/officeDocument/2006/relationships/hyperlink" Target="http://havesprout.com/" TargetMode="External"/><Relationship Id="rId462" Type="http://schemas.openxmlformats.org/officeDocument/2006/relationships/hyperlink" Target="http://orders.thecrunchbox.in/" TargetMode="External"/><Relationship Id="rId1092" Type="http://schemas.openxmlformats.org/officeDocument/2006/relationships/hyperlink" Target="http://build-a-biryani.ae/" TargetMode="External"/><Relationship Id="rId1397" Type="http://schemas.openxmlformats.org/officeDocument/2006/relationships/hyperlink" Target="http://thetime2fit.com/" TargetMode="External"/><Relationship Id="rId115" Type="http://schemas.openxmlformats.org/officeDocument/2006/relationships/hyperlink" Target="http://bbkachoriwala.com/" TargetMode="External"/><Relationship Id="rId322" Type="http://schemas.openxmlformats.org/officeDocument/2006/relationships/hyperlink" Target="http://orderskitchen.drool.co.in/" TargetMode="External"/><Relationship Id="rId767" Type="http://schemas.openxmlformats.org/officeDocument/2006/relationships/hyperlink" Target="http://savoursichuan.limetray.com/" TargetMode="External"/><Relationship Id="rId974" Type="http://schemas.openxmlformats.org/officeDocument/2006/relationships/hyperlink" Target="http://angithi.co.in/" TargetMode="External"/><Relationship Id="rId627" Type="http://schemas.openxmlformats.org/officeDocument/2006/relationships/hyperlink" Target="http://lickity.in/" TargetMode="External"/><Relationship Id="rId834" Type="http://schemas.openxmlformats.org/officeDocument/2006/relationships/hyperlink" Target="http://dinshawscafe.limetray.com/" TargetMode="External"/><Relationship Id="rId1257" Type="http://schemas.openxmlformats.org/officeDocument/2006/relationships/hyperlink" Target="http://mealforone.limetray.com/" TargetMode="External"/><Relationship Id="rId1464" Type="http://schemas.openxmlformats.org/officeDocument/2006/relationships/hyperlink" Target="http://foodcentral.limetray.com/" TargetMode="External"/><Relationship Id="rId901" Type="http://schemas.openxmlformats.org/officeDocument/2006/relationships/hyperlink" Target="http://ohhiyo.limetray.com/" TargetMode="External"/><Relationship Id="rId1117" Type="http://schemas.openxmlformats.org/officeDocument/2006/relationships/hyperlink" Target="http://theguardhousecafe.limetray.com/" TargetMode="External"/><Relationship Id="rId1324" Type="http://schemas.openxmlformats.org/officeDocument/2006/relationships/hyperlink" Target="http://musclefoodz.com/" TargetMode="External"/><Relationship Id="rId1531" Type="http://schemas.openxmlformats.org/officeDocument/2006/relationships/hyperlink" Target="http://burgasm.limetray.com/" TargetMode="External"/><Relationship Id="rId30" Type="http://schemas.openxmlformats.org/officeDocument/2006/relationships/hyperlink" Target="http://happyendings.co.in/" TargetMode="External"/><Relationship Id="rId1629" Type="http://schemas.openxmlformats.org/officeDocument/2006/relationships/hyperlink" Target="http://annpoornabhog.limetray.com/" TargetMode="External"/><Relationship Id="rId277" Type="http://schemas.openxmlformats.org/officeDocument/2006/relationships/hyperlink" Target="http://lpq.co.in/" TargetMode="External"/><Relationship Id="rId484" Type="http://schemas.openxmlformats.org/officeDocument/2006/relationships/hyperlink" Target="http://kavitasdelicacies.com/" TargetMode="External"/><Relationship Id="rId137" Type="http://schemas.openxmlformats.org/officeDocument/2006/relationships/hyperlink" Target="http://mrcbrestaurant.com/" TargetMode="External"/><Relationship Id="rId344" Type="http://schemas.openxmlformats.org/officeDocument/2006/relationships/hyperlink" Target="http://cravity1.limetray.com/" TargetMode="External"/><Relationship Id="rId691" Type="http://schemas.openxmlformats.org/officeDocument/2006/relationships/hyperlink" Target="http://icebakery.limetray.com/" TargetMode="External"/><Relationship Id="rId789" Type="http://schemas.openxmlformats.org/officeDocument/2006/relationships/hyperlink" Target="http://desifirangii.com/" TargetMode="External"/><Relationship Id="rId996" Type="http://schemas.openxmlformats.org/officeDocument/2006/relationships/hyperlink" Target="http://asianwok.in/" TargetMode="External"/><Relationship Id="rId551" Type="http://schemas.openxmlformats.org/officeDocument/2006/relationships/hyperlink" Target="http://forksnspoons.co.in/" TargetMode="External"/><Relationship Id="rId649" Type="http://schemas.openxmlformats.org/officeDocument/2006/relationships/hyperlink" Target="http://theamericanconnectiondiner.com/" TargetMode="External"/><Relationship Id="rId856" Type="http://schemas.openxmlformats.org/officeDocument/2006/relationships/hyperlink" Target="http://napolibistro.com/" TargetMode="External"/><Relationship Id="rId1181" Type="http://schemas.openxmlformats.org/officeDocument/2006/relationships/hyperlink" Target="http://sunmoonpotatoes.com/" TargetMode="External"/><Relationship Id="rId1279" Type="http://schemas.openxmlformats.org/officeDocument/2006/relationships/hyperlink" Target="http://gofoodizz.com/" TargetMode="External"/><Relationship Id="rId1486" Type="http://schemas.openxmlformats.org/officeDocument/2006/relationships/hyperlink" Target="http://kidakari.limetray.com/" TargetMode="External"/><Relationship Id="rId204" Type="http://schemas.openxmlformats.org/officeDocument/2006/relationships/hyperlink" Target="http://orders.qdsrestaurant.com/" TargetMode="External"/><Relationship Id="rId411" Type="http://schemas.openxmlformats.org/officeDocument/2006/relationships/hyperlink" Target="http://sosalad.ae/" TargetMode="External"/><Relationship Id="rId509" Type="http://schemas.openxmlformats.org/officeDocument/2006/relationships/hyperlink" Target="http://pitapit.in/" TargetMode="External"/><Relationship Id="rId1041" Type="http://schemas.openxmlformats.org/officeDocument/2006/relationships/hyperlink" Target="http://theparfaitco.com/" TargetMode="External"/><Relationship Id="rId1139" Type="http://schemas.openxmlformats.org/officeDocument/2006/relationships/hyperlink" Target="http://nightfoodxprs.com/" TargetMode="External"/><Relationship Id="rId1346" Type="http://schemas.openxmlformats.org/officeDocument/2006/relationships/hyperlink" Target="http://reddragon.ae/" TargetMode="External"/><Relationship Id="rId716" Type="http://schemas.openxmlformats.org/officeDocument/2006/relationships/hyperlink" Target="http://houseofmutton.com/" TargetMode="External"/><Relationship Id="rId923" Type="http://schemas.openxmlformats.org/officeDocument/2006/relationships/hyperlink" Target="http://chocokraft.com/" TargetMode="External"/><Relationship Id="rId1553" Type="http://schemas.openxmlformats.org/officeDocument/2006/relationships/hyperlink" Target="http://apafoods.limetray.com/" TargetMode="External"/><Relationship Id="rId52" Type="http://schemas.openxmlformats.org/officeDocument/2006/relationships/hyperlink" Target="http://order.divinecurries.co.in/" TargetMode="External"/><Relationship Id="rId1206" Type="http://schemas.openxmlformats.org/officeDocument/2006/relationships/hyperlink" Target="http://gluttony.in/" TargetMode="External"/><Relationship Id="rId1413" Type="http://schemas.openxmlformats.org/officeDocument/2006/relationships/hyperlink" Target="http://eatandmeet.limetray.com/" TargetMode="External"/><Relationship Id="rId1620" Type="http://schemas.openxmlformats.org/officeDocument/2006/relationships/hyperlink" Target="http://stickyrice.limetray.com/" TargetMode="External"/><Relationship Id="rId299" Type="http://schemas.openxmlformats.org/officeDocument/2006/relationships/hyperlink" Target="http://adigas.in/" TargetMode="External"/><Relationship Id="rId159" Type="http://schemas.openxmlformats.org/officeDocument/2006/relationships/hyperlink" Target="http://delhidowntown.com/" TargetMode="External"/><Relationship Id="rId366" Type="http://schemas.openxmlformats.org/officeDocument/2006/relationships/hyperlink" Target="http://burgrill.in/" TargetMode="External"/><Relationship Id="rId573" Type="http://schemas.openxmlformats.org/officeDocument/2006/relationships/hyperlink" Target="http://naatimanae.in/" TargetMode="External"/><Relationship Id="rId780" Type="http://schemas.openxmlformats.org/officeDocument/2006/relationships/hyperlink" Target="http://grazers.in/" TargetMode="External"/><Relationship Id="rId226" Type="http://schemas.openxmlformats.org/officeDocument/2006/relationships/hyperlink" Target="http://majorchang.com/" TargetMode="External"/><Relationship Id="rId433" Type="http://schemas.openxmlformats.org/officeDocument/2006/relationships/hyperlink" Target="http://chinchin.ae/" TargetMode="External"/><Relationship Id="rId878" Type="http://schemas.openxmlformats.org/officeDocument/2006/relationships/hyperlink" Target="http://orders.wokrepublic.in/" TargetMode="External"/><Relationship Id="rId1063" Type="http://schemas.openxmlformats.org/officeDocument/2006/relationships/hyperlink" Target="http://fire-masters.com/" TargetMode="External"/><Relationship Id="rId1270" Type="http://schemas.openxmlformats.org/officeDocument/2006/relationships/hyperlink" Target="http://crazymonkey.in/" TargetMode="External"/><Relationship Id="rId640" Type="http://schemas.openxmlformats.org/officeDocument/2006/relationships/hyperlink" Target="http://cafenosh.in/" TargetMode="External"/><Relationship Id="rId738" Type="http://schemas.openxmlformats.org/officeDocument/2006/relationships/hyperlink" Target="http://royalandaaz.com/" TargetMode="External"/><Relationship Id="rId945" Type="http://schemas.openxmlformats.org/officeDocument/2006/relationships/hyperlink" Target="http://soulboxind.com/" TargetMode="External"/><Relationship Id="rId1368" Type="http://schemas.openxmlformats.org/officeDocument/2006/relationships/hyperlink" Target="http://cafewalkietalkie.com/" TargetMode="External"/><Relationship Id="rId1575" Type="http://schemas.openxmlformats.org/officeDocument/2006/relationships/hyperlink" Target="http://lekhasdelicacies.limetray.com/" TargetMode="External"/><Relationship Id="rId74" Type="http://schemas.openxmlformats.org/officeDocument/2006/relationships/hyperlink" Target="http://ruchkarraje.com/" TargetMode="External"/><Relationship Id="rId500" Type="http://schemas.openxmlformats.org/officeDocument/2006/relationships/hyperlink" Target="http://wildchef.limetray.com/" TargetMode="External"/><Relationship Id="rId805" Type="http://schemas.openxmlformats.org/officeDocument/2006/relationships/hyperlink" Target="http://lunchhouse.ae/" TargetMode="External"/><Relationship Id="rId1130" Type="http://schemas.openxmlformats.org/officeDocument/2006/relationships/hyperlink" Target="http://reddyroast.kitopi.com/" TargetMode="External"/><Relationship Id="rId1228" Type="http://schemas.openxmlformats.org/officeDocument/2006/relationships/hyperlink" Target="http://qasraldayaa.ae/" TargetMode="External"/><Relationship Id="rId1435" Type="http://schemas.openxmlformats.org/officeDocument/2006/relationships/hyperlink" Target="http://biryanilovers.co.in/" TargetMode="External"/><Relationship Id="rId1502" Type="http://schemas.openxmlformats.org/officeDocument/2006/relationships/hyperlink" Target="http://bangbang.ae/" TargetMode="External"/><Relationship Id="rId290" Type="http://schemas.openxmlformats.org/officeDocument/2006/relationships/hyperlink" Target="http://orderonlinecaloriekitchen.limetray.com/" TargetMode="External"/><Relationship Id="rId388" Type="http://schemas.openxmlformats.org/officeDocument/2006/relationships/hyperlink" Target="http://thebrownbox.limetray.com/" TargetMode="External"/><Relationship Id="rId150" Type="http://schemas.openxmlformats.org/officeDocument/2006/relationships/hyperlink" Target="http://punjabiaffair.com/" TargetMode="External"/><Relationship Id="rId595" Type="http://schemas.openxmlformats.org/officeDocument/2006/relationships/hyperlink" Target="http://mealer.in/" TargetMode="External"/><Relationship Id="rId248" Type="http://schemas.openxmlformats.org/officeDocument/2006/relationships/hyperlink" Target="http://ebony.ebonywithaview.com/" TargetMode="External"/><Relationship Id="rId455" Type="http://schemas.openxmlformats.org/officeDocument/2006/relationships/hyperlink" Target="http://theburgersnation.in/" TargetMode="External"/><Relationship Id="rId662" Type="http://schemas.openxmlformats.org/officeDocument/2006/relationships/hyperlink" Target="http://orders.chawlas2.ae/" TargetMode="External"/><Relationship Id="rId1085" Type="http://schemas.openxmlformats.org/officeDocument/2006/relationships/hyperlink" Target="http://savandhskitchen.com/" TargetMode="External"/><Relationship Id="rId1292" Type="http://schemas.openxmlformats.org/officeDocument/2006/relationships/hyperlink" Target="http://bakesbeans.limetray.com/" TargetMode="External"/><Relationship Id="rId108" Type="http://schemas.openxmlformats.org/officeDocument/2006/relationships/hyperlink" Target="http://monicas.in/" TargetMode="External"/><Relationship Id="rId315" Type="http://schemas.openxmlformats.org/officeDocument/2006/relationships/hyperlink" Target="http://wuxing.in/" TargetMode="External"/><Relationship Id="rId522" Type="http://schemas.openxmlformats.org/officeDocument/2006/relationships/hyperlink" Target="http://foodinndelivery.com/" TargetMode="External"/><Relationship Id="rId967" Type="http://schemas.openxmlformats.org/officeDocument/2006/relationships/hyperlink" Target="http://annapurnarestaurant.limetray.com/" TargetMode="External"/><Relationship Id="rId1152" Type="http://schemas.openxmlformats.org/officeDocument/2006/relationships/hyperlink" Target="http://appadesi.limetray.com/" TargetMode="External"/><Relationship Id="rId1597" Type="http://schemas.openxmlformats.org/officeDocument/2006/relationships/hyperlink" Target="http://centralbiryanipointe.limetray.com/" TargetMode="External"/><Relationship Id="rId96" Type="http://schemas.openxmlformats.org/officeDocument/2006/relationships/hyperlink" Target="http://swathigroupco.limetray.com/" TargetMode="External"/><Relationship Id="rId827" Type="http://schemas.openxmlformats.org/officeDocument/2006/relationships/hyperlink" Target="http://nitebitefood.limetray.com/" TargetMode="External"/><Relationship Id="rId1012" Type="http://schemas.openxmlformats.org/officeDocument/2006/relationships/hyperlink" Target="http://pushtaini.com/" TargetMode="External"/><Relationship Id="rId1457" Type="http://schemas.openxmlformats.org/officeDocument/2006/relationships/hyperlink" Target="http://theprizm.in/" TargetMode="External"/><Relationship Id="rId1317" Type="http://schemas.openxmlformats.org/officeDocument/2006/relationships/hyperlink" Target="http://naveensbapukikutia.com/" TargetMode="External"/><Relationship Id="rId1524" Type="http://schemas.openxmlformats.org/officeDocument/2006/relationships/hyperlink" Target="http://rahhams.limetray.com/" TargetMode="External"/><Relationship Id="rId23" Type="http://schemas.openxmlformats.org/officeDocument/2006/relationships/hyperlink" Target="http://nazeer.co.in/" TargetMode="External"/><Relationship Id="rId172" Type="http://schemas.openxmlformats.org/officeDocument/2006/relationships/hyperlink" Target="http://orders.cravecomfortfood.com/" TargetMode="External"/><Relationship Id="rId477" Type="http://schemas.openxmlformats.org/officeDocument/2006/relationships/hyperlink" Target="http://dillidarbar66.com/" TargetMode="External"/><Relationship Id="rId684" Type="http://schemas.openxmlformats.org/officeDocument/2006/relationships/hyperlink" Target="http://firki.limetray.com/" TargetMode="External"/><Relationship Id="rId337" Type="http://schemas.openxmlformats.org/officeDocument/2006/relationships/hyperlink" Target="http://foodtamasha.com/" TargetMode="External"/><Relationship Id="rId891" Type="http://schemas.openxmlformats.org/officeDocument/2006/relationships/hyperlink" Target="http://frshnew.limetray.com/" TargetMode="External"/><Relationship Id="rId989" Type="http://schemas.openxmlformats.org/officeDocument/2006/relationships/hyperlink" Target="http://online.meezzaah.com/" TargetMode="External"/><Relationship Id="rId544" Type="http://schemas.openxmlformats.org/officeDocument/2006/relationships/hyperlink" Target="http://bajiraoexpress.com/" TargetMode="External"/><Relationship Id="rId751" Type="http://schemas.openxmlformats.org/officeDocument/2006/relationships/hyperlink" Target="http://luckys.ae/" TargetMode="External"/><Relationship Id="rId849" Type="http://schemas.openxmlformats.org/officeDocument/2006/relationships/hyperlink" Target="http://naayaabkitchen.com/" TargetMode="External"/><Relationship Id="rId1174" Type="http://schemas.openxmlformats.org/officeDocument/2006/relationships/hyperlink" Target="http://istah.limetray.com/" TargetMode="External"/><Relationship Id="rId1381" Type="http://schemas.openxmlformats.org/officeDocument/2006/relationships/hyperlink" Target="http://tastynoodletwist.limetray.com/" TargetMode="External"/><Relationship Id="rId1479" Type="http://schemas.openxmlformats.org/officeDocument/2006/relationships/hyperlink" Target="http://rollsta.limetray.com/" TargetMode="External"/><Relationship Id="rId404" Type="http://schemas.openxmlformats.org/officeDocument/2006/relationships/hyperlink" Target="http://jimmysshack.com/" TargetMode="External"/><Relationship Id="rId611" Type="http://schemas.openxmlformats.org/officeDocument/2006/relationships/hyperlink" Target="http://fishcurryrice.in/" TargetMode="External"/><Relationship Id="rId1034" Type="http://schemas.openxmlformats.org/officeDocument/2006/relationships/hyperlink" Target="http://phokingawesome.in/" TargetMode="External"/><Relationship Id="rId1241" Type="http://schemas.openxmlformats.org/officeDocument/2006/relationships/hyperlink" Target="http://royalpersianbiryan.in/" TargetMode="External"/><Relationship Id="rId1339" Type="http://schemas.openxmlformats.org/officeDocument/2006/relationships/hyperlink" Target="http://santinos.ae/" TargetMode="External"/><Relationship Id="rId709" Type="http://schemas.openxmlformats.org/officeDocument/2006/relationships/hyperlink" Target="http://subwaypimplesaudagar.limetray.com/" TargetMode="External"/><Relationship Id="rId916" Type="http://schemas.openxmlformats.org/officeDocument/2006/relationships/hyperlink" Target="http://greendotveg.com/" TargetMode="External"/><Relationship Id="rId1101" Type="http://schemas.openxmlformats.org/officeDocument/2006/relationships/hyperlink" Target="http://orders.eatsome.in/" TargetMode="External"/><Relationship Id="rId1546" Type="http://schemas.openxmlformats.org/officeDocument/2006/relationships/hyperlink" Target="http://sultanate.ae/" TargetMode="External"/><Relationship Id="rId45" Type="http://schemas.openxmlformats.org/officeDocument/2006/relationships/hyperlink" Target="http://haristo.in/" TargetMode="External"/><Relationship Id="rId1406" Type="http://schemas.openxmlformats.org/officeDocument/2006/relationships/hyperlink" Target="http://oldworldcharm.limetray.com/" TargetMode="External"/><Relationship Id="rId1613" Type="http://schemas.openxmlformats.org/officeDocument/2006/relationships/hyperlink" Target="http://chefsspecial.limetray.com/" TargetMode="External"/><Relationship Id="rId194" Type="http://schemas.openxmlformats.org/officeDocument/2006/relationships/hyperlink" Target="http://orders.whereelse.co.in/" TargetMode="External"/><Relationship Id="rId261" Type="http://schemas.openxmlformats.org/officeDocument/2006/relationships/hyperlink" Target="http://orders.fattoush.in/" TargetMode="External"/><Relationship Id="rId499" Type="http://schemas.openxmlformats.org/officeDocument/2006/relationships/hyperlink" Target="http://loventilarestaurants.com/" TargetMode="External"/><Relationship Id="rId359" Type="http://schemas.openxmlformats.org/officeDocument/2006/relationships/hyperlink" Target="http://midnightfoodpoint.in/" TargetMode="External"/><Relationship Id="rId566" Type="http://schemas.openxmlformats.org/officeDocument/2006/relationships/hyperlink" Target="http://themithaasbnglr.limetray.com/" TargetMode="External"/><Relationship Id="rId773" Type="http://schemas.openxmlformats.org/officeDocument/2006/relationships/hyperlink" Target="http://takeawaychef.in/" TargetMode="External"/><Relationship Id="rId1196" Type="http://schemas.openxmlformats.org/officeDocument/2006/relationships/hyperlink" Target="http://shogun.ae/" TargetMode="External"/><Relationship Id="rId121" Type="http://schemas.openxmlformats.org/officeDocument/2006/relationships/hyperlink" Target="http://evaspizza.com/" TargetMode="External"/><Relationship Id="rId219" Type="http://schemas.openxmlformats.org/officeDocument/2006/relationships/hyperlink" Target="http://orders.chadhaauntyandsons.com/" TargetMode="External"/><Relationship Id="rId426" Type="http://schemas.openxmlformats.org/officeDocument/2006/relationships/hyperlink" Target="http://ceasariofoods.limetray.com/" TargetMode="External"/><Relationship Id="rId633" Type="http://schemas.openxmlformats.org/officeDocument/2006/relationships/hyperlink" Target="http://sarvirestaurant.com/" TargetMode="External"/><Relationship Id="rId980" Type="http://schemas.openxmlformats.org/officeDocument/2006/relationships/hyperlink" Target="http://michiganpizzacompany.limetray.com/" TargetMode="External"/><Relationship Id="rId1056" Type="http://schemas.openxmlformats.org/officeDocument/2006/relationships/hyperlink" Target="http://indianwok.co/" TargetMode="External"/><Relationship Id="rId1263" Type="http://schemas.openxmlformats.org/officeDocument/2006/relationships/hyperlink" Target="http://qureshis.co.in/" TargetMode="External"/><Relationship Id="rId840" Type="http://schemas.openxmlformats.org/officeDocument/2006/relationships/hyperlink" Target="http://shawarmama.limetray.com/" TargetMode="External"/><Relationship Id="rId938" Type="http://schemas.openxmlformats.org/officeDocument/2006/relationships/hyperlink" Target="http://mitraao.com/" TargetMode="External"/><Relationship Id="rId1470" Type="http://schemas.openxmlformats.org/officeDocument/2006/relationships/hyperlink" Target="http://indiakitchen.me/" TargetMode="External"/><Relationship Id="rId1568" Type="http://schemas.openxmlformats.org/officeDocument/2006/relationships/hyperlink" Target="http://makaremrestaurant.limetr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1F09-48C6-4329-8AE5-6195D865A90F}">
  <sheetPr>
    <pageSetUpPr fitToPage="1"/>
  </sheetPr>
  <dimension ref="A1:A30"/>
  <sheetViews>
    <sheetView tabSelected="1" zoomScale="90" zoomScaleNormal="90" workbookViewId="0">
      <selection sqref="A1:XFD1048576"/>
    </sheetView>
  </sheetViews>
  <sheetFormatPr defaultRowHeight="13.8" x14ac:dyDescent="0.3"/>
  <cols>
    <col min="1" max="16384" width="8.88671875" style="60"/>
  </cols>
  <sheetData>
    <row r="1" spans="1:1" x14ac:dyDescent="0.3">
      <c r="A1" s="60" t="s">
        <v>10689</v>
      </c>
    </row>
    <row r="30" s="60" customFormat="1" ht="25.8" customHeight="1" x14ac:dyDescent="0.3"/>
  </sheetData>
  <mergeCells count="1">
    <mergeCell ref="A1:XFD1048576"/>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4FAA-472B-4C31-957E-568C7ED63357}">
  <dimension ref="A3:D7"/>
  <sheetViews>
    <sheetView workbookViewId="0">
      <selection activeCell="B4" sqref="B4"/>
    </sheetView>
  </sheetViews>
  <sheetFormatPr defaultRowHeight="13.8" x14ac:dyDescent="0.3"/>
  <cols>
    <col min="1" max="1" width="12.109375" bestFit="1" customWidth="1"/>
    <col min="2" max="2" width="9.88671875" bestFit="1" customWidth="1"/>
    <col min="3" max="3" width="11" bestFit="1" customWidth="1"/>
    <col min="4" max="4" width="10.77734375" bestFit="1" customWidth="1"/>
    <col min="6" max="7" width="14.33203125" bestFit="1" customWidth="1"/>
    <col min="8" max="8" width="13.33203125" bestFit="1" customWidth="1"/>
  </cols>
  <sheetData>
    <row r="3" spans="1:4" x14ac:dyDescent="0.3">
      <c r="A3" s="39" t="s">
        <v>10678</v>
      </c>
      <c r="B3" t="s">
        <v>10682</v>
      </c>
      <c r="C3" t="s">
        <v>10680</v>
      </c>
      <c r="D3" t="s">
        <v>10691</v>
      </c>
    </row>
    <row r="4" spans="1:4" x14ac:dyDescent="0.3">
      <c r="A4" s="40" t="s">
        <v>363</v>
      </c>
      <c r="B4" s="41">
        <v>0.36979490366687384</v>
      </c>
      <c r="C4" s="62">
        <v>595</v>
      </c>
      <c r="D4" s="62">
        <v>2460807</v>
      </c>
    </row>
    <row r="5" spans="1:4" x14ac:dyDescent="0.3">
      <c r="A5" s="40" t="s">
        <v>882</v>
      </c>
      <c r="B5" s="41">
        <v>0.60534493474207585</v>
      </c>
      <c r="C5" s="62">
        <v>974</v>
      </c>
      <c r="D5" s="62">
        <v>6887770</v>
      </c>
    </row>
    <row r="6" spans="1:4" x14ac:dyDescent="0.3">
      <c r="A6" s="40" t="s">
        <v>838</v>
      </c>
      <c r="B6" s="41">
        <v>2.4860161591050343E-2</v>
      </c>
      <c r="C6" s="62">
        <v>40</v>
      </c>
      <c r="D6" s="62">
        <v>154290</v>
      </c>
    </row>
    <row r="7" spans="1:4" x14ac:dyDescent="0.3">
      <c r="A7" s="40" t="s">
        <v>10679</v>
      </c>
      <c r="B7" s="41">
        <v>1</v>
      </c>
      <c r="C7" s="62">
        <v>1609</v>
      </c>
      <c r="D7" s="62">
        <v>9502867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460A-B16E-43D3-A980-6F4432F23099}">
  <dimension ref="A1:I28"/>
  <sheetViews>
    <sheetView workbookViewId="0">
      <selection sqref="A1:XFD1048576"/>
    </sheetView>
  </sheetViews>
  <sheetFormatPr defaultRowHeight="13.8" x14ac:dyDescent="0.3"/>
  <cols>
    <col min="1" max="1" width="21.6640625" bestFit="1" customWidth="1"/>
    <col min="2" max="2" width="9.77734375" bestFit="1" customWidth="1"/>
    <col min="3" max="3" width="11" bestFit="1" customWidth="1"/>
    <col min="4" max="4" width="9.88671875" bestFit="1" customWidth="1"/>
    <col min="5" max="5" width="10.109375" bestFit="1" customWidth="1"/>
    <col min="6" max="6" width="10" bestFit="1" customWidth="1"/>
    <col min="7" max="7" width="10.109375" bestFit="1" customWidth="1"/>
  </cols>
  <sheetData>
    <row r="1" spans="1:8" x14ac:dyDescent="0.3">
      <c r="A1" s="39" t="s">
        <v>353</v>
      </c>
      <c r="B1" t="s">
        <v>363</v>
      </c>
    </row>
    <row r="3" spans="1:8" x14ac:dyDescent="0.3">
      <c r="A3" s="39" t="s">
        <v>10678</v>
      </c>
      <c r="B3" s="42" t="s">
        <v>10681</v>
      </c>
    </row>
    <row r="4" spans="1:8" x14ac:dyDescent="0.3">
      <c r="A4" s="40" t="s">
        <v>389</v>
      </c>
      <c r="B4" s="41">
        <v>0.22352941176470589</v>
      </c>
    </row>
    <row r="5" spans="1:8" x14ac:dyDescent="0.3">
      <c r="A5" s="40" t="s">
        <v>378</v>
      </c>
      <c r="B5" s="41">
        <v>0.2</v>
      </c>
    </row>
    <row r="6" spans="1:8" x14ac:dyDescent="0.3">
      <c r="A6" s="40" t="s">
        <v>395</v>
      </c>
      <c r="B6" s="41">
        <v>0.11428571428571428</v>
      </c>
    </row>
    <row r="7" spans="1:8" x14ac:dyDescent="0.3">
      <c r="A7" s="40" t="s">
        <v>386</v>
      </c>
      <c r="B7" s="41">
        <v>0.10588235294117647</v>
      </c>
      <c r="H7" s="51"/>
    </row>
    <row r="8" spans="1:8" x14ac:dyDescent="0.3">
      <c r="A8" s="40" t="s">
        <v>364</v>
      </c>
      <c r="B8" s="41">
        <v>0.10588235294117647</v>
      </c>
    </row>
    <row r="9" spans="1:8" x14ac:dyDescent="0.3">
      <c r="A9" s="40" t="s">
        <v>368</v>
      </c>
      <c r="B9" s="41">
        <v>9.9159663865546213E-2</v>
      </c>
    </row>
    <row r="10" spans="1:8" x14ac:dyDescent="0.3">
      <c r="A10" s="40" t="s">
        <v>374</v>
      </c>
      <c r="B10" s="41">
        <v>8.067226890756303E-2</v>
      </c>
    </row>
    <row r="11" spans="1:8" x14ac:dyDescent="0.3">
      <c r="A11" s="40" t="s">
        <v>447</v>
      </c>
      <c r="B11" s="41">
        <v>5.0420168067226892E-2</v>
      </c>
    </row>
    <row r="12" spans="1:8" x14ac:dyDescent="0.3">
      <c r="A12" s="40" t="s">
        <v>593</v>
      </c>
      <c r="B12" s="41">
        <v>1.0084033613445379E-2</v>
      </c>
    </row>
    <row r="13" spans="1:8" x14ac:dyDescent="0.3">
      <c r="A13" s="40" t="s">
        <v>530</v>
      </c>
      <c r="B13" s="41">
        <v>1.0084033613445379E-2</v>
      </c>
    </row>
    <row r="14" spans="1:8" x14ac:dyDescent="0.3">
      <c r="A14" s="40" t="s">
        <v>10679</v>
      </c>
      <c r="B14" s="41">
        <v>1</v>
      </c>
    </row>
    <row r="28" spans="9:9" x14ac:dyDescent="0.3">
      <c r="I28" t="s">
        <v>10683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B75C-FDC8-4728-A50E-F994287D7838}">
  <dimension ref="A1:K23"/>
  <sheetViews>
    <sheetView workbookViewId="0">
      <selection activeCell="B31" sqref="B31"/>
    </sheetView>
  </sheetViews>
  <sheetFormatPr defaultRowHeight="13.8" x14ac:dyDescent="0.3"/>
  <cols>
    <col min="1" max="1" width="12.44140625" bestFit="1" customWidth="1"/>
    <col min="2" max="2" width="17.77734375" bestFit="1" customWidth="1"/>
    <col min="3" max="3" width="13.109375" bestFit="1" customWidth="1"/>
    <col min="4" max="4" width="10.77734375" bestFit="1" customWidth="1"/>
    <col min="5" max="5" width="9.44140625" bestFit="1" customWidth="1"/>
    <col min="6" max="6" width="6.44140625" bestFit="1" customWidth="1"/>
    <col min="7" max="7" width="7.109375" customWidth="1"/>
    <col min="8" max="8" width="12.44140625" bestFit="1" customWidth="1"/>
    <col min="9" max="9" width="22.109375" bestFit="1" customWidth="1"/>
    <col min="10" max="10" width="4" bestFit="1" customWidth="1"/>
    <col min="11" max="11" width="11.77734375" bestFit="1" customWidth="1"/>
    <col min="12" max="12" width="10.109375" bestFit="1" customWidth="1"/>
    <col min="13" max="13" width="10.77734375" bestFit="1" customWidth="1"/>
    <col min="14" max="14" width="6.44140625" bestFit="1" customWidth="1"/>
    <col min="15" max="15" width="4.88671875" bestFit="1" customWidth="1"/>
    <col min="16" max="16" width="12.44140625" bestFit="1" customWidth="1"/>
    <col min="17" max="17" width="22.109375" bestFit="1" customWidth="1"/>
    <col min="18" max="18" width="4" bestFit="1" customWidth="1"/>
    <col min="19" max="19" width="11.77734375" bestFit="1" customWidth="1"/>
    <col min="20" max="21" width="13.5546875" bestFit="1" customWidth="1"/>
    <col min="22" max="22" width="13.109375" bestFit="1" customWidth="1"/>
    <col min="23" max="23" width="10.77734375" bestFit="1" customWidth="1"/>
    <col min="24" max="24" width="9.44140625" bestFit="1" customWidth="1"/>
    <col min="25" max="25" width="6.44140625" bestFit="1" customWidth="1"/>
    <col min="26" max="26" width="4.88671875" bestFit="1" customWidth="1"/>
    <col min="27" max="27" width="22.109375" bestFit="1" customWidth="1"/>
    <col min="28" max="28" width="4" bestFit="1" customWidth="1"/>
    <col min="29" max="29" width="11.77734375" bestFit="1" customWidth="1"/>
    <col min="30" max="30" width="13.5546875" bestFit="1" customWidth="1"/>
    <col min="31" max="31" width="14.44140625" bestFit="1" customWidth="1"/>
    <col min="32" max="32" width="13.109375" bestFit="1" customWidth="1"/>
    <col min="33" max="33" width="10.77734375" bestFit="1" customWidth="1"/>
    <col min="34" max="34" width="9.44140625" bestFit="1" customWidth="1"/>
    <col min="35" max="35" width="6.44140625" bestFit="1" customWidth="1"/>
    <col min="36" max="36" width="4.88671875" bestFit="1" customWidth="1"/>
    <col min="37" max="37" width="12.44140625" bestFit="1" customWidth="1"/>
    <col min="38" max="38" width="22.109375" bestFit="1" customWidth="1"/>
    <col min="39" max="39" width="4" bestFit="1" customWidth="1"/>
    <col min="40" max="40" width="11.77734375" bestFit="1" customWidth="1"/>
    <col min="41" max="41" width="17" bestFit="1" customWidth="1"/>
    <col min="42" max="42" width="14.44140625" bestFit="1" customWidth="1"/>
    <col min="43" max="43" width="13.109375" bestFit="1" customWidth="1"/>
    <col min="44" max="44" width="10.77734375" bestFit="1" customWidth="1"/>
    <col min="45" max="45" width="9.44140625" bestFit="1" customWidth="1"/>
    <col min="46" max="46" width="6.44140625" bestFit="1" customWidth="1"/>
    <col min="47" max="47" width="4.88671875" bestFit="1" customWidth="1"/>
    <col min="48" max="48" width="12.44140625" bestFit="1" customWidth="1"/>
    <col min="49" max="49" width="22.109375" bestFit="1" customWidth="1"/>
    <col min="50" max="50" width="4" bestFit="1" customWidth="1"/>
    <col min="51" max="51" width="11.77734375" bestFit="1" customWidth="1"/>
    <col min="52" max="52" width="17" bestFit="1" customWidth="1"/>
    <col min="53" max="53" width="13.5546875" bestFit="1" customWidth="1"/>
    <col min="54" max="54" width="13.109375" bestFit="1" customWidth="1"/>
    <col min="55" max="55" width="6.44140625" bestFit="1" customWidth="1"/>
    <col min="56" max="56" width="4.88671875" bestFit="1" customWidth="1"/>
    <col min="57" max="57" width="12.44140625" bestFit="1" customWidth="1"/>
    <col min="58" max="58" width="22.109375" bestFit="1" customWidth="1"/>
    <col min="59" max="59" width="4" bestFit="1" customWidth="1"/>
    <col min="60" max="60" width="11.77734375" bestFit="1" customWidth="1"/>
    <col min="61" max="61" width="11" bestFit="1" customWidth="1"/>
    <col min="62" max="62" width="13.5546875" bestFit="1" customWidth="1"/>
    <col min="63" max="63" width="10.77734375" bestFit="1" customWidth="1"/>
    <col min="64" max="64" width="9.44140625" bestFit="1" customWidth="1"/>
    <col min="65" max="65" width="6.44140625" bestFit="1" customWidth="1"/>
    <col min="66" max="66" width="4.88671875" bestFit="1" customWidth="1"/>
    <col min="67" max="67" width="22.109375" bestFit="1" customWidth="1"/>
    <col min="68" max="68" width="11" bestFit="1" customWidth="1"/>
    <col min="69" max="69" width="10.109375" bestFit="1" customWidth="1"/>
    <col min="70" max="70" width="6.6640625" bestFit="1" customWidth="1"/>
    <col min="71" max="71" width="16.21875" bestFit="1" customWidth="1"/>
    <col min="72" max="72" width="10.109375" bestFit="1" customWidth="1"/>
  </cols>
  <sheetData>
    <row r="1" spans="1:11" x14ac:dyDescent="0.3">
      <c r="A1" s="39" t="s">
        <v>353</v>
      </c>
      <c r="B1" t="s">
        <v>363</v>
      </c>
    </row>
    <row r="3" spans="1:11" x14ac:dyDescent="0.3">
      <c r="A3" s="39" t="s">
        <v>359</v>
      </c>
      <c r="B3" t="s">
        <v>10685</v>
      </c>
    </row>
    <row r="4" spans="1:11" x14ac:dyDescent="0.3">
      <c r="A4" s="40" t="s">
        <v>412</v>
      </c>
      <c r="B4" s="62">
        <v>18</v>
      </c>
    </row>
    <row r="5" spans="1:11" x14ac:dyDescent="0.3">
      <c r="A5" s="40" t="s">
        <v>383</v>
      </c>
      <c r="B5" s="62">
        <v>131</v>
      </c>
    </row>
    <row r="6" spans="1:11" x14ac:dyDescent="0.3">
      <c r="A6" s="40" t="s">
        <v>379</v>
      </c>
      <c r="B6" s="62">
        <v>97</v>
      </c>
    </row>
    <row r="7" spans="1:11" x14ac:dyDescent="0.3">
      <c r="A7" s="40" t="s">
        <v>365</v>
      </c>
      <c r="B7" s="62">
        <v>208</v>
      </c>
    </row>
    <row r="8" spans="1:11" x14ac:dyDescent="0.3">
      <c r="A8" s="40" t="s">
        <v>429</v>
      </c>
      <c r="B8" s="62">
        <v>98</v>
      </c>
    </row>
    <row r="9" spans="1:11" x14ac:dyDescent="0.3">
      <c r="A9" s="40" t="s">
        <v>421</v>
      </c>
      <c r="B9" s="62">
        <v>18</v>
      </c>
    </row>
    <row r="10" spans="1:11" x14ac:dyDescent="0.3">
      <c r="A10" s="40" t="s">
        <v>435</v>
      </c>
      <c r="B10" s="62">
        <v>25</v>
      </c>
    </row>
    <row r="11" spans="1:11" x14ac:dyDescent="0.3">
      <c r="A11" s="40" t="s">
        <v>10679</v>
      </c>
      <c r="B11" s="62">
        <v>595</v>
      </c>
    </row>
    <row r="16" spans="1:11" x14ac:dyDescent="0.3">
      <c r="A16" s="44" t="s">
        <v>359</v>
      </c>
      <c r="B16" s="43" t="s">
        <v>368</v>
      </c>
      <c r="C16" s="43" t="s">
        <v>447</v>
      </c>
      <c r="D16" s="43" t="s">
        <v>374</v>
      </c>
      <c r="E16" s="43" t="s">
        <v>530</v>
      </c>
      <c r="F16" s="43" t="s">
        <v>364</v>
      </c>
      <c r="G16" s="43" t="s">
        <v>395</v>
      </c>
      <c r="H16" s="43" t="s">
        <v>593</v>
      </c>
      <c r="I16" s="43" t="s">
        <v>389</v>
      </c>
      <c r="J16" s="43" t="s">
        <v>378</v>
      </c>
      <c r="K16" s="43" t="s">
        <v>386</v>
      </c>
    </row>
    <row r="17" spans="1:11" x14ac:dyDescent="0.3">
      <c r="A17" s="40" t="s">
        <v>412</v>
      </c>
      <c r="B17">
        <v>1</v>
      </c>
      <c r="C17">
        <v>1</v>
      </c>
      <c r="D17">
        <v>2</v>
      </c>
      <c r="F17">
        <v>4</v>
      </c>
      <c r="G17">
        <v>1</v>
      </c>
      <c r="I17">
        <v>4</v>
      </c>
      <c r="J17">
        <v>3</v>
      </c>
      <c r="K17">
        <v>2</v>
      </c>
    </row>
    <row r="18" spans="1:11" x14ac:dyDescent="0.3">
      <c r="A18" s="40" t="s">
        <v>383</v>
      </c>
      <c r="B18">
        <v>12</v>
      </c>
      <c r="C18">
        <v>5</v>
      </c>
      <c r="D18">
        <v>9</v>
      </c>
      <c r="F18">
        <v>16</v>
      </c>
      <c r="G18">
        <v>21</v>
      </c>
      <c r="H18">
        <v>2</v>
      </c>
      <c r="I18">
        <v>33</v>
      </c>
      <c r="J18">
        <v>21</v>
      </c>
      <c r="K18">
        <v>12</v>
      </c>
    </row>
    <row r="19" spans="1:11" x14ac:dyDescent="0.3">
      <c r="A19" s="40" t="s">
        <v>379</v>
      </c>
      <c r="B19">
        <v>14</v>
      </c>
      <c r="C19">
        <v>6</v>
      </c>
      <c r="D19">
        <v>6</v>
      </c>
      <c r="E19">
        <v>1</v>
      </c>
      <c r="F19">
        <v>15</v>
      </c>
      <c r="G19">
        <v>8</v>
      </c>
      <c r="I19">
        <v>27</v>
      </c>
      <c r="J19">
        <v>18</v>
      </c>
      <c r="K19">
        <v>2</v>
      </c>
    </row>
    <row r="20" spans="1:11" x14ac:dyDescent="0.3">
      <c r="A20" s="40" t="s">
        <v>365</v>
      </c>
      <c r="B20">
        <v>18</v>
      </c>
      <c r="C20">
        <v>9</v>
      </c>
      <c r="D20">
        <v>8</v>
      </c>
      <c r="E20">
        <v>2</v>
      </c>
      <c r="F20">
        <v>14</v>
      </c>
      <c r="G20">
        <v>19</v>
      </c>
      <c r="H20">
        <v>2</v>
      </c>
      <c r="I20">
        <v>40</v>
      </c>
      <c r="J20">
        <v>64</v>
      </c>
      <c r="K20">
        <v>32</v>
      </c>
    </row>
    <row r="21" spans="1:11" x14ac:dyDescent="0.3">
      <c r="A21" s="40" t="s">
        <v>429</v>
      </c>
      <c r="B21">
        <v>10</v>
      </c>
      <c r="C21">
        <v>8</v>
      </c>
      <c r="D21">
        <v>16</v>
      </c>
      <c r="E21">
        <v>2</v>
      </c>
      <c r="F21">
        <v>11</v>
      </c>
      <c r="G21">
        <v>10</v>
      </c>
      <c r="H21">
        <v>1</v>
      </c>
      <c r="I21">
        <v>21</v>
      </c>
      <c r="J21">
        <v>5</v>
      </c>
      <c r="K21">
        <v>14</v>
      </c>
    </row>
    <row r="22" spans="1:11" x14ac:dyDescent="0.3">
      <c r="A22" s="40" t="s">
        <v>421</v>
      </c>
      <c r="B22">
        <v>1</v>
      </c>
      <c r="C22">
        <v>1</v>
      </c>
      <c r="F22">
        <v>1</v>
      </c>
      <c r="G22">
        <v>2</v>
      </c>
      <c r="H22">
        <v>1</v>
      </c>
      <c r="I22">
        <v>3</v>
      </c>
      <c r="J22">
        <v>8</v>
      </c>
      <c r="K22">
        <v>1</v>
      </c>
    </row>
    <row r="23" spans="1:11" x14ac:dyDescent="0.3">
      <c r="A23" s="40" t="s">
        <v>435</v>
      </c>
      <c r="B23">
        <v>3</v>
      </c>
      <c r="D23">
        <v>7</v>
      </c>
      <c r="E23">
        <v>1</v>
      </c>
      <c r="F23">
        <v>2</v>
      </c>
      <c r="G23">
        <v>7</v>
      </c>
      <c r="I23">
        <v>5</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DEE25-0D8E-47D9-B536-223305A9BC9A}">
  <dimension ref="A2:B125"/>
  <sheetViews>
    <sheetView workbookViewId="0">
      <selection activeCell="C31" sqref="C31"/>
    </sheetView>
  </sheetViews>
  <sheetFormatPr defaultRowHeight="13.8" x14ac:dyDescent="0.3"/>
  <cols>
    <col min="1" max="1" width="12.109375" bestFit="1" customWidth="1"/>
    <col min="2" max="2" width="11" bestFit="1" customWidth="1"/>
    <col min="3" max="3" width="12.88671875" bestFit="1" customWidth="1"/>
    <col min="4" max="12" width="6.21875" bestFit="1" customWidth="1"/>
    <col min="13" max="13" width="5.21875" bestFit="1" customWidth="1"/>
    <col min="14" max="23" width="6.21875" bestFit="1" customWidth="1"/>
    <col min="24" max="24" width="5.21875" bestFit="1" customWidth="1"/>
    <col min="25" max="33" width="6.21875" bestFit="1" customWidth="1"/>
    <col min="34" max="34" width="5.21875" bestFit="1" customWidth="1"/>
    <col min="35" max="40" width="6.21875" bestFit="1" customWidth="1"/>
    <col min="41" max="45" width="5.21875" bestFit="1" customWidth="1"/>
    <col min="46" max="46" width="3.33203125" bestFit="1" customWidth="1"/>
    <col min="47" max="47" width="10.109375" bestFit="1" customWidth="1"/>
    <col min="48" max="54" width="6.21875" bestFit="1" customWidth="1"/>
    <col min="55" max="57" width="5.21875" bestFit="1" customWidth="1"/>
    <col min="58" max="58" width="11.33203125" bestFit="1" customWidth="1"/>
    <col min="59" max="59" width="8.88671875" bestFit="1" customWidth="1"/>
    <col min="60" max="61" width="6.21875" bestFit="1" customWidth="1"/>
    <col min="62" max="62" width="5.21875" bestFit="1" customWidth="1"/>
    <col min="63" max="63" width="6.21875" bestFit="1" customWidth="1"/>
    <col min="64" max="64" width="5.21875" bestFit="1" customWidth="1"/>
    <col min="65" max="65" width="11.33203125" bestFit="1" customWidth="1"/>
    <col min="66" max="66" width="7.88671875" bestFit="1" customWidth="1"/>
    <col min="67" max="71" width="6.21875" bestFit="1" customWidth="1"/>
    <col min="72" max="72" width="5.21875" bestFit="1" customWidth="1"/>
    <col min="73" max="73" width="6.21875" bestFit="1" customWidth="1"/>
    <col min="74" max="77" width="5.21875" bestFit="1" customWidth="1"/>
    <col min="78" max="78" width="10.33203125" bestFit="1" customWidth="1"/>
    <col min="79" max="79" width="8.88671875" bestFit="1" customWidth="1"/>
    <col min="80" max="84" width="6.21875" bestFit="1" customWidth="1"/>
    <col min="85" max="87" width="5.21875" bestFit="1" customWidth="1"/>
    <col min="88" max="88" width="11.33203125" bestFit="1" customWidth="1"/>
    <col min="89" max="89" width="8.88671875" bestFit="1" customWidth="1"/>
    <col min="90" max="98" width="6.21875" bestFit="1" customWidth="1"/>
    <col min="99" max="99" width="5.21875" bestFit="1" customWidth="1"/>
    <col min="100" max="103" width="6.21875" bestFit="1" customWidth="1"/>
    <col min="104" max="104" width="5.21875" bestFit="1" customWidth="1"/>
    <col min="105" max="105" width="6.21875" bestFit="1" customWidth="1"/>
    <col min="106" max="109" width="5.21875" bestFit="1" customWidth="1"/>
    <col min="110" max="110" width="11.33203125" bestFit="1" customWidth="1"/>
    <col min="111" max="111" width="7.88671875" bestFit="1" customWidth="1"/>
    <col min="112" max="116" width="6.21875" bestFit="1" customWidth="1"/>
    <col min="117" max="118" width="5.21875" bestFit="1" customWidth="1"/>
    <col min="119" max="119" width="10.33203125" bestFit="1" customWidth="1"/>
    <col min="120" max="120" width="7.88671875" bestFit="1" customWidth="1"/>
    <col min="121" max="124" width="6.21875" bestFit="1" customWidth="1"/>
    <col min="125" max="126" width="5.21875" bestFit="1" customWidth="1"/>
    <col min="127" max="127" width="10.33203125" bestFit="1" customWidth="1"/>
    <col min="128" max="128" width="6.88671875" bestFit="1" customWidth="1"/>
    <col min="129" max="143" width="6.21875" bestFit="1" customWidth="1"/>
    <col min="144" max="148" width="5.21875" bestFit="1" customWidth="1"/>
    <col min="149" max="149" width="9.33203125" bestFit="1" customWidth="1"/>
    <col min="150" max="150" width="7.88671875" bestFit="1" customWidth="1"/>
    <col min="151" max="156" width="6.21875" bestFit="1" customWidth="1"/>
    <col min="157" max="158" width="5.21875" bestFit="1" customWidth="1"/>
    <col min="159" max="159" width="10.33203125" bestFit="1" customWidth="1"/>
    <col min="160" max="160" width="7.88671875" bestFit="1" customWidth="1"/>
    <col min="161" max="163" width="6.21875" bestFit="1" customWidth="1"/>
    <col min="164" max="164" width="5.21875" bestFit="1" customWidth="1"/>
    <col min="165" max="165" width="10.33203125" bestFit="1" customWidth="1"/>
    <col min="166" max="166" width="7.88671875" bestFit="1" customWidth="1"/>
    <col min="167" max="172" width="6.21875" bestFit="1" customWidth="1"/>
    <col min="173" max="175" width="5.21875" bestFit="1" customWidth="1"/>
    <col min="176" max="176" width="3.33203125" bestFit="1" customWidth="1"/>
    <col min="177" max="177" width="10.33203125" bestFit="1" customWidth="1"/>
    <col min="178" max="178" width="7.88671875" bestFit="1" customWidth="1"/>
    <col min="179" max="191" width="6.21875" bestFit="1" customWidth="1"/>
    <col min="192" max="195" width="5.21875" bestFit="1" customWidth="1"/>
    <col min="196" max="196" width="10.33203125" bestFit="1" customWidth="1"/>
    <col min="197" max="197" width="7.88671875" bestFit="1" customWidth="1"/>
    <col min="198" max="201" width="6.21875" bestFit="1" customWidth="1"/>
    <col min="202" max="205" width="5.21875" bestFit="1" customWidth="1"/>
    <col min="206" max="206" width="10.33203125" bestFit="1" customWidth="1"/>
    <col min="207" max="274" width="10.109375" bestFit="1" customWidth="1"/>
    <col min="275" max="275" width="6.88671875" bestFit="1" customWidth="1"/>
    <col min="276" max="276" width="10.109375" bestFit="1" customWidth="1"/>
  </cols>
  <sheetData>
    <row r="2" spans="1:2" x14ac:dyDescent="0.3">
      <c r="A2" s="39" t="s">
        <v>353</v>
      </c>
      <c r="B2" t="s">
        <v>363</v>
      </c>
    </row>
    <row r="4" spans="1:2" x14ac:dyDescent="0.3">
      <c r="A4" s="39" t="s">
        <v>10678</v>
      </c>
      <c r="B4" t="s">
        <v>10680</v>
      </c>
    </row>
    <row r="5" spans="1:2" x14ac:dyDescent="0.3">
      <c r="A5" s="40" t="s">
        <v>325</v>
      </c>
      <c r="B5" s="62">
        <v>42</v>
      </c>
    </row>
    <row r="6" spans="1:2" x14ac:dyDescent="0.3">
      <c r="A6" s="40" t="s">
        <v>15</v>
      </c>
      <c r="B6" s="62">
        <v>37</v>
      </c>
    </row>
    <row r="7" spans="1:2" x14ac:dyDescent="0.3">
      <c r="A7" s="40" t="s">
        <v>223</v>
      </c>
      <c r="B7" s="62">
        <v>33</v>
      </c>
    </row>
    <row r="8" spans="1:2" x14ac:dyDescent="0.3">
      <c r="A8" s="40" t="s">
        <v>181</v>
      </c>
      <c r="B8" s="62">
        <v>31</v>
      </c>
    </row>
    <row r="9" spans="1:2" x14ac:dyDescent="0.3">
      <c r="A9" s="40" t="s">
        <v>153</v>
      </c>
      <c r="B9" s="62">
        <v>26</v>
      </c>
    </row>
    <row r="10" spans="1:2" x14ac:dyDescent="0.3">
      <c r="A10" s="40" t="s">
        <v>193</v>
      </c>
      <c r="B10" s="62">
        <v>22</v>
      </c>
    </row>
    <row r="11" spans="1:2" x14ac:dyDescent="0.3">
      <c r="A11" s="40" t="s">
        <v>77</v>
      </c>
      <c r="B11" s="62">
        <v>16</v>
      </c>
    </row>
    <row r="12" spans="1:2" x14ac:dyDescent="0.3">
      <c r="A12" s="40" t="s">
        <v>253</v>
      </c>
      <c r="B12" s="62">
        <v>15</v>
      </c>
    </row>
    <row r="13" spans="1:2" x14ac:dyDescent="0.3">
      <c r="A13" s="40" t="s">
        <v>37</v>
      </c>
      <c r="B13" s="62">
        <v>14</v>
      </c>
    </row>
    <row r="14" spans="1:2" x14ac:dyDescent="0.3">
      <c r="A14" s="40" t="s">
        <v>307</v>
      </c>
      <c r="B14" s="62">
        <v>13</v>
      </c>
    </row>
    <row r="15" spans="1:2" x14ac:dyDescent="0.3">
      <c r="A15" s="40" t="s">
        <v>195</v>
      </c>
      <c r="B15" s="62">
        <v>12</v>
      </c>
    </row>
    <row r="16" spans="1:2" x14ac:dyDescent="0.3">
      <c r="A16" s="40" t="s">
        <v>127</v>
      </c>
      <c r="B16" s="62">
        <v>11</v>
      </c>
    </row>
    <row r="17" spans="1:2" x14ac:dyDescent="0.3">
      <c r="A17" s="40" t="s">
        <v>85</v>
      </c>
      <c r="B17" s="62">
        <v>10</v>
      </c>
    </row>
    <row r="18" spans="1:2" x14ac:dyDescent="0.3">
      <c r="A18" s="40" t="s">
        <v>213</v>
      </c>
      <c r="B18" s="62">
        <v>10</v>
      </c>
    </row>
    <row r="19" spans="1:2" x14ac:dyDescent="0.3">
      <c r="A19" s="40" t="s">
        <v>343</v>
      </c>
      <c r="B19" s="62">
        <v>10</v>
      </c>
    </row>
    <row r="20" spans="1:2" x14ac:dyDescent="0.3">
      <c r="A20" s="40" t="s">
        <v>131</v>
      </c>
      <c r="B20" s="62">
        <v>9</v>
      </c>
    </row>
    <row r="21" spans="1:2" x14ac:dyDescent="0.3">
      <c r="A21" s="40" t="s">
        <v>285</v>
      </c>
      <c r="B21" s="62">
        <v>9</v>
      </c>
    </row>
    <row r="22" spans="1:2" x14ac:dyDescent="0.3">
      <c r="A22" s="40" t="s">
        <v>217</v>
      </c>
      <c r="B22" s="62">
        <v>8</v>
      </c>
    </row>
    <row r="23" spans="1:2" x14ac:dyDescent="0.3">
      <c r="A23" s="40" t="s">
        <v>155</v>
      </c>
      <c r="B23" s="62">
        <v>8</v>
      </c>
    </row>
    <row r="24" spans="1:2" x14ac:dyDescent="0.3">
      <c r="A24" s="40" t="s">
        <v>247</v>
      </c>
      <c r="B24" s="62">
        <v>8</v>
      </c>
    </row>
    <row r="25" spans="1:2" x14ac:dyDescent="0.3">
      <c r="A25" s="40" t="s">
        <v>259</v>
      </c>
      <c r="B25" s="62">
        <v>8</v>
      </c>
    </row>
    <row r="26" spans="1:2" x14ac:dyDescent="0.3">
      <c r="A26" s="40" t="s">
        <v>57</v>
      </c>
      <c r="B26" s="62">
        <v>8</v>
      </c>
    </row>
    <row r="27" spans="1:2" x14ac:dyDescent="0.3">
      <c r="A27" s="40" t="s">
        <v>145</v>
      </c>
      <c r="B27" s="62">
        <v>7</v>
      </c>
    </row>
    <row r="28" spans="1:2" x14ac:dyDescent="0.3">
      <c r="A28" s="40" t="s">
        <v>189</v>
      </c>
      <c r="B28" s="62">
        <v>6</v>
      </c>
    </row>
    <row r="29" spans="1:2" x14ac:dyDescent="0.3">
      <c r="A29" s="40" t="s">
        <v>67</v>
      </c>
      <c r="B29" s="62">
        <v>5</v>
      </c>
    </row>
    <row r="30" spans="1:2" x14ac:dyDescent="0.3">
      <c r="A30" s="40" t="s">
        <v>297</v>
      </c>
      <c r="B30" s="62">
        <v>5</v>
      </c>
    </row>
    <row r="31" spans="1:2" x14ac:dyDescent="0.3">
      <c r="A31" s="40" t="s">
        <v>7</v>
      </c>
      <c r="B31" s="62">
        <v>5</v>
      </c>
    </row>
    <row r="32" spans="1:2" x14ac:dyDescent="0.3">
      <c r="A32" s="40" t="s">
        <v>63</v>
      </c>
      <c r="B32" s="62">
        <v>5</v>
      </c>
    </row>
    <row r="33" spans="1:2" x14ac:dyDescent="0.3">
      <c r="A33" s="40" t="s">
        <v>199</v>
      </c>
      <c r="B33" s="62">
        <v>4</v>
      </c>
    </row>
    <row r="34" spans="1:2" x14ac:dyDescent="0.3">
      <c r="A34" s="40" t="s">
        <v>93</v>
      </c>
      <c r="B34" s="62">
        <v>4</v>
      </c>
    </row>
    <row r="35" spans="1:2" x14ac:dyDescent="0.3">
      <c r="A35" s="40" t="s">
        <v>27</v>
      </c>
      <c r="B35" s="62">
        <v>4</v>
      </c>
    </row>
    <row r="36" spans="1:2" x14ac:dyDescent="0.3">
      <c r="A36" s="40" t="s">
        <v>135</v>
      </c>
      <c r="B36" s="62">
        <v>4</v>
      </c>
    </row>
    <row r="37" spans="1:2" x14ac:dyDescent="0.3">
      <c r="A37" s="40" t="s">
        <v>97</v>
      </c>
      <c r="B37" s="62">
        <v>4</v>
      </c>
    </row>
    <row r="38" spans="1:2" x14ac:dyDescent="0.3">
      <c r="A38" s="40" t="s">
        <v>215</v>
      </c>
      <c r="B38" s="62">
        <v>4</v>
      </c>
    </row>
    <row r="39" spans="1:2" x14ac:dyDescent="0.3">
      <c r="A39" s="40" t="s">
        <v>283</v>
      </c>
      <c r="B39" s="62">
        <v>4</v>
      </c>
    </row>
    <row r="40" spans="1:2" x14ac:dyDescent="0.3">
      <c r="A40" s="40" t="s">
        <v>79</v>
      </c>
      <c r="B40" s="62">
        <v>4</v>
      </c>
    </row>
    <row r="41" spans="1:2" x14ac:dyDescent="0.3">
      <c r="A41" s="40" t="s">
        <v>225</v>
      </c>
      <c r="B41" s="62">
        <v>4</v>
      </c>
    </row>
    <row r="42" spans="1:2" x14ac:dyDescent="0.3">
      <c r="A42" s="40" t="s">
        <v>47</v>
      </c>
      <c r="B42" s="62">
        <v>4</v>
      </c>
    </row>
    <row r="43" spans="1:2" x14ac:dyDescent="0.3">
      <c r="A43" s="40" t="s">
        <v>119</v>
      </c>
      <c r="B43" s="62">
        <v>3</v>
      </c>
    </row>
    <row r="44" spans="1:2" x14ac:dyDescent="0.3">
      <c r="A44" s="40" t="s">
        <v>101</v>
      </c>
      <c r="B44" s="62">
        <v>3</v>
      </c>
    </row>
    <row r="45" spans="1:2" x14ac:dyDescent="0.3">
      <c r="A45" s="40" t="s">
        <v>305</v>
      </c>
      <c r="B45" s="62">
        <v>3</v>
      </c>
    </row>
    <row r="46" spans="1:2" x14ac:dyDescent="0.3">
      <c r="A46" s="40" t="s">
        <v>311</v>
      </c>
      <c r="B46" s="62">
        <v>3</v>
      </c>
    </row>
    <row r="47" spans="1:2" x14ac:dyDescent="0.3">
      <c r="A47" s="40" t="s">
        <v>111</v>
      </c>
      <c r="B47" s="62">
        <v>3</v>
      </c>
    </row>
    <row r="48" spans="1:2" x14ac:dyDescent="0.3">
      <c r="A48" s="40" t="s">
        <v>315</v>
      </c>
      <c r="B48" s="62">
        <v>3</v>
      </c>
    </row>
    <row r="49" spans="1:2" x14ac:dyDescent="0.3">
      <c r="A49" s="40" t="s">
        <v>183</v>
      </c>
      <c r="B49" s="62">
        <v>3</v>
      </c>
    </row>
    <row r="50" spans="1:2" x14ac:dyDescent="0.3">
      <c r="A50" s="40" t="s">
        <v>319</v>
      </c>
      <c r="B50" s="62">
        <v>3</v>
      </c>
    </row>
    <row r="51" spans="1:2" x14ac:dyDescent="0.3">
      <c r="A51" s="40" t="s">
        <v>233</v>
      </c>
      <c r="B51" s="62">
        <v>3</v>
      </c>
    </row>
    <row r="52" spans="1:2" x14ac:dyDescent="0.3">
      <c r="A52" s="40" t="s">
        <v>329</v>
      </c>
      <c r="B52" s="62">
        <v>3</v>
      </c>
    </row>
    <row r="53" spans="1:2" x14ac:dyDescent="0.3">
      <c r="A53" s="40" t="s">
        <v>277</v>
      </c>
      <c r="B53" s="62">
        <v>3</v>
      </c>
    </row>
    <row r="54" spans="1:2" x14ac:dyDescent="0.3">
      <c r="A54" s="40" t="s">
        <v>331</v>
      </c>
      <c r="B54" s="62">
        <v>3</v>
      </c>
    </row>
    <row r="55" spans="1:2" x14ac:dyDescent="0.3">
      <c r="A55" s="40" t="s">
        <v>117</v>
      </c>
      <c r="B55" s="62">
        <v>3</v>
      </c>
    </row>
    <row r="56" spans="1:2" x14ac:dyDescent="0.3">
      <c r="A56" s="40" t="s">
        <v>41</v>
      </c>
      <c r="B56" s="62">
        <v>3</v>
      </c>
    </row>
    <row r="57" spans="1:2" x14ac:dyDescent="0.3">
      <c r="A57" s="40" t="s">
        <v>45</v>
      </c>
      <c r="B57" s="62">
        <v>3</v>
      </c>
    </row>
    <row r="58" spans="1:2" x14ac:dyDescent="0.3">
      <c r="A58" s="40" t="s">
        <v>157</v>
      </c>
      <c r="B58" s="62">
        <v>3</v>
      </c>
    </row>
    <row r="59" spans="1:2" x14ac:dyDescent="0.3">
      <c r="A59" s="40" t="s">
        <v>159</v>
      </c>
      <c r="B59" s="62">
        <v>2</v>
      </c>
    </row>
    <row r="60" spans="1:2" x14ac:dyDescent="0.3">
      <c r="A60" s="40" t="s">
        <v>21</v>
      </c>
      <c r="B60" s="62">
        <v>2</v>
      </c>
    </row>
    <row r="61" spans="1:2" x14ac:dyDescent="0.3">
      <c r="A61" s="40" t="s">
        <v>133</v>
      </c>
      <c r="B61" s="62">
        <v>2</v>
      </c>
    </row>
    <row r="62" spans="1:2" x14ac:dyDescent="0.3">
      <c r="A62" s="40" t="s">
        <v>43</v>
      </c>
      <c r="B62" s="62">
        <v>2</v>
      </c>
    </row>
    <row r="63" spans="1:2" x14ac:dyDescent="0.3">
      <c r="A63" s="40" t="s">
        <v>327</v>
      </c>
      <c r="B63" s="62">
        <v>2</v>
      </c>
    </row>
    <row r="64" spans="1:2" x14ac:dyDescent="0.3">
      <c r="A64" s="40" t="s">
        <v>341</v>
      </c>
      <c r="B64" s="62">
        <v>2</v>
      </c>
    </row>
    <row r="65" spans="1:2" x14ac:dyDescent="0.3">
      <c r="A65" s="40" t="s">
        <v>129</v>
      </c>
      <c r="B65" s="62">
        <v>2</v>
      </c>
    </row>
    <row r="66" spans="1:2" x14ac:dyDescent="0.3">
      <c r="A66" s="40" t="s">
        <v>51</v>
      </c>
      <c r="B66" s="62">
        <v>2</v>
      </c>
    </row>
    <row r="67" spans="1:2" x14ac:dyDescent="0.3">
      <c r="A67" s="40" t="s">
        <v>287</v>
      </c>
      <c r="B67" s="62">
        <v>2</v>
      </c>
    </row>
    <row r="68" spans="1:2" x14ac:dyDescent="0.3">
      <c r="A68" s="40" t="s">
        <v>55</v>
      </c>
      <c r="B68" s="62">
        <v>2</v>
      </c>
    </row>
    <row r="69" spans="1:2" x14ac:dyDescent="0.3">
      <c r="A69" s="40" t="s">
        <v>151</v>
      </c>
      <c r="B69" s="62">
        <v>2</v>
      </c>
    </row>
    <row r="70" spans="1:2" x14ac:dyDescent="0.3">
      <c r="A70" s="40" t="s">
        <v>219</v>
      </c>
      <c r="B70" s="62">
        <v>2</v>
      </c>
    </row>
    <row r="71" spans="1:2" x14ac:dyDescent="0.3">
      <c r="A71" s="40" t="s">
        <v>295</v>
      </c>
      <c r="B71" s="62">
        <v>2</v>
      </c>
    </row>
    <row r="72" spans="1:2" x14ac:dyDescent="0.3">
      <c r="A72" s="40" t="s">
        <v>65</v>
      </c>
      <c r="B72" s="62">
        <v>2</v>
      </c>
    </row>
    <row r="73" spans="1:2" x14ac:dyDescent="0.3">
      <c r="A73" s="40" t="s">
        <v>231</v>
      </c>
      <c r="B73" s="62">
        <v>2</v>
      </c>
    </row>
    <row r="74" spans="1:2" x14ac:dyDescent="0.3">
      <c r="A74" s="40" t="s">
        <v>221</v>
      </c>
      <c r="B74" s="62">
        <v>2</v>
      </c>
    </row>
    <row r="75" spans="1:2" x14ac:dyDescent="0.3">
      <c r="A75" s="40" t="s">
        <v>303</v>
      </c>
      <c r="B75" s="62">
        <v>2</v>
      </c>
    </row>
    <row r="76" spans="1:2" x14ac:dyDescent="0.3">
      <c r="A76" s="40" t="s">
        <v>211</v>
      </c>
      <c r="B76" s="62">
        <v>2</v>
      </c>
    </row>
    <row r="77" spans="1:2" x14ac:dyDescent="0.3">
      <c r="A77" s="40" t="s">
        <v>261</v>
      </c>
      <c r="B77" s="62">
        <v>2</v>
      </c>
    </row>
    <row r="78" spans="1:2" x14ac:dyDescent="0.3">
      <c r="A78" s="40" t="s">
        <v>95</v>
      </c>
      <c r="B78" s="62">
        <v>2</v>
      </c>
    </row>
    <row r="79" spans="1:2" x14ac:dyDescent="0.3">
      <c r="A79" s="40" t="s">
        <v>73</v>
      </c>
      <c r="B79" s="62">
        <v>1</v>
      </c>
    </row>
    <row r="80" spans="1:2" x14ac:dyDescent="0.3">
      <c r="A80" s="40" t="s">
        <v>143</v>
      </c>
      <c r="B80" s="62">
        <v>1</v>
      </c>
    </row>
    <row r="81" spans="1:2" x14ac:dyDescent="0.3">
      <c r="A81" s="40" t="s">
        <v>25</v>
      </c>
      <c r="B81" s="62">
        <v>1</v>
      </c>
    </row>
    <row r="82" spans="1:2" x14ac:dyDescent="0.3">
      <c r="A82" s="40" t="s">
        <v>91</v>
      </c>
      <c r="B82" s="62">
        <v>1</v>
      </c>
    </row>
    <row r="83" spans="1:2" x14ac:dyDescent="0.3">
      <c r="A83" s="40" t="s">
        <v>149</v>
      </c>
      <c r="B83" s="62">
        <v>1</v>
      </c>
    </row>
    <row r="84" spans="1:2" x14ac:dyDescent="0.3">
      <c r="A84" s="40" t="s">
        <v>265</v>
      </c>
      <c r="B84" s="62">
        <v>1</v>
      </c>
    </row>
    <row r="85" spans="1:2" x14ac:dyDescent="0.3">
      <c r="A85" s="40" t="s">
        <v>169</v>
      </c>
      <c r="B85" s="62">
        <v>1</v>
      </c>
    </row>
    <row r="86" spans="1:2" x14ac:dyDescent="0.3">
      <c r="A86" s="40" t="s">
        <v>347</v>
      </c>
      <c r="B86" s="62">
        <v>1</v>
      </c>
    </row>
    <row r="87" spans="1:2" x14ac:dyDescent="0.3">
      <c r="A87" s="40" t="s">
        <v>197</v>
      </c>
      <c r="B87" s="62">
        <v>1</v>
      </c>
    </row>
    <row r="88" spans="1:2" x14ac:dyDescent="0.3">
      <c r="A88" s="40" t="s">
        <v>205</v>
      </c>
      <c r="B88" s="62">
        <v>1</v>
      </c>
    </row>
    <row r="89" spans="1:2" x14ac:dyDescent="0.3">
      <c r="A89" s="40" t="s">
        <v>321</v>
      </c>
      <c r="B89" s="62">
        <v>1</v>
      </c>
    </row>
    <row r="90" spans="1:2" x14ac:dyDescent="0.3">
      <c r="A90" s="40" t="s">
        <v>99</v>
      </c>
      <c r="B90" s="62">
        <v>1</v>
      </c>
    </row>
    <row r="91" spans="1:2" x14ac:dyDescent="0.3">
      <c r="A91" s="40" t="s">
        <v>293</v>
      </c>
      <c r="B91" s="62">
        <v>1</v>
      </c>
    </row>
    <row r="92" spans="1:2" x14ac:dyDescent="0.3">
      <c r="A92" s="40" t="s">
        <v>39</v>
      </c>
      <c r="B92" s="62">
        <v>1</v>
      </c>
    </row>
    <row r="93" spans="1:2" x14ac:dyDescent="0.3">
      <c r="A93" s="40" t="s">
        <v>161</v>
      </c>
      <c r="B93" s="62">
        <v>1</v>
      </c>
    </row>
    <row r="94" spans="1:2" x14ac:dyDescent="0.3">
      <c r="A94" s="40" t="s">
        <v>103</v>
      </c>
      <c r="B94" s="62">
        <v>1</v>
      </c>
    </row>
    <row r="95" spans="1:2" x14ac:dyDescent="0.3">
      <c r="A95" s="40" t="s">
        <v>345</v>
      </c>
      <c r="B95" s="62">
        <v>1</v>
      </c>
    </row>
    <row r="96" spans="1:2" x14ac:dyDescent="0.3">
      <c r="A96" s="40" t="s">
        <v>105</v>
      </c>
      <c r="B96" s="62">
        <v>1</v>
      </c>
    </row>
    <row r="97" spans="1:2" x14ac:dyDescent="0.3">
      <c r="A97" s="40" t="s">
        <v>241</v>
      </c>
      <c r="B97" s="62">
        <v>1</v>
      </c>
    </row>
    <row r="98" spans="1:2" x14ac:dyDescent="0.3">
      <c r="A98" s="40" t="s">
        <v>309</v>
      </c>
      <c r="B98" s="62">
        <v>1</v>
      </c>
    </row>
    <row r="99" spans="1:2" x14ac:dyDescent="0.3">
      <c r="A99" s="40" t="s">
        <v>139</v>
      </c>
      <c r="B99" s="62">
        <v>1</v>
      </c>
    </row>
    <row r="100" spans="1:2" x14ac:dyDescent="0.3">
      <c r="A100" s="40" t="s">
        <v>107</v>
      </c>
      <c r="B100" s="62">
        <v>1</v>
      </c>
    </row>
    <row r="101" spans="1:2" x14ac:dyDescent="0.3">
      <c r="A101" s="40" t="s">
        <v>333</v>
      </c>
      <c r="B101" s="62">
        <v>1</v>
      </c>
    </row>
    <row r="102" spans="1:2" x14ac:dyDescent="0.3">
      <c r="A102" s="40" t="s">
        <v>1</v>
      </c>
      <c r="B102" s="62">
        <v>1</v>
      </c>
    </row>
    <row r="103" spans="1:2" x14ac:dyDescent="0.3">
      <c r="A103" s="40" t="s">
        <v>147</v>
      </c>
      <c r="B103" s="62">
        <v>1</v>
      </c>
    </row>
    <row r="104" spans="1:2" x14ac:dyDescent="0.3">
      <c r="A104" s="40" t="s">
        <v>49</v>
      </c>
      <c r="B104" s="62">
        <v>1</v>
      </c>
    </row>
    <row r="105" spans="1:2" x14ac:dyDescent="0.3">
      <c r="A105" s="40" t="s">
        <v>249</v>
      </c>
      <c r="B105" s="62">
        <v>1</v>
      </c>
    </row>
    <row r="106" spans="1:2" x14ac:dyDescent="0.3">
      <c r="A106" s="40" t="s">
        <v>317</v>
      </c>
      <c r="B106" s="62">
        <v>1</v>
      </c>
    </row>
    <row r="107" spans="1:2" x14ac:dyDescent="0.3">
      <c r="A107" s="40" t="s">
        <v>251</v>
      </c>
      <c r="B107" s="62">
        <v>1</v>
      </c>
    </row>
    <row r="108" spans="1:2" x14ac:dyDescent="0.3">
      <c r="A108" s="40" t="s">
        <v>121</v>
      </c>
      <c r="B108" s="62">
        <v>1</v>
      </c>
    </row>
    <row r="109" spans="1:2" x14ac:dyDescent="0.3">
      <c r="A109" s="40" t="s">
        <v>243</v>
      </c>
      <c r="B109" s="62">
        <v>1</v>
      </c>
    </row>
    <row r="110" spans="1:2" x14ac:dyDescent="0.3">
      <c r="A110" s="40" t="s">
        <v>123</v>
      </c>
      <c r="B110" s="62">
        <v>1</v>
      </c>
    </row>
    <row r="111" spans="1:2" x14ac:dyDescent="0.3">
      <c r="A111" s="40" t="s">
        <v>167</v>
      </c>
      <c r="B111" s="62">
        <v>1</v>
      </c>
    </row>
    <row r="112" spans="1:2" x14ac:dyDescent="0.3">
      <c r="A112" s="40" t="s">
        <v>125</v>
      </c>
      <c r="B112" s="62">
        <v>1</v>
      </c>
    </row>
    <row r="113" spans="1:2" x14ac:dyDescent="0.3">
      <c r="A113" s="40" t="s">
        <v>175</v>
      </c>
      <c r="B113" s="62">
        <v>1</v>
      </c>
    </row>
    <row r="114" spans="1:2" x14ac:dyDescent="0.3">
      <c r="A114" s="40" t="s">
        <v>207</v>
      </c>
      <c r="B114" s="62">
        <v>1</v>
      </c>
    </row>
    <row r="115" spans="1:2" x14ac:dyDescent="0.3">
      <c r="A115" s="40" t="s">
        <v>83</v>
      </c>
      <c r="B115" s="62">
        <v>1</v>
      </c>
    </row>
    <row r="116" spans="1:2" x14ac:dyDescent="0.3">
      <c r="A116" s="40" t="s">
        <v>313</v>
      </c>
      <c r="B116" s="62">
        <v>1</v>
      </c>
    </row>
    <row r="117" spans="1:2" x14ac:dyDescent="0.3">
      <c r="A117" s="40" t="s">
        <v>299</v>
      </c>
      <c r="B117" s="62">
        <v>1</v>
      </c>
    </row>
    <row r="118" spans="1:2" x14ac:dyDescent="0.3">
      <c r="A118" s="40" t="s">
        <v>29</v>
      </c>
      <c r="B118" s="62">
        <v>1</v>
      </c>
    </row>
    <row r="119" spans="1:2" x14ac:dyDescent="0.3">
      <c r="A119" s="40" t="s">
        <v>11</v>
      </c>
      <c r="B119" s="62">
        <v>1</v>
      </c>
    </row>
    <row r="120" spans="1:2" x14ac:dyDescent="0.3">
      <c r="A120" s="40" t="s">
        <v>31</v>
      </c>
      <c r="B120" s="62">
        <v>1</v>
      </c>
    </row>
    <row r="121" spans="1:2" x14ac:dyDescent="0.3">
      <c r="A121" s="40" t="s">
        <v>87</v>
      </c>
      <c r="B121" s="62">
        <v>1</v>
      </c>
    </row>
    <row r="122" spans="1:2" x14ac:dyDescent="0.3">
      <c r="A122" s="40" t="s">
        <v>35</v>
      </c>
      <c r="B122" s="62">
        <v>1</v>
      </c>
    </row>
    <row r="123" spans="1:2" x14ac:dyDescent="0.3">
      <c r="A123" s="40" t="s">
        <v>235</v>
      </c>
      <c r="B123" s="62">
        <v>1</v>
      </c>
    </row>
    <row r="124" spans="1:2" x14ac:dyDescent="0.3">
      <c r="A124" s="40" t="s">
        <v>273</v>
      </c>
      <c r="B124" s="62">
        <v>1</v>
      </c>
    </row>
    <row r="125" spans="1:2" x14ac:dyDescent="0.3">
      <c r="A125" s="40" t="s">
        <v>10679</v>
      </c>
      <c r="B125" s="62">
        <v>567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4DC58-7A05-4507-A6BE-0E9CE02D7E9F}">
  <dimension ref="A1:B9"/>
  <sheetViews>
    <sheetView workbookViewId="0">
      <selection activeCell="H18" sqref="H18"/>
    </sheetView>
  </sheetViews>
  <sheetFormatPr defaultRowHeight="13.8" x14ac:dyDescent="0.3"/>
  <cols>
    <col min="1" max="1" width="16.44140625" bestFit="1" customWidth="1"/>
    <col min="2" max="2" width="11" bestFit="1" customWidth="1"/>
    <col min="3" max="3" width="15.21875" bestFit="1" customWidth="1"/>
  </cols>
  <sheetData>
    <row r="1" spans="1:2" x14ac:dyDescent="0.3">
      <c r="A1" s="39" t="s">
        <v>353</v>
      </c>
      <c r="B1" t="s">
        <v>363</v>
      </c>
    </row>
    <row r="3" spans="1:2" x14ac:dyDescent="0.3">
      <c r="A3" s="39" t="s">
        <v>10686</v>
      </c>
      <c r="B3" t="s">
        <v>10680</v>
      </c>
    </row>
    <row r="4" spans="1:2" x14ac:dyDescent="0.3">
      <c r="A4" s="40">
        <v>1</v>
      </c>
      <c r="B4" s="62">
        <v>201</v>
      </c>
    </row>
    <row r="5" spans="1:2" x14ac:dyDescent="0.3">
      <c r="A5" s="40">
        <v>2</v>
      </c>
      <c r="B5" s="62">
        <v>164</v>
      </c>
    </row>
    <row r="6" spans="1:2" x14ac:dyDescent="0.3">
      <c r="A6" s="40">
        <v>3</v>
      </c>
      <c r="B6" s="62">
        <v>120</v>
      </c>
    </row>
    <row r="7" spans="1:2" x14ac:dyDescent="0.3">
      <c r="A7" s="40">
        <v>4</v>
      </c>
      <c r="B7" s="62">
        <v>100</v>
      </c>
    </row>
    <row r="8" spans="1:2" x14ac:dyDescent="0.3">
      <c r="A8" s="40" t="s">
        <v>839</v>
      </c>
      <c r="B8" s="62">
        <v>10</v>
      </c>
    </row>
    <row r="9" spans="1:2" x14ac:dyDescent="0.3">
      <c r="A9" s="40" t="s">
        <v>10679</v>
      </c>
      <c r="B9" s="62">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8D056-C08F-43BD-9FF9-124E15EF5C54}">
  <dimension ref="A1:B14"/>
  <sheetViews>
    <sheetView workbookViewId="0">
      <selection activeCell="L5" sqref="L5"/>
    </sheetView>
  </sheetViews>
  <sheetFormatPr defaultRowHeight="13.8" x14ac:dyDescent="0.3"/>
  <cols>
    <col min="1" max="1" width="12.109375" bestFit="1" customWidth="1"/>
    <col min="2" max="2" width="11" bestFit="1" customWidth="1"/>
  </cols>
  <sheetData>
    <row r="1" spans="1:2" x14ac:dyDescent="0.3">
      <c r="A1" s="39" t="s">
        <v>353</v>
      </c>
      <c r="B1" t="s">
        <v>363</v>
      </c>
    </row>
    <row r="3" spans="1:2" x14ac:dyDescent="0.3">
      <c r="A3" s="39" t="s">
        <v>10678</v>
      </c>
      <c r="B3" t="s">
        <v>10680</v>
      </c>
    </row>
    <row r="4" spans="1:2" x14ac:dyDescent="0.3">
      <c r="A4" s="40">
        <v>5000</v>
      </c>
      <c r="B4" s="62">
        <v>35</v>
      </c>
    </row>
    <row r="5" spans="1:2" x14ac:dyDescent="0.3">
      <c r="A5" s="40">
        <v>4000</v>
      </c>
      <c r="B5" s="62">
        <v>30</v>
      </c>
    </row>
    <row r="6" spans="1:2" x14ac:dyDescent="0.3">
      <c r="A6" s="40">
        <v>6000</v>
      </c>
      <c r="B6" s="62">
        <v>27</v>
      </c>
    </row>
    <row r="7" spans="1:2" x14ac:dyDescent="0.3">
      <c r="A7" s="40">
        <v>2000</v>
      </c>
      <c r="B7" s="62">
        <v>26</v>
      </c>
    </row>
    <row r="8" spans="1:2" x14ac:dyDescent="0.3">
      <c r="A8" s="40">
        <v>7000</v>
      </c>
      <c r="B8" s="62">
        <v>23</v>
      </c>
    </row>
    <row r="9" spans="1:2" x14ac:dyDescent="0.3">
      <c r="A9" s="40">
        <v>3000</v>
      </c>
      <c r="B9" s="62">
        <v>22</v>
      </c>
    </row>
    <row r="10" spans="1:2" x14ac:dyDescent="0.3">
      <c r="A10" s="40" t="s">
        <v>839</v>
      </c>
      <c r="B10" s="62">
        <v>17</v>
      </c>
    </row>
    <row r="11" spans="1:2" x14ac:dyDescent="0.3">
      <c r="A11" s="40">
        <v>2500</v>
      </c>
      <c r="B11" s="62">
        <v>14</v>
      </c>
    </row>
    <row r="12" spans="1:2" x14ac:dyDescent="0.3">
      <c r="A12" s="40">
        <v>3500</v>
      </c>
      <c r="B12" s="62">
        <v>14</v>
      </c>
    </row>
    <row r="13" spans="1:2" x14ac:dyDescent="0.3">
      <c r="A13" s="40">
        <v>1500</v>
      </c>
      <c r="B13" s="62">
        <v>13</v>
      </c>
    </row>
    <row r="14" spans="1:2" x14ac:dyDescent="0.3">
      <c r="A14" s="40" t="s">
        <v>10679</v>
      </c>
      <c r="B14" s="62">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C5D26-6457-4DE5-8FBE-5CA79396FD14}">
  <dimension ref="A3:R61"/>
  <sheetViews>
    <sheetView topLeftCell="A15" workbookViewId="0">
      <selection activeCell="A16" sqref="A16"/>
    </sheetView>
  </sheetViews>
  <sheetFormatPr defaultRowHeight="13.8" x14ac:dyDescent="0.3"/>
  <cols>
    <col min="1" max="1" width="8" bestFit="1" customWidth="1"/>
    <col min="2" max="2" width="11" bestFit="1" customWidth="1"/>
    <col min="3" max="3" width="10.77734375" bestFit="1" customWidth="1"/>
    <col min="4" max="4" width="10" bestFit="1" customWidth="1"/>
    <col min="5" max="5" width="10.109375" bestFit="1" customWidth="1"/>
    <col min="6" max="6" width="12.44140625" customWidth="1"/>
    <col min="7" max="8" width="5" bestFit="1" customWidth="1"/>
    <col min="9" max="9" width="10.109375" bestFit="1" customWidth="1"/>
  </cols>
  <sheetData>
    <row r="3" spans="1:7" x14ac:dyDescent="0.3">
      <c r="A3" s="39" t="s">
        <v>10678</v>
      </c>
      <c r="B3" t="s">
        <v>10680</v>
      </c>
      <c r="C3" t="s">
        <v>10691</v>
      </c>
    </row>
    <row r="4" spans="1:7" x14ac:dyDescent="0.3">
      <c r="A4" s="40" t="s">
        <v>363</v>
      </c>
      <c r="B4" s="62">
        <v>595</v>
      </c>
      <c r="C4" s="62">
        <v>2460807</v>
      </c>
      <c r="D4" s="50" t="s">
        <v>363</v>
      </c>
      <c r="E4" s="50" t="s">
        <v>882</v>
      </c>
      <c r="F4" s="50" t="s">
        <v>8264</v>
      </c>
    </row>
    <row r="5" spans="1:7" x14ac:dyDescent="0.3">
      <c r="A5" s="40" t="s">
        <v>882</v>
      </c>
      <c r="B5" s="62">
        <v>974</v>
      </c>
      <c r="C5" s="62">
        <v>6887770</v>
      </c>
      <c r="D5">
        <f>IFERROR(GETPIVOTDATA("KEY",$A$3,"Status","Churned"),0)</f>
        <v>595</v>
      </c>
      <c r="E5">
        <f>IFERROR(GETPIVOTDATA("KEY",$A$3,"Status","Live"),0)</f>
        <v>974</v>
      </c>
      <c r="F5">
        <f>IFERROR(GETPIVOTDATA("KEY",$A$3,"Status","PD Pending"),0)</f>
        <v>40</v>
      </c>
    </row>
    <row r="6" spans="1:7" x14ac:dyDescent="0.3">
      <c r="A6" s="40" t="s">
        <v>838</v>
      </c>
      <c r="B6" s="62">
        <v>40</v>
      </c>
      <c r="C6" s="62">
        <v>154290</v>
      </c>
      <c r="D6" s="52">
        <f>IFERROR(GETPIVOTDATA("Sum of MRR",$A$3,"Status","Churned"),"0")</f>
        <v>2460807</v>
      </c>
      <c r="E6" s="52">
        <f>IFERROR(GETPIVOTDATA("Sum of MRR",$A$3,"Status","Live"),"0")</f>
        <v>6887770</v>
      </c>
      <c r="F6" s="54">
        <f>IFERROR(GETPIVOTDATA("Sum of MRR",$A$3,"Status","PD Pending"),"0")</f>
        <v>154290</v>
      </c>
      <c r="G6" s="53"/>
    </row>
    <row r="7" spans="1:7" x14ac:dyDescent="0.3">
      <c r="A7" s="40" t="s">
        <v>10679</v>
      </c>
      <c r="B7" s="62">
        <v>1609</v>
      </c>
      <c r="C7" s="62">
        <v>9502867</v>
      </c>
    </row>
    <row r="13" spans="1:7" x14ac:dyDescent="0.3">
      <c r="A13" s="39" t="s">
        <v>353</v>
      </c>
      <c r="B13" t="s">
        <v>363</v>
      </c>
    </row>
    <row r="15" spans="1:7" x14ac:dyDescent="0.3">
      <c r="A15" s="39" t="s">
        <v>350</v>
      </c>
      <c r="B15" t="s">
        <v>10680</v>
      </c>
    </row>
    <row r="16" spans="1:7" x14ac:dyDescent="0.3">
      <c r="A16" t="s">
        <v>377</v>
      </c>
      <c r="B16" s="62">
        <v>41</v>
      </c>
    </row>
    <row r="17" spans="1:2" x14ac:dyDescent="0.3">
      <c r="A17" t="s">
        <v>373</v>
      </c>
      <c r="B17" s="62">
        <v>39</v>
      </c>
    </row>
    <row r="18" spans="1:2" x14ac:dyDescent="0.3">
      <c r="A18" t="s">
        <v>414</v>
      </c>
      <c r="B18" s="62">
        <v>37</v>
      </c>
    </row>
    <row r="19" spans="1:2" x14ac:dyDescent="0.3">
      <c r="A19" t="s">
        <v>362</v>
      </c>
      <c r="B19" s="62">
        <v>33</v>
      </c>
    </row>
    <row r="20" spans="1:2" x14ac:dyDescent="0.3">
      <c r="A20" t="s">
        <v>382</v>
      </c>
      <c r="B20" s="62">
        <v>32</v>
      </c>
    </row>
    <row r="21" spans="1:2" x14ac:dyDescent="0.3">
      <c r="A21" t="s">
        <v>427</v>
      </c>
      <c r="B21" s="62">
        <v>31</v>
      </c>
    </row>
    <row r="22" spans="1:2" x14ac:dyDescent="0.3">
      <c r="A22" t="s">
        <v>392</v>
      </c>
      <c r="B22" s="62">
        <v>29</v>
      </c>
    </row>
    <row r="23" spans="1:2" x14ac:dyDescent="0.3">
      <c r="A23" t="s">
        <v>385</v>
      </c>
      <c r="B23" s="62">
        <v>25</v>
      </c>
    </row>
    <row r="24" spans="1:2" x14ac:dyDescent="0.3">
      <c r="A24" t="s">
        <v>475</v>
      </c>
      <c r="B24" s="62">
        <v>25</v>
      </c>
    </row>
    <row r="25" spans="1:2" x14ac:dyDescent="0.3">
      <c r="A25" t="s">
        <v>419</v>
      </c>
      <c r="B25" s="62">
        <v>24</v>
      </c>
    </row>
    <row r="26" spans="1:2" x14ac:dyDescent="0.3">
      <c r="A26" t="s">
        <v>398</v>
      </c>
      <c r="B26" s="62">
        <v>19</v>
      </c>
    </row>
    <row r="27" spans="1:2" x14ac:dyDescent="0.3">
      <c r="A27" t="s">
        <v>584</v>
      </c>
      <c r="B27" s="62">
        <v>16</v>
      </c>
    </row>
    <row r="28" spans="1:2" x14ac:dyDescent="0.3">
      <c r="A28" t="s">
        <v>469</v>
      </c>
      <c r="B28" s="62">
        <v>16</v>
      </c>
    </row>
    <row r="29" spans="1:2" x14ac:dyDescent="0.3">
      <c r="A29" t="s">
        <v>417</v>
      </c>
      <c r="B29" s="62">
        <v>16</v>
      </c>
    </row>
    <row r="30" spans="1:2" x14ac:dyDescent="0.3">
      <c r="A30" t="s">
        <v>411</v>
      </c>
      <c r="B30" s="62">
        <v>14</v>
      </c>
    </row>
    <row r="31" spans="1:2" x14ac:dyDescent="0.3">
      <c r="A31" t="s">
        <v>453</v>
      </c>
      <c r="B31" s="62">
        <v>12</v>
      </c>
    </row>
    <row r="32" spans="1:2" x14ac:dyDescent="0.3">
      <c r="A32" t="s">
        <v>446</v>
      </c>
      <c r="B32" s="62">
        <v>12</v>
      </c>
    </row>
    <row r="33" spans="1:2" x14ac:dyDescent="0.3">
      <c r="A33" t="s">
        <v>571</v>
      </c>
      <c r="B33" s="62">
        <v>12</v>
      </c>
    </row>
    <row r="34" spans="1:2" x14ac:dyDescent="0.3">
      <c r="A34" t="s">
        <v>451</v>
      </c>
      <c r="B34" s="62">
        <v>11</v>
      </c>
    </row>
    <row r="35" spans="1:2" x14ac:dyDescent="0.3">
      <c r="A35" t="s">
        <v>409</v>
      </c>
      <c r="B35" s="62">
        <v>10</v>
      </c>
    </row>
    <row r="36" spans="1:2" x14ac:dyDescent="0.3">
      <c r="A36" t="s">
        <v>404</v>
      </c>
      <c r="B36" s="62">
        <v>10</v>
      </c>
    </row>
    <row r="37" spans="1:2" x14ac:dyDescent="0.3">
      <c r="A37" t="s">
        <v>431</v>
      </c>
      <c r="B37" s="62">
        <v>10</v>
      </c>
    </row>
    <row r="38" spans="1:2" x14ac:dyDescent="0.3">
      <c r="A38" t="s">
        <v>524</v>
      </c>
      <c r="B38" s="62">
        <v>10</v>
      </c>
    </row>
    <row r="39" spans="1:2" x14ac:dyDescent="0.3">
      <c r="A39" t="s">
        <v>367</v>
      </c>
      <c r="B39" s="62">
        <v>10</v>
      </c>
    </row>
    <row r="40" spans="1:2" x14ac:dyDescent="0.3">
      <c r="A40" t="s">
        <v>458</v>
      </c>
      <c r="B40" s="62">
        <v>9</v>
      </c>
    </row>
    <row r="41" spans="1:2" x14ac:dyDescent="0.3">
      <c r="A41" t="s">
        <v>1871</v>
      </c>
      <c r="B41" s="62">
        <v>9</v>
      </c>
    </row>
    <row r="42" spans="1:2" x14ac:dyDescent="0.3">
      <c r="A42" t="s">
        <v>576</v>
      </c>
      <c r="B42" s="62">
        <v>9</v>
      </c>
    </row>
    <row r="43" spans="1:2" x14ac:dyDescent="0.3">
      <c r="A43" t="s">
        <v>394</v>
      </c>
      <c r="B43" s="62">
        <v>8</v>
      </c>
    </row>
    <row r="44" spans="1:2" x14ac:dyDescent="0.3">
      <c r="A44" t="s">
        <v>466</v>
      </c>
      <c r="B44" s="62">
        <v>7</v>
      </c>
    </row>
    <row r="45" spans="1:2" x14ac:dyDescent="0.3">
      <c r="A45" t="s">
        <v>769</v>
      </c>
      <c r="B45" s="62">
        <v>6</v>
      </c>
    </row>
    <row r="46" spans="1:2" x14ac:dyDescent="0.3">
      <c r="A46" t="s">
        <v>527</v>
      </c>
      <c r="B46" s="62">
        <v>6</v>
      </c>
    </row>
    <row r="47" spans="1:2" x14ac:dyDescent="0.3">
      <c r="A47" t="s">
        <v>402</v>
      </c>
      <c r="B47" s="62">
        <v>5</v>
      </c>
    </row>
    <row r="48" spans="1:2" x14ac:dyDescent="0.3">
      <c r="A48" t="s">
        <v>388</v>
      </c>
      <c r="B48" s="62">
        <v>5</v>
      </c>
    </row>
    <row r="49" spans="1:18" x14ac:dyDescent="0.3">
      <c r="A49" t="s">
        <v>1903</v>
      </c>
      <c r="B49" s="62">
        <v>5</v>
      </c>
      <c r="E49" s="40"/>
      <c r="F49" s="62"/>
      <c r="L49" s="61"/>
      <c r="M49" s="61"/>
      <c r="N49" s="61"/>
      <c r="O49" s="61"/>
      <c r="P49" s="61"/>
      <c r="Q49" s="61"/>
      <c r="R49" s="61"/>
    </row>
    <row r="50" spans="1:18" x14ac:dyDescent="0.3">
      <c r="A50" t="s">
        <v>1891</v>
      </c>
      <c r="B50" s="62">
        <v>4</v>
      </c>
      <c r="E50" s="40"/>
      <c r="F50" s="62"/>
      <c r="L50" s="62"/>
      <c r="M50" s="62"/>
      <c r="N50" s="62"/>
      <c r="O50" s="62"/>
      <c r="P50" s="62"/>
      <c r="Q50" s="62"/>
      <c r="R50" s="62"/>
    </row>
    <row r="51" spans="1:18" x14ac:dyDescent="0.3">
      <c r="A51" t="s">
        <v>442</v>
      </c>
      <c r="B51" s="62">
        <v>3</v>
      </c>
      <c r="E51" s="40"/>
      <c r="F51" s="62"/>
      <c r="L51" s="62"/>
      <c r="M51" s="62"/>
      <c r="N51" s="62"/>
      <c r="O51" s="62"/>
      <c r="P51" s="62"/>
      <c r="Q51" s="62"/>
      <c r="R51" s="62"/>
    </row>
    <row r="52" spans="1:18" x14ac:dyDescent="0.3">
      <c r="A52" t="s">
        <v>827</v>
      </c>
      <c r="B52" s="62">
        <v>2</v>
      </c>
      <c r="E52" s="40"/>
      <c r="F52" s="62"/>
      <c r="L52" s="62"/>
      <c r="M52" s="62"/>
      <c r="N52" s="62"/>
      <c r="O52" s="62"/>
      <c r="P52" s="62"/>
      <c r="Q52" s="62"/>
      <c r="R52" s="62"/>
    </row>
    <row r="53" spans="1:18" x14ac:dyDescent="0.3">
      <c r="A53" t="s">
        <v>814</v>
      </c>
      <c r="B53" s="62">
        <v>2</v>
      </c>
      <c r="E53" s="40"/>
      <c r="F53" s="62"/>
      <c r="L53" s="68"/>
      <c r="M53" s="68"/>
      <c r="N53" s="68"/>
      <c r="O53" s="68"/>
      <c r="P53" s="68"/>
      <c r="Q53" s="68"/>
      <c r="R53" s="68"/>
    </row>
    <row r="54" spans="1:18" x14ac:dyDescent="0.3">
      <c r="A54" t="s">
        <v>608</v>
      </c>
      <c r="B54" s="62">
        <v>2</v>
      </c>
      <c r="E54" s="40"/>
      <c r="F54" s="62"/>
    </row>
    <row r="55" spans="1:18" x14ac:dyDescent="0.3">
      <c r="A55" t="s">
        <v>579</v>
      </c>
      <c r="B55" s="62">
        <v>2</v>
      </c>
    </row>
    <row r="56" spans="1:18" x14ac:dyDescent="0.3">
      <c r="A56" t="s">
        <v>1901</v>
      </c>
      <c r="B56" s="62">
        <v>2</v>
      </c>
    </row>
    <row r="57" spans="1:18" x14ac:dyDescent="0.3">
      <c r="A57" t="s">
        <v>559</v>
      </c>
      <c r="B57" s="62">
        <v>1</v>
      </c>
    </row>
    <row r="58" spans="1:18" x14ac:dyDescent="0.3">
      <c r="A58" t="s">
        <v>805</v>
      </c>
      <c r="B58" s="62">
        <v>1</v>
      </c>
    </row>
    <row r="59" spans="1:18" x14ac:dyDescent="0.3">
      <c r="A59" t="s">
        <v>2042</v>
      </c>
      <c r="B59" s="62">
        <v>1</v>
      </c>
    </row>
    <row r="60" spans="1:18" x14ac:dyDescent="0.3">
      <c r="A60" t="s">
        <v>825</v>
      </c>
      <c r="B60" s="62">
        <v>1</v>
      </c>
    </row>
    <row r="61" spans="1:18" x14ac:dyDescent="0.3">
      <c r="A61" t="s">
        <v>821</v>
      </c>
      <c r="B61" s="6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47A8-1066-468C-98C0-D43DA5CC3553}">
  <dimension ref="A1:B37"/>
  <sheetViews>
    <sheetView workbookViewId="0">
      <selection activeCell="A27" sqref="A27"/>
    </sheetView>
  </sheetViews>
  <sheetFormatPr defaultRowHeight="13.8" x14ac:dyDescent="0.3"/>
  <cols>
    <col min="1" max="1" width="12.109375" bestFit="1" customWidth="1"/>
    <col min="2" max="2" width="11" bestFit="1" customWidth="1"/>
  </cols>
  <sheetData>
    <row r="1" spans="1:2" x14ac:dyDescent="0.3">
      <c r="A1" s="39" t="s">
        <v>353</v>
      </c>
      <c r="B1" t="s">
        <v>882</v>
      </c>
    </row>
    <row r="3" spans="1:2" x14ac:dyDescent="0.3">
      <c r="A3" s="39" t="s">
        <v>10678</v>
      </c>
      <c r="B3" t="s">
        <v>10680</v>
      </c>
    </row>
    <row r="4" spans="1:2" x14ac:dyDescent="0.3">
      <c r="A4" s="40" t="s">
        <v>10695</v>
      </c>
      <c r="B4" s="62">
        <v>7</v>
      </c>
    </row>
    <row r="5" spans="1:2" x14ac:dyDescent="0.3">
      <c r="A5" s="40" t="s">
        <v>10696</v>
      </c>
      <c r="B5" s="62">
        <v>169</v>
      </c>
    </row>
    <row r="6" spans="1:2" x14ac:dyDescent="0.3">
      <c r="A6" s="40" t="s">
        <v>10697</v>
      </c>
      <c r="B6" s="62">
        <v>161</v>
      </c>
    </row>
    <row r="7" spans="1:2" x14ac:dyDescent="0.3">
      <c r="A7" s="40" t="s">
        <v>10698</v>
      </c>
      <c r="B7" s="62">
        <v>306</v>
      </c>
    </row>
    <row r="8" spans="1:2" x14ac:dyDescent="0.3">
      <c r="A8" s="40" t="s">
        <v>10699</v>
      </c>
      <c r="B8" s="62">
        <v>331</v>
      </c>
    </row>
    <row r="9" spans="1:2" x14ac:dyDescent="0.3">
      <c r="A9" s="40" t="s">
        <v>10679</v>
      </c>
      <c r="B9" s="62">
        <v>974</v>
      </c>
    </row>
    <row r="13" spans="1:2" x14ac:dyDescent="0.3">
      <c r="A13" s="39" t="s">
        <v>353</v>
      </c>
      <c r="B13" t="s">
        <v>838</v>
      </c>
    </row>
    <row r="15" spans="1:2" x14ac:dyDescent="0.3">
      <c r="A15" s="39" t="s">
        <v>10678</v>
      </c>
      <c r="B15" t="s">
        <v>10680</v>
      </c>
    </row>
    <row r="16" spans="1:2" x14ac:dyDescent="0.3">
      <c r="A16" s="40" t="s">
        <v>10698</v>
      </c>
      <c r="B16" s="62">
        <v>1</v>
      </c>
    </row>
    <row r="17" spans="1:2" x14ac:dyDescent="0.3">
      <c r="A17" s="40" t="s">
        <v>10699</v>
      </c>
      <c r="B17" s="62">
        <v>39</v>
      </c>
    </row>
    <row r="18" spans="1:2" x14ac:dyDescent="0.3">
      <c r="A18" s="40" t="s">
        <v>10679</v>
      </c>
      <c r="B18" s="62">
        <v>40</v>
      </c>
    </row>
    <row r="28" spans="1:2" x14ac:dyDescent="0.3">
      <c r="A28" s="39" t="s">
        <v>353</v>
      </c>
      <c r="B28" t="s">
        <v>363</v>
      </c>
    </row>
    <row r="30" spans="1:2" x14ac:dyDescent="0.3">
      <c r="A30" s="39" t="s">
        <v>10678</v>
      </c>
      <c r="B30" t="s">
        <v>10680</v>
      </c>
    </row>
    <row r="31" spans="1:2" x14ac:dyDescent="0.3">
      <c r="A31" s="40" t="s">
        <v>10694</v>
      </c>
      <c r="B31" s="62">
        <v>1</v>
      </c>
    </row>
    <row r="32" spans="1:2" x14ac:dyDescent="0.3">
      <c r="A32" s="40" t="s">
        <v>10696</v>
      </c>
      <c r="B32" s="62">
        <v>3</v>
      </c>
    </row>
    <row r="33" spans="1:2" x14ac:dyDescent="0.3">
      <c r="A33" s="40" t="s">
        <v>10697</v>
      </c>
      <c r="B33" s="62">
        <v>4</v>
      </c>
    </row>
    <row r="34" spans="1:2" x14ac:dyDescent="0.3">
      <c r="A34" s="40" t="s">
        <v>10698</v>
      </c>
      <c r="B34" s="62">
        <v>13</v>
      </c>
    </row>
    <row r="35" spans="1:2" x14ac:dyDescent="0.3">
      <c r="A35" s="40" t="s">
        <v>10699</v>
      </c>
      <c r="B35" s="62">
        <v>557</v>
      </c>
    </row>
    <row r="36" spans="1:2" x14ac:dyDescent="0.3">
      <c r="A36" s="40" t="s">
        <v>10700</v>
      </c>
      <c r="B36" s="62">
        <v>17</v>
      </c>
    </row>
    <row r="37" spans="1:2" x14ac:dyDescent="0.3">
      <c r="A37" s="40" t="s">
        <v>10679</v>
      </c>
      <c r="B37" s="62">
        <v>595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738"/>
  <sheetViews>
    <sheetView topLeftCell="B1" zoomScale="91" zoomScaleNormal="91" workbookViewId="0">
      <pane ySplit="2" topLeftCell="A3" activePane="bottomLeft" state="frozen"/>
      <selection pane="bottomLeft" activeCell="B2" sqref="B2:Q1611"/>
    </sheetView>
  </sheetViews>
  <sheetFormatPr defaultColWidth="14.44140625" defaultRowHeight="15" customHeight="1" outlineLevelCol="1" x14ac:dyDescent="0.3"/>
  <cols>
    <col min="3" max="3" width="19.109375" customWidth="1"/>
    <col min="4" max="4" width="22.44140625" customWidth="1"/>
    <col min="5" max="5" width="21.6640625" customWidth="1"/>
    <col min="7" max="8" width="28.6640625" customWidth="1"/>
    <col min="9" max="9" width="19.109375" customWidth="1" collapsed="1"/>
    <col min="10" max="10" width="15.109375" hidden="1" customWidth="1" outlineLevel="1"/>
    <col min="11" max="11" width="15.109375" style="59" customWidth="1"/>
    <col min="12" max="12" width="15.109375" style="67" customWidth="1"/>
    <col min="13" max="13" width="15.109375" style="59" customWidth="1"/>
    <col min="14" max="14" width="15.109375" style="48" customWidth="1"/>
    <col min="15" max="15" width="16.109375" customWidth="1"/>
    <col min="17" max="17" width="15.44140625" customWidth="1"/>
  </cols>
  <sheetData>
    <row r="1" spans="1:17" ht="15.75" customHeight="1" x14ac:dyDescent="0.3">
      <c r="E1" s="2"/>
      <c r="F1" s="3"/>
      <c r="I1" s="4"/>
      <c r="J1" s="5"/>
      <c r="K1" s="55"/>
      <c r="L1" s="63"/>
      <c r="M1" s="55"/>
      <c r="N1" s="45"/>
      <c r="O1" s="2"/>
      <c r="P1" s="2"/>
    </row>
    <row r="2" spans="1:17" ht="15.75" customHeight="1" x14ac:dyDescent="0.3">
      <c r="B2" s="6" t="s">
        <v>348</v>
      </c>
      <c r="C2" s="6" t="s">
        <v>349</v>
      </c>
      <c r="D2" s="6" t="s">
        <v>350</v>
      </c>
      <c r="E2" s="6" t="s">
        <v>351</v>
      </c>
      <c r="F2" s="7" t="s">
        <v>352</v>
      </c>
      <c r="G2" s="8" t="s">
        <v>353</v>
      </c>
      <c r="H2" s="8" t="s">
        <v>354</v>
      </c>
      <c r="I2" s="9" t="s">
        <v>355</v>
      </c>
      <c r="J2" s="10" t="s">
        <v>356</v>
      </c>
      <c r="K2" s="56" t="s">
        <v>357</v>
      </c>
      <c r="L2" s="64" t="s">
        <v>10693</v>
      </c>
      <c r="M2" s="56" t="s">
        <v>10692</v>
      </c>
      <c r="N2" s="49" t="s">
        <v>10687</v>
      </c>
      <c r="O2" s="8" t="s">
        <v>358</v>
      </c>
      <c r="P2" s="12" t="s">
        <v>359</v>
      </c>
      <c r="Q2" s="9" t="s">
        <v>10690</v>
      </c>
    </row>
    <row r="3" spans="1:17" ht="15.75" customHeight="1" x14ac:dyDescent="0.3">
      <c r="A3" s="13"/>
      <c r="B3" s="14" t="s">
        <v>361</v>
      </c>
      <c r="C3" s="1" t="s">
        <v>159</v>
      </c>
      <c r="D3" s="13" t="s">
        <v>362</v>
      </c>
      <c r="E3" s="3" t="s">
        <v>16</v>
      </c>
      <c r="F3" s="15">
        <v>5000</v>
      </c>
      <c r="G3" s="13" t="s">
        <v>363</v>
      </c>
      <c r="H3" s="16" t="s">
        <v>364</v>
      </c>
      <c r="I3" s="17">
        <v>42005</v>
      </c>
      <c r="J3" s="17">
        <v>42005</v>
      </c>
      <c r="K3" s="57">
        <v>43465</v>
      </c>
      <c r="L3" s="65">
        <f>IF(K3="-",I3,K3)</f>
        <v>43465</v>
      </c>
      <c r="M3" s="57" t="str">
        <f>TEXT(L3,"YYYY")</f>
        <v>2018</v>
      </c>
      <c r="N3" s="46">
        <f>IFERROR(ROUNDUP(MONTH(K3)/3,0),"-")</f>
        <v>4</v>
      </c>
      <c r="O3" s="18">
        <v>23</v>
      </c>
      <c r="P3" s="14" t="s">
        <v>365</v>
      </c>
      <c r="Q3" s="16" t="s">
        <v>366</v>
      </c>
    </row>
    <row r="4" spans="1:17" ht="15.75" customHeight="1" x14ac:dyDescent="0.3">
      <c r="A4" s="13"/>
      <c r="B4" s="14" t="s">
        <v>10684</v>
      </c>
      <c r="C4" s="1" t="s">
        <v>135</v>
      </c>
      <c r="D4" s="13" t="s">
        <v>367</v>
      </c>
      <c r="E4" s="3" t="s">
        <v>16</v>
      </c>
      <c r="F4" s="19">
        <v>5498</v>
      </c>
      <c r="G4" s="13" t="s">
        <v>363</v>
      </c>
      <c r="H4" s="13" t="s">
        <v>368</v>
      </c>
      <c r="I4" s="20">
        <v>42005</v>
      </c>
      <c r="J4" s="21">
        <v>42094</v>
      </c>
      <c r="K4" s="58">
        <v>43277</v>
      </c>
      <c r="L4" s="65">
        <f t="shared" ref="L4:L67" si="0">IF(K4="-",I4,K4)</f>
        <v>43277</v>
      </c>
      <c r="M4" s="57" t="str">
        <f t="shared" ref="M4:M67" si="1">TEXT(L4,"YYYY")</f>
        <v>2018</v>
      </c>
      <c r="N4" s="46">
        <f t="shared" ref="N4:N67" si="2">IFERROR(ROUNDUP(MONTH(K4)/3,0),"-")</f>
        <v>2</v>
      </c>
      <c r="O4" s="23">
        <v>17</v>
      </c>
      <c r="P4" s="14" t="s">
        <v>365</v>
      </c>
      <c r="Q4" s="13" t="s">
        <v>369</v>
      </c>
    </row>
    <row r="5" spans="1:17" ht="15.75" customHeight="1" x14ac:dyDescent="0.3">
      <c r="A5" s="13"/>
      <c r="B5" s="14" t="s">
        <v>370</v>
      </c>
      <c r="C5" s="1" t="s">
        <v>371</v>
      </c>
      <c r="D5" s="13" t="s">
        <v>367</v>
      </c>
      <c r="E5" s="3" t="s">
        <v>16</v>
      </c>
      <c r="F5" s="19">
        <v>2000</v>
      </c>
      <c r="G5" s="13" t="s">
        <v>363</v>
      </c>
      <c r="H5" s="13" t="s">
        <v>368</v>
      </c>
      <c r="I5" s="22"/>
      <c r="J5" s="21" t="s">
        <v>371</v>
      </c>
      <c r="K5" s="58">
        <v>43279</v>
      </c>
      <c r="L5" s="65">
        <f t="shared" si="0"/>
        <v>43279</v>
      </c>
      <c r="M5" s="57" t="str">
        <f t="shared" si="1"/>
        <v>2018</v>
      </c>
      <c r="N5" s="46">
        <f t="shared" si="2"/>
        <v>2</v>
      </c>
      <c r="O5" s="23">
        <v>14</v>
      </c>
      <c r="P5" s="14" t="s">
        <v>365</v>
      </c>
      <c r="Q5" s="13" t="s">
        <v>369</v>
      </c>
    </row>
    <row r="6" spans="1:17" ht="15.75" customHeight="1" x14ac:dyDescent="0.3">
      <c r="A6" s="13"/>
      <c r="B6" s="14" t="s">
        <v>372</v>
      </c>
      <c r="C6" s="1" t="s">
        <v>325</v>
      </c>
      <c r="D6" s="13" t="s">
        <v>373</v>
      </c>
      <c r="E6" s="3" t="s">
        <v>16</v>
      </c>
      <c r="F6" s="19">
        <v>11691</v>
      </c>
      <c r="G6" s="13" t="s">
        <v>363</v>
      </c>
      <c r="H6" s="13" t="s">
        <v>374</v>
      </c>
      <c r="I6" s="22">
        <v>42370</v>
      </c>
      <c r="J6" s="22">
        <v>42399</v>
      </c>
      <c r="K6" s="58">
        <v>43363</v>
      </c>
      <c r="L6" s="65">
        <f t="shared" si="0"/>
        <v>43363</v>
      </c>
      <c r="M6" s="57" t="str">
        <f t="shared" si="1"/>
        <v>2018</v>
      </c>
      <c r="N6" s="46">
        <f t="shared" si="2"/>
        <v>3</v>
      </c>
      <c r="O6" s="14">
        <v>12</v>
      </c>
      <c r="P6" s="14" t="s">
        <v>365</v>
      </c>
      <c r="Q6" s="13" t="s">
        <v>375</v>
      </c>
    </row>
    <row r="7" spans="1:17" ht="15.75" customHeight="1" x14ac:dyDescent="0.3">
      <c r="A7" s="13"/>
      <c r="B7" s="14" t="s">
        <v>376</v>
      </c>
      <c r="C7" s="1" t="s">
        <v>325</v>
      </c>
      <c r="D7" s="13" t="s">
        <v>377</v>
      </c>
      <c r="E7" s="3" t="s">
        <v>16</v>
      </c>
      <c r="F7" s="19">
        <v>7000</v>
      </c>
      <c r="G7" s="13" t="s">
        <v>363</v>
      </c>
      <c r="H7" s="13" t="s">
        <v>378</v>
      </c>
      <c r="I7" s="20">
        <v>42095</v>
      </c>
      <c r="J7" s="21">
        <v>42167</v>
      </c>
      <c r="K7" s="58">
        <v>43281</v>
      </c>
      <c r="L7" s="65">
        <f t="shared" si="0"/>
        <v>43281</v>
      </c>
      <c r="M7" s="57" t="str">
        <f t="shared" si="1"/>
        <v>2018</v>
      </c>
      <c r="N7" s="46">
        <f t="shared" si="2"/>
        <v>2</v>
      </c>
      <c r="O7" s="23">
        <v>11</v>
      </c>
      <c r="P7" s="14" t="s">
        <v>379</v>
      </c>
      <c r="Q7" s="13" t="s">
        <v>369</v>
      </c>
    </row>
    <row r="8" spans="1:17" ht="15.75" customHeight="1" x14ac:dyDescent="0.3">
      <c r="A8" s="13"/>
      <c r="B8" s="14" t="s">
        <v>380</v>
      </c>
      <c r="C8" s="1" t="s">
        <v>151</v>
      </c>
      <c r="D8" s="13" t="s">
        <v>362</v>
      </c>
      <c r="E8" s="3" t="s">
        <v>16</v>
      </c>
      <c r="F8" s="15">
        <v>2605</v>
      </c>
      <c r="G8" s="13" t="s">
        <v>363</v>
      </c>
      <c r="H8" s="16" t="s">
        <v>364</v>
      </c>
      <c r="I8" s="17">
        <v>42186</v>
      </c>
      <c r="J8" s="17">
        <v>42217</v>
      </c>
      <c r="K8" s="57">
        <v>42828</v>
      </c>
      <c r="L8" s="65">
        <f t="shared" si="0"/>
        <v>42828</v>
      </c>
      <c r="M8" s="57" t="str">
        <f t="shared" si="1"/>
        <v>2017</v>
      </c>
      <c r="N8" s="46">
        <f t="shared" si="2"/>
        <v>2</v>
      </c>
      <c r="O8" s="18">
        <v>11</v>
      </c>
      <c r="P8" s="14" t="s">
        <v>379</v>
      </c>
      <c r="Q8" s="16" t="s">
        <v>366</v>
      </c>
    </row>
    <row r="9" spans="1:17" ht="15.75" customHeight="1" x14ac:dyDescent="0.3">
      <c r="A9" s="13"/>
      <c r="B9" s="14" t="s">
        <v>381</v>
      </c>
      <c r="C9" s="1" t="s">
        <v>325</v>
      </c>
      <c r="D9" s="13" t="s">
        <v>382</v>
      </c>
      <c r="E9" s="3" t="s">
        <v>16</v>
      </c>
      <c r="F9" s="19">
        <v>3499</v>
      </c>
      <c r="G9" s="13" t="s">
        <v>363</v>
      </c>
      <c r="H9" s="13" t="s">
        <v>374</v>
      </c>
      <c r="I9" s="20">
        <v>42278</v>
      </c>
      <c r="J9" s="21">
        <v>42298</v>
      </c>
      <c r="K9" s="58">
        <v>43193</v>
      </c>
      <c r="L9" s="65">
        <f t="shared" si="0"/>
        <v>43193</v>
      </c>
      <c r="M9" s="57" t="str">
        <f t="shared" si="1"/>
        <v>2018</v>
      </c>
      <c r="N9" s="46">
        <f t="shared" si="2"/>
        <v>2</v>
      </c>
      <c r="O9" s="23">
        <v>10</v>
      </c>
      <c r="P9" s="14" t="s">
        <v>383</v>
      </c>
      <c r="Q9" s="13" t="s">
        <v>369</v>
      </c>
    </row>
    <row r="10" spans="1:17" ht="15.75" customHeight="1" x14ac:dyDescent="0.3">
      <c r="A10" s="13"/>
      <c r="B10" s="14" t="s">
        <v>384</v>
      </c>
      <c r="C10" s="1" t="s">
        <v>135</v>
      </c>
      <c r="D10" s="13" t="s">
        <v>385</v>
      </c>
      <c r="E10" s="3" t="s">
        <v>4</v>
      </c>
      <c r="F10" s="19">
        <v>2174</v>
      </c>
      <c r="G10" s="13" t="s">
        <v>363</v>
      </c>
      <c r="H10" s="13" t="s">
        <v>386</v>
      </c>
      <c r="I10" s="20">
        <v>42095</v>
      </c>
      <c r="J10" s="21">
        <v>42114</v>
      </c>
      <c r="K10" s="58">
        <v>43334</v>
      </c>
      <c r="L10" s="65">
        <f t="shared" si="0"/>
        <v>43334</v>
      </c>
      <c r="M10" s="57" t="str">
        <f t="shared" si="1"/>
        <v>2018</v>
      </c>
      <c r="N10" s="46">
        <f t="shared" si="2"/>
        <v>3</v>
      </c>
      <c r="O10" s="23">
        <v>10</v>
      </c>
      <c r="P10" s="14" t="s">
        <v>365</v>
      </c>
      <c r="Q10" s="13" t="s">
        <v>375</v>
      </c>
    </row>
    <row r="11" spans="1:17" ht="15.75" customHeight="1" x14ac:dyDescent="0.3">
      <c r="A11" s="13"/>
      <c r="B11" s="14" t="s">
        <v>387</v>
      </c>
      <c r="C11" s="1" t="s">
        <v>325</v>
      </c>
      <c r="D11" s="13" t="s">
        <v>388</v>
      </c>
      <c r="E11" s="3" t="s">
        <v>4</v>
      </c>
      <c r="F11" s="19">
        <v>9000</v>
      </c>
      <c r="G11" s="13" t="s">
        <v>363</v>
      </c>
      <c r="H11" s="13" t="s">
        <v>389</v>
      </c>
      <c r="I11" s="20">
        <v>42186</v>
      </c>
      <c r="J11" s="21">
        <v>42223</v>
      </c>
      <c r="K11" s="58">
        <v>43354</v>
      </c>
      <c r="L11" s="65">
        <f t="shared" si="0"/>
        <v>43354</v>
      </c>
      <c r="M11" s="57" t="str">
        <f t="shared" si="1"/>
        <v>2018</v>
      </c>
      <c r="N11" s="46">
        <f t="shared" si="2"/>
        <v>3</v>
      </c>
      <c r="O11" s="23">
        <v>9</v>
      </c>
      <c r="P11" s="14" t="s">
        <v>379</v>
      </c>
      <c r="Q11" s="13" t="s">
        <v>375</v>
      </c>
    </row>
    <row r="12" spans="1:17" ht="15.75" customHeight="1" x14ac:dyDescent="0.3">
      <c r="A12" s="13"/>
      <c r="B12" s="14" t="s">
        <v>390</v>
      </c>
      <c r="C12" s="1" t="s">
        <v>27</v>
      </c>
      <c r="D12" s="13" t="s">
        <v>373</v>
      </c>
      <c r="E12" s="3" t="s">
        <v>16</v>
      </c>
      <c r="F12" s="19">
        <v>5000</v>
      </c>
      <c r="G12" s="13" t="s">
        <v>363</v>
      </c>
      <c r="H12" s="13" t="s">
        <v>374</v>
      </c>
      <c r="I12" s="22">
        <v>42095</v>
      </c>
      <c r="J12" s="22">
        <v>42185</v>
      </c>
      <c r="K12" s="58">
        <v>43372</v>
      </c>
      <c r="L12" s="65">
        <f t="shared" si="0"/>
        <v>43372</v>
      </c>
      <c r="M12" s="57" t="str">
        <f t="shared" si="1"/>
        <v>2018</v>
      </c>
      <c r="N12" s="46">
        <f t="shared" si="2"/>
        <v>3</v>
      </c>
      <c r="O12" s="14">
        <v>9</v>
      </c>
      <c r="P12" s="14" t="s">
        <v>383</v>
      </c>
      <c r="Q12" s="13" t="s">
        <v>375</v>
      </c>
    </row>
    <row r="13" spans="1:17" ht="15.75" customHeight="1" x14ac:dyDescent="0.3">
      <c r="A13" s="13"/>
      <c r="B13" s="14" t="s">
        <v>391</v>
      </c>
      <c r="C13" s="1" t="s">
        <v>117</v>
      </c>
      <c r="D13" s="13" t="s">
        <v>392</v>
      </c>
      <c r="E13" s="3" t="s">
        <v>16</v>
      </c>
      <c r="F13" s="15">
        <v>4500</v>
      </c>
      <c r="G13" s="13" t="s">
        <v>363</v>
      </c>
      <c r="H13" s="16" t="s">
        <v>364</v>
      </c>
      <c r="I13" s="17">
        <v>42095</v>
      </c>
      <c r="J13" s="17">
        <v>42116</v>
      </c>
      <c r="K13" s="57" t="s">
        <v>839</v>
      </c>
      <c r="L13" s="65">
        <f t="shared" si="0"/>
        <v>42095</v>
      </c>
      <c r="M13" s="57" t="str">
        <f t="shared" si="1"/>
        <v>2015</v>
      </c>
      <c r="N13" s="46" t="str">
        <f t="shared" si="2"/>
        <v>-</v>
      </c>
      <c r="O13" s="18">
        <v>9</v>
      </c>
      <c r="P13" s="14" t="s">
        <v>383</v>
      </c>
      <c r="Q13" s="16" t="s">
        <v>366</v>
      </c>
    </row>
    <row r="14" spans="1:17" ht="15.75" customHeight="1" x14ac:dyDescent="0.3">
      <c r="A14" s="13"/>
      <c r="B14" s="14" t="s">
        <v>393</v>
      </c>
      <c r="C14" s="1" t="s">
        <v>325</v>
      </c>
      <c r="D14" s="13" t="s">
        <v>394</v>
      </c>
      <c r="E14" s="3" t="s">
        <v>4</v>
      </c>
      <c r="F14" s="15">
        <v>4000</v>
      </c>
      <c r="G14" s="13" t="s">
        <v>363</v>
      </c>
      <c r="H14" s="16" t="s">
        <v>395</v>
      </c>
      <c r="I14" s="17">
        <v>42005</v>
      </c>
      <c r="J14" s="17">
        <v>42021</v>
      </c>
      <c r="K14" s="57">
        <v>43385</v>
      </c>
      <c r="L14" s="65">
        <f t="shared" si="0"/>
        <v>43385</v>
      </c>
      <c r="M14" s="57" t="str">
        <f t="shared" si="1"/>
        <v>2018</v>
      </c>
      <c r="N14" s="46">
        <f t="shared" si="2"/>
        <v>4</v>
      </c>
      <c r="O14" s="18">
        <v>9</v>
      </c>
      <c r="P14" s="14" t="s">
        <v>383</v>
      </c>
      <c r="Q14" s="16" t="s">
        <v>366</v>
      </c>
    </row>
    <row r="15" spans="1:17" ht="15.75" customHeight="1" x14ac:dyDescent="0.3">
      <c r="A15" s="13"/>
      <c r="B15" s="14" t="s">
        <v>396</v>
      </c>
      <c r="C15" s="1" t="s">
        <v>101</v>
      </c>
      <c r="D15" s="13" t="s">
        <v>392</v>
      </c>
      <c r="E15" s="3" t="s">
        <v>16</v>
      </c>
      <c r="F15" s="19">
        <v>3670</v>
      </c>
      <c r="G15" s="13" t="s">
        <v>363</v>
      </c>
      <c r="H15" s="13" t="s">
        <v>378</v>
      </c>
      <c r="I15" s="20">
        <v>42095</v>
      </c>
      <c r="J15" s="21">
        <v>42117</v>
      </c>
      <c r="K15" s="58">
        <v>43274</v>
      </c>
      <c r="L15" s="65">
        <f t="shared" si="0"/>
        <v>43274</v>
      </c>
      <c r="M15" s="57" t="str">
        <f t="shared" si="1"/>
        <v>2018</v>
      </c>
      <c r="N15" s="46">
        <f t="shared" si="2"/>
        <v>2</v>
      </c>
      <c r="O15" s="23">
        <v>9</v>
      </c>
      <c r="P15" s="14" t="s">
        <v>365</v>
      </c>
      <c r="Q15" s="13" t="s">
        <v>369</v>
      </c>
    </row>
    <row r="16" spans="1:17" ht="15.75" customHeight="1" x14ac:dyDescent="0.3">
      <c r="A16" s="13"/>
      <c r="B16" s="14" t="s">
        <v>397</v>
      </c>
      <c r="C16" s="1" t="s">
        <v>199</v>
      </c>
      <c r="D16" s="13" t="s">
        <v>398</v>
      </c>
      <c r="E16" s="3" t="s">
        <v>4</v>
      </c>
      <c r="F16" s="19">
        <v>3500</v>
      </c>
      <c r="G16" s="13" t="s">
        <v>363</v>
      </c>
      <c r="H16" s="13" t="s">
        <v>395</v>
      </c>
      <c r="I16" s="20">
        <v>42095</v>
      </c>
      <c r="J16" s="21">
        <v>42162</v>
      </c>
      <c r="K16" s="58">
        <v>43196</v>
      </c>
      <c r="L16" s="65">
        <f t="shared" si="0"/>
        <v>43196</v>
      </c>
      <c r="M16" s="57" t="str">
        <f t="shared" si="1"/>
        <v>2018</v>
      </c>
      <c r="N16" s="46">
        <f t="shared" si="2"/>
        <v>2</v>
      </c>
      <c r="O16" s="23">
        <v>9</v>
      </c>
      <c r="P16" s="14" t="s">
        <v>365</v>
      </c>
      <c r="Q16" s="13" t="s">
        <v>369</v>
      </c>
    </row>
    <row r="17" spans="1:17" ht="15.75" customHeight="1" x14ac:dyDescent="0.3">
      <c r="A17" s="13"/>
      <c r="B17" s="14" t="s">
        <v>399</v>
      </c>
      <c r="C17" s="1" t="s">
        <v>27</v>
      </c>
      <c r="D17" s="13" t="s">
        <v>392</v>
      </c>
      <c r="E17" s="3" t="s">
        <v>16</v>
      </c>
      <c r="F17" s="19">
        <v>2500</v>
      </c>
      <c r="G17" s="13" t="s">
        <v>363</v>
      </c>
      <c r="H17" s="13" t="s">
        <v>378</v>
      </c>
      <c r="I17" s="20">
        <v>42278</v>
      </c>
      <c r="J17" s="21">
        <v>42287</v>
      </c>
      <c r="K17" s="58">
        <v>43241</v>
      </c>
      <c r="L17" s="65">
        <f t="shared" si="0"/>
        <v>43241</v>
      </c>
      <c r="M17" s="57" t="str">
        <f t="shared" si="1"/>
        <v>2018</v>
      </c>
      <c r="N17" s="46">
        <f t="shared" si="2"/>
        <v>2</v>
      </c>
      <c r="O17" s="23">
        <v>9</v>
      </c>
      <c r="P17" s="14" t="s">
        <v>365</v>
      </c>
      <c r="Q17" s="13" t="s">
        <v>369</v>
      </c>
    </row>
    <row r="18" spans="1:17" ht="15.75" customHeight="1" x14ac:dyDescent="0.3">
      <c r="A18" s="13"/>
      <c r="B18" s="14" t="s">
        <v>400</v>
      </c>
      <c r="C18" s="1" t="s">
        <v>199</v>
      </c>
      <c r="D18" s="13" t="s">
        <v>392</v>
      </c>
      <c r="E18" s="3" t="s">
        <v>16</v>
      </c>
      <c r="F18" s="19">
        <v>2100</v>
      </c>
      <c r="G18" s="13" t="s">
        <v>363</v>
      </c>
      <c r="H18" s="13" t="s">
        <v>378</v>
      </c>
      <c r="I18" s="20">
        <v>42278</v>
      </c>
      <c r="J18" s="21">
        <v>42356</v>
      </c>
      <c r="K18" s="58">
        <v>43280</v>
      </c>
      <c r="L18" s="65">
        <f t="shared" si="0"/>
        <v>43280</v>
      </c>
      <c r="M18" s="57" t="str">
        <f t="shared" si="1"/>
        <v>2018</v>
      </c>
      <c r="N18" s="46">
        <f t="shared" si="2"/>
        <v>2</v>
      </c>
      <c r="O18" s="23">
        <v>9</v>
      </c>
      <c r="P18" s="14" t="s">
        <v>365</v>
      </c>
      <c r="Q18" s="13" t="s">
        <v>369</v>
      </c>
    </row>
    <row r="19" spans="1:17" ht="15.75" customHeight="1" x14ac:dyDescent="0.3">
      <c r="A19" s="13"/>
      <c r="B19" s="14" t="s">
        <v>401</v>
      </c>
      <c r="C19" s="1" t="s">
        <v>15</v>
      </c>
      <c r="D19" s="13" t="s">
        <v>402</v>
      </c>
      <c r="E19" s="3" t="s">
        <v>12</v>
      </c>
      <c r="F19" s="15">
        <v>13283</v>
      </c>
      <c r="G19" s="13" t="s">
        <v>363</v>
      </c>
      <c r="H19" s="16" t="s">
        <v>378</v>
      </c>
      <c r="I19" s="17">
        <v>42186</v>
      </c>
      <c r="J19" s="17">
        <v>42207</v>
      </c>
      <c r="K19" s="57">
        <v>43425</v>
      </c>
      <c r="L19" s="65">
        <f t="shared" si="0"/>
        <v>43425</v>
      </c>
      <c r="M19" s="57" t="str">
        <f t="shared" si="1"/>
        <v>2018</v>
      </c>
      <c r="N19" s="46">
        <f t="shared" si="2"/>
        <v>4</v>
      </c>
      <c r="O19" s="18">
        <v>8</v>
      </c>
      <c r="P19" s="14" t="s">
        <v>379</v>
      </c>
      <c r="Q19" s="16" t="s">
        <v>366</v>
      </c>
    </row>
    <row r="20" spans="1:17" ht="15.75" customHeight="1" x14ac:dyDescent="0.3">
      <c r="A20" s="13"/>
      <c r="B20" s="14" t="s">
        <v>403</v>
      </c>
      <c r="C20" s="1" t="s">
        <v>101</v>
      </c>
      <c r="D20" s="13" t="s">
        <v>404</v>
      </c>
      <c r="E20" s="3" t="s">
        <v>4</v>
      </c>
      <c r="F20" s="15">
        <v>6000</v>
      </c>
      <c r="G20" s="13" t="s">
        <v>363</v>
      </c>
      <c r="H20" s="16" t="s">
        <v>364</v>
      </c>
      <c r="I20" s="17">
        <v>42370</v>
      </c>
      <c r="J20" s="17">
        <v>42426</v>
      </c>
      <c r="K20" s="57">
        <v>43431</v>
      </c>
      <c r="L20" s="65">
        <f t="shared" si="0"/>
        <v>43431</v>
      </c>
      <c r="M20" s="57" t="str">
        <f t="shared" si="1"/>
        <v>2018</v>
      </c>
      <c r="N20" s="46">
        <f t="shared" si="2"/>
        <v>4</v>
      </c>
      <c r="O20" s="18">
        <v>8</v>
      </c>
      <c r="P20" s="14" t="s">
        <v>383</v>
      </c>
      <c r="Q20" s="16" t="s">
        <v>366</v>
      </c>
    </row>
    <row r="21" spans="1:17" ht="15.75" customHeight="1" x14ac:dyDescent="0.3">
      <c r="A21" s="13"/>
      <c r="B21" s="14" t="s">
        <v>405</v>
      </c>
      <c r="C21" s="1" t="s">
        <v>193</v>
      </c>
      <c r="D21" s="13" t="s">
        <v>373</v>
      </c>
      <c r="E21" s="3" t="s">
        <v>16</v>
      </c>
      <c r="F21" s="19">
        <v>5000</v>
      </c>
      <c r="G21" s="13" t="s">
        <v>363</v>
      </c>
      <c r="H21" s="13" t="s">
        <v>378</v>
      </c>
      <c r="I21" s="20">
        <v>42186</v>
      </c>
      <c r="J21" s="21">
        <v>42271</v>
      </c>
      <c r="K21" s="58">
        <v>43290</v>
      </c>
      <c r="L21" s="65">
        <f t="shared" si="0"/>
        <v>43290</v>
      </c>
      <c r="M21" s="57" t="str">
        <f t="shared" si="1"/>
        <v>2018</v>
      </c>
      <c r="N21" s="46">
        <f t="shared" si="2"/>
        <v>3</v>
      </c>
      <c r="O21" s="23">
        <v>8</v>
      </c>
      <c r="P21" s="14" t="s">
        <v>383</v>
      </c>
      <c r="Q21" s="13" t="s">
        <v>375</v>
      </c>
    </row>
    <row r="22" spans="1:17" ht="15.75" customHeight="1" x14ac:dyDescent="0.3">
      <c r="A22" s="13"/>
      <c r="B22" s="14" t="s">
        <v>406</v>
      </c>
      <c r="C22" s="1" t="s">
        <v>193</v>
      </c>
      <c r="D22" s="13" t="s">
        <v>362</v>
      </c>
      <c r="E22" s="3" t="s">
        <v>16</v>
      </c>
      <c r="F22" s="15">
        <v>2846</v>
      </c>
      <c r="G22" s="13" t="s">
        <v>363</v>
      </c>
      <c r="H22" s="16" t="s">
        <v>395</v>
      </c>
      <c r="I22" s="17">
        <v>42278</v>
      </c>
      <c r="J22" s="17">
        <v>42287</v>
      </c>
      <c r="K22" s="57">
        <v>43468</v>
      </c>
      <c r="L22" s="65">
        <f t="shared" si="0"/>
        <v>43468</v>
      </c>
      <c r="M22" s="57" t="str">
        <f t="shared" si="1"/>
        <v>2019</v>
      </c>
      <c r="N22" s="46">
        <f t="shared" si="2"/>
        <v>1</v>
      </c>
      <c r="O22" s="18">
        <v>8</v>
      </c>
      <c r="P22" s="14" t="s">
        <v>365</v>
      </c>
      <c r="Q22" s="16" t="s">
        <v>366</v>
      </c>
    </row>
    <row r="23" spans="1:17" ht="15.75" customHeight="1" x14ac:dyDescent="0.3">
      <c r="A23" s="13"/>
      <c r="B23" s="14" t="s">
        <v>407</v>
      </c>
      <c r="C23" s="1" t="s">
        <v>283</v>
      </c>
      <c r="D23" s="13" t="s">
        <v>377</v>
      </c>
      <c r="E23" s="3" t="s">
        <v>16</v>
      </c>
      <c r="F23" s="19">
        <v>10500</v>
      </c>
      <c r="G23" s="13" t="s">
        <v>363</v>
      </c>
      <c r="H23" s="13" t="s">
        <v>374</v>
      </c>
      <c r="I23" s="22">
        <v>42552</v>
      </c>
      <c r="J23" s="22">
        <v>42598</v>
      </c>
      <c r="K23" s="58">
        <v>43372</v>
      </c>
      <c r="L23" s="65">
        <f t="shared" si="0"/>
        <v>43372</v>
      </c>
      <c r="M23" s="57" t="str">
        <f t="shared" si="1"/>
        <v>2018</v>
      </c>
      <c r="N23" s="46">
        <f t="shared" si="2"/>
        <v>3</v>
      </c>
      <c r="O23" s="14">
        <v>7</v>
      </c>
      <c r="P23" s="14" t="s">
        <v>379</v>
      </c>
      <c r="Q23" s="13" t="s">
        <v>375</v>
      </c>
    </row>
    <row r="24" spans="1:17" ht="15.75" customHeight="1" x14ac:dyDescent="0.3">
      <c r="A24" s="13"/>
      <c r="B24" s="14" t="s">
        <v>408</v>
      </c>
      <c r="C24" s="1" t="s">
        <v>259</v>
      </c>
      <c r="D24" s="13" t="s">
        <v>409</v>
      </c>
      <c r="E24" s="3" t="s">
        <v>12</v>
      </c>
      <c r="F24" s="19">
        <v>10500</v>
      </c>
      <c r="G24" s="13" t="s">
        <v>363</v>
      </c>
      <c r="H24" s="13" t="s">
        <v>389</v>
      </c>
      <c r="I24" s="22">
        <v>42278</v>
      </c>
      <c r="J24" s="22">
        <v>42290</v>
      </c>
      <c r="K24" s="58">
        <v>43373</v>
      </c>
      <c r="L24" s="65">
        <f t="shared" si="0"/>
        <v>43373</v>
      </c>
      <c r="M24" s="57" t="str">
        <f t="shared" si="1"/>
        <v>2018</v>
      </c>
      <c r="N24" s="46">
        <f t="shared" si="2"/>
        <v>3</v>
      </c>
      <c r="O24" s="14">
        <v>7</v>
      </c>
      <c r="P24" s="14" t="s">
        <v>379</v>
      </c>
      <c r="Q24" s="13" t="s">
        <v>375</v>
      </c>
    </row>
    <row r="25" spans="1:17" ht="15.75" customHeight="1" x14ac:dyDescent="0.3">
      <c r="A25" s="13"/>
      <c r="B25" s="14" t="s">
        <v>410</v>
      </c>
      <c r="C25" s="1" t="s">
        <v>311</v>
      </c>
      <c r="D25" s="13" t="s">
        <v>411</v>
      </c>
      <c r="E25" s="3" t="s">
        <v>12</v>
      </c>
      <c r="F25" s="19">
        <v>10000</v>
      </c>
      <c r="G25" s="13" t="s">
        <v>363</v>
      </c>
      <c r="H25" s="13" t="s">
        <v>389</v>
      </c>
      <c r="I25" s="22">
        <v>42278</v>
      </c>
      <c r="J25" s="22">
        <v>42360</v>
      </c>
      <c r="K25" s="58">
        <v>43373</v>
      </c>
      <c r="L25" s="65">
        <f t="shared" si="0"/>
        <v>43373</v>
      </c>
      <c r="M25" s="57" t="str">
        <f t="shared" si="1"/>
        <v>2018</v>
      </c>
      <c r="N25" s="46">
        <f t="shared" si="2"/>
        <v>3</v>
      </c>
      <c r="O25" s="14">
        <v>7</v>
      </c>
      <c r="P25" s="18" t="s">
        <v>412</v>
      </c>
      <c r="Q25" s="13" t="s">
        <v>375</v>
      </c>
    </row>
    <row r="26" spans="1:17" ht="15.75" customHeight="1" x14ac:dyDescent="0.3">
      <c r="A26" s="13"/>
      <c r="B26" s="14" t="s">
        <v>413</v>
      </c>
      <c r="C26" s="1" t="s">
        <v>135</v>
      </c>
      <c r="D26" s="13" t="s">
        <v>414</v>
      </c>
      <c r="E26" s="3" t="s">
        <v>16</v>
      </c>
      <c r="F26" s="19">
        <v>9237</v>
      </c>
      <c r="G26" s="13" t="s">
        <v>363</v>
      </c>
      <c r="H26" s="13" t="s">
        <v>374</v>
      </c>
      <c r="I26" s="22">
        <v>42186</v>
      </c>
      <c r="J26" s="22">
        <v>42217</v>
      </c>
      <c r="K26" s="58">
        <v>43371</v>
      </c>
      <c r="L26" s="65">
        <f t="shared" si="0"/>
        <v>43371</v>
      </c>
      <c r="M26" s="57" t="str">
        <f t="shared" si="1"/>
        <v>2018</v>
      </c>
      <c r="N26" s="46">
        <f t="shared" si="2"/>
        <v>3</v>
      </c>
      <c r="O26" s="14">
        <v>7</v>
      </c>
      <c r="P26" s="18" t="s">
        <v>412</v>
      </c>
      <c r="Q26" s="13" t="s">
        <v>375</v>
      </c>
    </row>
    <row r="27" spans="1:17" ht="15.75" customHeight="1" x14ac:dyDescent="0.3">
      <c r="A27" s="13"/>
      <c r="B27" s="14" t="s">
        <v>415</v>
      </c>
      <c r="C27" s="1" t="s">
        <v>325</v>
      </c>
      <c r="D27" s="13" t="s">
        <v>385</v>
      </c>
      <c r="E27" s="3" t="s">
        <v>16</v>
      </c>
      <c r="F27" s="15">
        <v>8500</v>
      </c>
      <c r="G27" s="13" t="s">
        <v>363</v>
      </c>
      <c r="H27" s="16" t="s">
        <v>386</v>
      </c>
      <c r="I27" s="17">
        <v>42005</v>
      </c>
      <c r="J27" s="17">
        <v>42040</v>
      </c>
      <c r="K27" s="57">
        <v>43465</v>
      </c>
      <c r="L27" s="65">
        <f t="shared" si="0"/>
        <v>43465</v>
      </c>
      <c r="M27" s="57" t="str">
        <f t="shared" si="1"/>
        <v>2018</v>
      </c>
      <c r="N27" s="46">
        <f t="shared" si="2"/>
        <v>4</v>
      </c>
      <c r="O27" s="18">
        <v>7</v>
      </c>
      <c r="P27" s="14" t="s">
        <v>383</v>
      </c>
      <c r="Q27" s="16" t="s">
        <v>366</v>
      </c>
    </row>
    <row r="28" spans="1:17" ht="15.75" customHeight="1" x14ac:dyDescent="0.3">
      <c r="A28" s="13"/>
      <c r="B28" s="14" t="s">
        <v>416</v>
      </c>
      <c r="C28" s="1" t="s">
        <v>309</v>
      </c>
      <c r="D28" s="13" t="s">
        <v>417</v>
      </c>
      <c r="E28" s="3" t="s">
        <v>8</v>
      </c>
      <c r="F28" s="19">
        <v>7030</v>
      </c>
      <c r="G28" s="13" t="s">
        <v>363</v>
      </c>
      <c r="H28" s="13" t="s">
        <v>389</v>
      </c>
      <c r="I28" s="22">
        <v>42278</v>
      </c>
      <c r="J28" s="22">
        <v>42315</v>
      </c>
      <c r="K28" s="58" t="s">
        <v>839</v>
      </c>
      <c r="L28" s="65">
        <f t="shared" si="0"/>
        <v>42278</v>
      </c>
      <c r="M28" s="57" t="str">
        <f t="shared" si="1"/>
        <v>2015</v>
      </c>
      <c r="N28" s="46" t="str">
        <f t="shared" si="2"/>
        <v>-</v>
      </c>
      <c r="O28" s="14">
        <v>7</v>
      </c>
      <c r="P28" s="14" t="s">
        <v>365</v>
      </c>
      <c r="Q28" s="13" t="s">
        <v>369</v>
      </c>
    </row>
    <row r="29" spans="1:17" ht="15.75" customHeight="1" x14ac:dyDescent="0.3">
      <c r="A29" s="13"/>
      <c r="B29" s="14" t="s">
        <v>418</v>
      </c>
      <c r="C29" s="1" t="s">
        <v>111</v>
      </c>
      <c r="D29" s="13" t="s">
        <v>419</v>
      </c>
      <c r="E29" s="3" t="s">
        <v>8</v>
      </c>
      <c r="F29" s="15">
        <v>6977</v>
      </c>
      <c r="G29" s="13" t="s">
        <v>363</v>
      </c>
      <c r="H29" s="16" t="s">
        <v>395</v>
      </c>
      <c r="I29" s="17">
        <v>42278</v>
      </c>
      <c r="J29" s="17">
        <v>42317</v>
      </c>
      <c r="K29" s="57">
        <v>43409</v>
      </c>
      <c r="L29" s="65">
        <f t="shared" si="0"/>
        <v>43409</v>
      </c>
      <c r="M29" s="57" t="str">
        <f t="shared" si="1"/>
        <v>2018</v>
      </c>
      <c r="N29" s="46">
        <f t="shared" si="2"/>
        <v>4</v>
      </c>
      <c r="O29" s="18">
        <v>7</v>
      </c>
      <c r="P29" s="14" t="s">
        <v>383</v>
      </c>
      <c r="Q29" s="16" t="s">
        <v>366</v>
      </c>
    </row>
    <row r="30" spans="1:17" ht="15.75" customHeight="1" x14ac:dyDescent="0.3">
      <c r="A30" s="13"/>
      <c r="B30" s="14" t="s">
        <v>420</v>
      </c>
      <c r="C30" s="1" t="s">
        <v>15</v>
      </c>
      <c r="D30" s="13" t="s">
        <v>409</v>
      </c>
      <c r="E30" s="3" t="s">
        <v>8</v>
      </c>
      <c r="F30" s="19">
        <v>6065</v>
      </c>
      <c r="G30" s="13" t="s">
        <v>363</v>
      </c>
      <c r="H30" s="13" t="s">
        <v>395</v>
      </c>
      <c r="I30" s="22">
        <v>42186</v>
      </c>
      <c r="J30" s="22">
        <v>42194</v>
      </c>
      <c r="K30" s="58">
        <v>43373</v>
      </c>
      <c r="L30" s="65">
        <f t="shared" si="0"/>
        <v>43373</v>
      </c>
      <c r="M30" s="57" t="str">
        <f t="shared" si="1"/>
        <v>2018</v>
      </c>
      <c r="N30" s="46">
        <f t="shared" si="2"/>
        <v>3</v>
      </c>
      <c r="O30" s="14">
        <v>7</v>
      </c>
      <c r="P30" s="14" t="s">
        <v>421</v>
      </c>
      <c r="Q30" s="13" t="s">
        <v>375</v>
      </c>
    </row>
    <row r="31" spans="1:17" ht="15.75" customHeight="1" x14ac:dyDescent="0.3">
      <c r="A31" s="13"/>
      <c r="B31" s="14" t="s">
        <v>422</v>
      </c>
      <c r="C31" s="1" t="s">
        <v>79</v>
      </c>
      <c r="D31" s="13" t="s">
        <v>409</v>
      </c>
      <c r="E31" s="3" t="s">
        <v>8</v>
      </c>
      <c r="F31" s="15">
        <v>4100</v>
      </c>
      <c r="G31" s="13" t="s">
        <v>363</v>
      </c>
      <c r="H31" s="16" t="s">
        <v>364</v>
      </c>
      <c r="I31" s="17">
        <v>42370</v>
      </c>
      <c r="J31" s="17">
        <v>42398</v>
      </c>
      <c r="K31" s="57">
        <v>43409</v>
      </c>
      <c r="L31" s="65">
        <f t="shared" si="0"/>
        <v>43409</v>
      </c>
      <c r="M31" s="57" t="str">
        <f t="shared" si="1"/>
        <v>2018</v>
      </c>
      <c r="N31" s="46">
        <f t="shared" si="2"/>
        <v>4</v>
      </c>
      <c r="O31" s="18">
        <v>7</v>
      </c>
      <c r="P31" s="14" t="s">
        <v>383</v>
      </c>
      <c r="Q31" s="16" t="s">
        <v>366</v>
      </c>
    </row>
    <row r="32" spans="1:17" ht="15.75" customHeight="1" x14ac:dyDescent="0.3">
      <c r="A32" s="13"/>
      <c r="B32" s="14" t="s">
        <v>423</v>
      </c>
      <c r="C32" s="1" t="s">
        <v>159</v>
      </c>
      <c r="D32" s="13" t="s">
        <v>382</v>
      </c>
      <c r="E32" s="3" t="s">
        <v>16</v>
      </c>
      <c r="F32" s="19">
        <v>4043</v>
      </c>
      <c r="G32" s="13" t="s">
        <v>363</v>
      </c>
      <c r="H32" s="13" t="s">
        <v>364</v>
      </c>
      <c r="I32" s="20">
        <v>42461</v>
      </c>
      <c r="J32" s="21">
        <v>42508</v>
      </c>
      <c r="K32" s="58">
        <v>43249</v>
      </c>
      <c r="L32" s="65">
        <f t="shared" si="0"/>
        <v>43249</v>
      </c>
      <c r="M32" s="57" t="str">
        <f t="shared" si="1"/>
        <v>2018</v>
      </c>
      <c r="N32" s="46">
        <f t="shared" si="2"/>
        <v>2</v>
      </c>
      <c r="O32" s="23">
        <v>7</v>
      </c>
      <c r="P32" s="14" t="s">
        <v>383</v>
      </c>
      <c r="Q32" s="13" t="s">
        <v>369</v>
      </c>
    </row>
    <row r="33" spans="1:17" ht="15.75" customHeight="1" x14ac:dyDescent="0.3">
      <c r="A33" s="13"/>
      <c r="B33" s="14" t="s">
        <v>424</v>
      </c>
      <c r="C33" s="1" t="s">
        <v>103</v>
      </c>
      <c r="D33" s="13" t="s">
        <v>382</v>
      </c>
      <c r="E33" s="3" t="s">
        <v>16</v>
      </c>
      <c r="F33" s="19">
        <v>2268</v>
      </c>
      <c r="G33" s="13" t="s">
        <v>363</v>
      </c>
      <c r="H33" s="13" t="s">
        <v>395</v>
      </c>
      <c r="I33" s="20">
        <v>42095</v>
      </c>
      <c r="J33" s="21">
        <v>42167</v>
      </c>
      <c r="K33" s="58">
        <v>43274</v>
      </c>
      <c r="L33" s="65">
        <f t="shared" si="0"/>
        <v>43274</v>
      </c>
      <c r="M33" s="57" t="str">
        <f t="shared" si="1"/>
        <v>2018</v>
      </c>
      <c r="N33" s="46">
        <f t="shared" si="2"/>
        <v>2</v>
      </c>
      <c r="O33" s="23">
        <v>7</v>
      </c>
      <c r="P33" s="14" t="s">
        <v>365</v>
      </c>
      <c r="Q33" s="13" t="s">
        <v>369</v>
      </c>
    </row>
    <row r="34" spans="1:17" ht="15.75" customHeight="1" x14ac:dyDescent="0.3">
      <c r="A34" s="13"/>
      <c r="B34" s="14" t="s">
        <v>425</v>
      </c>
      <c r="C34" s="1" t="s">
        <v>371</v>
      </c>
      <c r="D34" s="13" t="s">
        <v>417</v>
      </c>
      <c r="E34" s="14" t="s">
        <v>8</v>
      </c>
      <c r="F34" s="19">
        <v>2092</v>
      </c>
      <c r="G34" s="13" t="s">
        <v>363</v>
      </c>
      <c r="H34" s="13" t="s">
        <v>395</v>
      </c>
      <c r="I34" s="20">
        <v>42278</v>
      </c>
      <c r="J34" s="21">
        <v>42361</v>
      </c>
      <c r="K34" s="58">
        <v>43256</v>
      </c>
      <c r="L34" s="65">
        <f t="shared" si="0"/>
        <v>43256</v>
      </c>
      <c r="M34" s="57" t="str">
        <f t="shared" si="1"/>
        <v>2018</v>
      </c>
      <c r="N34" s="46">
        <f t="shared" si="2"/>
        <v>2</v>
      </c>
      <c r="O34" s="23">
        <v>7</v>
      </c>
      <c r="P34" s="14" t="s">
        <v>365</v>
      </c>
      <c r="Q34" s="13" t="s">
        <v>369</v>
      </c>
    </row>
    <row r="35" spans="1:17" ht="15.75" customHeight="1" x14ac:dyDescent="0.3">
      <c r="A35" s="13"/>
      <c r="B35" s="14" t="s">
        <v>426</v>
      </c>
      <c r="C35" s="1" t="s">
        <v>329</v>
      </c>
      <c r="D35" s="13" t="s">
        <v>427</v>
      </c>
      <c r="E35" s="3" t="s">
        <v>16</v>
      </c>
      <c r="F35" s="19">
        <v>1738</v>
      </c>
      <c r="G35" s="13" t="s">
        <v>363</v>
      </c>
      <c r="H35" s="13" t="s">
        <v>374</v>
      </c>
      <c r="I35" s="20">
        <v>42370</v>
      </c>
      <c r="J35" s="21">
        <v>42399</v>
      </c>
      <c r="K35" s="58">
        <v>43196</v>
      </c>
      <c r="L35" s="65">
        <f t="shared" si="0"/>
        <v>43196</v>
      </c>
      <c r="M35" s="57" t="str">
        <f t="shared" si="1"/>
        <v>2018</v>
      </c>
      <c r="N35" s="46">
        <f t="shared" si="2"/>
        <v>2</v>
      </c>
      <c r="O35" s="23">
        <v>7</v>
      </c>
      <c r="P35" s="14" t="s">
        <v>365</v>
      </c>
      <c r="Q35" s="13" t="s">
        <v>369</v>
      </c>
    </row>
    <row r="36" spans="1:17" ht="15.75" customHeight="1" x14ac:dyDescent="0.3">
      <c r="A36" s="13"/>
      <c r="B36" s="14" t="s">
        <v>428</v>
      </c>
      <c r="C36" s="1" t="s">
        <v>247</v>
      </c>
      <c r="D36" s="13" t="s">
        <v>419</v>
      </c>
      <c r="E36" s="14" t="s">
        <v>8</v>
      </c>
      <c r="F36" s="15">
        <v>1500</v>
      </c>
      <c r="G36" s="13" t="s">
        <v>363</v>
      </c>
      <c r="H36" s="16" t="s">
        <v>395</v>
      </c>
      <c r="I36" s="17">
        <v>42552</v>
      </c>
      <c r="J36" s="17">
        <v>42587</v>
      </c>
      <c r="K36" s="57">
        <v>43409</v>
      </c>
      <c r="L36" s="65">
        <f t="shared" si="0"/>
        <v>43409</v>
      </c>
      <c r="M36" s="57" t="str">
        <f t="shared" si="1"/>
        <v>2018</v>
      </c>
      <c r="N36" s="46">
        <f t="shared" si="2"/>
        <v>4</v>
      </c>
      <c r="O36" s="18">
        <v>7</v>
      </c>
      <c r="P36" s="14" t="s">
        <v>429</v>
      </c>
      <c r="Q36" s="16" t="s">
        <v>366</v>
      </c>
    </row>
    <row r="37" spans="1:17" ht="15.75" customHeight="1" x14ac:dyDescent="0.3">
      <c r="A37" s="13"/>
      <c r="B37" s="14" t="s">
        <v>430</v>
      </c>
      <c r="C37" s="1" t="s">
        <v>325</v>
      </c>
      <c r="D37" s="13" t="s">
        <v>431</v>
      </c>
      <c r="E37" s="3" t="s">
        <v>12</v>
      </c>
      <c r="F37" s="15">
        <v>9000</v>
      </c>
      <c r="G37" s="13" t="s">
        <v>363</v>
      </c>
      <c r="H37" s="16" t="s">
        <v>389</v>
      </c>
      <c r="I37" s="17">
        <v>42186</v>
      </c>
      <c r="J37" s="17">
        <v>42256</v>
      </c>
      <c r="K37" s="57">
        <v>43403</v>
      </c>
      <c r="L37" s="65">
        <f t="shared" si="0"/>
        <v>43403</v>
      </c>
      <c r="M37" s="57" t="str">
        <f t="shared" si="1"/>
        <v>2018</v>
      </c>
      <c r="N37" s="46">
        <f t="shared" si="2"/>
        <v>4</v>
      </c>
      <c r="O37" s="18">
        <v>6</v>
      </c>
      <c r="P37" s="14" t="s">
        <v>365</v>
      </c>
      <c r="Q37" s="16" t="s">
        <v>366</v>
      </c>
    </row>
    <row r="38" spans="1:17" ht="15.75" customHeight="1" x14ac:dyDescent="0.3">
      <c r="A38" s="13"/>
      <c r="B38" s="14" t="s">
        <v>432</v>
      </c>
      <c r="C38" s="1" t="s">
        <v>15</v>
      </c>
      <c r="D38" s="13" t="s">
        <v>385</v>
      </c>
      <c r="E38" s="3" t="s">
        <v>16</v>
      </c>
      <c r="F38" s="15">
        <v>8000</v>
      </c>
      <c r="G38" s="13" t="s">
        <v>363</v>
      </c>
      <c r="H38" s="16" t="s">
        <v>386</v>
      </c>
      <c r="I38" s="17">
        <v>42736</v>
      </c>
      <c r="J38" s="17">
        <v>42766</v>
      </c>
      <c r="K38" s="57">
        <v>43451</v>
      </c>
      <c r="L38" s="65">
        <f t="shared" si="0"/>
        <v>43451</v>
      </c>
      <c r="M38" s="57" t="str">
        <f t="shared" si="1"/>
        <v>2018</v>
      </c>
      <c r="N38" s="46">
        <f t="shared" si="2"/>
        <v>4</v>
      </c>
      <c r="O38" s="18">
        <v>6</v>
      </c>
      <c r="P38" s="14" t="s">
        <v>383</v>
      </c>
      <c r="Q38" s="16" t="s">
        <v>366</v>
      </c>
    </row>
    <row r="39" spans="1:17" ht="15.75" customHeight="1" x14ac:dyDescent="0.3">
      <c r="A39" s="13"/>
      <c r="B39" s="14" t="s">
        <v>433</v>
      </c>
      <c r="C39" s="1" t="s">
        <v>63</v>
      </c>
      <c r="D39" s="13" t="s">
        <v>398</v>
      </c>
      <c r="E39" s="3" t="s">
        <v>4</v>
      </c>
      <c r="F39" s="15">
        <v>6780</v>
      </c>
      <c r="G39" s="13" t="s">
        <v>363</v>
      </c>
      <c r="H39" s="16" t="s">
        <v>364</v>
      </c>
      <c r="I39" s="17">
        <v>42186</v>
      </c>
      <c r="J39" s="17">
        <v>42199</v>
      </c>
      <c r="K39" s="57">
        <v>43417</v>
      </c>
      <c r="L39" s="65">
        <f t="shared" si="0"/>
        <v>43417</v>
      </c>
      <c r="M39" s="57" t="str">
        <f t="shared" si="1"/>
        <v>2018</v>
      </c>
      <c r="N39" s="46">
        <f t="shared" si="2"/>
        <v>4</v>
      </c>
      <c r="O39" s="18">
        <v>6</v>
      </c>
      <c r="P39" s="14" t="s">
        <v>379</v>
      </c>
      <c r="Q39" s="16" t="s">
        <v>366</v>
      </c>
    </row>
    <row r="40" spans="1:17" ht="15.75" customHeight="1" x14ac:dyDescent="0.3">
      <c r="A40" s="13"/>
      <c r="B40" s="14" t="s">
        <v>434</v>
      </c>
      <c r="C40" s="1" t="s">
        <v>107</v>
      </c>
      <c r="D40" s="13" t="s">
        <v>377</v>
      </c>
      <c r="E40" s="3" t="s">
        <v>16</v>
      </c>
      <c r="F40" s="15">
        <v>5157</v>
      </c>
      <c r="G40" s="13" t="s">
        <v>363</v>
      </c>
      <c r="H40" s="16" t="s">
        <v>374</v>
      </c>
      <c r="I40" s="17">
        <v>42005</v>
      </c>
      <c r="J40" s="17">
        <v>42048</v>
      </c>
      <c r="K40" s="57">
        <v>43398</v>
      </c>
      <c r="L40" s="65">
        <f t="shared" si="0"/>
        <v>43398</v>
      </c>
      <c r="M40" s="57" t="str">
        <f t="shared" si="1"/>
        <v>2018</v>
      </c>
      <c r="N40" s="46">
        <f t="shared" si="2"/>
        <v>4</v>
      </c>
      <c r="O40" s="18">
        <v>6</v>
      </c>
      <c r="P40" s="14" t="s">
        <v>435</v>
      </c>
      <c r="Q40" s="16" t="s">
        <v>366</v>
      </c>
    </row>
    <row r="41" spans="1:17" ht="15.75" customHeight="1" x14ac:dyDescent="0.3">
      <c r="A41" s="13"/>
      <c r="B41" s="14" t="s">
        <v>436</v>
      </c>
      <c r="C41" s="1" t="s">
        <v>15</v>
      </c>
      <c r="D41" s="13" t="s">
        <v>417</v>
      </c>
      <c r="E41" s="3" t="s">
        <v>8</v>
      </c>
      <c r="F41" s="19">
        <v>4033</v>
      </c>
      <c r="G41" s="13" t="s">
        <v>363</v>
      </c>
      <c r="H41" s="13" t="s">
        <v>395</v>
      </c>
      <c r="I41" s="22">
        <v>42552</v>
      </c>
      <c r="J41" s="22">
        <v>42640</v>
      </c>
      <c r="K41" s="58">
        <v>43006</v>
      </c>
      <c r="L41" s="65">
        <f t="shared" si="0"/>
        <v>43006</v>
      </c>
      <c r="M41" s="57" t="str">
        <f t="shared" si="1"/>
        <v>2017</v>
      </c>
      <c r="N41" s="46">
        <f t="shared" si="2"/>
        <v>3</v>
      </c>
      <c r="O41" s="14">
        <v>6</v>
      </c>
      <c r="P41" s="14" t="s">
        <v>383</v>
      </c>
      <c r="Q41" s="13" t="s">
        <v>369</v>
      </c>
    </row>
    <row r="42" spans="1:17" ht="15.75" customHeight="1" x14ac:dyDescent="0.3">
      <c r="A42" s="13"/>
      <c r="B42" s="14" t="s">
        <v>437</v>
      </c>
      <c r="C42" s="1" t="s">
        <v>117</v>
      </c>
      <c r="D42" s="13" t="s">
        <v>414</v>
      </c>
      <c r="E42" s="3" t="s">
        <v>16</v>
      </c>
      <c r="F42" s="15">
        <v>2897</v>
      </c>
      <c r="G42" s="13" t="s">
        <v>363</v>
      </c>
      <c r="H42" s="16" t="s">
        <v>395</v>
      </c>
      <c r="I42" s="17">
        <v>42370</v>
      </c>
      <c r="J42" s="17">
        <v>42396</v>
      </c>
      <c r="K42" s="57">
        <v>43426</v>
      </c>
      <c r="L42" s="65">
        <f t="shared" si="0"/>
        <v>43426</v>
      </c>
      <c r="M42" s="57" t="str">
        <f t="shared" si="1"/>
        <v>2018</v>
      </c>
      <c r="N42" s="46">
        <f t="shared" si="2"/>
        <v>4</v>
      </c>
      <c r="O42" s="18">
        <v>6</v>
      </c>
      <c r="P42" s="14" t="s">
        <v>365</v>
      </c>
      <c r="Q42" s="16" t="s">
        <v>366</v>
      </c>
    </row>
    <row r="43" spans="1:17" ht="15.75" customHeight="1" x14ac:dyDescent="0.3">
      <c r="A43" s="13"/>
      <c r="B43" s="14" t="s">
        <v>438</v>
      </c>
      <c r="C43" s="1" t="s">
        <v>153</v>
      </c>
      <c r="D43" s="13" t="s">
        <v>427</v>
      </c>
      <c r="E43" s="3" t="s">
        <v>16</v>
      </c>
      <c r="F43" s="15">
        <v>1059</v>
      </c>
      <c r="G43" s="13" t="s">
        <v>363</v>
      </c>
      <c r="H43" s="16" t="s">
        <v>368</v>
      </c>
      <c r="I43" s="17">
        <v>42461</v>
      </c>
      <c r="J43" s="17">
        <v>42501</v>
      </c>
      <c r="K43" s="57">
        <v>43409</v>
      </c>
      <c r="L43" s="65">
        <f t="shared" si="0"/>
        <v>43409</v>
      </c>
      <c r="M43" s="57" t="str">
        <f t="shared" si="1"/>
        <v>2018</v>
      </c>
      <c r="N43" s="46">
        <f t="shared" si="2"/>
        <v>4</v>
      </c>
      <c r="O43" s="18">
        <v>6</v>
      </c>
      <c r="P43" s="14" t="s">
        <v>429</v>
      </c>
      <c r="Q43" s="16" t="s">
        <v>366</v>
      </c>
    </row>
    <row r="44" spans="1:17" ht="15.75" customHeight="1" x14ac:dyDescent="0.3">
      <c r="A44" s="13"/>
      <c r="B44" s="14" t="s">
        <v>439</v>
      </c>
      <c r="C44" s="1" t="s">
        <v>155</v>
      </c>
      <c r="D44" s="13" t="s">
        <v>398</v>
      </c>
      <c r="E44" s="3" t="s">
        <v>4</v>
      </c>
      <c r="F44" s="15"/>
      <c r="G44" s="13" t="s">
        <v>363</v>
      </c>
      <c r="H44" s="16" t="s">
        <v>364</v>
      </c>
      <c r="I44" s="17">
        <v>42095</v>
      </c>
      <c r="J44" s="17">
        <v>42185</v>
      </c>
      <c r="K44" s="57">
        <v>43384</v>
      </c>
      <c r="L44" s="65">
        <f t="shared" si="0"/>
        <v>43384</v>
      </c>
      <c r="M44" s="57" t="str">
        <f t="shared" si="1"/>
        <v>2018</v>
      </c>
      <c r="N44" s="46">
        <f t="shared" si="2"/>
        <v>4</v>
      </c>
      <c r="O44" s="18">
        <v>6</v>
      </c>
      <c r="P44" s="18" t="s">
        <v>412</v>
      </c>
      <c r="Q44" s="16" t="s">
        <v>366</v>
      </c>
    </row>
    <row r="45" spans="1:17" ht="15.75" customHeight="1" x14ac:dyDescent="0.3">
      <c r="A45" s="13"/>
      <c r="B45" s="14" t="s">
        <v>440</v>
      </c>
      <c r="C45" s="1" t="s">
        <v>181</v>
      </c>
      <c r="D45" s="13" t="s">
        <v>417</v>
      </c>
      <c r="E45" s="3" t="s">
        <v>8</v>
      </c>
      <c r="F45" s="19">
        <v>14500</v>
      </c>
      <c r="G45" s="13" t="s">
        <v>363</v>
      </c>
      <c r="H45" s="13" t="s">
        <v>378</v>
      </c>
      <c r="I45" s="20">
        <v>42644</v>
      </c>
      <c r="J45" s="21">
        <v>42663</v>
      </c>
      <c r="K45" s="58">
        <v>43281</v>
      </c>
      <c r="L45" s="65">
        <f t="shared" si="0"/>
        <v>43281</v>
      </c>
      <c r="M45" s="57" t="str">
        <f t="shared" si="1"/>
        <v>2018</v>
      </c>
      <c r="N45" s="46">
        <f t="shared" si="2"/>
        <v>2</v>
      </c>
      <c r="O45" s="23">
        <v>5</v>
      </c>
      <c r="P45" s="14" t="s">
        <v>379</v>
      </c>
      <c r="Q45" s="13" t="s">
        <v>369</v>
      </c>
    </row>
    <row r="46" spans="1:17" ht="15.75" customHeight="1" x14ac:dyDescent="0.3">
      <c r="A46" s="13"/>
      <c r="B46" s="14" t="s">
        <v>441</v>
      </c>
      <c r="C46" s="1" t="s">
        <v>371</v>
      </c>
      <c r="D46" s="13" t="s">
        <v>442</v>
      </c>
      <c r="E46" s="3" t="s">
        <v>4</v>
      </c>
      <c r="F46" s="19">
        <v>13000</v>
      </c>
      <c r="G46" s="13" t="s">
        <v>363</v>
      </c>
      <c r="H46" s="13" t="s">
        <v>374</v>
      </c>
      <c r="I46" s="20">
        <v>42461</v>
      </c>
      <c r="J46" s="21">
        <v>42489</v>
      </c>
      <c r="K46" s="58">
        <v>43298</v>
      </c>
      <c r="L46" s="65">
        <f t="shared" si="0"/>
        <v>43298</v>
      </c>
      <c r="M46" s="57" t="str">
        <f t="shared" si="1"/>
        <v>2018</v>
      </c>
      <c r="N46" s="46">
        <f t="shared" si="2"/>
        <v>3</v>
      </c>
      <c r="O46" s="23">
        <v>5</v>
      </c>
      <c r="P46" s="18" t="s">
        <v>412</v>
      </c>
      <c r="Q46" s="13" t="s">
        <v>375</v>
      </c>
    </row>
    <row r="47" spans="1:17" ht="15.75" customHeight="1" x14ac:dyDescent="0.3">
      <c r="A47" s="13"/>
      <c r="B47" s="14" t="s">
        <v>443</v>
      </c>
      <c r="C47" s="1" t="s">
        <v>287</v>
      </c>
      <c r="D47" s="13" t="s">
        <v>385</v>
      </c>
      <c r="E47" s="3" t="s">
        <v>16</v>
      </c>
      <c r="F47" s="19">
        <v>11000</v>
      </c>
      <c r="G47" s="13" t="s">
        <v>363</v>
      </c>
      <c r="H47" s="13" t="s">
        <v>395</v>
      </c>
      <c r="I47" s="20">
        <v>42552</v>
      </c>
      <c r="J47" s="21">
        <v>42633</v>
      </c>
      <c r="K47" s="58">
        <v>43300</v>
      </c>
      <c r="L47" s="65">
        <f t="shared" si="0"/>
        <v>43300</v>
      </c>
      <c r="M47" s="57" t="str">
        <f t="shared" si="1"/>
        <v>2018</v>
      </c>
      <c r="N47" s="46">
        <f t="shared" si="2"/>
        <v>3</v>
      </c>
      <c r="O47" s="23">
        <v>5</v>
      </c>
      <c r="P47" s="14" t="s">
        <v>383</v>
      </c>
      <c r="Q47" s="13" t="s">
        <v>375</v>
      </c>
    </row>
    <row r="48" spans="1:17" ht="15.75" customHeight="1" x14ac:dyDescent="0.3">
      <c r="A48" s="13"/>
      <c r="B48" s="14" t="s">
        <v>444</v>
      </c>
      <c r="C48" s="1" t="s">
        <v>193</v>
      </c>
      <c r="D48" s="13" t="s">
        <v>411</v>
      </c>
      <c r="E48" s="3" t="s">
        <v>12</v>
      </c>
      <c r="F48" s="19">
        <v>9826</v>
      </c>
      <c r="G48" s="13" t="s">
        <v>363</v>
      </c>
      <c r="H48" s="13" t="s">
        <v>378</v>
      </c>
      <c r="I48" s="20">
        <v>42552</v>
      </c>
      <c r="J48" s="21">
        <v>42642</v>
      </c>
      <c r="K48" s="58">
        <v>43241</v>
      </c>
      <c r="L48" s="65">
        <f t="shared" si="0"/>
        <v>43241</v>
      </c>
      <c r="M48" s="57" t="str">
        <f t="shared" si="1"/>
        <v>2018</v>
      </c>
      <c r="N48" s="46">
        <f t="shared" si="2"/>
        <v>2</v>
      </c>
      <c r="O48" s="23">
        <v>5</v>
      </c>
      <c r="P48" s="14" t="s">
        <v>365</v>
      </c>
      <c r="Q48" s="13" t="s">
        <v>369</v>
      </c>
    </row>
    <row r="49" spans="1:17" ht="15.75" customHeight="1" x14ac:dyDescent="0.3">
      <c r="A49" s="13"/>
      <c r="B49" s="14" t="s">
        <v>445</v>
      </c>
      <c r="C49" s="1" t="s">
        <v>65</v>
      </c>
      <c r="D49" s="13" t="s">
        <v>446</v>
      </c>
      <c r="E49" s="3" t="s">
        <v>12</v>
      </c>
      <c r="F49" s="19">
        <v>9000</v>
      </c>
      <c r="G49" s="13" t="s">
        <v>363</v>
      </c>
      <c r="H49" s="13" t="s">
        <v>447</v>
      </c>
      <c r="I49" s="20">
        <v>42186</v>
      </c>
      <c r="J49" s="21">
        <v>42245</v>
      </c>
      <c r="K49" s="58">
        <v>43341</v>
      </c>
      <c r="L49" s="65">
        <f t="shared" si="0"/>
        <v>43341</v>
      </c>
      <c r="M49" s="57" t="str">
        <f t="shared" si="1"/>
        <v>2018</v>
      </c>
      <c r="N49" s="46">
        <f t="shared" si="2"/>
        <v>3</v>
      </c>
      <c r="O49" s="23">
        <v>5</v>
      </c>
      <c r="P49" s="14" t="s">
        <v>383</v>
      </c>
      <c r="Q49" s="13" t="s">
        <v>375</v>
      </c>
    </row>
    <row r="50" spans="1:17" ht="15.75" customHeight="1" x14ac:dyDescent="0.3">
      <c r="A50" s="13"/>
      <c r="B50" s="14" t="s">
        <v>448</v>
      </c>
      <c r="C50" s="1" t="s">
        <v>325</v>
      </c>
      <c r="D50" s="13" t="s">
        <v>419</v>
      </c>
      <c r="E50" s="3" t="s">
        <v>8</v>
      </c>
      <c r="F50" s="15">
        <v>7935</v>
      </c>
      <c r="G50" s="13" t="s">
        <v>363</v>
      </c>
      <c r="H50" s="16" t="s">
        <v>389</v>
      </c>
      <c r="I50" s="17">
        <v>42095</v>
      </c>
      <c r="J50" s="17">
        <v>42166</v>
      </c>
      <c r="K50" s="57">
        <v>43467</v>
      </c>
      <c r="L50" s="65">
        <f t="shared" si="0"/>
        <v>43467</v>
      </c>
      <c r="M50" s="57" t="str">
        <f t="shared" si="1"/>
        <v>2019</v>
      </c>
      <c r="N50" s="46">
        <f t="shared" si="2"/>
        <v>1</v>
      </c>
      <c r="O50" s="18">
        <v>5</v>
      </c>
      <c r="P50" s="14" t="s">
        <v>435</v>
      </c>
      <c r="Q50" s="16" t="s">
        <v>366</v>
      </c>
    </row>
    <row r="51" spans="1:17" ht="15.75" customHeight="1" x14ac:dyDescent="0.3">
      <c r="A51" s="13"/>
      <c r="B51" s="14" t="s">
        <v>449</v>
      </c>
      <c r="C51" s="1" t="s">
        <v>57</v>
      </c>
      <c r="D51" s="13" t="s">
        <v>409</v>
      </c>
      <c r="E51" s="3" t="s">
        <v>12</v>
      </c>
      <c r="F51" s="19">
        <v>7678</v>
      </c>
      <c r="G51" s="13" t="s">
        <v>363</v>
      </c>
      <c r="H51" s="13" t="s">
        <v>389</v>
      </c>
      <c r="I51" s="20">
        <v>42644</v>
      </c>
      <c r="J51" s="21">
        <v>42697</v>
      </c>
      <c r="K51" s="58">
        <v>43238</v>
      </c>
      <c r="L51" s="65">
        <f t="shared" si="0"/>
        <v>43238</v>
      </c>
      <c r="M51" s="57" t="str">
        <f t="shared" si="1"/>
        <v>2018</v>
      </c>
      <c r="N51" s="46">
        <f t="shared" si="2"/>
        <v>2</v>
      </c>
      <c r="O51" s="23">
        <v>5</v>
      </c>
      <c r="P51" s="14" t="s">
        <v>383</v>
      </c>
      <c r="Q51" s="13" t="s">
        <v>369</v>
      </c>
    </row>
    <row r="52" spans="1:17" ht="15.75" customHeight="1" x14ac:dyDescent="0.3">
      <c r="A52" s="13"/>
      <c r="B52" s="14" t="s">
        <v>450</v>
      </c>
      <c r="C52" s="1" t="s">
        <v>15</v>
      </c>
      <c r="D52" s="13" t="s">
        <v>451</v>
      </c>
      <c r="E52" s="3" t="s">
        <v>16</v>
      </c>
      <c r="F52" s="15">
        <v>6500</v>
      </c>
      <c r="G52" s="13" t="s">
        <v>363</v>
      </c>
      <c r="H52" s="16" t="s">
        <v>389</v>
      </c>
      <c r="I52" s="17">
        <v>42826</v>
      </c>
      <c r="J52" s="17">
        <v>42844</v>
      </c>
      <c r="K52" s="57">
        <v>43437</v>
      </c>
      <c r="L52" s="65">
        <f t="shared" si="0"/>
        <v>43437</v>
      </c>
      <c r="M52" s="57" t="str">
        <f t="shared" si="1"/>
        <v>2018</v>
      </c>
      <c r="N52" s="46">
        <f t="shared" si="2"/>
        <v>4</v>
      </c>
      <c r="O52" s="18">
        <v>5</v>
      </c>
      <c r="P52" s="14" t="s">
        <v>383</v>
      </c>
      <c r="Q52" s="16" t="s">
        <v>366</v>
      </c>
    </row>
    <row r="53" spans="1:17" ht="15.75" customHeight="1" x14ac:dyDescent="0.3">
      <c r="A53" s="13"/>
      <c r="B53" s="14" t="s">
        <v>452</v>
      </c>
      <c r="C53" s="1" t="s">
        <v>325</v>
      </c>
      <c r="D53" s="13" t="s">
        <v>453</v>
      </c>
      <c r="E53" s="3" t="s">
        <v>8</v>
      </c>
      <c r="F53" s="15">
        <v>6233</v>
      </c>
      <c r="G53" s="13" t="s">
        <v>363</v>
      </c>
      <c r="H53" s="16" t="s">
        <v>395</v>
      </c>
      <c r="I53" s="17">
        <v>42278</v>
      </c>
      <c r="J53" s="17">
        <v>42327</v>
      </c>
      <c r="K53" s="57">
        <v>43409</v>
      </c>
      <c r="L53" s="65">
        <f t="shared" si="0"/>
        <v>43409</v>
      </c>
      <c r="M53" s="57" t="str">
        <f t="shared" si="1"/>
        <v>2018</v>
      </c>
      <c r="N53" s="46">
        <f t="shared" si="2"/>
        <v>4</v>
      </c>
      <c r="O53" s="18">
        <v>5</v>
      </c>
      <c r="P53" s="14" t="s">
        <v>383</v>
      </c>
      <c r="Q53" s="16" t="s">
        <v>366</v>
      </c>
    </row>
    <row r="54" spans="1:17" ht="15.75" customHeight="1" x14ac:dyDescent="0.3">
      <c r="A54" s="13"/>
      <c r="B54" s="14" t="s">
        <v>454</v>
      </c>
      <c r="C54" s="1" t="s">
        <v>213</v>
      </c>
      <c r="D54" s="13" t="s">
        <v>417</v>
      </c>
      <c r="E54" s="3" t="s">
        <v>8</v>
      </c>
      <c r="F54" s="19">
        <v>6000</v>
      </c>
      <c r="G54" s="13" t="s">
        <v>363</v>
      </c>
      <c r="H54" s="13" t="s">
        <v>386</v>
      </c>
      <c r="I54" s="20">
        <v>42917</v>
      </c>
      <c r="J54" s="21">
        <v>42993</v>
      </c>
      <c r="K54" s="58">
        <v>43281</v>
      </c>
      <c r="L54" s="65">
        <f t="shared" si="0"/>
        <v>43281</v>
      </c>
      <c r="M54" s="57" t="str">
        <f t="shared" si="1"/>
        <v>2018</v>
      </c>
      <c r="N54" s="46">
        <f t="shared" si="2"/>
        <v>2</v>
      </c>
      <c r="O54" s="23">
        <v>5</v>
      </c>
      <c r="P54" s="14" t="s">
        <v>429</v>
      </c>
      <c r="Q54" s="13" t="s">
        <v>369</v>
      </c>
    </row>
    <row r="55" spans="1:17" ht="15.75" customHeight="1" x14ac:dyDescent="0.3">
      <c r="A55" s="13"/>
      <c r="B55" s="14" t="s">
        <v>455</v>
      </c>
      <c r="C55" s="1" t="s">
        <v>15</v>
      </c>
      <c r="D55" s="13" t="s">
        <v>392</v>
      </c>
      <c r="E55" s="3" t="s">
        <v>16</v>
      </c>
      <c r="F55" s="19">
        <v>5000</v>
      </c>
      <c r="G55" s="13" t="s">
        <v>363</v>
      </c>
      <c r="H55" s="13" t="s">
        <v>395</v>
      </c>
      <c r="I55" s="20">
        <v>42461</v>
      </c>
      <c r="J55" s="21">
        <v>42507</v>
      </c>
      <c r="K55" s="58">
        <v>43280</v>
      </c>
      <c r="L55" s="65">
        <f t="shared" si="0"/>
        <v>43280</v>
      </c>
      <c r="M55" s="57" t="str">
        <f t="shared" si="1"/>
        <v>2018</v>
      </c>
      <c r="N55" s="46">
        <f t="shared" si="2"/>
        <v>2</v>
      </c>
      <c r="O55" s="23">
        <v>5</v>
      </c>
      <c r="P55" s="14" t="s">
        <v>365</v>
      </c>
      <c r="Q55" s="13" t="s">
        <v>369</v>
      </c>
    </row>
    <row r="56" spans="1:17" ht="15.75" customHeight="1" x14ac:dyDescent="0.3">
      <c r="A56" s="13"/>
      <c r="B56" s="14" t="s">
        <v>456</v>
      </c>
      <c r="C56" s="1" t="s">
        <v>371</v>
      </c>
      <c r="D56" s="13" t="s">
        <v>385</v>
      </c>
      <c r="E56" s="3" t="s">
        <v>16</v>
      </c>
      <c r="F56" s="19">
        <v>5000</v>
      </c>
      <c r="G56" s="13" t="s">
        <v>363</v>
      </c>
      <c r="H56" s="13" t="s">
        <v>389</v>
      </c>
      <c r="I56" s="20">
        <v>42278</v>
      </c>
      <c r="J56" s="21">
        <v>42291</v>
      </c>
      <c r="K56" s="58">
        <v>43312</v>
      </c>
      <c r="L56" s="65">
        <f t="shared" si="0"/>
        <v>43312</v>
      </c>
      <c r="M56" s="57" t="str">
        <f t="shared" si="1"/>
        <v>2018</v>
      </c>
      <c r="N56" s="46">
        <f t="shared" si="2"/>
        <v>3</v>
      </c>
      <c r="O56" s="23">
        <v>5</v>
      </c>
      <c r="P56" s="14" t="s">
        <v>383</v>
      </c>
      <c r="Q56" s="13" t="s">
        <v>375</v>
      </c>
    </row>
    <row r="57" spans="1:17" ht="15.75" customHeight="1" x14ac:dyDescent="0.3">
      <c r="A57" s="13"/>
      <c r="B57" s="14" t="s">
        <v>457</v>
      </c>
      <c r="C57" s="1" t="s">
        <v>343</v>
      </c>
      <c r="D57" s="13" t="s">
        <v>458</v>
      </c>
      <c r="E57" s="3" t="s">
        <v>4</v>
      </c>
      <c r="F57" s="19">
        <v>4851</v>
      </c>
      <c r="G57" s="13" t="s">
        <v>363</v>
      </c>
      <c r="H57" s="13" t="s">
        <v>364</v>
      </c>
      <c r="I57" s="20">
        <v>42736</v>
      </c>
      <c r="J57" s="21">
        <v>42824</v>
      </c>
      <c r="K57" s="58">
        <v>43285</v>
      </c>
      <c r="L57" s="65">
        <f t="shared" si="0"/>
        <v>43285</v>
      </c>
      <c r="M57" s="57" t="str">
        <f t="shared" si="1"/>
        <v>2018</v>
      </c>
      <c r="N57" s="46">
        <f t="shared" si="2"/>
        <v>3</v>
      </c>
      <c r="O57" s="23">
        <v>5</v>
      </c>
      <c r="P57" s="14" t="s">
        <v>365</v>
      </c>
      <c r="Q57" s="13" t="s">
        <v>375</v>
      </c>
    </row>
    <row r="58" spans="1:17" ht="15.75" customHeight="1" x14ac:dyDescent="0.3">
      <c r="A58" s="13"/>
      <c r="B58" s="14" t="s">
        <v>459</v>
      </c>
      <c r="C58" s="1" t="s">
        <v>101</v>
      </c>
      <c r="D58" s="13" t="s">
        <v>398</v>
      </c>
      <c r="E58" s="3" t="s">
        <v>4</v>
      </c>
      <c r="F58" s="19">
        <v>4290</v>
      </c>
      <c r="G58" s="13" t="s">
        <v>363</v>
      </c>
      <c r="H58" s="13" t="s">
        <v>386</v>
      </c>
      <c r="I58" s="20">
        <v>42186</v>
      </c>
      <c r="J58" s="21">
        <v>42256</v>
      </c>
      <c r="K58" s="58">
        <v>43242</v>
      </c>
      <c r="L58" s="65">
        <f t="shared" si="0"/>
        <v>43242</v>
      </c>
      <c r="M58" s="57" t="str">
        <f t="shared" si="1"/>
        <v>2018</v>
      </c>
      <c r="N58" s="46">
        <f t="shared" si="2"/>
        <v>2</v>
      </c>
      <c r="O58" s="23">
        <v>5</v>
      </c>
      <c r="P58" s="14" t="s">
        <v>365</v>
      </c>
      <c r="Q58" s="13" t="s">
        <v>369</v>
      </c>
    </row>
    <row r="59" spans="1:17" ht="15.75" customHeight="1" x14ac:dyDescent="0.3">
      <c r="A59" s="13"/>
      <c r="B59" s="14" t="s">
        <v>460</v>
      </c>
      <c r="C59" s="1" t="s">
        <v>325</v>
      </c>
      <c r="D59" s="13" t="s">
        <v>362</v>
      </c>
      <c r="E59" s="3" t="s">
        <v>16</v>
      </c>
      <c r="F59" s="15">
        <v>4252</v>
      </c>
      <c r="G59" s="13" t="s">
        <v>363</v>
      </c>
      <c r="H59" s="16" t="s">
        <v>389</v>
      </c>
      <c r="I59" s="17">
        <v>42095</v>
      </c>
      <c r="J59" s="17">
        <v>42172</v>
      </c>
      <c r="K59" s="57">
        <v>43432</v>
      </c>
      <c r="L59" s="65">
        <f t="shared" si="0"/>
        <v>43432</v>
      </c>
      <c r="M59" s="57" t="str">
        <f t="shared" si="1"/>
        <v>2018</v>
      </c>
      <c r="N59" s="46">
        <f t="shared" si="2"/>
        <v>4</v>
      </c>
      <c r="O59" s="18">
        <v>5</v>
      </c>
      <c r="P59" s="14" t="s">
        <v>365</v>
      </c>
      <c r="Q59" s="16" t="s">
        <v>366</v>
      </c>
    </row>
    <row r="60" spans="1:17" ht="15.75" customHeight="1" x14ac:dyDescent="0.3">
      <c r="A60" s="13"/>
      <c r="B60" s="14" t="s">
        <v>461</v>
      </c>
      <c r="C60" s="1" t="s">
        <v>27</v>
      </c>
      <c r="D60" s="13" t="s">
        <v>414</v>
      </c>
      <c r="E60" s="3" t="s">
        <v>16</v>
      </c>
      <c r="F60" s="19">
        <v>4052</v>
      </c>
      <c r="G60" s="13" t="s">
        <v>363</v>
      </c>
      <c r="H60" s="13" t="s">
        <v>395</v>
      </c>
      <c r="I60" s="22">
        <v>42186</v>
      </c>
      <c r="J60" s="22">
        <v>42265</v>
      </c>
      <c r="K60" s="58">
        <v>43356</v>
      </c>
      <c r="L60" s="65">
        <f t="shared" si="0"/>
        <v>43356</v>
      </c>
      <c r="M60" s="57" t="str">
        <f t="shared" si="1"/>
        <v>2018</v>
      </c>
      <c r="N60" s="46">
        <f t="shared" si="2"/>
        <v>3</v>
      </c>
      <c r="O60" s="14">
        <v>5</v>
      </c>
      <c r="P60" s="14" t="s">
        <v>421</v>
      </c>
      <c r="Q60" s="13" t="s">
        <v>375</v>
      </c>
    </row>
    <row r="61" spans="1:17" ht="15.75" customHeight="1" x14ac:dyDescent="0.3">
      <c r="A61" s="13"/>
      <c r="B61" s="14" t="s">
        <v>462</v>
      </c>
      <c r="C61" s="1" t="s">
        <v>277</v>
      </c>
      <c r="D61" s="13" t="s">
        <v>392</v>
      </c>
      <c r="E61" s="3" t="s">
        <v>16</v>
      </c>
      <c r="F61" s="19">
        <v>3868</v>
      </c>
      <c r="G61" s="13" t="s">
        <v>363</v>
      </c>
      <c r="H61" s="13" t="s">
        <v>368</v>
      </c>
      <c r="I61" s="20">
        <v>42461</v>
      </c>
      <c r="J61" s="21">
        <v>42475</v>
      </c>
      <c r="K61" s="58">
        <v>43351</v>
      </c>
      <c r="L61" s="65">
        <f t="shared" si="0"/>
        <v>43351</v>
      </c>
      <c r="M61" s="57" t="str">
        <f t="shared" si="1"/>
        <v>2018</v>
      </c>
      <c r="N61" s="46">
        <f t="shared" si="2"/>
        <v>3</v>
      </c>
      <c r="O61" s="23">
        <v>5</v>
      </c>
      <c r="P61" s="14" t="s">
        <v>365</v>
      </c>
      <c r="Q61" s="13" t="s">
        <v>375</v>
      </c>
    </row>
    <row r="62" spans="1:17" ht="15.75" customHeight="1" x14ac:dyDescent="0.3">
      <c r="A62" s="13"/>
      <c r="B62" s="14" t="s">
        <v>463</v>
      </c>
      <c r="C62" s="1" t="s">
        <v>371</v>
      </c>
      <c r="D62" s="13" t="s">
        <v>404</v>
      </c>
      <c r="E62" s="3" t="s">
        <v>4</v>
      </c>
      <c r="F62" s="19">
        <v>3623</v>
      </c>
      <c r="G62" s="13" t="s">
        <v>363</v>
      </c>
      <c r="H62" s="13" t="s">
        <v>364</v>
      </c>
      <c r="I62" s="22"/>
      <c r="J62" s="21" t="s">
        <v>371</v>
      </c>
      <c r="K62" s="58">
        <v>43280</v>
      </c>
      <c r="L62" s="65">
        <f t="shared" si="0"/>
        <v>43280</v>
      </c>
      <c r="M62" s="57" t="str">
        <f t="shared" si="1"/>
        <v>2018</v>
      </c>
      <c r="N62" s="46">
        <f t="shared" si="2"/>
        <v>2</v>
      </c>
      <c r="O62" s="23">
        <v>5</v>
      </c>
      <c r="P62" s="14" t="s">
        <v>365</v>
      </c>
      <c r="Q62" s="13" t="s">
        <v>369</v>
      </c>
    </row>
    <row r="63" spans="1:17" ht="15.75" customHeight="1" x14ac:dyDescent="0.3">
      <c r="A63" s="13"/>
      <c r="B63" s="14" t="s">
        <v>464</v>
      </c>
      <c r="C63" s="1" t="s">
        <v>319</v>
      </c>
      <c r="D63" s="13" t="s">
        <v>419</v>
      </c>
      <c r="E63" s="14" t="s">
        <v>8</v>
      </c>
      <c r="F63" s="15">
        <v>2826</v>
      </c>
      <c r="G63" s="13" t="s">
        <v>363</v>
      </c>
      <c r="H63" s="16" t="s">
        <v>374</v>
      </c>
      <c r="I63" s="17">
        <v>42186</v>
      </c>
      <c r="J63" s="17">
        <v>42275</v>
      </c>
      <c r="K63" s="57">
        <v>43467</v>
      </c>
      <c r="L63" s="65">
        <f t="shared" si="0"/>
        <v>43467</v>
      </c>
      <c r="M63" s="57" t="str">
        <f t="shared" si="1"/>
        <v>2019</v>
      </c>
      <c r="N63" s="46">
        <f t="shared" si="2"/>
        <v>1</v>
      </c>
      <c r="O63" s="18">
        <v>5</v>
      </c>
      <c r="P63" s="14" t="s">
        <v>365</v>
      </c>
      <c r="Q63" s="16" t="s">
        <v>366</v>
      </c>
    </row>
    <row r="64" spans="1:17" ht="15.75" customHeight="1" x14ac:dyDescent="0.3">
      <c r="A64" s="13"/>
      <c r="B64" s="14" t="s">
        <v>465</v>
      </c>
      <c r="C64" s="1" t="s">
        <v>129</v>
      </c>
      <c r="D64" s="13" t="s">
        <v>466</v>
      </c>
      <c r="E64" s="14" t="s">
        <v>8</v>
      </c>
      <c r="F64" s="19">
        <v>999</v>
      </c>
      <c r="G64" s="13" t="s">
        <v>363</v>
      </c>
      <c r="H64" s="13" t="s">
        <v>378</v>
      </c>
      <c r="I64" s="20">
        <v>42005</v>
      </c>
      <c r="J64" s="21">
        <v>42091</v>
      </c>
      <c r="K64" s="58">
        <v>43326</v>
      </c>
      <c r="L64" s="65">
        <f t="shared" si="0"/>
        <v>43326</v>
      </c>
      <c r="M64" s="57" t="str">
        <f t="shared" si="1"/>
        <v>2018</v>
      </c>
      <c r="N64" s="46">
        <f t="shared" si="2"/>
        <v>3</v>
      </c>
      <c r="O64" s="23">
        <v>5</v>
      </c>
      <c r="P64" s="14" t="s">
        <v>365</v>
      </c>
      <c r="Q64" s="13" t="s">
        <v>375</v>
      </c>
    </row>
    <row r="65" spans="1:17" ht="15.75" customHeight="1" x14ac:dyDescent="0.3">
      <c r="A65" s="13"/>
      <c r="B65" s="14" t="s">
        <v>467</v>
      </c>
      <c r="C65" s="1" t="s">
        <v>305</v>
      </c>
      <c r="D65" s="13" t="s">
        <v>442</v>
      </c>
      <c r="E65" s="3" t="s">
        <v>4</v>
      </c>
      <c r="F65" s="19">
        <v>35000</v>
      </c>
      <c r="G65" s="13" t="s">
        <v>363</v>
      </c>
      <c r="H65" s="13" t="s">
        <v>368</v>
      </c>
      <c r="I65" s="22"/>
      <c r="J65" s="22" t="s">
        <v>371</v>
      </c>
      <c r="K65" s="58">
        <v>43374</v>
      </c>
      <c r="L65" s="65">
        <f t="shared" si="0"/>
        <v>43374</v>
      </c>
      <c r="M65" s="57" t="str">
        <f t="shared" si="1"/>
        <v>2018</v>
      </c>
      <c r="N65" s="46">
        <f t="shared" si="2"/>
        <v>4</v>
      </c>
      <c r="O65" s="14">
        <v>4</v>
      </c>
      <c r="P65" s="14" t="s">
        <v>379</v>
      </c>
      <c r="Q65" s="13" t="s">
        <v>375</v>
      </c>
    </row>
    <row r="66" spans="1:17" ht="15.75" customHeight="1" x14ac:dyDescent="0.3">
      <c r="A66" s="13"/>
      <c r="B66" s="14" t="s">
        <v>468</v>
      </c>
      <c r="C66" s="1" t="s">
        <v>111</v>
      </c>
      <c r="D66" s="13" t="s">
        <v>469</v>
      </c>
      <c r="E66" s="3" t="s">
        <v>8</v>
      </c>
      <c r="F66" s="19">
        <v>17333</v>
      </c>
      <c r="G66" s="13" t="s">
        <v>363</v>
      </c>
      <c r="H66" s="13" t="s">
        <v>389</v>
      </c>
      <c r="I66" s="22"/>
      <c r="J66" s="21" t="s">
        <v>371</v>
      </c>
      <c r="K66" s="58">
        <v>43288</v>
      </c>
      <c r="L66" s="65">
        <f t="shared" si="0"/>
        <v>43288</v>
      </c>
      <c r="M66" s="57" t="str">
        <f t="shared" si="1"/>
        <v>2018</v>
      </c>
      <c r="N66" s="46">
        <f t="shared" si="2"/>
        <v>3</v>
      </c>
      <c r="O66" s="23">
        <v>4</v>
      </c>
      <c r="P66" s="18" t="s">
        <v>412</v>
      </c>
      <c r="Q66" s="13" t="s">
        <v>375</v>
      </c>
    </row>
    <row r="67" spans="1:17" ht="15.75" customHeight="1" x14ac:dyDescent="0.3">
      <c r="A67" s="13"/>
      <c r="B67" s="14" t="s">
        <v>470</v>
      </c>
      <c r="C67" s="1" t="s">
        <v>29</v>
      </c>
      <c r="D67" s="13" t="s">
        <v>469</v>
      </c>
      <c r="E67" s="3" t="s">
        <v>8</v>
      </c>
      <c r="F67" s="15">
        <v>16145</v>
      </c>
      <c r="G67" s="13" t="s">
        <v>363</v>
      </c>
      <c r="H67" s="16" t="s">
        <v>395</v>
      </c>
      <c r="I67" s="17">
        <v>42278</v>
      </c>
      <c r="J67" s="17">
        <v>42327</v>
      </c>
      <c r="K67" s="57">
        <v>43409</v>
      </c>
      <c r="L67" s="65">
        <f t="shared" si="0"/>
        <v>43409</v>
      </c>
      <c r="M67" s="57" t="str">
        <f t="shared" si="1"/>
        <v>2018</v>
      </c>
      <c r="N67" s="46">
        <f t="shared" si="2"/>
        <v>4</v>
      </c>
      <c r="O67" s="18">
        <v>4</v>
      </c>
      <c r="P67" s="14" t="s">
        <v>365</v>
      </c>
      <c r="Q67" s="16" t="s">
        <v>366</v>
      </c>
    </row>
    <row r="68" spans="1:17" ht="15.75" customHeight="1" x14ac:dyDescent="0.3">
      <c r="A68" s="13"/>
      <c r="B68" s="14" t="s">
        <v>471</v>
      </c>
      <c r="C68" s="1" t="s">
        <v>15</v>
      </c>
      <c r="D68" s="13" t="s">
        <v>417</v>
      </c>
      <c r="E68" s="3" t="s">
        <v>8</v>
      </c>
      <c r="F68" s="19">
        <v>12506</v>
      </c>
      <c r="G68" s="13" t="s">
        <v>363</v>
      </c>
      <c r="H68" s="13" t="s">
        <v>378</v>
      </c>
      <c r="I68" s="22">
        <v>42095</v>
      </c>
      <c r="J68" s="22">
        <v>42139</v>
      </c>
      <c r="K68" s="58">
        <v>42929</v>
      </c>
      <c r="L68" s="65">
        <f t="shared" ref="L68:L131" si="3">IF(K68="-",I68,K68)</f>
        <v>42929</v>
      </c>
      <c r="M68" s="57" t="str">
        <f t="shared" ref="M68:M131" si="4">TEXT(L68,"YYYY")</f>
        <v>2017</v>
      </c>
      <c r="N68" s="46">
        <f t="shared" ref="N68:N131" si="5">IFERROR(ROUNDUP(MONTH(K68)/3,0),"-")</f>
        <v>3</v>
      </c>
      <c r="O68" s="14">
        <v>4</v>
      </c>
      <c r="P68" s="14" t="s">
        <v>383</v>
      </c>
      <c r="Q68" s="13" t="s">
        <v>369</v>
      </c>
    </row>
    <row r="69" spans="1:17" ht="15.75" customHeight="1" x14ac:dyDescent="0.3">
      <c r="A69" s="13"/>
      <c r="B69" s="14" t="s">
        <v>472</v>
      </c>
      <c r="C69" s="1" t="s">
        <v>371</v>
      </c>
      <c r="D69" s="13" t="s">
        <v>398</v>
      </c>
      <c r="E69" s="3" t="s">
        <v>4</v>
      </c>
      <c r="F69" s="19">
        <v>10000</v>
      </c>
      <c r="G69" s="13" t="s">
        <v>363</v>
      </c>
      <c r="H69" s="24" t="s">
        <v>386</v>
      </c>
      <c r="I69" s="22">
        <v>42644</v>
      </c>
      <c r="J69" s="22">
        <v>42657</v>
      </c>
      <c r="K69" s="58">
        <v>43367</v>
      </c>
      <c r="L69" s="65">
        <f t="shared" si="3"/>
        <v>43367</v>
      </c>
      <c r="M69" s="57" t="str">
        <f t="shared" si="4"/>
        <v>2018</v>
      </c>
      <c r="N69" s="46">
        <f t="shared" si="5"/>
        <v>3</v>
      </c>
      <c r="O69" s="14">
        <v>4</v>
      </c>
      <c r="P69" s="18" t="s">
        <v>412</v>
      </c>
      <c r="Q69" s="13" t="s">
        <v>375</v>
      </c>
    </row>
    <row r="70" spans="1:17" ht="15.75" customHeight="1" x14ac:dyDescent="0.3">
      <c r="A70" s="13"/>
      <c r="B70" s="14" t="s">
        <v>473</v>
      </c>
      <c r="C70" s="1" t="s">
        <v>181</v>
      </c>
      <c r="D70" s="13" t="s">
        <v>394</v>
      </c>
      <c r="E70" s="3" t="s">
        <v>4</v>
      </c>
      <c r="F70" s="19">
        <v>9000</v>
      </c>
      <c r="G70" s="13" t="s">
        <v>363</v>
      </c>
      <c r="H70" s="13" t="s">
        <v>368</v>
      </c>
      <c r="I70" s="20">
        <v>42644</v>
      </c>
      <c r="J70" s="21">
        <v>42679</v>
      </c>
      <c r="K70" s="58">
        <v>43195</v>
      </c>
      <c r="L70" s="65">
        <f t="shared" si="3"/>
        <v>43195</v>
      </c>
      <c r="M70" s="57" t="str">
        <f t="shared" si="4"/>
        <v>2018</v>
      </c>
      <c r="N70" s="46">
        <f t="shared" si="5"/>
        <v>2</v>
      </c>
      <c r="O70" s="23">
        <v>4</v>
      </c>
      <c r="P70" s="14" t="s">
        <v>379</v>
      </c>
      <c r="Q70" s="13" t="s">
        <v>369</v>
      </c>
    </row>
    <row r="71" spans="1:17" ht="15.75" customHeight="1" x14ac:dyDescent="0.3">
      <c r="A71" s="13"/>
      <c r="B71" s="14" t="s">
        <v>474</v>
      </c>
      <c r="C71" s="1" t="s">
        <v>57</v>
      </c>
      <c r="D71" s="13" t="s">
        <v>475</v>
      </c>
      <c r="E71" s="3" t="s">
        <v>12</v>
      </c>
      <c r="F71" s="19">
        <v>7800</v>
      </c>
      <c r="G71" s="13" t="s">
        <v>363</v>
      </c>
      <c r="H71" s="13" t="s">
        <v>368</v>
      </c>
      <c r="I71" s="20">
        <v>42370</v>
      </c>
      <c r="J71" s="21">
        <v>42445</v>
      </c>
      <c r="K71" s="58">
        <v>43195</v>
      </c>
      <c r="L71" s="65">
        <f t="shared" si="3"/>
        <v>43195</v>
      </c>
      <c r="M71" s="57" t="str">
        <f t="shared" si="4"/>
        <v>2018</v>
      </c>
      <c r="N71" s="46">
        <f t="shared" si="5"/>
        <v>2</v>
      </c>
      <c r="O71" s="23">
        <v>4</v>
      </c>
      <c r="P71" s="14" t="s">
        <v>383</v>
      </c>
      <c r="Q71" s="13" t="s">
        <v>369</v>
      </c>
    </row>
    <row r="72" spans="1:17" ht="15.75" customHeight="1" x14ac:dyDescent="0.3">
      <c r="A72" s="13"/>
      <c r="B72" s="14" t="s">
        <v>476</v>
      </c>
      <c r="C72" s="1" t="s">
        <v>249</v>
      </c>
      <c r="D72" s="13" t="s">
        <v>398</v>
      </c>
      <c r="E72" s="3" t="s">
        <v>4</v>
      </c>
      <c r="F72" s="19">
        <v>7199</v>
      </c>
      <c r="G72" s="13" t="s">
        <v>363</v>
      </c>
      <c r="H72" s="13" t="s">
        <v>389</v>
      </c>
      <c r="I72" s="20">
        <v>41913</v>
      </c>
      <c r="J72" s="21">
        <v>41943</v>
      </c>
      <c r="K72" s="58">
        <v>43328</v>
      </c>
      <c r="L72" s="65">
        <f t="shared" si="3"/>
        <v>43328</v>
      </c>
      <c r="M72" s="57" t="str">
        <f t="shared" si="4"/>
        <v>2018</v>
      </c>
      <c r="N72" s="46">
        <f t="shared" si="5"/>
        <v>3</v>
      </c>
      <c r="O72" s="23">
        <v>4</v>
      </c>
      <c r="P72" s="14" t="s">
        <v>383</v>
      </c>
      <c r="Q72" s="13" t="s">
        <v>375</v>
      </c>
    </row>
    <row r="73" spans="1:17" ht="15.75" customHeight="1" x14ac:dyDescent="0.3">
      <c r="A73" s="13"/>
      <c r="B73" s="14" t="s">
        <v>477</v>
      </c>
      <c r="C73" s="1" t="s">
        <v>223</v>
      </c>
      <c r="D73" s="13" t="s">
        <v>373</v>
      </c>
      <c r="E73" s="3" t="s">
        <v>16</v>
      </c>
      <c r="F73" s="19">
        <v>6000</v>
      </c>
      <c r="G73" s="13" t="s">
        <v>363</v>
      </c>
      <c r="H73" s="13" t="s">
        <v>368</v>
      </c>
      <c r="I73" s="20">
        <v>42736</v>
      </c>
      <c r="J73" s="21">
        <v>42779</v>
      </c>
      <c r="K73" s="58">
        <v>43284</v>
      </c>
      <c r="L73" s="65">
        <f t="shared" si="3"/>
        <v>43284</v>
      </c>
      <c r="M73" s="57" t="str">
        <f t="shared" si="4"/>
        <v>2018</v>
      </c>
      <c r="N73" s="46">
        <f t="shared" si="5"/>
        <v>3</v>
      </c>
      <c r="O73" s="23">
        <v>4</v>
      </c>
      <c r="P73" s="14" t="s">
        <v>379</v>
      </c>
      <c r="Q73" s="13" t="s">
        <v>375</v>
      </c>
    </row>
    <row r="74" spans="1:17" ht="15.75" customHeight="1" x14ac:dyDescent="0.3">
      <c r="A74" s="13"/>
      <c r="B74" s="14" t="s">
        <v>478</v>
      </c>
      <c r="C74" s="1" t="s">
        <v>139</v>
      </c>
      <c r="D74" s="13" t="s">
        <v>377</v>
      </c>
      <c r="E74" s="3" t="s">
        <v>16</v>
      </c>
      <c r="F74" s="15">
        <v>6000</v>
      </c>
      <c r="G74" s="13" t="s">
        <v>363</v>
      </c>
      <c r="H74" s="16" t="s">
        <v>378</v>
      </c>
      <c r="I74" s="17">
        <v>42552</v>
      </c>
      <c r="J74" s="17">
        <v>42564</v>
      </c>
      <c r="K74" s="57">
        <v>43437</v>
      </c>
      <c r="L74" s="65">
        <f t="shared" si="3"/>
        <v>43437</v>
      </c>
      <c r="M74" s="57" t="str">
        <f t="shared" si="4"/>
        <v>2018</v>
      </c>
      <c r="N74" s="46">
        <f t="shared" si="5"/>
        <v>4</v>
      </c>
      <c r="O74" s="18">
        <v>4</v>
      </c>
      <c r="P74" s="14" t="s">
        <v>379</v>
      </c>
      <c r="Q74" s="16" t="s">
        <v>366</v>
      </c>
    </row>
    <row r="75" spans="1:17" ht="15.75" customHeight="1" x14ac:dyDescent="0.3">
      <c r="A75" s="13"/>
      <c r="B75" s="14" t="s">
        <v>479</v>
      </c>
      <c r="C75" s="1" t="s">
        <v>329</v>
      </c>
      <c r="D75" s="13" t="s">
        <v>382</v>
      </c>
      <c r="E75" s="3" t="s">
        <v>16</v>
      </c>
      <c r="F75" s="19">
        <v>5500</v>
      </c>
      <c r="G75" s="13" t="s">
        <v>363</v>
      </c>
      <c r="H75" s="13" t="s">
        <v>389</v>
      </c>
      <c r="I75" s="20">
        <v>42186</v>
      </c>
      <c r="J75" s="21">
        <v>42215</v>
      </c>
      <c r="K75" s="58">
        <v>43318</v>
      </c>
      <c r="L75" s="65">
        <f t="shared" si="3"/>
        <v>43318</v>
      </c>
      <c r="M75" s="57" t="str">
        <f t="shared" si="4"/>
        <v>2018</v>
      </c>
      <c r="N75" s="46">
        <f t="shared" si="5"/>
        <v>3</v>
      </c>
      <c r="O75" s="23">
        <v>4</v>
      </c>
      <c r="P75" s="14" t="s">
        <v>365</v>
      </c>
      <c r="Q75" s="13" t="s">
        <v>375</v>
      </c>
    </row>
    <row r="76" spans="1:17" ht="15.75" customHeight="1" x14ac:dyDescent="0.3">
      <c r="A76" s="13"/>
      <c r="B76" s="14" t="s">
        <v>480</v>
      </c>
      <c r="C76" s="1" t="s">
        <v>325</v>
      </c>
      <c r="D76" s="13" t="s">
        <v>475</v>
      </c>
      <c r="E76" s="3" t="s">
        <v>12</v>
      </c>
      <c r="F76" s="19">
        <v>5000</v>
      </c>
      <c r="G76" s="13" t="s">
        <v>363</v>
      </c>
      <c r="H76" s="13" t="s">
        <v>389</v>
      </c>
      <c r="I76" s="20">
        <v>42005</v>
      </c>
      <c r="J76" s="21">
        <v>42017</v>
      </c>
      <c r="K76" s="58">
        <v>43277</v>
      </c>
      <c r="L76" s="65">
        <f t="shared" si="3"/>
        <v>43277</v>
      </c>
      <c r="M76" s="57" t="str">
        <f t="shared" si="4"/>
        <v>2018</v>
      </c>
      <c r="N76" s="46">
        <f t="shared" si="5"/>
        <v>2</v>
      </c>
      <c r="O76" s="23">
        <v>4</v>
      </c>
      <c r="P76" s="14" t="s">
        <v>365</v>
      </c>
      <c r="Q76" s="13" t="s">
        <v>369</v>
      </c>
    </row>
    <row r="77" spans="1:17" ht="15.75" customHeight="1" x14ac:dyDescent="0.3">
      <c r="A77" s="13"/>
      <c r="B77" s="14" t="s">
        <v>481</v>
      </c>
      <c r="C77" s="1" t="s">
        <v>15</v>
      </c>
      <c r="D77" s="13" t="s">
        <v>453</v>
      </c>
      <c r="E77" s="14" t="s">
        <v>8</v>
      </c>
      <c r="F77" s="19">
        <v>4000</v>
      </c>
      <c r="G77" s="13" t="s">
        <v>363</v>
      </c>
      <c r="H77" s="13" t="s">
        <v>395</v>
      </c>
      <c r="I77" s="20">
        <v>42552</v>
      </c>
      <c r="J77" s="21">
        <v>42580</v>
      </c>
      <c r="K77" s="58">
        <v>43290</v>
      </c>
      <c r="L77" s="65">
        <f t="shared" si="3"/>
        <v>43290</v>
      </c>
      <c r="M77" s="57" t="str">
        <f t="shared" si="4"/>
        <v>2018</v>
      </c>
      <c r="N77" s="46">
        <f t="shared" si="5"/>
        <v>3</v>
      </c>
      <c r="O77" s="23">
        <v>4</v>
      </c>
      <c r="P77" s="14" t="s">
        <v>383</v>
      </c>
      <c r="Q77" s="13" t="s">
        <v>375</v>
      </c>
    </row>
    <row r="78" spans="1:17" ht="15.75" customHeight="1" x14ac:dyDescent="0.3">
      <c r="A78" s="13"/>
      <c r="B78" s="14" t="s">
        <v>482</v>
      </c>
      <c r="C78" s="1" t="s">
        <v>131</v>
      </c>
      <c r="D78" s="13" t="s">
        <v>394</v>
      </c>
      <c r="E78" s="3" t="s">
        <v>4</v>
      </c>
      <c r="F78" s="15">
        <v>3500</v>
      </c>
      <c r="G78" s="13" t="s">
        <v>363</v>
      </c>
      <c r="H78" s="16" t="s">
        <v>374</v>
      </c>
      <c r="I78" s="17">
        <v>43101</v>
      </c>
      <c r="J78" s="17">
        <v>43164</v>
      </c>
      <c r="K78" s="57">
        <v>43451</v>
      </c>
      <c r="L78" s="65">
        <f t="shared" si="3"/>
        <v>43451</v>
      </c>
      <c r="M78" s="57" t="str">
        <f t="shared" si="4"/>
        <v>2018</v>
      </c>
      <c r="N78" s="46">
        <f t="shared" si="5"/>
        <v>4</v>
      </c>
      <c r="O78" s="18">
        <v>4</v>
      </c>
      <c r="P78" s="14" t="s">
        <v>379</v>
      </c>
      <c r="Q78" s="16" t="s">
        <v>366</v>
      </c>
    </row>
    <row r="79" spans="1:17" ht="15.75" customHeight="1" x14ac:dyDescent="0.3">
      <c r="A79" s="13"/>
      <c r="B79" s="14" t="s">
        <v>483</v>
      </c>
      <c r="C79" s="1" t="s">
        <v>261</v>
      </c>
      <c r="D79" s="13" t="s">
        <v>377</v>
      </c>
      <c r="E79" s="3" t="s">
        <v>16</v>
      </c>
      <c r="F79" s="15">
        <v>3488</v>
      </c>
      <c r="G79" s="13" t="s">
        <v>363</v>
      </c>
      <c r="H79" s="16" t="s">
        <v>364</v>
      </c>
      <c r="I79" s="17">
        <v>42370</v>
      </c>
      <c r="J79" s="17">
        <v>42457</v>
      </c>
      <c r="K79" s="57">
        <v>42887</v>
      </c>
      <c r="L79" s="65">
        <f t="shared" si="3"/>
        <v>42887</v>
      </c>
      <c r="M79" s="57" t="str">
        <f t="shared" si="4"/>
        <v>2017</v>
      </c>
      <c r="N79" s="46">
        <f t="shared" si="5"/>
        <v>2</v>
      </c>
      <c r="O79" s="18">
        <v>4</v>
      </c>
      <c r="P79" s="14" t="s">
        <v>383</v>
      </c>
      <c r="Q79" s="16" t="s">
        <v>366</v>
      </c>
    </row>
    <row r="80" spans="1:17" ht="15.75" customHeight="1" x14ac:dyDescent="0.3">
      <c r="A80" s="13"/>
      <c r="B80" s="14" t="s">
        <v>484</v>
      </c>
      <c r="C80" s="1" t="s">
        <v>317</v>
      </c>
      <c r="D80" s="13" t="s">
        <v>371</v>
      </c>
      <c r="E80" s="3" t="s">
        <v>4</v>
      </c>
      <c r="F80" s="15">
        <v>3304</v>
      </c>
      <c r="G80" s="13" t="s">
        <v>363</v>
      </c>
      <c r="H80" s="16" t="s">
        <v>364</v>
      </c>
      <c r="I80" s="17">
        <v>42461</v>
      </c>
      <c r="J80" s="17">
        <v>42549</v>
      </c>
      <c r="K80" s="57" t="s">
        <v>839</v>
      </c>
      <c r="L80" s="65">
        <f t="shared" si="3"/>
        <v>42461</v>
      </c>
      <c r="M80" s="57" t="str">
        <f t="shared" si="4"/>
        <v>2016</v>
      </c>
      <c r="N80" s="46" t="str">
        <f t="shared" si="5"/>
        <v>-</v>
      </c>
      <c r="O80" s="18">
        <v>4</v>
      </c>
      <c r="P80" s="14" t="s">
        <v>429</v>
      </c>
      <c r="Q80" s="16" t="s">
        <v>366</v>
      </c>
    </row>
    <row r="81" spans="1:17" ht="15.75" customHeight="1" x14ac:dyDescent="0.3">
      <c r="A81" s="13"/>
      <c r="B81" s="14" t="s">
        <v>485</v>
      </c>
      <c r="C81" s="1" t="s">
        <v>325</v>
      </c>
      <c r="D81" s="13" t="s">
        <v>373</v>
      </c>
      <c r="E81" s="3" t="s">
        <v>16</v>
      </c>
      <c r="F81" s="19">
        <v>2051</v>
      </c>
      <c r="G81" s="13" t="s">
        <v>363</v>
      </c>
      <c r="H81" s="13" t="s">
        <v>378</v>
      </c>
      <c r="I81" s="20">
        <v>42278</v>
      </c>
      <c r="J81" s="21">
        <v>42282</v>
      </c>
      <c r="K81" s="58">
        <v>43277</v>
      </c>
      <c r="L81" s="65">
        <f t="shared" si="3"/>
        <v>43277</v>
      </c>
      <c r="M81" s="57" t="str">
        <f t="shared" si="4"/>
        <v>2018</v>
      </c>
      <c r="N81" s="46">
        <f t="shared" si="5"/>
        <v>2</v>
      </c>
      <c r="O81" s="23">
        <v>4</v>
      </c>
      <c r="P81" s="14" t="s">
        <v>365</v>
      </c>
      <c r="Q81" s="13" t="s">
        <v>369</v>
      </c>
    </row>
    <row r="82" spans="1:17" ht="15.75" customHeight="1" x14ac:dyDescent="0.3">
      <c r="A82" s="13"/>
      <c r="B82" s="14" t="s">
        <v>486</v>
      </c>
      <c r="C82" s="1" t="s">
        <v>371</v>
      </c>
      <c r="D82" s="13" t="s">
        <v>414</v>
      </c>
      <c r="E82" s="3" t="s">
        <v>16</v>
      </c>
      <c r="F82" s="19">
        <v>1978</v>
      </c>
      <c r="G82" s="13" t="s">
        <v>363</v>
      </c>
      <c r="H82" s="13" t="s">
        <v>395</v>
      </c>
      <c r="I82" s="22"/>
      <c r="J82" s="21" t="s">
        <v>371</v>
      </c>
      <c r="K82" s="58">
        <v>43196</v>
      </c>
      <c r="L82" s="65">
        <f t="shared" si="3"/>
        <v>43196</v>
      </c>
      <c r="M82" s="57" t="str">
        <f t="shared" si="4"/>
        <v>2018</v>
      </c>
      <c r="N82" s="46">
        <f t="shared" si="5"/>
        <v>2</v>
      </c>
      <c r="O82" s="23">
        <v>4</v>
      </c>
      <c r="P82" s="14" t="s">
        <v>365</v>
      </c>
      <c r="Q82" s="13" t="s">
        <v>369</v>
      </c>
    </row>
    <row r="83" spans="1:17" ht="15.75" customHeight="1" x14ac:dyDescent="0.3">
      <c r="A83" s="13"/>
      <c r="B83" s="14" t="s">
        <v>487</v>
      </c>
      <c r="C83" s="1" t="s">
        <v>313</v>
      </c>
      <c r="D83" s="13" t="s">
        <v>377</v>
      </c>
      <c r="E83" s="3" t="s">
        <v>16</v>
      </c>
      <c r="F83" s="19">
        <v>1500</v>
      </c>
      <c r="G83" s="13" t="s">
        <v>363</v>
      </c>
      <c r="H83" s="13" t="s">
        <v>395</v>
      </c>
      <c r="I83" s="20">
        <v>42736</v>
      </c>
      <c r="J83" s="21">
        <v>42808</v>
      </c>
      <c r="K83" s="58">
        <v>43280</v>
      </c>
      <c r="L83" s="65">
        <f t="shared" si="3"/>
        <v>43280</v>
      </c>
      <c r="M83" s="57" t="str">
        <f t="shared" si="4"/>
        <v>2018</v>
      </c>
      <c r="N83" s="46">
        <f t="shared" si="5"/>
        <v>2</v>
      </c>
      <c r="O83" s="23">
        <v>4</v>
      </c>
      <c r="P83" s="14" t="s">
        <v>429</v>
      </c>
      <c r="Q83" s="13" t="s">
        <v>369</v>
      </c>
    </row>
    <row r="84" spans="1:17" ht="15.75" customHeight="1" x14ac:dyDescent="0.3">
      <c r="A84" s="13"/>
      <c r="B84" s="14" t="s">
        <v>488</v>
      </c>
      <c r="C84" s="1" t="s">
        <v>231</v>
      </c>
      <c r="D84" s="13" t="s">
        <v>373</v>
      </c>
      <c r="E84" s="3" t="s">
        <v>16</v>
      </c>
      <c r="F84" s="19">
        <v>1449</v>
      </c>
      <c r="G84" s="13" t="s">
        <v>363</v>
      </c>
      <c r="H84" s="13" t="s">
        <v>368</v>
      </c>
      <c r="I84" s="20">
        <v>42278</v>
      </c>
      <c r="J84" s="21">
        <v>42340</v>
      </c>
      <c r="K84" s="58">
        <v>43281</v>
      </c>
      <c r="L84" s="65">
        <f t="shared" si="3"/>
        <v>43281</v>
      </c>
      <c r="M84" s="57" t="str">
        <f t="shared" si="4"/>
        <v>2018</v>
      </c>
      <c r="N84" s="46">
        <f t="shared" si="5"/>
        <v>2</v>
      </c>
      <c r="O84" s="23">
        <v>4</v>
      </c>
      <c r="P84" s="14" t="s">
        <v>383</v>
      </c>
      <c r="Q84" s="13" t="s">
        <v>369</v>
      </c>
    </row>
    <row r="85" spans="1:17" ht="15.75" customHeight="1" x14ac:dyDescent="0.3">
      <c r="A85" s="13"/>
      <c r="B85" s="14" t="s">
        <v>489</v>
      </c>
      <c r="C85" s="1" t="s">
        <v>111</v>
      </c>
      <c r="D85" s="13" t="s">
        <v>419</v>
      </c>
      <c r="E85" s="14" t="s">
        <v>8</v>
      </c>
      <c r="F85" s="19">
        <v>870</v>
      </c>
      <c r="G85" s="13" t="s">
        <v>363</v>
      </c>
      <c r="H85" s="13" t="s">
        <v>364</v>
      </c>
      <c r="I85" s="20">
        <v>42095</v>
      </c>
      <c r="J85" s="21">
        <v>42154</v>
      </c>
      <c r="K85" s="58">
        <v>43196</v>
      </c>
      <c r="L85" s="65">
        <f t="shared" si="3"/>
        <v>43196</v>
      </c>
      <c r="M85" s="57" t="str">
        <f t="shared" si="4"/>
        <v>2018</v>
      </c>
      <c r="N85" s="46">
        <f t="shared" si="5"/>
        <v>2</v>
      </c>
      <c r="O85" s="23">
        <v>4</v>
      </c>
      <c r="P85" s="14" t="s">
        <v>365</v>
      </c>
      <c r="Q85" s="13" t="s">
        <v>369</v>
      </c>
    </row>
    <row r="86" spans="1:17" ht="15.75" customHeight="1" x14ac:dyDescent="0.3">
      <c r="A86" s="13"/>
      <c r="B86" s="14" t="s">
        <v>490</v>
      </c>
      <c r="C86" s="1" t="s">
        <v>325</v>
      </c>
      <c r="D86" s="13" t="s">
        <v>417</v>
      </c>
      <c r="E86" s="3" t="s">
        <v>8</v>
      </c>
      <c r="F86" s="19">
        <v>7000</v>
      </c>
      <c r="G86" s="13" t="s">
        <v>363</v>
      </c>
      <c r="H86" s="13" t="s">
        <v>395</v>
      </c>
      <c r="I86" s="20">
        <v>42095</v>
      </c>
      <c r="J86" s="21">
        <v>42161</v>
      </c>
      <c r="K86" s="58">
        <v>43326</v>
      </c>
      <c r="L86" s="65">
        <f t="shared" si="3"/>
        <v>43326</v>
      </c>
      <c r="M86" s="57" t="str">
        <f t="shared" si="4"/>
        <v>2018</v>
      </c>
      <c r="N86" s="46">
        <f t="shared" si="5"/>
        <v>3</v>
      </c>
      <c r="O86" s="23">
        <v>3</v>
      </c>
      <c r="P86" s="14" t="s">
        <v>379</v>
      </c>
      <c r="Q86" s="13" t="s">
        <v>375</v>
      </c>
    </row>
    <row r="87" spans="1:17" ht="15.75" customHeight="1" x14ac:dyDescent="0.3">
      <c r="A87" s="13"/>
      <c r="B87" s="14" t="s">
        <v>491</v>
      </c>
      <c r="C87" s="1" t="s">
        <v>39</v>
      </c>
      <c r="D87" s="13" t="s">
        <v>398</v>
      </c>
      <c r="E87" s="3" t="s">
        <v>4</v>
      </c>
      <c r="F87" s="19">
        <v>6761</v>
      </c>
      <c r="G87" s="13" t="s">
        <v>363</v>
      </c>
      <c r="H87" s="13" t="s">
        <v>386</v>
      </c>
      <c r="I87" s="20">
        <v>42278</v>
      </c>
      <c r="J87" s="21">
        <v>42367</v>
      </c>
      <c r="K87" s="58">
        <v>43196</v>
      </c>
      <c r="L87" s="65">
        <f t="shared" si="3"/>
        <v>43196</v>
      </c>
      <c r="M87" s="57" t="str">
        <f t="shared" si="4"/>
        <v>2018</v>
      </c>
      <c r="N87" s="46">
        <f t="shared" si="5"/>
        <v>2</v>
      </c>
      <c r="O87" s="23">
        <v>3</v>
      </c>
      <c r="P87" s="14" t="s">
        <v>383</v>
      </c>
      <c r="Q87" s="13" t="s">
        <v>369</v>
      </c>
    </row>
    <row r="88" spans="1:17" ht="15.75" customHeight="1" x14ac:dyDescent="0.3">
      <c r="A88" s="13"/>
      <c r="B88" s="14" t="s">
        <v>492</v>
      </c>
      <c r="C88" s="1" t="s">
        <v>259</v>
      </c>
      <c r="D88" s="13" t="s">
        <v>475</v>
      </c>
      <c r="E88" s="3" t="s">
        <v>12</v>
      </c>
      <c r="F88" s="19">
        <v>6500</v>
      </c>
      <c r="G88" s="13" t="s">
        <v>363</v>
      </c>
      <c r="H88" s="13" t="s">
        <v>447</v>
      </c>
      <c r="I88" s="20">
        <v>42095</v>
      </c>
      <c r="J88" s="21">
        <v>42109</v>
      </c>
      <c r="K88" s="58">
        <v>43248</v>
      </c>
      <c r="L88" s="65">
        <f t="shared" si="3"/>
        <v>43248</v>
      </c>
      <c r="M88" s="57" t="str">
        <f t="shared" si="4"/>
        <v>2018</v>
      </c>
      <c r="N88" s="46">
        <f t="shared" si="5"/>
        <v>2</v>
      </c>
      <c r="O88" s="23">
        <v>3</v>
      </c>
      <c r="P88" s="14" t="s">
        <v>365</v>
      </c>
      <c r="Q88" s="13" t="s">
        <v>369</v>
      </c>
    </row>
    <row r="89" spans="1:17" ht="15.75" customHeight="1" x14ac:dyDescent="0.3">
      <c r="A89" s="13"/>
      <c r="B89" s="14" t="s">
        <v>493</v>
      </c>
      <c r="C89" s="1" t="s">
        <v>247</v>
      </c>
      <c r="D89" s="13" t="s">
        <v>419</v>
      </c>
      <c r="E89" s="3" t="s">
        <v>8</v>
      </c>
      <c r="F89" s="19">
        <v>5281</v>
      </c>
      <c r="G89" s="13" t="s">
        <v>363</v>
      </c>
      <c r="H89" s="13" t="s">
        <v>395</v>
      </c>
      <c r="I89" s="22">
        <v>42736</v>
      </c>
      <c r="J89" s="22">
        <v>42795</v>
      </c>
      <c r="K89" s="58">
        <v>43373</v>
      </c>
      <c r="L89" s="65">
        <f t="shared" si="3"/>
        <v>43373</v>
      </c>
      <c r="M89" s="57" t="str">
        <f t="shared" si="4"/>
        <v>2018</v>
      </c>
      <c r="N89" s="46">
        <f t="shared" si="5"/>
        <v>3</v>
      </c>
      <c r="O89" s="14">
        <v>3</v>
      </c>
      <c r="P89" s="14" t="s">
        <v>383</v>
      </c>
      <c r="Q89" s="13" t="s">
        <v>375</v>
      </c>
    </row>
    <row r="90" spans="1:17" ht="15.75" customHeight="1" x14ac:dyDescent="0.3">
      <c r="A90" s="13"/>
      <c r="B90" s="14" t="s">
        <v>494</v>
      </c>
      <c r="C90" s="1" t="s">
        <v>155</v>
      </c>
      <c r="D90" s="13" t="s">
        <v>394</v>
      </c>
      <c r="E90" s="3" t="s">
        <v>4</v>
      </c>
      <c r="F90" s="15">
        <v>5076</v>
      </c>
      <c r="G90" s="13" t="s">
        <v>363</v>
      </c>
      <c r="H90" s="16" t="s">
        <v>364</v>
      </c>
      <c r="I90" s="17">
        <v>42186</v>
      </c>
      <c r="J90" s="17">
        <v>42216</v>
      </c>
      <c r="K90" s="57">
        <v>43384</v>
      </c>
      <c r="L90" s="65">
        <f t="shared" si="3"/>
        <v>43384</v>
      </c>
      <c r="M90" s="57" t="str">
        <f t="shared" si="4"/>
        <v>2018</v>
      </c>
      <c r="N90" s="46">
        <f t="shared" si="5"/>
        <v>4</v>
      </c>
      <c r="O90" s="18">
        <v>3</v>
      </c>
      <c r="P90" s="14" t="s">
        <v>421</v>
      </c>
      <c r="Q90" s="16" t="s">
        <v>366</v>
      </c>
    </row>
    <row r="91" spans="1:17" ht="15.75" customHeight="1" x14ac:dyDescent="0.3">
      <c r="A91" s="13"/>
      <c r="B91" s="14" t="s">
        <v>495</v>
      </c>
      <c r="C91" s="1" t="s">
        <v>15</v>
      </c>
      <c r="D91" s="13" t="s">
        <v>373</v>
      </c>
      <c r="E91" s="3" t="s">
        <v>16</v>
      </c>
      <c r="F91" s="19">
        <v>5000</v>
      </c>
      <c r="G91" s="13" t="s">
        <v>363</v>
      </c>
      <c r="H91" s="13" t="s">
        <v>378</v>
      </c>
      <c r="I91" s="20">
        <v>42736</v>
      </c>
      <c r="J91" s="21">
        <v>42744</v>
      </c>
      <c r="K91" s="58">
        <v>43277</v>
      </c>
      <c r="L91" s="65">
        <f t="shared" si="3"/>
        <v>43277</v>
      </c>
      <c r="M91" s="57" t="str">
        <f t="shared" si="4"/>
        <v>2018</v>
      </c>
      <c r="N91" s="46">
        <f t="shared" si="5"/>
        <v>2</v>
      </c>
      <c r="O91" s="23">
        <v>3</v>
      </c>
      <c r="P91" s="14" t="s">
        <v>383</v>
      </c>
      <c r="Q91" s="13" t="s">
        <v>369</v>
      </c>
    </row>
    <row r="92" spans="1:17" ht="15.75" customHeight="1" x14ac:dyDescent="0.3">
      <c r="A92" s="13"/>
      <c r="B92" s="14" t="s">
        <v>496</v>
      </c>
      <c r="C92" s="1" t="s">
        <v>297</v>
      </c>
      <c r="D92" s="13" t="s">
        <v>453</v>
      </c>
      <c r="E92" s="3" t="s">
        <v>8</v>
      </c>
      <c r="F92" s="15">
        <v>4210</v>
      </c>
      <c r="G92" s="13" t="s">
        <v>363</v>
      </c>
      <c r="H92" s="16" t="s">
        <v>395</v>
      </c>
      <c r="I92" s="17">
        <v>42826</v>
      </c>
      <c r="J92" s="17">
        <v>42858</v>
      </c>
      <c r="K92" s="57">
        <v>43409</v>
      </c>
      <c r="L92" s="65">
        <f t="shared" si="3"/>
        <v>43409</v>
      </c>
      <c r="M92" s="57" t="str">
        <f t="shared" si="4"/>
        <v>2018</v>
      </c>
      <c r="N92" s="46">
        <f t="shared" si="5"/>
        <v>4</v>
      </c>
      <c r="O92" s="18">
        <v>3</v>
      </c>
      <c r="P92" s="14" t="s">
        <v>435</v>
      </c>
      <c r="Q92" s="16" t="s">
        <v>366</v>
      </c>
    </row>
    <row r="93" spans="1:17" ht="15.75" customHeight="1" x14ac:dyDescent="0.3">
      <c r="A93" s="13"/>
      <c r="B93" s="14" t="s">
        <v>497</v>
      </c>
      <c r="C93" s="1" t="s">
        <v>93</v>
      </c>
      <c r="D93" s="13" t="s">
        <v>373</v>
      </c>
      <c r="E93" s="3" t="s">
        <v>16</v>
      </c>
      <c r="F93" s="19">
        <v>3991</v>
      </c>
      <c r="G93" s="13" t="s">
        <v>363</v>
      </c>
      <c r="H93" s="13" t="s">
        <v>364</v>
      </c>
      <c r="I93" s="22">
        <v>42005</v>
      </c>
      <c r="J93" s="22">
        <v>42033</v>
      </c>
      <c r="K93" s="58">
        <v>42765</v>
      </c>
      <c r="L93" s="65">
        <f t="shared" si="3"/>
        <v>42765</v>
      </c>
      <c r="M93" s="57" t="str">
        <f t="shared" si="4"/>
        <v>2017</v>
      </c>
      <c r="N93" s="46">
        <f t="shared" si="5"/>
        <v>1</v>
      </c>
      <c r="O93" s="14">
        <v>3</v>
      </c>
      <c r="P93" s="14" t="s">
        <v>383</v>
      </c>
      <c r="Q93" s="13" t="s">
        <v>369</v>
      </c>
    </row>
    <row r="94" spans="1:17" ht="15.75" customHeight="1" x14ac:dyDescent="0.3">
      <c r="A94" s="13"/>
      <c r="B94" s="14" t="s">
        <v>498</v>
      </c>
      <c r="C94" s="1" t="s">
        <v>325</v>
      </c>
      <c r="D94" s="13" t="s">
        <v>392</v>
      </c>
      <c r="E94" s="3" t="s">
        <v>16</v>
      </c>
      <c r="F94" s="19">
        <v>3719</v>
      </c>
      <c r="G94" s="13" t="s">
        <v>363</v>
      </c>
      <c r="H94" s="13" t="s">
        <v>378</v>
      </c>
      <c r="I94" s="20">
        <v>42370</v>
      </c>
      <c r="J94" s="21">
        <v>42458</v>
      </c>
      <c r="K94" s="58">
        <v>43283</v>
      </c>
      <c r="L94" s="65">
        <f t="shared" si="3"/>
        <v>43283</v>
      </c>
      <c r="M94" s="57" t="str">
        <f t="shared" si="4"/>
        <v>2018</v>
      </c>
      <c r="N94" s="46">
        <f t="shared" si="5"/>
        <v>3</v>
      </c>
      <c r="O94" s="23">
        <v>3</v>
      </c>
      <c r="P94" s="14" t="s">
        <v>383</v>
      </c>
      <c r="Q94" s="13" t="s">
        <v>375</v>
      </c>
    </row>
    <row r="95" spans="1:17" ht="15.75" customHeight="1" x14ac:dyDescent="0.3">
      <c r="A95" s="13"/>
      <c r="B95" s="14" t="s">
        <v>499</v>
      </c>
      <c r="C95" s="1" t="s">
        <v>157</v>
      </c>
      <c r="D95" s="13" t="s">
        <v>419</v>
      </c>
      <c r="E95" s="14" t="s">
        <v>8</v>
      </c>
      <c r="F95" s="15">
        <v>3504</v>
      </c>
      <c r="G95" s="13" t="s">
        <v>363</v>
      </c>
      <c r="H95" s="16" t="s">
        <v>395</v>
      </c>
      <c r="I95" s="17">
        <v>42917</v>
      </c>
      <c r="J95" s="17">
        <v>42942</v>
      </c>
      <c r="K95" s="57">
        <v>43409</v>
      </c>
      <c r="L95" s="65">
        <f t="shared" si="3"/>
        <v>43409</v>
      </c>
      <c r="M95" s="57" t="str">
        <f t="shared" si="4"/>
        <v>2018</v>
      </c>
      <c r="N95" s="46">
        <f t="shared" si="5"/>
        <v>4</v>
      </c>
      <c r="O95" s="18">
        <v>3</v>
      </c>
      <c r="P95" s="14" t="s">
        <v>383</v>
      </c>
      <c r="Q95" s="16" t="s">
        <v>366</v>
      </c>
    </row>
    <row r="96" spans="1:17" ht="15.75" customHeight="1" x14ac:dyDescent="0.3">
      <c r="A96" s="13"/>
      <c r="B96" s="14" t="s">
        <v>500</v>
      </c>
      <c r="C96" s="1" t="s">
        <v>325</v>
      </c>
      <c r="D96" s="13" t="s">
        <v>453</v>
      </c>
      <c r="E96" s="14" t="s">
        <v>8</v>
      </c>
      <c r="F96" s="15">
        <v>3333</v>
      </c>
      <c r="G96" s="13" t="s">
        <v>363</v>
      </c>
      <c r="H96" s="16" t="s">
        <v>364</v>
      </c>
      <c r="I96" s="17">
        <v>42370</v>
      </c>
      <c r="J96" s="17">
        <v>42391</v>
      </c>
      <c r="K96" s="57" t="s">
        <v>839</v>
      </c>
      <c r="L96" s="65">
        <f t="shared" si="3"/>
        <v>42370</v>
      </c>
      <c r="M96" s="57" t="str">
        <f t="shared" si="4"/>
        <v>2016</v>
      </c>
      <c r="N96" s="46" t="str">
        <f t="shared" si="5"/>
        <v>-</v>
      </c>
      <c r="O96" s="18">
        <v>3</v>
      </c>
      <c r="P96" s="14" t="s">
        <v>365</v>
      </c>
      <c r="Q96" s="16" t="s">
        <v>366</v>
      </c>
    </row>
    <row r="97" spans="1:17" ht="15.75" customHeight="1" x14ac:dyDescent="0.3">
      <c r="A97" s="13"/>
      <c r="B97" s="14" t="s">
        <v>501</v>
      </c>
      <c r="C97" s="1" t="s">
        <v>219</v>
      </c>
      <c r="D97" s="13" t="s">
        <v>417</v>
      </c>
      <c r="E97" s="14" t="s">
        <v>8</v>
      </c>
      <c r="F97" s="19">
        <v>3000</v>
      </c>
      <c r="G97" s="13" t="s">
        <v>363</v>
      </c>
      <c r="H97" s="13" t="s">
        <v>378</v>
      </c>
      <c r="I97" s="20">
        <v>42370</v>
      </c>
      <c r="J97" s="21">
        <v>42399</v>
      </c>
      <c r="K97" s="58">
        <v>43281</v>
      </c>
      <c r="L97" s="65">
        <f t="shared" si="3"/>
        <v>43281</v>
      </c>
      <c r="M97" s="57" t="str">
        <f t="shared" si="4"/>
        <v>2018</v>
      </c>
      <c r="N97" s="46">
        <f t="shared" si="5"/>
        <v>2</v>
      </c>
      <c r="O97" s="23">
        <v>3</v>
      </c>
      <c r="P97" s="14" t="s">
        <v>365</v>
      </c>
      <c r="Q97" s="13" t="s">
        <v>369</v>
      </c>
    </row>
    <row r="98" spans="1:17" ht="15.75" customHeight="1" x14ac:dyDescent="0.3">
      <c r="A98" s="13"/>
      <c r="B98" s="14" t="s">
        <v>502</v>
      </c>
      <c r="C98" s="1" t="s">
        <v>49</v>
      </c>
      <c r="D98" s="13" t="s">
        <v>377</v>
      </c>
      <c r="E98" s="3" t="s">
        <v>16</v>
      </c>
      <c r="F98" s="19">
        <v>2500</v>
      </c>
      <c r="G98" s="13" t="s">
        <v>363</v>
      </c>
      <c r="H98" s="13" t="s">
        <v>378</v>
      </c>
      <c r="I98" s="22">
        <v>42552</v>
      </c>
      <c r="J98" s="22">
        <v>42633</v>
      </c>
      <c r="K98" s="58">
        <v>43373</v>
      </c>
      <c r="L98" s="65">
        <f t="shared" si="3"/>
        <v>43373</v>
      </c>
      <c r="M98" s="57" t="str">
        <f t="shared" si="4"/>
        <v>2018</v>
      </c>
      <c r="N98" s="46">
        <f t="shared" si="5"/>
        <v>3</v>
      </c>
      <c r="O98" s="14">
        <v>3</v>
      </c>
      <c r="P98" s="14" t="s">
        <v>365</v>
      </c>
      <c r="Q98" s="13" t="s">
        <v>375</v>
      </c>
    </row>
    <row r="99" spans="1:17" ht="15.75" customHeight="1" x14ac:dyDescent="0.3">
      <c r="A99" s="13"/>
      <c r="B99" s="14" t="s">
        <v>503</v>
      </c>
      <c r="C99" s="1" t="s">
        <v>303</v>
      </c>
      <c r="D99" s="13" t="s">
        <v>417</v>
      </c>
      <c r="E99" s="14" t="s">
        <v>8</v>
      </c>
      <c r="F99" s="15">
        <v>2320</v>
      </c>
      <c r="G99" s="13" t="s">
        <v>363</v>
      </c>
      <c r="H99" s="16" t="s">
        <v>395</v>
      </c>
      <c r="I99" s="17">
        <v>42278</v>
      </c>
      <c r="J99" s="17">
        <v>42338</v>
      </c>
      <c r="K99" s="57">
        <v>43409</v>
      </c>
      <c r="L99" s="65">
        <f t="shared" si="3"/>
        <v>43409</v>
      </c>
      <c r="M99" s="57" t="str">
        <f t="shared" si="4"/>
        <v>2018</v>
      </c>
      <c r="N99" s="46">
        <f t="shared" si="5"/>
        <v>4</v>
      </c>
      <c r="O99" s="18">
        <v>3</v>
      </c>
      <c r="P99" s="14" t="s">
        <v>365</v>
      </c>
      <c r="Q99" s="16" t="s">
        <v>366</v>
      </c>
    </row>
    <row r="100" spans="1:17" ht="15.75" customHeight="1" x14ac:dyDescent="0.3">
      <c r="A100" s="13"/>
      <c r="B100" s="14" t="s">
        <v>504</v>
      </c>
      <c r="C100" s="1" t="s">
        <v>15</v>
      </c>
      <c r="D100" s="13" t="s">
        <v>414</v>
      </c>
      <c r="E100" s="3" t="s">
        <v>16</v>
      </c>
      <c r="F100" s="19">
        <v>2217</v>
      </c>
      <c r="G100" s="13" t="s">
        <v>363</v>
      </c>
      <c r="H100" s="13" t="s">
        <v>378</v>
      </c>
      <c r="I100" s="20">
        <v>42736</v>
      </c>
      <c r="J100" s="21">
        <v>42824</v>
      </c>
      <c r="K100" s="58">
        <v>43274</v>
      </c>
      <c r="L100" s="65">
        <f t="shared" si="3"/>
        <v>43274</v>
      </c>
      <c r="M100" s="57" t="str">
        <f t="shared" si="4"/>
        <v>2018</v>
      </c>
      <c r="N100" s="46">
        <f t="shared" si="5"/>
        <v>2</v>
      </c>
      <c r="O100" s="23">
        <v>3</v>
      </c>
      <c r="P100" s="14" t="s">
        <v>365</v>
      </c>
      <c r="Q100" s="13" t="s">
        <v>369</v>
      </c>
    </row>
    <row r="101" spans="1:17" ht="15.75" customHeight="1" x14ac:dyDescent="0.3">
      <c r="A101" s="13"/>
      <c r="B101" s="14" t="s">
        <v>505</v>
      </c>
      <c r="C101" s="1" t="s">
        <v>15</v>
      </c>
      <c r="D101" s="13" t="s">
        <v>409</v>
      </c>
      <c r="E101" s="3" t="s">
        <v>12</v>
      </c>
      <c r="F101" s="19">
        <v>2000</v>
      </c>
      <c r="G101" s="13" t="s">
        <v>363</v>
      </c>
      <c r="H101" s="13" t="s">
        <v>389</v>
      </c>
      <c r="I101" s="20">
        <v>42186</v>
      </c>
      <c r="J101" s="21">
        <v>42205</v>
      </c>
      <c r="K101" s="58">
        <v>43326</v>
      </c>
      <c r="L101" s="65">
        <f t="shared" si="3"/>
        <v>43326</v>
      </c>
      <c r="M101" s="57" t="str">
        <f t="shared" si="4"/>
        <v>2018</v>
      </c>
      <c r="N101" s="46">
        <f t="shared" si="5"/>
        <v>3</v>
      </c>
      <c r="O101" s="23">
        <v>3</v>
      </c>
      <c r="P101" s="14" t="s">
        <v>365</v>
      </c>
      <c r="Q101" s="13" t="s">
        <v>375</v>
      </c>
    </row>
    <row r="102" spans="1:17" ht="15.75" customHeight="1" x14ac:dyDescent="0.3">
      <c r="A102" s="13"/>
      <c r="B102" s="14" t="s">
        <v>506</v>
      </c>
      <c r="C102" s="1" t="s">
        <v>93</v>
      </c>
      <c r="D102" s="13" t="s">
        <v>419</v>
      </c>
      <c r="E102" s="14" t="s">
        <v>8</v>
      </c>
      <c r="F102" s="19">
        <v>1812</v>
      </c>
      <c r="G102" s="13" t="s">
        <v>363</v>
      </c>
      <c r="H102" s="13" t="s">
        <v>378</v>
      </c>
      <c r="I102" s="22">
        <v>42095</v>
      </c>
      <c r="J102" s="22">
        <v>42135</v>
      </c>
      <c r="K102" s="58">
        <v>42900</v>
      </c>
      <c r="L102" s="65">
        <f t="shared" si="3"/>
        <v>42900</v>
      </c>
      <c r="M102" s="57" t="str">
        <f t="shared" si="4"/>
        <v>2017</v>
      </c>
      <c r="N102" s="46">
        <f t="shared" si="5"/>
        <v>2</v>
      </c>
      <c r="O102" s="14">
        <v>3</v>
      </c>
      <c r="P102" s="14" t="s">
        <v>365</v>
      </c>
      <c r="Q102" s="13" t="s">
        <v>369</v>
      </c>
    </row>
    <row r="103" spans="1:17" ht="15.75" customHeight="1" x14ac:dyDescent="0.3">
      <c r="A103" s="13"/>
      <c r="B103" s="14" t="s">
        <v>507</v>
      </c>
      <c r="C103" s="1" t="s">
        <v>193</v>
      </c>
      <c r="D103" s="13" t="s">
        <v>382</v>
      </c>
      <c r="E103" s="3" t="s">
        <v>16</v>
      </c>
      <c r="F103" s="15">
        <v>1333</v>
      </c>
      <c r="G103" s="13" t="s">
        <v>363</v>
      </c>
      <c r="H103" s="16" t="s">
        <v>378</v>
      </c>
      <c r="I103" s="17">
        <v>42095</v>
      </c>
      <c r="J103" s="17">
        <v>42121</v>
      </c>
      <c r="K103" s="57">
        <v>43446</v>
      </c>
      <c r="L103" s="65">
        <f t="shared" si="3"/>
        <v>43446</v>
      </c>
      <c r="M103" s="57" t="str">
        <f t="shared" si="4"/>
        <v>2018</v>
      </c>
      <c r="N103" s="46">
        <f t="shared" si="5"/>
        <v>4</v>
      </c>
      <c r="O103" s="18">
        <v>3</v>
      </c>
      <c r="P103" s="14" t="s">
        <v>365</v>
      </c>
      <c r="Q103" s="16" t="s">
        <v>366</v>
      </c>
    </row>
    <row r="104" spans="1:17" ht="15.75" customHeight="1" x14ac:dyDescent="0.3">
      <c r="A104" s="13"/>
      <c r="B104" s="14" t="s">
        <v>508</v>
      </c>
      <c r="C104" s="1" t="s">
        <v>155</v>
      </c>
      <c r="D104" s="13" t="s">
        <v>427</v>
      </c>
      <c r="E104" s="3" t="s">
        <v>4</v>
      </c>
      <c r="F104" s="19">
        <v>582</v>
      </c>
      <c r="G104" s="13" t="s">
        <v>363</v>
      </c>
      <c r="H104" s="13" t="s">
        <v>389</v>
      </c>
      <c r="I104" s="22">
        <v>42461</v>
      </c>
      <c r="J104" s="22">
        <v>42472</v>
      </c>
      <c r="K104" s="58">
        <v>43373</v>
      </c>
      <c r="L104" s="65">
        <f t="shared" si="3"/>
        <v>43373</v>
      </c>
      <c r="M104" s="57" t="str">
        <f t="shared" si="4"/>
        <v>2018</v>
      </c>
      <c r="N104" s="46">
        <f t="shared" si="5"/>
        <v>3</v>
      </c>
      <c r="O104" s="14">
        <v>3</v>
      </c>
      <c r="P104" s="14" t="s">
        <v>365</v>
      </c>
      <c r="Q104" s="13" t="s">
        <v>375</v>
      </c>
    </row>
    <row r="105" spans="1:17" ht="15.75" customHeight="1" x14ac:dyDescent="0.3">
      <c r="A105" s="13"/>
      <c r="B105" s="14" t="s">
        <v>509</v>
      </c>
      <c r="C105" s="1" t="s">
        <v>93</v>
      </c>
      <c r="D105" s="13" t="s">
        <v>442</v>
      </c>
      <c r="E105" s="3" t="s">
        <v>4</v>
      </c>
      <c r="F105" s="15">
        <v>15000</v>
      </c>
      <c r="G105" s="13" t="s">
        <v>363</v>
      </c>
      <c r="H105" s="16" t="s">
        <v>447</v>
      </c>
      <c r="I105" s="17">
        <v>42644</v>
      </c>
      <c r="J105" s="17">
        <v>42663</v>
      </c>
      <c r="K105" s="57">
        <v>43387</v>
      </c>
      <c r="L105" s="65">
        <f t="shared" si="3"/>
        <v>43387</v>
      </c>
      <c r="M105" s="57" t="str">
        <f t="shared" si="4"/>
        <v>2018</v>
      </c>
      <c r="N105" s="46">
        <f t="shared" si="5"/>
        <v>4</v>
      </c>
      <c r="O105" s="18">
        <v>2</v>
      </c>
      <c r="P105" s="14" t="s">
        <v>379</v>
      </c>
      <c r="Q105" s="16" t="s">
        <v>366</v>
      </c>
    </row>
    <row r="106" spans="1:17" ht="15.75" customHeight="1" x14ac:dyDescent="0.3">
      <c r="A106" s="13"/>
      <c r="B106" s="14" t="s">
        <v>510</v>
      </c>
      <c r="C106" s="1" t="s">
        <v>325</v>
      </c>
      <c r="D106" s="13" t="s">
        <v>466</v>
      </c>
      <c r="E106" s="3" t="s">
        <v>8</v>
      </c>
      <c r="F106" s="19">
        <v>8333</v>
      </c>
      <c r="G106" s="13" t="s">
        <v>363</v>
      </c>
      <c r="H106" s="24" t="s">
        <v>386</v>
      </c>
      <c r="I106" s="20">
        <v>42826</v>
      </c>
      <c r="J106" s="21">
        <v>42907</v>
      </c>
      <c r="K106" s="58">
        <v>43291</v>
      </c>
      <c r="L106" s="65">
        <f t="shared" si="3"/>
        <v>43291</v>
      </c>
      <c r="M106" s="57" t="str">
        <f t="shared" si="4"/>
        <v>2018</v>
      </c>
      <c r="N106" s="46">
        <f t="shared" si="5"/>
        <v>3</v>
      </c>
      <c r="O106" s="23">
        <v>2</v>
      </c>
      <c r="P106" s="14" t="s">
        <v>383</v>
      </c>
      <c r="Q106" s="13" t="s">
        <v>375</v>
      </c>
    </row>
    <row r="107" spans="1:17" ht="15.75" customHeight="1" x14ac:dyDescent="0.3">
      <c r="A107" s="13"/>
      <c r="B107" s="14" t="s">
        <v>511</v>
      </c>
      <c r="C107" s="1" t="s">
        <v>253</v>
      </c>
      <c r="D107" s="13" t="s">
        <v>373</v>
      </c>
      <c r="E107" s="3" t="s">
        <v>16</v>
      </c>
      <c r="F107" s="19">
        <v>7826</v>
      </c>
      <c r="G107" s="13" t="s">
        <v>363</v>
      </c>
      <c r="H107" s="13" t="s">
        <v>378</v>
      </c>
      <c r="I107" s="20">
        <v>42644</v>
      </c>
      <c r="J107" s="21">
        <v>42732</v>
      </c>
      <c r="K107" s="58">
        <v>43289</v>
      </c>
      <c r="L107" s="65">
        <f t="shared" si="3"/>
        <v>43289</v>
      </c>
      <c r="M107" s="57" t="str">
        <f t="shared" si="4"/>
        <v>2018</v>
      </c>
      <c r="N107" s="46">
        <f t="shared" si="5"/>
        <v>3</v>
      </c>
      <c r="O107" s="23">
        <v>2</v>
      </c>
      <c r="P107" s="14" t="s">
        <v>365</v>
      </c>
      <c r="Q107" s="13" t="s">
        <v>375</v>
      </c>
    </row>
    <row r="108" spans="1:17" ht="15.75" customHeight="1" x14ac:dyDescent="0.3">
      <c r="A108" s="13"/>
      <c r="B108" s="14" t="s">
        <v>512</v>
      </c>
      <c r="C108" s="1" t="s">
        <v>37</v>
      </c>
      <c r="D108" s="13" t="s">
        <v>427</v>
      </c>
      <c r="E108" s="3" t="s">
        <v>16</v>
      </c>
      <c r="F108" s="19">
        <v>6695</v>
      </c>
      <c r="G108" s="13" t="s">
        <v>363</v>
      </c>
      <c r="H108" s="13" t="s">
        <v>368</v>
      </c>
      <c r="I108" s="20">
        <v>42461</v>
      </c>
      <c r="J108" s="21">
        <v>42485</v>
      </c>
      <c r="K108" s="58">
        <v>43279</v>
      </c>
      <c r="L108" s="65">
        <f t="shared" si="3"/>
        <v>43279</v>
      </c>
      <c r="M108" s="57" t="str">
        <f t="shared" si="4"/>
        <v>2018</v>
      </c>
      <c r="N108" s="46">
        <f t="shared" si="5"/>
        <v>2</v>
      </c>
      <c r="O108" s="23">
        <v>2</v>
      </c>
      <c r="P108" s="14" t="s">
        <v>383</v>
      </c>
      <c r="Q108" s="13" t="s">
        <v>369</v>
      </c>
    </row>
    <row r="109" spans="1:17" ht="15.75" customHeight="1" x14ac:dyDescent="0.3">
      <c r="A109" s="13"/>
      <c r="B109" s="14" t="s">
        <v>513</v>
      </c>
      <c r="C109" s="1" t="s">
        <v>283</v>
      </c>
      <c r="D109" s="13" t="s">
        <v>392</v>
      </c>
      <c r="E109" s="3" t="s">
        <v>16</v>
      </c>
      <c r="F109" s="19">
        <v>6623</v>
      </c>
      <c r="G109" s="13" t="s">
        <v>363</v>
      </c>
      <c r="H109" s="13" t="s">
        <v>378</v>
      </c>
      <c r="I109" s="20">
        <v>42736</v>
      </c>
      <c r="J109" s="21">
        <v>42825</v>
      </c>
      <c r="K109" s="58">
        <v>43281</v>
      </c>
      <c r="L109" s="65">
        <f t="shared" si="3"/>
        <v>43281</v>
      </c>
      <c r="M109" s="57" t="str">
        <f t="shared" si="4"/>
        <v>2018</v>
      </c>
      <c r="N109" s="46">
        <f t="shared" si="5"/>
        <v>2</v>
      </c>
      <c r="O109" s="23">
        <v>2</v>
      </c>
      <c r="P109" s="14" t="s">
        <v>365</v>
      </c>
      <c r="Q109" s="13" t="s">
        <v>369</v>
      </c>
    </row>
    <row r="110" spans="1:17" ht="15.75" customHeight="1" x14ac:dyDescent="0.3">
      <c r="A110" s="13"/>
      <c r="B110" s="14" t="s">
        <v>514</v>
      </c>
      <c r="C110" s="1" t="s">
        <v>325</v>
      </c>
      <c r="D110" s="13" t="s">
        <v>417</v>
      </c>
      <c r="E110" s="3" t="s">
        <v>8</v>
      </c>
      <c r="F110" s="19">
        <v>6000</v>
      </c>
      <c r="G110" s="13" t="s">
        <v>363</v>
      </c>
      <c r="H110" s="13" t="s">
        <v>364</v>
      </c>
      <c r="I110" s="20">
        <v>42186</v>
      </c>
      <c r="J110" s="21">
        <v>42216</v>
      </c>
      <c r="K110" s="58">
        <v>43348</v>
      </c>
      <c r="L110" s="65">
        <f t="shared" si="3"/>
        <v>43348</v>
      </c>
      <c r="M110" s="57" t="str">
        <f t="shared" si="4"/>
        <v>2018</v>
      </c>
      <c r="N110" s="46">
        <f t="shared" si="5"/>
        <v>3</v>
      </c>
      <c r="O110" s="23">
        <v>2</v>
      </c>
      <c r="P110" s="14" t="s">
        <v>365</v>
      </c>
      <c r="Q110" s="13" t="s">
        <v>375</v>
      </c>
    </row>
    <row r="111" spans="1:17" ht="15.75" customHeight="1" x14ac:dyDescent="0.3">
      <c r="A111" s="13"/>
      <c r="B111" s="14" t="s">
        <v>515</v>
      </c>
      <c r="C111" s="1" t="s">
        <v>155</v>
      </c>
      <c r="D111" s="13" t="s">
        <v>414</v>
      </c>
      <c r="E111" s="3" t="s">
        <v>16</v>
      </c>
      <c r="F111" s="15">
        <v>5000</v>
      </c>
      <c r="G111" s="13" t="s">
        <v>363</v>
      </c>
      <c r="H111" s="16" t="s">
        <v>374</v>
      </c>
      <c r="I111" s="17">
        <v>42186</v>
      </c>
      <c r="J111" s="17">
        <v>42269</v>
      </c>
      <c r="K111" s="57">
        <v>43465</v>
      </c>
      <c r="L111" s="65">
        <f t="shared" si="3"/>
        <v>43465</v>
      </c>
      <c r="M111" s="57" t="str">
        <f t="shared" si="4"/>
        <v>2018</v>
      </c>
      <c r="N111" s="46">
        <f t="shared" si="5"/>
        <v>4</v>
      </c>
      <c r="O111" s="18">
        <v>2</v>
      </c>
      <c r="P111" s="14" t="s">
        <v>379</v>
      </c>
      <c r="Q111" s="16" t="s">
        <v>366</v>
      </c>
    </row>
    <row r="112" spans="1:17" ht="15.75" customHeight="1" x14ac:dyDescent="0.3">
      <c r="A112" s="13"/>
      <c r="B112" s="14" t="s">
        <v>516</v>
      </c>
      <c r="C112" s="1" t="s">
        <v>43</v>
      </c>
      <c r="D112" s="13" t="s">
        <v>446</v>
      </c>
      <c r="E112" s="3" t="s">
        <v>12</v>
      </c>
      <c r="F112" s="19">
        <v>4867</v>
      </c>
      <c r="G112" s="13" t="s">
        <v>363</v>
      </c>
      <c r="H112" s="13" t="s">
        <v>374</v>
      </c>
      <c r="I112" s="20">
        <v>42370</v>
      </c>
      <c r="J112" s="21">
        <v>42452</v>
      </c>
      <c r="K112" s="58">
        <v>43291</v>
      </c>
      <c r="L112" s="65">
        <f t="shared" si="3"/>
        <v>43291</v>
      </c>
      <c r="M112" s="57" t="str">
        <f t="shared" si="4"/>
        <v>2018</v>
      </c>
      <c r="N112" s="46">
        <f t="shared" si="5"/>
        <v>3</v>
      </c>
      <c r="O112" s="23">
        <v>2</v>
      </c>
      <c r="P112" s="14" t="s">
        <v>383</v>
      </c>
      <c r="Q112" s="13" t="s">
        <v>375</v>
      </c>
    </row>
    <row r="113" spans="1:17" ht="15.75" customHeight="1" x14ac:dyDescent="0.3">
      <c r="A113" s="13"/>
      <c r="B113" s="14" t="s">
        <v>517</v>
      </c>
      <c r="C113" s="1" t="s">
        <v>189</v>
      </c>
      <c r="D113" s="13" t="s">
        <v>373</v>
      </c>
      <c r="E113" s="3" t="s">
        <v>16</v>
      </c>
      <c r="F113" s="19">
        <v>4667</v>
      </c>
      <c r="G113" s="13" t="s">
        <v>363</v>
      </c>
      <c r="H113" s="13" t="s">
        <v>386</v>
      </c>
      <c r="I113" s="22">
        <v>42826</v>
      </c>
      <c r="J113" s="22">
        <v>42871</v>
      </c>
      <c r="K113" s="58">
        <v>43368</v>
      </c>
      <c r="L113" s="65">
        <f t="shared" si="3"/>
        <v>43368</v>
      </c>
      <c r="M113" s="57" t="str">
        <f t="shared" si="4"/>
        <v>2018</v>
      </c>
      <c r="N113" s="46">
        <f t="shared" si="5"/>
        <v>3</v>
      </c>
      <c r="O113" s="14">
        <v>2</v>
      </c>
      <c r="P113" s="14" t="s">
        <v>383</v>
      </c>
      <c r="Q113" s="13" t="s">
        <v>375</v>
      </c>
    </row>
    <row r="114" spans="1:17" ht="15.75" customHeight="1" x14ac:dyDescent="0.3">
      <c r="A114" s="13"/>
      <c r="B114" s="14" t="s">
        <v>518</v>
      </c>
      <c r="C114" s="1" t="s">
        <v>15</v>
      </c>
      <c r="D114" s="13" t="s">
        <v>453</v>
      </c>
      <c r="E114" s="3" t="s">
        <v>8</v>
      </c>
      <c r="F114" s="19">
        <v>4600</v>
      </c>
      <c r="G114" s="13" t="s">
        <v>363</v>
      </c>
      <c r="H114" s="13" t="s">
        <v>447</v>
      </c>
      <c r="I114" s="20">
        <v>42186</v>
      </c>
      <c r="J114" s="21">
        <v>42210</v>
      </c>
      <c r="K114" s="58">
        <v>43326</v>
      </c>
      <c r="L114" s="65">
        <f t="shared" si="3"/>
        <v>43326</v>
      </c>
      <c r="M114" s="57" t="str">
        <f t="shared" si="4"/>
        <v>2018</v>
      </c>
      <c r="N114" s="46">
        <f t="shared" si="5"/>
        <v>3</v>
      </c>
      <c r="O114" s="23">
        <v>2</v>
      </c>
      <c r="P114" s="14" t="s">
        <v>365</v>
      </c>
      <c r="Q114" s="13" t="s">
        <v>375</v>
      </c>
    </row>
    <row r="115" spans="1:17" ht="15.75" customHeight="1" x14ac:dyDescent="0.3">
      <c r="A115" s="13"/>
      <c r="B115" s="14" t="s">
        <v>519</v>
      </c>
      <c r="C115" s="1" t="s">
        <v>193</v>
      </c>
      <c r="D115" s="13" t="s">
        <v>411</v>
      </c>
      <c r="E115" s="3" t="s">
        <v>12</v>
      </c>
      <c r="F115" s="15">
        <v>4581</v>
      </c>
      <c r="G115" s="13" t="s">
        <v>363</v>
      </c>
      <c r="H115" s="16" t="s">
        <v>386</v>
      </c>
      <c r="I115" s="17">
        <v>42370</v>
      </c>
      <c r="J115" s="17">
        <v>42458</v>
      </c>
      <c r="K115" s="57">
        <v>43441</v>
      </c>
      <c r="L115" s="65">
        <f t="shared" si="3"/>
        <v>43441</v>
      </c>
      <c r="M115" s="57" t="str">
        <f t="shared" si="4"/>
        <v>2018</v>
      </c>
      <c r="N115" s="46">
        <f t="shared" si="5"/>
        <v>4</v>
      </c>
      <c r="O115" s="18">
        <v>2</v>
      </c>
      <c r="P115" s="14" t="s">
        <v>365</v>
      </c>
      <c r="Q115" s="16" t="s">
        <v>366</v>
      </c>
    </row>
    <row r="116" spans="1:17" ht="15.75" customHeight="1" x14ac:dyDescent="0.3">
      <c r="A116" s="13"/>
      <c r="B116" s="14" t="s">
        <v>520</v>
      </c>
      <c r="C116" s="1" t="s">
        <v>195</v>
      </c>
      <c r="D116" s="13" t="s">
        <v>427</v>
      </c>
      <c r="E116" s="3" t="s">
        <v>16</v>
      </c>
      <c r="F116" s="19">
        <v>4500</v>
      </c>
      <c r="G116" s="13" t="s">
        <v>363</v>
      </c>
      <c r="H116" s="13" t="s">
        <v>395</v>
      </c>
      <c r="I116" s="20">
        <v>42826</v>
      </c>
      <c r="J116" s="21">
        <v>42893</v>
      </c>
      <c r="K116" s="58">
        <v>43339</v>
      </c>
      <c r="L116" s="65">
        <f t="shared" si="3"/>
        <v>43339</v>
      </c>
      <c r="M116" s="57" t="str">
        <f t="shared" si="4"/>
        <v>2018</v>
      </c>
      <c r="N116" s="46">
        <f t="shared" si="5"/>
        <v>3</v>
      </c>
      <c r="O116" s="23">
        <v>2</v>
      </c>
      <c r="P116" s="14" t="s">
        <v>435</v>
      </c>
      <c r="Q116" s="13" t="s">
        <v>375</v>
      </c>
    </row>
    <row r="117" spans="1:17" ht="15.75" customHeight="1" x14ac:dyDescent="0.3">
      <c r="A117" s="13"/>
      <c r="B117" s="14" t="s">
        <v>521</v>
      </c>
      <c r="C117" s="1" t="s">
        <v>247</v>
      </c>
      <c r="D117" s="13" t="s">
        <v>466</v>
      </c>
      <c r="E117" s="3" t="s">
        <v>8</v>
      </c>
      <c r="F117" s="19">
        <v>4348</v>
      </c>
      <c r="G117" s="13" t="s">
        <v>363</v>
      </c>
      <c r="H117" s="13" t="s">
        <v>389</v>
      </c>
      <c r="I117" s="20">
        <v>42736</v>
      </c>
      <c r="J117" s="21">
        <v>42770</v>
      </c>
      <c r="K117" s="58">
        <v>43286</v>
      </c>
      <c r="L117" s="65">
        <f t="shared" si="3"/>
        <v>43286</v>
      </c>
      <c r="M117" s="57" t="str">
        <f t="shared" si="4"/>
        <v>2018</v>
      </c>
      <c r="N117" s="46">
        <f t="shared" si="5"/>
        <v>3</v>
      </c>
      <c r="O117" s="23">
        <v>2</v>
      </c>
      <c r="P117" s="14" t="s">
        <v>365</v>
      </c>
      <c r="Q117" s="13" t="s">
        <v>375</v>
      </c>
    </row>
    <row r="118" spans="1:17" ht="15.75" customHeight="1" x14ac:dyDescent="0.3">
      <c r="A118" s="13"/>
      <c r="B118" s="14" t="s">
        <v>522</v>
      </c>
      <c r="C118" s="1" t="s">
        <v>371</v>
      </c>
      <c r="D118" s="13" t="s">
        <v>398</v>
      </c>
      <c r="E118" s="3" t="s">
        <v>4</v>
      </c>
      <c r="F118" s="19">
        <v>4013</v>
      </c>
      <c r="G118" s="13" t="s">
        <v>363</v>
      </c>
      <c r="H118" s="13" t="s">
        <v>386</v>
      </c>
      <c r="I118" s="20">
        <v>42826</v>
      </c>
      <c r="J118" s="21">
        <v>42851</v>
      </c>
      <c r="K118" s="58">
        <v>43196</v>
      </c>
      <c r="L118" s="65">
        <f t="shared" si="3"/>
        <v>43196</v>
      </c>
      <c r="M118" s="57" t="str">
        <f t="shared" si="4"/>
        <v>2018</v>
      </c>
      <c r="N118" s="46">
        <f t="shared" si="5"/>
        <v>2</v>
      </c>
      <c r="O118" s="23">
        <v>2</v>
      </c>
      <c r="P118" s="14" t="s">
        <v>365</v>
      </c>
      <c r="Q118" s="13" t="s">
        <v>369</v>
      </c>
    </row>
    <row r="119" spans="1:17" ht="15.75" customHeight="1" x14ac:dyDescent="0.3">
      <c r="A119" s="13"/>
      <c r="B119" s="14" t="s">
        <v>523</v>
      </c>
      <c r="C119" s="1" t="s">
        <v>325</v>
      </c>
      <c r="D119" s="13" t="s">
        <v>524</v>
      </c>
      <c r="E119" s="3" t="s">
        <v>4</v>
      </c>
      <c r="F119" s="19">
        <v>4000</v>
      </c>
      <c r="G119" s="13" t="s">
        <v>363</v>
      </c>
      <c r="H119" s="13" t="s">
        <v>364</v>
      </c>
      <c r="I119" s="22">
        <v>42826</v>
      </c>
      <c r="J119" s="22">
        <v>42875</v>
      </c>
      <c r="K119" s="58">
        <v>43377</v>
      </c>
      <c r="L119" s="65">
        <f t="shared" si="3"/>
        <v>43377</v>
      </c>
      <c r="M119" s="57" t="str">
        <f t="shared" si="4"/>
        <v>2018</v>
      </c>
      <c r="N119" s="46">
        <f t="shared" si="5"/>
        <v>4</v>
      </c>
      <c r="O119" s="14">
        <v>2</v>
      </c>
      <c r="P119" s="14" t="s">
        <v>383</v>
      </c>
      <c r="Q119" s="13" t="s">
        <v>375</v>
      </c>
    </row>
    <row r="120" spans="1:17" ht="15.75" customHeight="1" x14ac:dyDescent="0.3">
      <c r="A120" s="13"/>
      <c r="B120" s="14" t="s">
        <v>525</v>
      </c>
      <c r="C120" s="1" t="s">
        <v>15</v>
      </c>
      <c r="D120" s="13" t="s">
        <v>362</v>
      </c>
      <c r="E120" s="3" t="s">
        <v>16</v>
      </c>
      <c r="F120" s="19">
        <v>3992</v>
      </c>
      <c r="G120" s="13" t="s">
        <v>363</v>
      </c>
      <c r="H120" s="13" t="s">
        <v>374</v>
      </c>
      <c r="I120" s="20">
        <v>42095</v>
      </c>
      <c r="J120" s="21">
        <v>42172</v>
      </c>
      <c r="K120" s="58">
        <v>43263</v>
      </c>
      <c r="L120" s="65">
        <f t="shared" si="3"/>
        <v>43263</v>
      </c>
      <c r="M120" s="57" t="str">
        <f t="shared" si="4"/>
        <v>2018</v>
      </c>
      <c r="N120" s="46">
        <f t="shared" si="5"/>
        <v>2</v>
      </c>
      <c r="O120" s="23">
        <v>2</v>
      </c>
      <c r="P120" s="14" t="s">
        <v>383</v>
      </c>
      <c r="Q120" s="13" t="s">
        <v>369</v>
      </c>
    </row>
    <row r="121" spans="1:17" ht="15.75" customHeight="1" x14ac:dyDescent="0.3">
      <c r="A121" s="13"/>
      <c r="B121" s="14" t="s">
        <v>526</v>
      </c>
      <c r="C121" s="1" t="s">
        <v>37</v>
      </c>
      <c r="D121" s="13" t="s">
        <v>527</v>
      </c>
      <c r="E121" s="3" t="s">
        <v>12</v>
      </c>
      <c r="F121" s="19">
        <v>3911</v>
      </c>
      <c r="G121" s="13" t="s">
        <v>363</v>
      </c>
      <c r="H121" s="13" t="s">
        <v>368</v>
      </c>
      <c r="I121" s="20">
        <v>42644</v>
      </c>
      <c r="J121" s="21">
        <v>42692</v>
      </c>
      <c r="K121" s="58">
        <v>43195</v>
      </c>
      <c r="L121" s="65">
        <f t="shared" si="3"/>
        <v>43195</v>
      </c>
      <c r="M121" s="57" t="str">
        <f t="shared" si="4"/>
        <v>2018</v>
      </c>
      <c r="N121" s="46">
        <f t="shared" si="5"/>
        <v>2</v>
      </c>
      <c r="O121" s="23">
        <v>2</v>
      </c>
      <c r="P121" s="14" t="s">
        <v>365</v>
      </c>
      <c r="Q121" s="13" t="s">
        <v>369</v>
      </c>
    </row>
    <row r="122" spans="1:17" ht="15.75" customHeight="1" x14ac:dyDescent="0.3">
      <c r="A122" s="13"/>
      <c r="B122" s="14" t="s">
        <v>528</v>
      </c>
      <c r="C122" s="1" t="s">
        <v>133</v>
      </c>
      <c r="D122" s="13" t="s">
        <v>475</v>
      </c>
      <c r="E122" s="3" t="s">
        <v>12</v>
      </c>
      <c r="F122" s="19">
        <v>3725</v>
      </c>
      <c r="G122" s="13" t="s">
        <v>363</v>
      </c>
      <c r="H122" s="13" t="s">
        <v>389</v>
      </c>
      <c r="I122" s="20">
        <v>42552</v>
      </c>
      <c r="J122" s="21">
        <v>42579</v>
      </c>
      <c r="K122" s="58">
        <v>43277</v>
      </c>
      <c r="L122" s="65">
        <f t="shared" si="3"/>
        <v>43277</v>
      </c>
      <c r="M122" s="57" t="str">
        <f t="shared" si="4"/>
        <v>2018</v>
      </c>
      <c r="N122" s="46">
        <f t="shared" si="5"/>
        <v>2</v>
      </c>
      <c r="O122" s="23">
        <v>2</v>
      </c>
      <c r="P122" s="14" t="s">
        <v>365</v>
      </c>
      <c r="Q122" s="13" t="s">
        <v>369</v>
      </c>
    </row>
    <row r="123" spans="1:17" ht="15.75" customHeight="1" x14ac:dyDescent="0.3">
      <c r="A123" s="13"/>
      <c r="B123" s="14" t="s">
        <v>529</v>
      </c>
      <c r="C123" s="1" t="s">
        <v>195</v>
      </c>
      <c r="D123" s="13" t="s">
        <v>446</v>
      </c>
      <c r="E123" s="3" t="s">
        <v>12</v>
      </c>
      <c r="F123" s="19">
        <v>3667</v>
      </c>
      <c r="G123" s="13" t="s">
        <v>363</v>
      </c>
      <c r="H123" s="13" t="s">
        <v>530</v>
      </c>
      <c r="I123" s="20">
        <v>42644</v>
      </c>
      <c r="J123" s="21">
        <v>42705</v>
      </c>
      <c r="K123" s="58">
        <v>43341</v>
      </c>
      <c r="L123" s="65">
        <f t="shared" si="3"/>
        <v>43341</v>
      </c>
      <c r="M123" s="57" t="str">
        <f t="shared" si="4"/>
        <v>2018</v>
      </c>
      <c r="N123" s="46">
        <f t="shared" si="5"/>
        <v>3</v>
      </c>
      <c r="O123" s="23">
        <v>2</v>
      </c>
      <c r="P123" s="14" t="s">
        <v>365</v>
      </c>
      <c r="Q123" s="13" t="s">
        <v>375</v>
      </c>
    </row>
    <row r="124" spans="1:17" ht="15.75" customHeight="1" x14ac:dyDescent="0.3">
      <c r="A124" s="13"/>
      <c r="B124" s="14" t="s">
        <v>531</v>
      </c>
      <c r="C124" s="1" t="s">
        <v>325</v>
      </c>
      <c r="D124" s="13" t="s">
        <v>419</v>
      </c>
      <c r="E124" s="14" t="s">
        <v>8</v>
      </c>
      <c r="F124" s="19">
        <v>3600</v>
      </c>
      <c r="G124" s="13" t="s">
        <v>363</v>
      </c>
      <c r="H124" s="13" t="s">
        <v>378</v>
      </c>
      <c r="I124" s="20">
        <v>42461</v>
      </c>
      <c r="J124" s="21">
        <v>42537</v>
      </c>
      <c r="K124" s="58">
        <v>43288</v>
      </c>
      <c r="L124" s="65">
        <f t="shared" si="3"/>
        <v>43288</v>
      </c>
      <c r="M124" s="57" t="str">
        <f t="shared" si="4"/>
        <v>2018</v>
      </c>
      <c r="N124" s="46">
        <f t="shared" si="5"/>
        <v>3</v>
      </c>
      <c r="O124" s="23">
        <v>2</v>
      </c>
      <c r="P124" s="14" t="s">
        <v>421</v>
      </c>
      <c r="Q124" s="13" t="s">
        <v>375</v>
      </c>
    </row>
    <row r="125" spans="1:17" ht="15.75" customHeight="1" x14ac:dyDescent="0.3">
      <c r="A125" s="13"/>
      <c r="B125" s="14" t="s">
        <v>532</v>
      </c>
      <c r="C125" s="1" t="s">
        <v>77</v>
      </c>
      <c r="D125" s="13" t="s">
        <v>419</v>
      </c>
      <c r="E125" s="14" t="s">
        <v>8</v>
      </c>
      <c r="F125" s="15">
        <v>3540</v>
      </c>
      <c r="G125" s="13" t="s">
        <v>363</v>
      </c>
      <c r="H125" s="16" t="s">
        <v>389</v>
      </c>
      <c r="I125" s="17">
        <v>42552</v>
      </c>
      <c r="J125" s="17">
        <v>42621</v>
      </c>
      <c r="K125" s="57">
        <v>43467</v>
      </c>
      <c r="L125" s="65">
        <f t="shared" si="3"/>
        <v>43467</v>
      </c>
      <c r="M125" s="57" t="str">
        <f t="shared" si="4"/>
        <v>2019</v>
      </c>
      <c r="N125" s="46">
        <f t="shared" si="5"/>
        <v>1</v>
      </c>
      <c r="O125" s="18">
        <v>2</v>
      </c>
      <c r="P125" s="14" t="s">
        <v>421</v>
      </c>
      <c r="Q125" s="16" t="s">
        <v>366</v>
      </c>
    </row>
    <row r="126" spans="1:17" ht="15.75" customHeight="1" x14ac:dyDescent="0.3">
      <c r="A126" s="13"/>
      <c r="B126" s="14" t="s">
        <v>533</v>
      </c>
      <c r="C126" s="1" t="s">
        <v>57</v>
      </c>
      <c r="D126" s="13" t="s">
        <v>446</v>
      </c>
      <c r="E126" s="3" t="s">
        <v>12</v>
      </c>
      <c r="F126" s="19">
        <v>3500</v>
      </c>
      <c r="G126" s="13" t="s">
        <v>363</v>
      </c>
      <c r="H126" s="13" t="s">
        <v>378</v>
      </c>
      <c r="I126" s="22">
        <v>42826</v>
      </c>
      <c r="J126" s="22">
        <v>42887</v>
      </c>
      <c r="K126" s="58">
        <v>43373</v>
      </c>
      <c r="L126" s="65">
        <f t="shared" si="3"/>
        <v>43373</v>
      </c>
      <c r="M126" s="57" t="str">
        <f t="shared" si="4"/>
        <v>2018</v>
      </c>
      <c r="N126" s="46">
        <f t="shared" si="5"/>
        <v>3</v>
      </c>
      <c r="O126" s="14">
        <v>2</v>
      </c>
      <c r="P126" s="14" t="s">
        <v>421</v>
      </c>
      <c r="Q126" s="13" t="s">
        <v>375</v>
      </c>
    </row>
    <row r="127" spans="1:17" ht="15.75" customHeight="1" x14ac:dyDescent="0.3">
      <c r="A127" s="13"/>
      <c r="B127" s="14" t="s">
        <v>534</v>
      </c>
      <c r="C127" s="1" t="s">
        <v>145</v>
      </c>
      <c r="D127" s="13" t="s">
        <v>371</v>
      </c>
      <c r="E127" s="3" t="s">
        <v>16</v>
      </c>
      <c r="F127" s="15">
        <v>3500</v>
      </c>
      <c r="G127" s="13" t="s">
        <v>363</v>
      </c>
      <c r="H127" s="16" t="s">
        <v>530</v>
      </c>
      <c r="I127" s="17"/>
      <c r="J127" s="17" t="s">
        <v>371</v>
      </c>
      <c r="K127" s="57">
        <v>43467</v>
      </c>
      <c r="L127" s="65">
        <f t="shared" si="3"/>
        <v>43467</v>
      </c>
      <c r="M127" s="57" t="str">
        <f t="shared" si="4"/>
        <v>2019</v>
      </c>
      <c r="N127" s="46">
        <f t="shared" si="5"/>
        <v>1</v>
      </c>
      <c r="O127" s="18">
        <v>2</v>
      </c>
      <c r="P127" s="14" t="s">
        <v>429</v>
      </c>
      <c r="Q127" s="16" t="s">
        <v>366</v>
      </c>
    </row>
    <row r="128" spans="1:17" ht="15.75" customHeight="1" x14ac:dyDescent="0.3">
      <c r="A128" s="13"/>
      <c r="B128" s="14" t="s">
        <v>535</v>
      </c>
      <c r="C128" s="1" t="s">
        <v>327</v>
      </c>
      <c r="D128" s="13" t="s">
        <v>373</v>
      </c>
      <c r="E128" s="3" t="s">
        <v>16</v>
      </c>
      <c r="F128" s="15">
        <v>3334</v>
      </c>
      <c r="G128" s="13" t="s">
        <v>363</v>
      </c>
      <c r="H128" s="16" t="s">
        <v>364</v>
      </c>
      <c r="I128" s="17">
        <v>42461</v>
      </c>
      <c r="J128" s="17">
        <v>42486</v>
      </c>
      <c r="K128" s="57">
        <v>42900</v>
      </c>
      <c r="L128" s="65">
        <f t="shared" si="3"/>
        <v>42900</v>
      </c>
      <c r="M128" s="57" t="str">
        <f t="shared" si="4"/>
        <v>2017</v>
      </c>
      <c r="N128" s="46">
        <f t="shared" si="5"/>
        <v>2</v>
      </c>
      <c r="O128" s="18">
        <v>2</v>
      </c>
      <c r="P128" s="14" t="s">
        <v>383</v>
      </c>
      <c r="Q128" s="16" t="s">
        <v>366</v>
      </c>
    </row>
    <row r="129" spans="1:17" ht="15.75" customHeight="1" x14ac:dyDescent="0.3">
      <c r="A129" s="13"/>
      <c r="B129" s="14" t="s">
        <v>536</v>
      </c>
      <c r="C129" s="1" t="s">
        <v>11</v>
      </c>
      <c r="D129" s="13" t="s">
        <v>466</v>
      </c>
      <c r="E129" s="14" t="s">
        <v>8</v>
      </c>
      <c r="F129" s="19">
        <v>3333</v>
      </c>
      <c r="G129" s="13" t="s">
        <v>363</v>
      </c>
      <c r="H129" s="13" t="s">
        <v>389</v>
      </c>
      <c r="I129" s="20">
        <v>42736</v>
      </c>
      <c r="J129" s="21">
        <v>42823</v>
      </c>
      <c r="K129" s="58">
        <v>43286</v>
      </c>
      <c r="L129" s="65">
        <f t="shared" si="3"/>
        <v>43286</v>
      </c>
      <c r="M129" s="57" t="str">
        <f t="shared" si="4"/>
        <v>2018</v>
      </c>
      <c r="N129" s="46">
        <f t="shared" si="5"/>
        <v>3</v>
      </c>
      <c r="O129" s="23">
        <v>2</v>
      </c>
      <c r="P129" s="14" t="s">
        <v>365</v>
      </c>
      <c r="Q129" s="13" t="s">
        <v>375</v>
      </c>
    </row>
    <row r="130" spans="1:17" ht="15.75" customHeight="1" x14ac:dyDescent="0.3">
      <c r="A130" s="13"/>
      <c r="B130" s="14" t="s">
        <v>537</v>
      </c>
      <c r="C130" s="1" t="s">
        <v>15</v>
      </c>
      <c r="D130" s="13" t="s">
        <v>414</v>
      </c>
      <c r="E130" s="3" t="s">
        <v>16</v>
      </c>
      <c r="F130" s="19">
        <v>3067</v>
      </c>
      <c r="G130" s="13" t="s">
        <v>363</v>
      </c>
      <c r="H130" s="13" t="s">
        <v>389</v>
      </c>
      <c r="I130" s="22">
        <v>42736</v>
      </c>
      <c r="J130" s="22">
        <v>42811</v>
      </c>
      <c r="K130" s="58" t="s">
        <v>839</v>
      </c>
      <c r="L130" s="65">
        <f t="shared" si="3"/>
        <v>42736</v>
      </c>
      <c r="M130" s="57" t="str">
        <f t="shared" si="4"/>
        <v>2017</v>
      </c>
      <c r="N130" s="46" t="str">
        <f t="shared" si="5"/>
        <v>-</v>
      </c>
      <c r="O130" s="14">
        <v>2</v>
      </c>
      <c r="P130" s="14" t="s">
        <v>365</v>
      </c>
      <c r="Q130" s="13" t="s">
        <v>369</v>
      </c>
    </row>
    <row r="131" spans="1:17" ht="15.75" customHeight="1" x14ac:dyDescent="0.3">
      <c r="A131" s="13"/>
      <c r="B131" s="14" t="s">
        <v>538</v>
      </c>
      <c r="C131" s="1" t="s">
        <v>223</v>
      </c>
      <c r="D131" s="13" t="s">
        <v>373</v>
      </c>
      <c r="E131" s="3" t="s">
        <v>16</v>
      </c>
      <c r="F131" s="15">
        <v>3000</v>
      </c>
      <c r="G131" s="13" t="s">
        <v>363</v>
      </c>
      <c r="H131" s="16" t="s">
        <v>374</v>
      </c>
      <c r="I131" s="17">
        <v>43009</v>
      </c>
      <c r="J131" s="17">
        <v>43046</v>
      </c>
      <c r="K131" s="57">
        <v>43438</v>
      </c>
      <c r="L131" s="65">
        <f t="shared" si="3"/>
        <v>43438</v>
      </c>
      <c r="M131" s="57" t="str">
        <f t="shared" si="4"/>
        <v>2018</v>
      </c>
      <c r="N131" s="46">
        <f t="shared" si="5"/>
        <v>4</v>
      </c>
      <c r="O131" s="18">
        <v>2</v>
      </c>
      <c r="P131" s="14" t="s">
        <v>429</v>
      </c>
      <c r="Q131" s="16" t="s">
        <v>366</v>
      </c>
    </row>
    <row r="132" spans="1:17" ht="15.75" customHeight="1" x14ac:dyDescent="0.3">
      <c r="A132" s="13"/>
      <c r="B132" s="14" t="s">
        <v>539</v>
      </c>
      <c r="C132" s="1" t="s">
        <v>325</v>
      </c>
      <c r="D132" s="13" t="s">
        <v>446</v>
      </c>
      <c r="E132" s="3" t="s">
        <v>12</v>
      </c>
      <c r="F132" s="19">
        <v>2980</v>
      </c>
      <c r="G132" s="13" t="s">
        <v>363</v>
      </c>
      <c r="H132" s="13" t="s">
        <v>378</v>
      </c>
      <c r="I132" s="20">
        <v>42278</v>
      </c>
      <c r="J132" s="21">
        <v>42291</v>
      </c>
      <c r="K132" s="58">
        <v>43274</v>
      </c>
      <c r="L132" s="65">
        <f t="shared" ref="L132:L195" si="6">IF(K132="-",I132,K132)</f>
        <v>43274</v>
      </c>
      <c r="M132" s="57" t="str">
        <f t="shared" ref="M132:M195" si="7">TEXT(L132,"YYYY")</f>
        <v>2018</v>
      </c>
      <c r="N132" s="46">
        <f t="shared" ref="N132:N195" si="8">IFERROR(ROUNDUP(MONTH(K132)/3,0),"-")</f>
        <v>2</v>
      </c>
      <c r="O132" s="23">
        <v>2</v>
      </c>
      <c r="P132" s="14" t="s">
        <v>421</v>
      </c>
      <c r="Q132" s="13" t="s">
        <v>369</v>
      </c>
    </row>
    <row r="133" spans="1:17" ht="15.75" customHeight="1" x14ac:dyDescent="0.3">
      <c r="A133" s="13"/>
      <c r="B133" s="14" t="s">
        <v>540</v>
      </c>
      <c r="C133" s="1" t="s">
        <v>265</v>
      </c>
      <c r="D133" s="13" t="s">
        <v>409</v>
      </c>
      <c r="E133" s="14" t="s">
        <v>8</v>
      </c>
      <c r="F133" s="19">
        <v>2800</v>
      </c>
      <c r="G133" s="13" t="s">
        <v>363</v>
      </c>
      <c r="H133" s="13" t="s">
        <v>378</v>
      </c>
      <c r="I133" s="20">
        <v>42278</v>
      </c>
      <c r="J133" s="21">
        <v>42329</v>
      </c>
      <c r="K133" s="58">
        <v>43326</v>
      </c>
      <c r="L133" s="65">
        <f t="shared" si="6"/>
        <v>43326</v>
      </c>
      <c r="M133" s="57" t="str">
        <f t="shared" si="7"/>
        <v>2018</v>
      </c>
      <c r="N133" s="46">
        <f t="shared" si="8"/>
        <v>3</v>
      </c>
      <c r="O133" s="23">
        <v>2</v>
      </c>
      <c r="P133" s="14" t="s">
        <v>365</v>
      </c>
      <c r="Q133" s="13" t="s">
        <v>375</v>
      </c>
    </row>
    <row r="134" spans="1:17" ht="15.75" customHeight="1" x14ac:dyDescent="0.3">
      <c r="A134" s="13"/>
      <c r="B134" s="14" t="s">
        <v>541</v>
      </c>
      <c r="C134" s="1" t="s">
        <v>283</v>
      </c>
      <c r="D134" s="13" t="s">
        <v>385</v>
      </c>
      <c r="E134" s="3" t="s">
        <v>16</v>
      </c>
      <c r="F134" s="19">
        <v>2225</v>
      </c>
      <c r="G134" s="13" t="s">
        <v>363</v>
      </c>
      <c r="H134" s="13" t="s">
        <v>364</v>
      </c>
      <c r="I134" s="20">
        <v>42644</v>
      </c>
      <c r="J134" s="21">
        <v>42709</v>
      </c>
      <c r="K134" s="58">
        <v>43231</v>
      </c>
      <c r="L134" s="65">
        <f t="shared" si="6"/>
        <v>43231</v>
      </c>
      <c r="M134" s="57" t="str">
        <f t="shared" si="7"/>
        <v>2018</v>
      </c>
      <c r="N134" s="46">
        <f t="shared" si="8"/>
        <v>2</v>
      </c>
      <c r="O134" s="23">
        <v>2</v>
      </c>
      <c r="P134" s="14" t="s">
        <v>429</v>
      </c>
      <c r="Q134" s="13" t="s">
        <v>369</v>
      </c>
    </row>
    <row r="135" spans="1:17" ht="15.75" customHeight="1" x14ac:dyDescent="0.3">
      <c r="A135" s="13"/>
      <c r="B135" s="14" t="s">
        <v>542</v>
      </c>
      <c r="C135" s="1" t="s">
        <v>129</v>
      </c>
      <c r="D135" s="13" t="s">
        <v>417</v>
      </c>
      <c r="E135" s="14" t="s">
        <v>8</v>
      </c>
      <c r="F135" s="19">
        <v>2174</v>
      </c>
      <c r="G135" s="13" t="s">
        <v>363</v>
      </c>
      <c r="H135" s="13" t="s">
        <v>378</v>
      </c>
      <c r="I135" s="22"/>
      <c r="J135" s="22" t="s">
        <v>371</v>
      </c>
      <c r="K135" s="58" t="s">
        <v>839</v>
      </c>
      <c r="L135" s="65">
        <f t="shared" si="6"/>
        <v>0</v>
      </c>
      <c r="M135" s="57" t="str">
        <f t="shared" si="7"/>
        <v>1900</v>
      </c>
      <c r="N135" s="46" t="str">
        <f t="shared" si="8"/>
        <v>-</v>
      </c>
      <c r="O135" s="14">
        <v>2</v>
      </c>
      <c r="P135" s="14" t="s">
        <v>365</v>
      </c>
      <c r="Q135" s="13" t="s">
        <v>369</v>
      </c>
    </row>
    <row r="136" spans="1:17" ht="15.75" customHeight="1" x14ac:dyDescent="0.3">
      <c r="A136" s="13"/>
      <c r="B136" s="14" t="s">
        <v>543</v>
      </c>
      <c r="C136" s="1" t="s">
        <v>183</v>
      </c>
      <c r="D136" s="13" t="s">
        <v>409</v>
      </c>
      <c r="E136" s="14" t="s">
        <v>8</v>
      </c>
      <c r="F136" s="19">
        <v>2081</v>
      </c>
      <c r="G136" s="13" t="s">
        <v>363</v>
      </c>
      <c r="H136" s="13" t="s">
        <v>378</v>
      </c>
      <c r="I136" s="20">
        <v>42370</v>
      </c>
      <c r="J136" s="21">
        <v>42447</v>
      </c>
      <c r="K136" s="58">
        <v>43325</v>
      </c>
      <c r="L136" s="65">
        <f t="shared" si="6"/>
        <v>43325</v>
      </c>
      <c r="M136" s="57" t="str">
        <f t="shared" si="7"/>
        <v>2018</v>
      </c>
      <c r="N136" s="46">
        <f t="shared" si="8"/>
        <v>3</v>
      </c>
      <c r="O136" s="23">
        <v>2</v>
      </c>
      <c r="P136" s="14" t="s">
        <v>365</v>
      </c>
      <c r="Q136" s="13" t="s">
        <v>375</v>
      </c>
    </row>
    <row r="137" spans="1:17" ht="15.75" customHeight="1" x14ac:dyDescent="0.3">
      <c r="A137" s="13"/>
      <c r="B137" s="14" t="s">
        <v>544</v>
      </c>
      <c r="C137" s="1" t="s">
        <v>37</v>
      </c>
      <c r="D137" s="13" t="s">
        <v>377</v>
      </c>
      <c r="E137" s="3" t="s">
        <v>16</v>
      </c>
      <c r="F137" s="15">
        <v>2000</v>
      </c>
      <c r="G137" s="13" t="s">
        <v>363</v>
      </c>
      <c r="H137" s="16" t="s">
        <v>395</v>
      </c>
      <c r="I137" s="17">
        <v>42644</v>
      </c>
      <c r="J137" s="17">
        <v>42688</v>
      </c>
      <c r="K137" s="57">
        <v>43438</v>
      </c>
      <c r="L137" s="65">
        <f t="shared" si="6"/>
        <v>43438</v>
      </c>
      <c r="M137" s="57" t="str">
        <f t="shared" si="7"/>
        <v>2018</v>
      </c>
      <c r="N137" s="46">
        <f t="shared" si="8"/>
        <v>4</v>
      </c>
      <c r="O137" s="18">
        <v>2</v>
      </c>
      <c r="P137" s="14" t="s">
        <v>429</v>
      </c>
      <c r="Q137" s="16" t="s">
        <v>366</v>
      </c>
    </row>
    <row r="138" spans="1:17" ht="15.75" customHeight="1" x14ac:dyDescent="0.3">
      <c r="A138" s="13"/>
      <c r="B138" s="14" t="s">
        <v>545</v>
      </c>
      <c r="C138" s="1" t="s">
        <v>153</v>
      </c>
      <c r="D138" s="13" t="s">
        <v>382</v>
      </c>
      <c r="E138" s="3" t="s">
        <v>16</v>
      </c>
      <c r="F138" s="19">
        <v>2000</v>
      </c>
      <c r="G138" s="13" t="s">
        <v>363</v>
      </c>
      <c r="H138" s="13" t="s">
        <v>374</v>
      </c>
      <c r="I138" s="20">
        <v>42736</v>
      </c>
      <c r="J138" s="21">
        <v>42812</v>
      </c>
      <c r="K138" s="58">
        <v>43267</v>
      </c>
      <c r="L138" s="65">
        <f t="shared" si="6"/>
        <v>43267</v>
      </c>
      <c r="M138" s="57" t="str">
        <f t="shared" si="7"/>
        <v>2018</v>
      </c>
      <c r="N138" s="46">
        <f t="shared" si="8"/>
        <v>2</v>
      </c>
      <c r="O138" s="23">
        <v>2</v>
      </c>
      <c r="P138" s="14" t="s">
        <v>429</v>
      </c>
      <c r="Q138" s="13" t="s">
        <v>369</v>
      </c>
    </row>
    <row r="139" spans="1:17" ht="15.75" customHeight="1" x14ac:dyDescent="0.3">
      <c r="A139" s="13"/>
      <c r="B139" s="14" t="s">
        <v>546</v>
      </c>
      <c r="C139" s="1" t="s">
        <v>183</v>
      </c>
      <c r="D139" s="13" t="s">
        <v>362</v>
      </c>
      <c r="E139" s="3" t="s">
        <v>16</v>
      </c>
      <c r="F139" s="19">
        <v>2000</v>
      </c>
      <c r="G139" s="13" t="s">
        <v>363</v>
      </c>
      <c r="H139" s="13" t="s">
        <v>395</v>
      </c>
      <c r="I139" s="20">
        <v>42461</v>
      </c>
      <c r="J139" s="21">
        <v>42500</v>
      </c>
      <c r="K139" s="58">
        <v>43281</v>
      </c>
      <c r="L139" s="65">
        <f t="shared" si="6"/>
        <v>43281</v>
      </c>
      <c r="M139" s="57" t="str">
        <f t="shared" si="7"/>
        <v>2018</v>
      </c>
      <c r="N139" s="46">
        <f t="shared" si="8"/>
        <v>2</v>
      </c>
      <c r="O139" s="23">
        <v>2</v>
      </c>
      <c r="P139" s="14" t="s">
        <v>365</v>
      </c>
      <c r="Q139" s="13" t="s">
        <v>369</v>
      </c>
    </row>
    <row r="140" spans="1:17" ht="15.75" customHeight="1" x14ac:dyDescent="0.3">
      <c r="A140" s="13"/>
      <c r="B140" s="14" t="s">
        <v>547</v>
      </c>
      <c r="C140" s="1" t="s">
        <v>325</v>
      </c>
      <c r="D140" s="13" t="s">
        <v>367</v>
      </c>
      <c r="E140" s="3" t="s">
        <v>16</v>
      </c>
      <c r="F140" s="19">
        <v>1884</v>
      </c>
      <c r="G140" s="13" t="s">
        <v>363</v>
      </c>
      <c r="H140" s="13" t="s">
        <v>378</v>
      </c>
      <c r="I140" s="20">
        <v>42005</v>
      </c>
      <c r="J140" s="21">
        <v>42068</v>
      </c>
      <c r="K140" s="58">
        <v>43238</v>
      </c>
      <c r="L140" s="65">
        <f t="shared" si="6"/>
        <v>43238</v>
      </c>
      <c r="M140" s="57" t="str">
        <f t="shared" si="7"/>
        <v>2018</v>
      </c>
      <c r="N140" s="46">
        <f t="shared" si="8"/>
        <v>2</v>
      </c>
      <c r="O140" s="23">
        <v>2</v>
      </c>
      <c r="P140" s="14" t="s">
        <v>365</v>
      </c>
      <c r="Q140" s="13" t="s">
        <v>369</v>
      </c>
    </row>
    <row r="141" spans="1:17" ht="15.75" customHeight="1" x14ac:dyDescent="0.3">
      <c r="A141" s="13"/>
      <c r="B141" s="14" t="s">
        <v>548</v>
      </c>
      <c r="C141" s="1" t="s">
        <v>223</v>
      </c>
      <c r="D141" s="13" t="s">
        <v>373</v>
      </c>
      <c r="E141" s="3" t="s">
        <v>16</v>
      </c>
      <c r="F141" s="19">
        <v>1500</v>
      </c>
      <c r="G141" s="13" t="s">
        <v>363</v>
      </c>
      <c r="H141" s="13" t="s">
        <v>389</v>
      </c>
      <c r="I141" s="22">
        <v>42826</v>
      </c>
      <c r="J141" s="22">
        <v>42887</v>
      </c>
      <c r="K141" s="58">
        <v>43360</v>
      </c>
      <c r="L141" s="65">
        <f t="shared" si="6"/>
        <v>43360</v>
      </c>
      <c r="M141" s="57" t="str">
        <f t="shared" si="7"/>
        <v>2018</v>
      </c>
      <c r="N141" s="46">
        <f t="shared" si="8"/>
        <v>3</v>
      </c>
      <c r="O141" s="14">
        <v>2</v>
      </c>
      <c r="P141" s="14" t="s">
        <v>365</v>
      </c>
      <c r="Q141" s="13" t="s">
        <v>375</v>
      </c>
    </row>
    <row r="142" spans="1:17" ht="15.75" customHeight="1" x14ac:dyDescent="0.3">
      <c r="A142" s="13"/>
      <c r="B142" s="14" t="s">
        <v>549</v>
      </c>
      <c r="C142" s="1" t="s">
        <v>183</v>
      </c>
      <c r="D142" s="13" t="s">
        <v>469</v>
      </c>
      <c r="E142" s="14" t="s">
        <v>8</v>
      </c>
      <c r="F142" s="15">
        <v>1426</v>
      </c>
      <c r="G142" s="13" t="s">
        <v>363</v>
      </c>
      <c r="H142" s="16" t="s">
        <v>364</v>
      </c>
      <c r="I142" s="17">
        <v>42461</v>
      </c>
      <c r="J142" s="17">
        <v>42506</v>
      </c>
      <c r="K142" s="57">
        <v>42655</v>
      </c>
      <c r="L142" s="65">
        <f t="shared" si="6"/>
        <v>42655</v>
      </c>
      <c r="M142" s="57" t="str">
        <f t="shared" si="7"/>
        <v>2016</v>
      </c>
      <c r="N142" s="46">
        <f t="shared" si="8"/>
        <v>4</v>
      </c>
      <c r="O142" s="18">
        <v>2</v>
      </c>
      <c r="P142" s="14" t="s">
        <v>435</v>
      </c>
      <c r="Q142" s="16" t="s">
        <v>366</v>
      </c>
    </row>
    <row r="143" spans="1:17" ht="15.75" customHeight="1" x14ac:dyDescent="0.3">
      <c r="A143" s="13"/>
      <c r="B143" s="14" t="s">
        <v>550</v>
      </c>
      <c r="C143" s="1" t="s">
        <v>207</v>
      </c>
      <c r="D143" s="13" t="s">
        <v>377</v>
      </c>
      <c r="E143" s="3" t="s">
        <v>16</v>
      </c>
      <c r="F143" s="19">
        <v>1000</v>
      </c>
      <c r="G143" s="13" t="s">
        <v>363</v>
      </c>
      <c r="H143" s="13" t="s">
        <v>389</v>
      </c>
      <c r="I143" s="22"/>
      <c r="J143" s="21" t="s">
        <v>371</v>
      </c>
      <c r="K143" s="58">
        <v>43335</v>
      </c>
      <c r="L143" s="65">
        <f t="shared" si="6"/>
        <v>43335</v>
      </c>
      <c r="M143" s="57" t="str">
        <f t="shared" si="7"/>
        <v>2018</v>
      </c>
      <c r="N143" s="46">
        <f t="shared" si="8"/>
        <v>3</v>
      </c>
      <c r="O143" s="23">
        <v>2</v>
      </c>
      <c r="P143" s="14" t="s">
        <v>429</v>
      </c>
      <c r="Q143" s="13" t="s">
        <v>375</v>
      </c>
    </row>
    <row r="144" spans="1:17" ht="15.75" customHeight="1" x14ac:dyDescent="0.3">
      <c r="A144" s="13"/>
      <c r="B144" s="14" t="s">
        <v>551</v>
      </c>
      <c r="C144" s="1" t="s">
        <v>259</v>
      </c>
      <c r="D144" s="13" t="s">
        <v>475</v>
      </c>
      <c r="E144" s="3" t="s">
        <v>12</v>
      </c>
      <c r="F144" s="19">
        <v>781</v>
      </c>
      <c r="G144" s="13" t="s">
        <v>363</v>
      </c>
      <c r="H144" s="13" t="s">
        <v>368</v>
      </c>
      <c r="I144" s="20">
        <v>42095</v>
      </c>
      <c r="J144" s="21">
        <v>42156</v>
      </c>
      <c r="K144" s="58">
        <v>43195</v>
      </c>
      <c r="L144" s="65">
        <f t="shared" si="6"/>
        <v>43195</v>
      </c>
      <c r="M144" s="57" t="str">
        <f t="shared" si="7"/>
        <v>2018</v>
      </c>
      <c r="N144" s="46">
        <f t="shared" si="8"/>
        <v>2</v>
      </c>
      <c r="O144" s="23">
        <v>2</v>
      </c>
      <c r="P144" s="14" t="s">
        <v>365</v>
      </c>
      <c r="Q144" s="13" t="s">
        <v>369</v>
      </c>
    </row>
    <row r="145" spans="1:17" ht="15.75" customHeight="1" x14ac:dyDescent="0.3">
      <c r="A145" s="13"/>
      <c r="B145" s="14" t="s">
        <v>552</v>
      </c>
      <c r="C145" s="1" t="s">
        <v>223</v>
      </c>
      <c r="D145" s="13" t="s">
        <v>373</v>
      </c>
      <c r="E145" s="3" t="s">
        <v>16</v>
      </c>
      <c r="F145" s="15">
        <v>500</v>
      </c>
      <c r="G145" s="13" t="s">
        <v>363</v>
      </c>
      <c r="H145" s="16" t="s">
        <v>364</v>
      </c>
      <c r="I145" s="17">
        <v>42826</v>
      </c>
      <c r="J145" s="17">
        <v>42874</v>
      </c>
      <c r="K145" s="57" t="s">
        <v>839</v>
      </c>
      <c r="L145" s="65">
        <f t="shared" si="6"/>
        <v>42826</v>
      </c>
      <c r="M145" s="57" t="str">
        <f t="shared" si="7"/>
        <v>2017</v>
      </c>
      <c r="N145" s="46" t="str">
        <f t="shared" si="8"/>
        <v>-</v>
      </c>
      <c r="O145" s="18">
        <v>2</v>
      </c>
      <c r="P145" s="14" t="s">
        <v>383</v>
      </c>
      <c r="Q145" s="16" t="s">
        <v>366</v>
      </c>
    </row>
    <row r="146" spans="1:17" ht="15.75" customHeight="1" x14ac:dyDescent="0.3">
      <c r="A146" s="13"/>
      <c r="B146" s="14" t="s">
        <v>553</v>
      </c>
      <c r="C146" s="1" t="s">
        <v>43</v>
      </c>
      <c r="D146" s="13" t="s">
        <v>446</v>
      </c>
      <c r="E146" s="3" t="s">
        <v>12</v>
      </c>
      <c r="F146" s="15" t="s">
        <v>839</v>
      </c>
      <c r="G146" s="13" t="s">
        <v>363</v>
      </c>
      <c r="H146" s="16" t="s">
        <v>374</v>
      </c>
      <c r="I146" s="17">
        <v>42411</v>
      </c>
      <c r="J146" s="17" t="s">
        <v>10688</v>
      </c>
      <c r="K146" s="57">
        <v>43148</v>
      </c>
      <c r="L146" s="65">
        <f t="shared" si="6"/>
        <v>43148</v>
      </c>
      <c r="M146" s="57" t="str">
        <f t="shared" si="7"/>
        <v>2018</v>
      </c>
      <c r="N146" s="46">
        <f t="shared" si="8"/>
        <v>1</v>
      </c>
      <c r="O146" s="18">
        <v>2</v>
      </c>
      <c r="P146" s="14" t="s">
        <v>383</v>
      </c>
      <c r="Q146" s="16" t="s">
        <v>366</v>
      </c>
    </row>
    <row r="147" spans="1:17" ht="15.75" customHeight="1" x14ac:dyDescent="0.3">
      <c r="A147" s="13"/>
      <c r="B147" s="14" t="s">
        <v>554</v>
      </c>
      <c r="C147" s="1" t="s">
        <v>253</v>
      </c>
      <c r="D147" s="13" t="s">
        <v>409</v>
      </c>
      <c r="E147" s="3" t="s">
        <v>12</v>
      </c>
      <c r="F147" s="19">
        <v>15873</v>
      </c>
      <c r="G147" s="13" t="s">
        <v>363</v>
      </c>
      <c r="H147" s="13" t="s">
        <v>447</v>
      </c>
      <c r="I147" s="22">
        <v>42826</v>
      </c>
      <c r="J147" s="22">
        <v>42901</v>
      </c>
      <c r="K147" s="58">
        <v>43360</v>
      </c>
      <c r="L147" s="65">
        <f t="shared" si="6"/>
        <v>43360</v>
      </c>
      <c r="M147" s="57" t="str">
        <f t="shared" si="7"/>
        <v>2018</v>
      </c>
      <c r="N147" s="46">
        <f t="shared" si="8"/>
        <v>3</v>
      </c>
      <c r="O147" s="14">
        <v>1</v>
      </c>
      <c r="P147" s="18" t="s">
        <v>412</v>
      </c>
      <c r="Q147" s="13" t="s">
        <v>375</v>
      </c>
    </row>
    <row r="148" spans="1:17" ht="15.75" customHeight="1" x14ac:dyDescent="0.3">
      <c r="A148" s="13"/>
      <c r="B148" s="14" t="s">
        <v>555</v>
      </c>
      <c r="C148" s="1" t="s">
        <v>315</v>
      </c>
      <c r="D148" s="13" t="s">
        <v>411</v>
      </c>
      <c r="E148" s="3" t="s">
        <v>12</v>
      </c>
      <c r="F148" s="19">
        <v>15500</v>
      </c>
      <c r="G148" s="13" t="s">
        <v>363</v>
      </c>
      <c r="H148" s="13" t="s">
        <v>378</v>
      </c>
      <c r="I148" s="22">
        <v>42552</v>
      </c>
      <c r="J148" s="22">
        <v>42573</v>
      </c>
      <c r="K148" s="58">
        <v>43373</v>
      </c>
      <c r="L148" s="65">
        <f t="shared" si="6"/>
        <v>43373</v>
      </c>
      <c r="M148" s="57" t="str">
        <f t="shared" si="7"/>
        <v>2018</v>
      </c>
      <c r="N148" s="46">
        <f t="shared" si="8"/>
        <v>3</v>
      </c>
      <c r="O148" s="14">
        <v>1</v>
      </c>
      <c r="P148" s="18" t="s">
        <v>412</v>
      </c>
      <c r="Q148" s="13" t="s">
        <v>375</v>
      </c>
    </row>
    <row r="149" spans="1:17" ht="15.75" customHeight="1" x14ac:dyDescent="0.3">
      <c r="A149" s="13"/>
      <c r="B149" s="14" t="s">
        <v>556</v>
      </c>
      <c r="C149" s="1" t="s">
        <v>15</v>
      </c>
      <c r="D149" s="13" t="s">
        <v>427</v>
      </c>
      <c r="E149" s="3" t="s">
        <v>16</v>
      </c>
      <c r="F149" s="15">
        <v>13000</v>
      </c>
      <c r="G149" s="13" t="s">
        <v>363</v>
      </c>
      <c r="H149" s="16" t="s">
        <v>389</v>
      </c>
      <c r="I149" s="17">
        <v>43101</v>
      </c>
      <c r="J149" s="17">
        <v>43117</v>
      </c>
      <c r="K149" s="57">
        <v>43397</v>
      </c>
      <c r="L149" s="65">
        <f t="shared" si="6"/>
        <v>43397</v>
      </c>
      <c r="M149" s="57" t="str">
        <f t="shared" si="7"/>
        <v>2018</v>
      </c>
      <c r="N149" s="46">
        <f t="shared" si="8"/>
        <v>4</v>
      </c>
      <c r="O149" s="18">
        <v>1</v>
      </c>
      <c r="P149" s="14" t="s">
        <v>429</v>
      </c>
      <c r="Q149" s="16" t="s">
        <v>366</v>
      </c>
    </row>
    <row r="150" spans="1:17" ht="15.75" customHeight="1" x14ac:dyDescent="0.3">
      <c r="A150" s="13"/>
      <c r="B150" s="14" t="s">
        <v>557</v>
      </c>
      <c r="C150" s="1" t="s">
        <v>127</v>
      </c>
      <c r="D150" s="13" t="s">
        <v>367</v>
      </c>
      <c r="E150" s="3" t="s">
        <v>16</v>
      </c>
      <c r="F150" s="19">
        <v>11000</v>
      </c>
      <c r="G150" s="13" t="s">
        <v>363</v>
      </c>
      <c r="H150" s="13" t="s">
        <v>389</v>
      </c>
      <c r="I150" s="20">
        <v>43009</v>
      </c>
      <c r="J150" s="21">
        <v>43084</v>
      </c>
      <c r="K150" s="58">
        <v>43203</v>
      </c>
      <c r="L150" s="65">
        <f t="shared" si="6"/>
        <v>43203</v>
      </c>
      <c r="M150" s="57" t="str">
        <f t="shared" si="7"/>
        <v>2018</v>
      </c>
      <c r="N150" s="46">
        <f t="shared" si="8"/>
        <v>2</v>
      </c>
      <c r="O150" s="23">
        <v>1</v>
      </c>
      <c r="P150" s="14" t="s">
        <v>379</v>
      </c>
      <c r="Q150" s="13" t="s">
        <v>369</v>
      </c>
    </row>
    <row r="151" spans="1:17" ht="15.75" customHeight="1" x14ac:dyDescent="0.3">
      <c r="A151" s="13"/>
      <c r="B151" s="14" t="s">
        <v>558</v>
      </c>
      <c r="C151" s="1" t="s">
        <v>325</v>
      </c>
      <c r="D151" s="13" t="s">
        <v>559</v>
      </c>
      <c r="E151" s="14" t="s">
        <v>560</v>
      </c>
      <c r="F151" s="15">
        <v>10478</v>
      </c>
      <c r="G151" s="13" t="s">
        <v>363</v>
      </c>
      <c r="H151" s="16" t="s">
        <v>364</v>
      </c>
      <c r="I151" s="17">
        <v>42461</v>
      </c>
      <c r="J151" s="17">
        <v>42520</v>
      </c>
      <c r="K151" s="57">
        <v>42914</v>
      </c>
      <c r="L151" s="65">
        <f t="shared" si="6"/>
        <v>42914</v>
      </c>
      <c r="M151" s="57" t="str">
        <f t="shared" si="7"/>
        <v>2017</v>
      </c>
      <c r="N151" s="46">
        <f t="shared" si="8"/>
        <v>2</v>
      </c>
      <c r="O151" s="18">
        <v>1</v>
      </c>
      <c r="P151" s="14" t="s">
        <v>365</v>
      </c>
      <c r="Q151" s="16" t="s">
        <v>366</v>
      </c>
    </row>
    <row r="152" spans="1:17" ht="15.75" customHeight="1" x14ac:dyDescent="0.3">
      <c r="A152" s="13"/>
      <c r="B152" s="14" t="s">
        <v>561</v>
      </c>
      <c r="C152" s="1" t="s">
        <v>307</v>
      </c>
      <c r="D152" s="13" t="s">
        <v>427</v>
      </c>
      <c r="E152" s="3" t="s">
        <v>16</v>
      </c>
      <c r="F152" s="19">
        <v>8500</v>
      </c>
      <c r="G152" s="13" t="s">
        <v>363</v>
      </c>
      <c r="H152" s="13" t="s">
        <v>447</v>
      </c>
      <c r="I152" s="20">
        <v>43009</v>
      </c>
      <c r="J152" s="21">
        <v>43052</v>
      </c>
      <c r="K152" s="58">
        <v>43270</v>
      </c>
      <c r="L152" s="65">
        <f t="shared" si="6"/>
        <v>43270</v>
      </c>
      <c r="M152" s="57" t="str">
        <f t="shared" si="7"/>
        <v>2018</v>
      </c>
      <c r="N152" s="46">
        <f t="shared" si="8"/>
        <v>2</v>
      </c>
      <c r="O152" s="23">
        <v>1</v>
      </c>
      <c r="P152" s="14" t="s">
        <v>379</v>
      </c>
      <c r="Q152" s="13" t="s">
        <v>369</v>
      </c>
    </row>
    <row r="153" spans="1:17" ht="15.75" customHeight="1" x14ac:dyDescent="0.3">
      <c r="A153" s="13"/>
      <c r="B153" s="14" t="s">
        <v>562</v>
      </c>
      <c r="C153" s="1" t="s">
        <v>259</v>
      </c>
      <c r="D153" s="13" t="s">
        <v>371</v>
      </c>
      <c r="E153" s="14" t="s">
        <v>560</v>
      </c>
      <c r="F153" s="15">
        <v>7304</v>
      </c>
      <c r="G153" s="13" t="s">
        <v>363</v>
      </c>
      <c r="H153" s="16" t="s">
        <v>364</v>
      </c>
      <c r="I153" s="17">
        <v>42826</v>
      </c>
      <c r="J153" s="17">
        <v>42867</v>
      </c>
      <c r="K153" s="57">
        <v>43454</v>
      </c>
      <c r="L153" s="65">
        <f t="shared" si="6"/>
        <v>43454</v>
      </c>
      <c r="M153" s="57" t="str">
        <f t="shared" si="7"/>
        <v>2018</v>
      </c>
      <c r="N153" s="46">
        <f t="shared" si="8"/>
        <v>4</v>
      </c>
      <c r="O153" s="18">
        <v>1</v>
      </c>
      <c r="P153" s="14" t="s">
        <v>365</v>
      </c>
      <c r="Q153" s="16" t="s">
        <v>366</v>
      </c>
    </row>
    <row r="154" spans="1:17" ht="15.75" customHeight="1" x14ac:dyDescent="0.3">
      <c r="A154" s="13"/>
      <c r="B154" s="14" t="s">
        <v>563</v>
      </c>
      <c r="C154" s="1" t="s">
        <v>15</v>
      </c>
      <c r="D154" s="13" t="s">
        <v>373</v>
      </c>
      <c r="E154" s="3" t="s">
        <v>16</v>
      </c>
      <c r="F154" s="19">
        <v>7000</v>
      </c>
      <c r="G154" s="13" t="s">
        <v>363</v>
      </c>
      <c r="H154" s="13" t="s">
        <v>364</v>
      </c>
      <c r="I154" s="22">
        <v>42917</v>
      </c>
      <c r="J154" s="22">
        <v>42942</v>
      </c>
      <c r="K154" s="58">
        <v>43362</v>
      </c>
      <c r="L154" s="65">
        <f t="shared" si="6"/>
        <v>43362</v>
      </c>
      <c r="M154" s="57" t="str">
        <f t="shared" si="7"/>
        <v>2018</v>
      </c>
      <c r="N154" s="46">
        <f t="shared" si="8"/>
        <v>3</v>
      </c>
      <c r="O154" s="14">
        <v>1</v>
      </c>
      <c r="P154" s="14" t="s">
        <v>379</v>
      </c>
      <c r="Q154" s="13" t="s">
        <v>375</v>
      </c>
    </row>
    <row r="155" spans="1:17" ht="15.75" customHeight="1" x14ac:dyDescent="0.3">
      <c r="A155" s="13"/>
      <c r="B155" s="14" t="s">
        <v>564</v>
      </c>
      <c r="C155" s="1" t="s">
        <v>15</v>
      </c>
      <c r="D155" s="13" t="s">
        <v>404</v>
      </c>
      <c r="E155" s="3" t="s">
        <v>4</v>
      </c>
      <c r="F155" s="19">
        <v>7000</v>
      </c>
      <c r="G155" s="13" t="s">
        <v>363</v>
      </c>
      <c r="H155" s="13" t="s">
        <v>378</v>
      </c>
      <c r="I155" s="22">
        <v>42917</v>
      </c>
      <c r="J155" s="22">
        <v>42952</v>
      </c>
      <c r="K155" s="58">
        <v>43376</v>
      </c>
      <c r="L155" s="65">
        <f t="shared" si="6"/>
        <v>43376</v>
      </c>
      <c r="M155" s="57" t="str">
        <f t="shared" si="7"/>
        <v>2018</v>
      </c>
      <c r="N155" s="46">
        <f t="shared" si="8"/>
        <v>4</v>
      </c>
      <c r="O155" s="14">
        <v>1</v>
      </c>
      <c r="P155" s="14" t="s">
        <v>379</v>
      </c>
      <c r="Q155" s="13" t="s">
        <v>375</v>
      </c>
    </row>
    <row r="156" spans="1:17" ht="15.75" customHeight="1" x14ac:dyDescent="0.3">
      <c r="A156" s="13"/>
      <c r="B156" s="14" t="s">
        <v>565</v>
      </c>
      <c r="C156" s="1" t="s">
        <v>63</v>
      </c>
      <c r="D156" s="13" t="s">
        <v>427</v>
      </c>
      <c r="E156" s="3" t="s">
        <v>16</v>
      </c>
      <c r="F156" s="19">
        <v>7000</v>
      </c>
      <c r="G156" s="13" t="s">
        <v>363</v>
      </c>
      <c r="H156" s="13" t="s">
        <v>368</v>
      </c>
      <c r="I156" s="20">
        <v>42461</v>
      </c>
      <c r="J156" s="21">
        <v>42486</v>
      </c>
      <c r="K156" s="58">
        <v>43196</v>
      </c>
      <c r="L156" s="65">
        <f t="shared" si="6"/>
        <v>43196</v>
      </c>
      <c r="M156" s="57" t="str">
        <f t="shared" si="7"/>
        <v>2018</v>
      </c>
      <c r="N156" s="46">
        <f t="shared" si="8"/>
        <v>2</v>
      </c>
      <c r="O156" s="23">
        <v>1</v>
      </c>
      <c r="P156" s="14" t="s">
        <v>379</v>
      </c>
      <c r="Q156" s="13" t="s">
        <v>369</v>
      </c>
    </row>
    <row r="157" spans="1:17" ht="15.75" customHeight="1" x14ac:dyDescent="0.3">
      <c r="A157" s="13"/>
      <c r="B157" s="14" t="s">
        <v>566</v>
      </c>
      <c r="C157" s="1" t="s">
        <v>181</v>
      </c>
      <c r="D157" s="13" t="s">
        <v>453</v>
      </c>
      <c r="E157" s="3" t="s">
        <v>8</v>
      </c>
      <c r="F157" s="15">
        <v>6750</v>
      </c>
      <c r="G157" s="13" t="s">
        <v>363</v>
      </c>
      <c r="H157" s="16" t="s">
        <v>364</v>
      </c>
      <c r="I157" s="17">
        <v>42186</v>
      </c>
      <c r="J157" s="17">
        <v>42236</v>
      </c>
      <c r="K157" s="57">
        <v>42899</v>
      </c>
      <c r="L157" s="65">
        <f t="shared" si="6"/>
        <v>42899</v>
      </c>
      <c r="M157" s="57" t="str">
        <f t="shared" si="7"/>
        <v>2017</v>
      </c>
      <c r="N157" s="46">
        <f t="shared" si="8"/>
        <v>2</v>
      </c>
      <c r="O157" s="18">
        <v>1</v>
      </c>
      <c r="P157" s="14" t="s">
        <v>379</v>
      </c>
      <c r="Q157" s="16" t="s">
        <v>366</v>
      </c>
    </row>
    <row r="158" spans="1:17" ht="15.75" customHeight="1" x14ac:dyDescent="0.3">
      <c r="A158" s="13"/>
      <c r="B158" s="14" t="s">
        <v>567</v>
      </c>
      <c r="C158" s="1" t="s">
        <v>305</v>
      </c>
      <c r="D158" s="13" t="s">
        <v>453</v>
      </c>
      <c r="E158" s="3" t="s">
        <v>8</v>
      </c>
      <c r="F158" s="15">
        <v>6678</v>
      </c>
      <c r="G158" s="13" t="s">
        <v>363</v>
      </c>
      <c r="H158" s="16" t="s">
        <v>378</v>
      </c>
      <c r="I158" s="17"/>
      <c r="J158" s="17" t="s">
        <v>371</v>
      </c>
      <c r="K158" s="57">
        <v>43409</v>
      </c>
      <c r="L158" s="65">
        <f t="shared" si="6"/>
        <v>43409</v>
      </c>
      <c r="M158" s="57" t="str">
        <f t="shared" si="7"/>
        <v>2018</v>
      </c>
      <c r="N158" s="46">
        <f t="shared" si="8"/>
        <v>4</v>
      </c>
      <c r="O158" s="18">
        <v>1</v>
      </c>
      <c r="P158" s="14" t="s">
        <v>421</v>
      </c>
      <c r="Q158" s="16" t="s">
        <v>366</v>
      </c>
    </row>
    <row r="159" spans="1:17" ht="15.75" customHeight="1" x14ac:dyDescent="0.3">
      <c r="A159" s="13"/>
      <c r="B159" s="14" t="s">
        <v>568</v>
      </c>
      <c r="C159" s="1" t="s">
        <v>145</v>
      </c>
      <c r="D159" s="13" t="s">
        <v>371</v>
      </c>
      <c r="E159" s="3" t="s">
        <v>4</v>
      </c>
      <c r="F159" s="15">
        <v>6500</v>
      </c>
      <c r="G159" s="13" t="s">
        <v>363</v>
      </c>
      <c r="H159" s="16" t="s">
        <v>389</v>
      </c>
      <c r="I159" s="17"/>
      <c r="J159" s="17" t="s">
        <v>371</v>
      </c>
      <c r="K159" s="57">
        <v>43468</v>
      </c>
      <c r="L159" s="65">
        <f t="shared" si="6"/>
        <v>43468</v>
      </c>
      <c r="M159" s="57" t="str">
        <f t="shared" si="7"/>
        <v>2019</v>
      </c>
      <c r="N159" s="46">
        <f t="shared" si="8"/>
        <v>1</v>
      </c>
      <c r="O159" s="18">
        <v>1</v>
      </c>
      <c r="P159" s="14" t="s">
        <v>383</v>
      </c>
      <c r="Q159" s="16" t="s">
        <v>366</v>
      </c>
    </row>
    <row r="160" spans="1:17" ht="15.75" customHeight="1" x14ac:dyDescent="0.3">
      <c r="A160" s="13"/>
      <c r="B160" s="14" t="s">
        <v>569</v>
      </c>
      <c r="C160" s="1" t="s">
        <v>153</v>
      </c>
      <c r="D160" s="13" t="s">
        <v>427</v>
      </c>
      <c r="E160" s="3" t="s">
        <v>16</v>
      </c>
      <c r="F160" s="19">
        <v>6321</v>
      </c>
      <c r="G160" s="13" t="s">
        <v>363</v>
      </c>
      <c r="H160" s="13" t="s">
        <v>364</v>
      </c>
      <c r="I160" s="20">
        <v>42552</v>
      </c>
      <c r="J160" s="21">
        <v>42620</v>
      </c>
      <c r="K160" s="58">
        <v>43249</v>
      </c>
      <c r="L160" s="65">
        <f t="shared" si="6"/>
        <v>43249</v>
      </c>
      <c r="M160" s="57" t="str">
        <f t="shared" si="7"/>
        <v>2018</v>
      </c>
      <c r="N160" s="46">
        <f t="shared" si="8"/>
        <v>2</v>
      </c>
      <c r="O160" s="23">
        <v>1</v>
      </c>
      <c r="P160" s="14" t="s">
        <v>365</v>
      </c>
      <c r="Q160" s="13" t="s">
        <v>369</v>
      </c>
    </row>
    <row r="161" spans="1:17" ht="15.75" customHeight="1" x14ac:dyDescent="0.3">
      <c r="A161" s="13"/>
      <c r="B161" s="14" t="s">
        <v>570</v>
      </c>
      <c r="C161" s="1" t="s">
        <v>213</v>
      </c>
      <c r="D161" s="13" t="s">
        <v>571</v>
      </c>
      <c r="E161" s="3" t="s">
        <v>16</v>
      </c>
      <c r="F161" s="19">
        <v>6000</v>
      </c>
      <c r="G161" s="13" t="s">
        <v>363</v>
      </c>
      <c r="H161" s="13" t="s">
        <v>389</v>
      </c>
      <c r="I161" s="20">
        <v>42826</v>
      </c>
      <c r="J161" s="21">
        <v>42916</v>
      </c>
      <c r="K161" s="58">
        <v>43227</v>
      </c>
      <c r="L161" s="65">
        <f t="shared" si="6"/>
        <v>43227</v>
      </c>
      <c r="M161" s="57" t="str">
        <f t="shared" si="7"/>
        <v>2018</v>
      </c>
      <c r="N161" s="46">
        <f t="shared" si="8"/>
        <v>2</v>
      </c>
      <c r="O161" s="23">
        <v>1</v>
      </c>
      <c r="P161" s="14" t="s">
        <v>379</v>
      </c>
      <c r="Q161" s="13" t="s">
        <v>369</v>
      </c>
    </row>
    <row r="162" spans="1:17" ht="15.75" customHeight="1" x14ac:dyDescent="0.3">
      <c r="A162" s="13"/>
      <c r="B162" s="14" t="s">
        <v>572</v>
      </c>
      <c r="C162" s="1" t="s">
        <v>247</v>
      </c>
      <c r="D162" s="13" t="s">
        <v>417</v>
      </c>
      <c r="E162" s="3" t="s">
        <v>8</v>
      </c>
      <c r="F162" s="19">
        <v>6000</v>
      </c>
      <c r="G162" s="13" t="s">
        <v>363</v>
      </c>
      <c r="H162" s="13" t="s">
        <v>386</v>
      </c>
      <c r="I162" s="20">
        <v>42826</v>
      </c>
      <c r="J162" s="21">
        <v>42913</v>
      </c>
      <c r="K162" s="58">
        <v>43339</v>
      </c>
      <c r="L162" s="65">
        <f t="shared" si="6"/>
        <v>43339</v>
      </c>
      <c r="M162" s="57" t="str">
        <f t="shared" si="7"/>
        <v>2018</v>
      </c>
      <c r="N162" s="46">
        <f t="shared" si="8"/>
        <v>3</v>
      </c>
      <c r="O162" s="23">
        <v>1</v>
      </c>
      <c r="P162" s="14" t="s">
        <v>379</v>
      </c>
      <c r="Q162" s="13" t="s">
        <v>375</v>
      </c>
    </row>
    <row r="163" spans="1:17" ht="15.75" customHeight="1" x14ac:dyDescent="0.3">
      <c r="A163" s="13"/>
      <c r="B163" s="14" t="s">
        <v>573</v>
      </c>
      <c r="C163" s="1" t="s">
        <v>37</v>
      </c>
      <c r="D163" s="13" t="s">
        <v>373</v>
      </c>
      <c r="E163" s="3" t="s">
        <v>16</v>
      </c>
      <c r="F163" s="19">
        <v>6000</v>
      </c>
      <c r="G163" s="13" t="s">
        <v>363</v>
      </c>
      <c r="H163" s="13" t="s">
        <v>368</v>
      </c>
      <c r="I163" s="20">
        <v>42917</v>
      </c>
      <c r="J163" s="21">
        <v>42929</v>
      </c>
      <c r="K163" s="58">
        <v>43284</v>
      </c>
      <c r="L163" s="65">
        <f t="shared" si="6"/>
        <v>43284</v>
      </c>
      <c r="M163" s="57" t="str">
        <f t="shared" si="7"/>
        <v>2018</v>
      </c>
      <c r="N163" s="46">
        <f t="shared" si="8"/>
        <v>3</v>
      </c>
      <c r="O163" s="23">
        <v>1</v>
      </c>
      <c r="P163" s="14" t="s">
        <v>365</v>
      </c>
      <c r="Q163" s="13" t="s">
        <v>375</v>
      </c>
    </row>
    <row r="164" spans="1:17" ht="15.75" customHeight="1" x14ac:dyDescent="0.3">
      <c r="A164" s="13"/>
      <c r="B164" s="14" t="s">
        <v>574</v>
      </c>
      <c r="C164" s="1" t="s">
        <v>127</v>
      </c>
      <c r="D164" s="13" t="s">
        <v>417</v>
      </c>
      <c r="E164" s="3" t="s">
        <v>8</v>
      </c>
      <c r="F164" s="19">
        <v>6000</v>
      </c>
      <c r="G164" s="13" t="s">
        <v>363</v>
      </c>
      <c r="H164" s="13" t="s">
        <v>447</v>
      </c>
      <c r="I164" s="20">
        <v>42917</v>
      </c>
      <c r="J164" s="21">
        <v>42943</v>
      </c>
      <c r="K164" s="58">
        <v>43301</v>
      </c>
      <c r="L164" s="65">
        <f t="shared" si="6"/>
        <v>43301</v>
      </c>
      <c r="M164" s="57" t="str">
        <f t="shared" si="7"/>
        <v>2018</v>
      </c>
      <c r="N164" s="46">
        <f t="shared" si="8"/>
        <v>3</v>
      </c>
      <c r="O164" s="23">
        <v>1</v>
      </c>
      <c r="P164" s="14" t="s">
        <v>379</v>
      </c>
      <c r="Q164" s="13" t="s">
        <v>375</v>
      </c>
    </row>
    <row r="165" spans="1:17" ht="15.75" customHeight="1" x14ac:dyDescent="0.3">
      <c r="A165" s="13"/>
      <c r="B165" s="14" t="s">
        <v>575</v>
      </c>
      <c r="C165" s="1" t="s">
        <v>223</v>
      </c>
      <c r="D165" s="13" t="s">
        <v>576</v>
      </c>
      <c r="E165" s="3" t="s">
        <v>4</v>
      </c>
      <c r="F165" s="15">
        <v>6000</v>
      </c>
      <c r="G165" s="13" t="s">
        <v>363</v>
      </c>
      <c r="H165" s="16" t="s">
        <v>389</v>
      </c>
      <c r="I165" s="17">
        <v>43101</v>
      </c>
      <c r="J165" s="17">
        <v>43136</v>
      </c>
      <c r="K165" s="57">
        <v>43398</v>
      </c>
      <c r="L165" s="65">
        <f t="shared" si="6"/>
        <v>43398</v>
      </c>
      <c r="M165" s="57" t="str">
        <f t="shared" si="7"/>
        <v>2018</v>
      </c>
      <c r="N165" s="46">
        <f t="shared" si="8"/>
        <v>4</v>
      </c>
      <c r="O165" s="18">
        <v>1</v>
      </c>
      <c r="P165" s="14" t="s">
        <v>379</v>
      </c>
      <c r="Q165" s="16" t="s">
        <v>366</v>
      </c>
    </row>
    <row r="166" spans="1:17" ht="15.75" customHeight="1" x14ac:dyDescent="0.3">
      <c r="A166" s="13"/>
      <c r="B166" s="14" t="s">
        <v>577</v>
      </c>
      <c r="C166" s="1" t="s">
        <v>83</v>
      </c>
      <c r="D166" s="13" t="s">
        <v>371</v>
      </c>
      <c r="E166" s="3" t="s">
        <v>8</v>
      </c>
      <c r="F166" s="15">
        <v>6000</v>
      </c>
      <c r="G166" s="13" t="s">
        <v>363</v>
      </c>
      <c r="H166" s="16" t="s">
        <v>389</v>
      </c>
      <c r="I166" s="17"/>
      <c r="J166" s="17" t="s">
        <v>371</v>
      </c>
      <c r="K166" s="57">
        <v>43468</v>
      </c>
      <c r="L166" s="65">
        <f t="shared" si="6"/>
        <v>43468</v>
      </c>
      <c r="M166" s="57" t="str">
        <f t="shared" si="7"/>
        <v>2019</v>
      </c>
      <c r="N166" s="46">
        <f t="shared" si="8"/>
        <v>1</v>
      </c>
      <c r="O166" s="18">
        <v>1</v>
      </c>
      <c r="P166" s="14" t="s">
        <v>383</v>
      </c>
      <c r="Q166" s="16" t="s">
        <v>366</v>
      </c>
    </row>
    <row r="167" spans="1:17" ht="15.75" customHeight="1" x14ac:dyDescent="0.3">
      <c r="A167" s="13"/>
      <c r="B167" s="14" t="s">
        <v>578</v>
      </c>
      <c r="C167" s="1" t="s">
        <v>181</v>
      </c>
      <c r="D167" s="13" t="s">
        <v>579</v>
      </c>
      <c r="E167" s="3" t="s">
        <v>4</v>
      </c>
      <c r="F167" s="19">
        <v>5700</v>
      </c>
      <c r="G167" s="13" t="s">
        <v>363</v>
      </c>
      <c r="H167" s="13" t="s">
        <v>386</v>
      </c>
      <c r="I167" s="20">
        <v>42644</v>
      </c>
      <c r="J167" s="21">
        <v>42720</v>
      </c>
      <c r="K167" s="58">
        <v>43195</v>
      </c>
      <c r="L167" s="65">
        <f t="shared" si="6"/>
        <v>43195</v>
      </c>
      <c r="M167" s="57" t="str">
        <f t="shared" si="7"/>
        <v>2018</v>
      </c>
      <c r="N167" s="46">
        <f t="shared" si="8"/>
        <v>2</v>
      </c>
      <c r="O167" s="23">
        <v>1</v>
      </c>
      <c r="P167" s="14" t="s">
        <v>365</v>
      </c>
      <c r="Q167" s="13" t="s">
        <v>369</v>
      </c>
    </row>
    <row r="168" spans="1:17" ht="15.75" customHeight="1" x14ac:dyDescent="0.3">
      <c r="A168" s="13"/>
      <c r="B168" s="14" t="s">
        <v>580</v>
      </c>
      <c r="C168" s="1" t="s">
        <v>217</v>
      </c>
      <c r="D168" s="13" t="s">
        <v>458</v>
      </c>
      <c r="E168" s="3" t="s">
        <v>4</v>
      </c>
      <c r="F168" s="19">
        <v>5500</v>
      </c>
      <c r="G168" s="13" t="s">
        <v>363</v>
      </c>
      <c r="H168" s="13" t="s">
        <v>374</v>
      </c>
      <c r="I168" s="22">
        <v>42917</v>
      </c>
      <c r="J168" s="22">
        <v>42956</v>
      </c>
      <c r="K168" s="58">
        <v>43377</v>
      </c>
      <c r="L168" s="65">
        <f t="shared" si="6"/>
        <v>43377</v>
      </c>
      <c r="M168" s="57" t="str">
        <f t="shared" si="7"/>
        <v>2018</v>
      </c>
      <c r="N168" s="46">
        <f t="shared" si="8"/>
        <v>4</v>
      </c>
      <c r="O168" s="14">
        <v>1</v>
      </c>
      <c r="P168" s="14" t="s">
        <v>435</v>
      </c>
      <c r="Q168" s="13" t="s">
        <v>375</v>
      </c>
    </row>
    <row r="169" spans="1:17" ht="15.75" customHeight="1" x14ac:dyDescent="0.3">
      <c r="A169" s="13"/>
      <c r="B169" s="14" t="s">
        <v>581</v>
      </c>
      <c r="C169" s="1" t="s">
        <v>127</v>
      </c>
      <c r="D169" s="13" t="s">
        <v>419</v>
      </c>
      <c r="E169" s="3" t="s">
        <v>8</v>
      </c>
      <c r="F169" s="19">
        <v>5000</v>
      </c>
      <c r="G169" s="13" t="s">
        <v>363</v>
      </c>
      <c r="H169" s="13" t="s">
        <v>368</v>
      </c>
      <c r="I169" s="20">
        <v>42917</v>
      </c>
      <c r="J169" s="21">
        <v>42957</v>
      </c>
      <c r="K169" s="58">
        <v>43195</v>
      </c>
      <c r="L169" s="65">
        <f t="shared" si="6"/>
        <v>43195</v>
      </c>
      <c r="M169" s="57" t="str">
        <f t="shared" si="7"/>
        <v>2018</v>
      </c>
      <c r="N169" s="46">
        <f t="shared" si="8"/>
        <v>2</v>
      </c>
      <c r="O169" s="23">
        <v>1</v>
      </c>
      <c r="P169" s="14" t="s">
        <v>379</v>
      </c>
      <c r="Q169" s="13" t="s">
        <v>369</v>
      </c>
    </row>
    <row r="170" spans="1:17" ht="15.75" customHeight="1" x14ac:dyDescent="0.3">
      <c r="A170" s="13"/>
      <c r="B170" s="14" t="s">
        <v>582</v>
      </c>
      <c r="C170" s="1" t="s">
        <v>285</v>
      </c>
      <c r="D170" s="13" t="s">
        <v>367</v>
      </c>
      <c r="E170" s="3" t="s">
        <v>16</v>
      </c>
      <c r="F170" s="19">
        <v>5000</v>
      </c>
      <c r="G170" s="13" t="s">
        <v>363</v>
      </c>
      <c r="H170" s="13" t="s">
        <v>368</v>
      </c>
      <c r="I170" s="22">
        <v>42917</v>
      </c>
      <c r="J170" s="22">
        <v>42999</v>
      </c>
      <c r="K170" s="58">
        <v>43371</v>
      </c>
      <c r="L170" s="65">
        <f t="shared" si="6"/>
        <v>43371</v>
      </c>
      <c r="M170" s="57" t="str">
        <f t="shared" si="7"/>
        <v>2018</v>
      </c>
      <c r="N170" s="46">
        <f t="shared" si="8"/>
        <v>3</v>
      </c>
      <c r="O170" s="14">
        <v>1</v>
      </c>
      <c r="P170" s="14" t="s">
        <v>383</v>
      </c>
      <c r="Q170" s="13" t="s">
        <v>375</v>
      </c>
    </row>
    <row r="171" spans="1:17" ht="15.75" customHeight="1" x14ac:dyDescent="0.3">
      <c r="A171" s="13"/>
      <c r="B171" s="14" t="s">
        <v>583</v>
      </c>
      <c r="C171" s="1" t="s">
        <v>127</v>
      </c>
      <c r="D171" s="13" t="s">
        <v>584</v>
      </c>
      <c r="E171" s="14" t="s">
        <v>560</v>
      </c>
      <c r="F171" s="19">
        <v>5000</v>
      </c>
      <c r="G171" s="13" t="s">
        <v>363</v>
      </c>
      <c r="H171" s="13" t="s">
        <v>368</v>
      </c>
      <c r="I171" s="20">
        <v>42917</v>
      </c>
      <c r="J171" s="21">
        <v>42976</v>
      </c>
      <c r="K171" s="58">
        <v>43195</v>
      </c>
      <c r="L171" s="65">
        <f t="shared" si="6"/>
        <v>43195</v>
      </c>
      <c r="M171" s="57" t="str">
        <f t="shared" si="7"/>
        <v>2018</v>
      </c>
      <c r="N171" s="46">
        <f t="shared" si="8"/>
        <v>2</v>
      </c>
      <c r="O171" s="23">
        <v>1</v>
      </c>
      <c r="P171" s="14" t="s">
        <v>379</v>
      </c>
      <c r="Q171" s="13" t="s">
        <v>369</v>
      </c>
    </row>
    <row r="172" spans="1:17" ht="15.75" customHeight="1" x14ac:dyDescent="0.3">
      <c r="A172" s="13"/>
      <c r="B172" s="14" t="s">
        <v>585</v>
      </c>
      <c r="C172" s="1" t="s">
        <v>153</v>
      </c>
      <c r="D172" s="13" t="s">
        <v>388</v>
      </c>
      <c r="E172" s="3" t="s">
        <v>4</v>
      </c>
      <c r="F172" s="15">
        <v>5000</v>
      </c>
      <c r="G172" s="13" t="s">
        <v>363</v>
      </c>
      <c r="H172" s="16" t="s">
        <v>447</v>
      </c>
      <c r="I172" s="17">
        <v>43009</v>
      </c>
      <c r="J172" s="17">
        <v>43078</v>
      </c>
      <c r="K172" s="57">
        <v>43402</v>
      </c>
      <c r="L172" s="65">
        <f t="shared" si="6"/>
        <v>43402</v>
      </c>
      <c r="M172" s="57" t="str">
        <f t="shared" si="7"/>
        <v>2018</v>
      </c>
      <c r="N172" s="46">
        <f t="shared" si="8"/>
        <v>4</v>
      </c>
      <c r="O172" s="18">
        <v>1</v>
      </c>
      <c r="P172" s="14" t="s">
        <v>383</v>
      </c>
      <c r="Q172" s="16" t="s">
        <v>366</v>
      </c>
    </row>
    <row r="173" spans="1:17" ht="15.75" customHeight="1" x14ac:dyDescent="0.3">
      <c r="A173" s="13"/>
      <c r="B173" s="14" t="s">
        <v>586</v>
      </c>
      <c r="C173" s="1" t="s">
        <v>157</v>
      </c>
      <c r="D173" s="13" t="s">
        <v>584</v>
      </c>
      <c r="E173" s="3" t="s">
        <v>8</v>
      </c>
      <c r="F173" s="15">
        <v>5000</v>
      </c>
      <c r="G173" s="13" t="s">
        <v>363</v>
      </c>
      <c r="H173" s="16" t="s">
        <v>395</v>
      </c>
      <c r="I173" s="17"/>
      <c r="J173" s="17" t="s">
        <v>371</v>
      </c>
      <c r="K173" s="57">
        <v>43409</v>
      </c>
      <c r="L173" s="65">
        <f t="shared" si="6"/>
        <v>43409</v>
      </c>
      <c r="M173" s="57" t="str">
        <f t="shared" si="7"/>
        <v>2018</v>
      </c>
      <c r="N173" s="46">
        <f t="shared" si="8"/>
        <v>4</v>
      </c>
      <c r="O173" s="18">
        <v>1</v>
      </c>
      <c r="P173" s="14" t="s">
        <v>383</v>
      </c>
      <c r="Q173" s="16" t="s">
        <v>366</v>
      </c>
    </row>
    <row r="174" spans="1:17" ht="15.75" customHeight="1" x14ac:dyDescent="0.3">
      <c r="A174" s="13"/>
      <c r="B174" s="14" t="s">
        <v>587</v>
      </c>
      <c r="C174" s="1" t="s">
        <v>181</v>
      </c>
      <c r="D174" s="13" t="s">
        <v>377</v>
      </c>
      <c r="E174" s="3" t="s">
        <v>16</v>
      </c>
      <c r="F174" s="19">
        <v>5000</v>
      </c>
      <c r="G174" s="13" t="s">
        <v>363</v>
      </c>
      <c r="H174" s="13" t="s">
        <v>395</v>
      </c>
      <c r="I174" s="22">
        <v>42826</v>
      </c>
      <c r="J174" s="22">
        <v>42840</v>
      </c>
      <c r="K174" s="58">
        <v>43372</v>
      </c>
      <c r="L174" s="65">
        <f t="shared" si="6"/>
        <v>43372</v>
      </c>
      <c r="M174" s="57" t="str">
        <f t="shared" si="7"/>
        <v>2018</v>
      </c>
      <c r="N174" s="46">
        <f t="shared" si="8"/>
        <v>3</v>
      </c>
      <c r="O174" s="14">
        <v>1</v>
      </c>
      <c r="P174" s="14" t="s">
        <v>365</v>
      </c>
      <c r="Q174" s="13" t="s">
        <v>375</v>
      </c>
    </row>
    <row r="175" spans="1:17" ht="15.75" customHeight="1" x14ac:dyDescent="0.3">
      <c r="A175" s="13"/>
      <c r="B175" s="14" t="s">
        <v>588</v>
      </c>
      <c r="C175" s="1" t="s">
        <v>67</v>
      </c>
      <c r="D175" s="13" t="s">
        <v>411</v>
      </c>
      <c r="E175" s="3" t="s">
        <v>12</v>
      </c>
      <c r="F175" s="19">
        <v>4750</v>
      </c>
      <c r="G175" s="13" t="s">
        <v>363</v>
      </c>
      <c r="H175" s="13" t="s">
        <v>389</v>
      </c>
      <c r="I175" s="20">
        <v>42917</v>
      </c>
      <c r="J175" s="21">
        <v>42943</v>
      </c>
      <c r="K175" s="58">
        <v>43280</v>
      </c>
      <c r="L175" s="65">
        <f t="shared" si="6"/>
        <v>43280</v>
      </c>
      <c r="M175" s="57" t="str">
        <f t="shared" si="7"/>
        <v>2018</v>
      </c>
      <c r="N175" s="46">
        <f t="shared" si="8"/>
        <v>2</v>
      </c>
      <c r="O175" s="23">
        <v>1</v>
      </c>
      <c r="P175" s="14" t="s">
        <v>365</v>
      </c>
      <c r="Q175" s="13" t="s">
        <v>369</v>
      </c>
    </row>
    <row r="176" spans="1:17" ht="15.75" customHeight="1" x14ac:dyDescent="0.3">
      <c r="A176" s="13"/>
      <c r="B176" s="14" t="s">
        <v>589</v>
      </c>
      <c r="C176" s="1" t="s">
        <v>37</v>
      </c>
      <c r="D176" s="13" t="s">
        <v>527</v>
      </c>
      <c r="E176" s="3" t="s">
        <v>12</v>
      </c>
      <c r="F176" s="19">
        <v>4637</v>
      </c>
      <c r="G176" s="13" t="s">
        <v>363</v>
      </c>
      <c r="H176" s="13" t="s">
        <v>368</v>
      </c>
      <c r="I176" s="20">
        <v>42461</v>
      </c>
      <c r="J176" s="21">
        <v>42514</v>
      </c>
      <c r="K176" s="58">
        <v>43195</v>
      </c>
      <c r="L176" s="65">
        <f t="shared" si="6"/>
        <v>43195</v>
      </c>
      <c r="M176" s="57" t="str">
        <f t="shared" si="7"/>
        <v>2018</v>
      </c>
      <c r="N176" s="46">
        <f t="shared" si="8"/>
        <v>2</v>
      </c>
      <c r="O176" s="23">
        <v>1</v>
      </c>
      <c r="P176" s="14" t="s">
        <v>365</v>
      </c>
      <c r="Q176" s="13" t="s">
        <v>369</v>
      </c>
    </row>
    <row r="177" spans="1:17" ht="15.75" customHeight="1" x14ac:dyDescent="0.3">
      <c r="A177" s="13"/>
      <c r="B177" s="14" t="s">
        <v>590</v>
      </c>
      <c r="C177" s="1" t="s">
        <v>15</v>
      </c>
      <c r="D177" s="13" t="s">
        <v>466</v>
      </c>
      <c r="E177" s="3" t="s">
        <v>8</v>
      </c>
      <c r="F177" s="19">
        <v>4500</v>
      </c>
      <c r="G177" s="13" t="s">
        <v>363</v>
      </c>
      <c r="H177" s="13" t="s">
        <v>378</v>
      </c>
      <c r="I177" s="20">
        <v>42826</v>
      </c>
      <c r="J177" s="21">
        <v>42863</v>
      </c>
      <c r="K177" s="58">
        <v>43334</v>
      </c>
      <c r="L177" s="65">
        <f t="shared" si="6"/>
        <v>43334</v>
      </c>
      <c r="M177" s="57" t="str">
        <f t="shared" si="7"/>
        <v>2018</v>
      </c>
      <c r="N177" s="46">
        <f t="shared" si="8"/>
        <v>3</v>
      </c>
      <c r="O177" s="23">
        <v>1</v>
      </c>
      <c r="P177" s="14" t="s">
        <v>383</v>
      </c>
      <c r="Q177" s="13" t="s">
        <v>375</v>
      </c>
    </row>
    <row r="178" spans="1:17" ht="15.75" customHeight="1" x14ac:dyDescent="0.3">
      <c r="A178" s="13"/>
      <c r="B178" s="14" t="s">
        <v>591</v>
      </c>
      <c r="C178" s="1" t="s">
        <v>77</v>
      </c>
      <c r="D178" s="13" t="s">
        <v>414</v>
      </c>
      <c r="E178" s="3" t="s">
        <v>16</v>
      </c>
      <c r="F178" s="19">
        <v>4349</v>
      </c>
      <c r="G178" s="13" t="s">
        <v>363</v>
      </c>
      <c r="H178" s="13" t="s">
        <v>378</v>
      </c>
      <c r="I178" s="20">
        <v>42644</v>
      </c>
      <c r="J178" s="21">
        <v>42677</v>
      </c>
      <c r="K178" s="58">
        <v>43280</v>
      </c>
      <c r="L178" s="65">
        <f t="shared" si="6"/>
        <v>43280</v>
      </c>
      <c r="M178" s="57" t="str">
        <f t="shared" si="7"/>
        <v>2018</v>
      </c>
      <c r="N178" s="46">
        <f t="shared" si="8"/>
        <v>2</v>
      </c>
      <c r="O178" s="23">
        <v>1</v>
      </c>
      <c r="P178" s="14" t="s">
        <v>383</v>
      </c>
      <c r="Q178" s="13" t="s">
        <v>369</v>
      </c>
    </row>
    <row r="179" spans="1:17" ht="15.75" customHeight="1" x14ac:dyDescent="0.3">
      <c r="A179" s="13"/>
      <c r="B179" s="14" t="s">
        <v>592</v>
      </c>
      <c r="C179" s="1" t="s">
        <v>223</v>
      </c>
      <c r="D179" s="13" t="s">
        <v>373</v>
      </c>
      <c r="E179" s="3" t="s">
        <v>16</v>
      </c>
      <c r="F179" s="19">
        <v>4247</v>
      </c>
      <c r="G179" s="13" t="s">
        <v>363</v>
      </c>
      <c r="H179" s="13" t="s">
        <v>593</v>
      </c>
      <c r="I179" s="20">
        <v>42736</v>
      </c>
      <c r="J179" s="21">
        <v>42811</v>
      </c>
      <c r="K179" s="58">
        <v>43280</v>
      </c>
      <c r="L179" s="65">
        <f t="shared" si="6"/>
        <v>43280</v>
      </c>
      <c r="M179" s="57" t="str">
        <f t="shared" si="7"/>
        <v>2018</v>
      </c>
      <c r="N179" s="46">
        <f t="shared" si="8"/>
        <v>2</v>
      </c>
      <c r="O179" s="23">
        <v>1</v>
      </c>
      <c r="P179" s="14" t="s">
        <v>365</v>
      </c>
      <c r="Q179" s="13" t="s">
        <v>369</v>
      </c>
    </row>
    <row r="180" spans="1:17" ht="15.75" customHeight="1" x14ac:dyDescent="0.3">
      <c r="A180" s="13"/>
      <c r="B180" s="14" t="s">
        <v>594</v>
      </c>
      <c r="C180" s="1" t="s">
        <v>91</v>
      </c>
      <c r="D180" s="13" t="s">
        <v>411</v>
      </c>
      <c r="E180" s="3" t="s">
        <v>12</v>
      </c>
      <c r="F180" s="19">
        <v>4223</v>
      </c>
      <c r="G180" s="13" t="s">
        <v>363</v>
      </c>
      <c r="H180" s="13" t="s">
        <v>389</v>
      </c>
      <c r="I180" s="20">
        <v>42826</v>
      </c>
      <c r="J180" s="21">
        <v>42908</v>
      </c>
      <c r="K180" s="58">
        <v>43323</v>
      </c>
      <c r="L180" s="65">
        <f t="shared" si="6"/>
        <v>43323</v>
      </c>
      <c r="M180" s="57" t="str">
        <f t="shared" si="7"/>
        <v>2018</v>
      </c>
      <c r="N180" s="46">
        <f t="shared" si="8"/>
        <v>3</v>
      </c>
      <c r="O180" s="23">
        <v>1</v>
      </c>
      <c r="P180" s="14" t="s">
        <v>365</v>
      </c>
      <c r="Q180" s="13" t="s">
        <v>375</v>
      </c>
    </row>
    <row r="181" spans="1:17" ht="15.75" customHeight="1" x14ac:dyDescent="0.3">
      <c r="A181" s="13"/>
      <c r="B181" s="14" t="s">
        <v>595</v>
      </c>
      <c r="C181" s="1" t="s">
        <v>131</v>
      </c>
      <c r="D181" s="13" t="s">
        <v>398</v>
      </c>
      <c r="E181" s="3" t="s">
        <v>4</v>
      </c>
      <c r="F181" s="19">
        <v>4000</v>
      </c>
      <c r="G181" s="13" t="s">
        <v>363</v>
      </c>
      <c r="H181" s="13" t="s">
        <v>386</v>
      </c>
      <c r="I181" s="22">
        <v>42917</v>
      </c>
      <c r="J181" s="22">
        <v>42919</v>
      </c>
      <c r="K181" s="58">
        <v>43373</v>
      </c>
      <c r="L181" s="65">
        <f t="shared" si="6"/>
        <v>43373</v>
      </c>
      <c r="M181" s="57" t="str">
        <f t="shared" si="7"/>
        <v>2018</v>
      </c>
      <c r="N181" s="46">
        <f t="shared" si="8"/>
        <v>3</v>
      </c>
      <c r="O181" s="14">
        <v>1</v>
      </c>
      <c r="P181" s="14" t="s">
        <v>421</v>
      </c>
      <c r="Q181" s="13" t="s">
        <v>375</v>
      </c>
    </row>
    <row r="182" spans="1:17" ht="15.75" customHeight="1" x14ac:dyDescent="0.3">
      <c r="A182" s="13"/>
      <c r="B182" s="14" t="s">
        <v>596</v>
      </c>
      <c r="C182" s="1" t="s">
        <v>7</v>
      </c>
      <c r="D182" s="13" t="s">
        <v>414</v>
      </c>
      <c r="E182" s="3" t="s">
        <v>16</v>
      </c>
      <c r="F182" s="19">
        <v>4000</v>
      </c>
      <c r="G182" s="13" t="s">
        <v>363</v>
      </c>
      <c r="H182" s="13" t="s">
        <v>447</v>
      </c>
      <c r="I182" s="20">
        <v>42370</v>
      </c>
      <c r="J182" s="21">
        <v>42430</v>
      </c>
      <c r="K182" s="58">
        <v>43274</v>
      </c>
      <c r="L182" s="65">
        <f t="shared" si="6"/>
        <v>43274</v>
      </c>
      <c r="M182" s="57" t="str">
        <f t="shared" si="7"/>
        <v>2018</v>
      </c>
      <c r="N182" s="46">
        <f t="shared" si="8"/>
        <v>2</v>
      </c>
      <c r="O182" s="23">
        <v>1</v>
      </c>
      <c r="P182" s="14" t="s">
        <v>383</v>
      </c>
      <c r="Q182" s="13" t="s">
        <v>369</v>
      </c>
    </row>
    <row r="183" spans="1:17" ht="15.75" customHeight="1" x14ac:dyDescent="0.3">
      <c r="A183" s="13"/>
      <c r="B183" s="14" t="s">
        <v>597</v>
      </c>
      <c r="C183" s="1" t="s">
        <v>223</v>
      </c>
      <c r="D183" s="13" t="s">
        <v>373</v>
      </c>
      <c r="E183" s="3" t="s">
        <v>16</v>
      </c>
      <c r="F183" s="19">
        <v>3500</v>
      </c>
      <c r="G183" s="13" t="s">
        <v>363</v>
      </c>
      <c r="H183" s="13" t="s">
        <v>378</v>
      </c>
      <c r="I183" s="20">
        <v>42826</v>
      </c>
      <c r="J183" s="21">
        <v>42916</v>
      </c>
      <c r="K183" s="58">
        <v>43280</v>
      </c>
      <c r="L183" s="65">
        <f t="shared" si="6"/>
        <v>43280</v>
      </c>
      <c r="M183" s="57" t="str">
        <f t="shared" si="7"/>
        <v>2018</v>
      </c>
      <c r="N183" s="46">
        <f t="shared" si="8"/>
        <v>2</v>
      </c>
      <c r="O183" s="23">
        <v>1</v>
      </c>
      <c r="P183" s="14" t="s">
        <v>421</v>
      </c>
      <c r="Q183" s="13" t="s">
        <v>369</v>
      </c>
    </row>
    <row r="184" spans="1:17" ht="15.75" customHeight="1" x14ac:dyDescent="0.3">
      <c r="A184" s="13"/>
      <c r="B184" s="14" t="s">
        <v>598</v>
      </c>
      <c r="C184" s="1" t="s">
        <v>85</v>
      </c>
      <c r="D184" s="13" t="s">
        <v>373</v>
      </c>
      <c r="E184" s="3" t="s">
        <v>16</v>
      </c>
      <c r="F184" s="19">
        <v>3500</v>
      </c>
      <c r="G184" s="13" t="s">
        <v>363</v>
      </c>
      <c r="H184" s="13" t="s">
        <v>378</v>
      </c>
      <c r="I184" s="20">
        <v>42917</v>
      </c>
      <c r="J184" s="21">
        <v>42985</v>
      </c>
      <c r="K184" s="58">
        <v>43234</v>
      </c>
      <c r="L184" s="65">
        <f t="shared" si="6"/>
        <v>43234</v>
      </c>
      <c r="M184" s="57" t="str">
        <f t="shared" si="7"/>
        <v>2018</v>
      </c>
      <c r="N184" s="46">
        <f t="shared" si="8"/>
        <v>2</v>
      </c>
      <c r="O184" s="23">
        <v>1</v>
      </c>
      <c r="P184" s="14" t="s">
        <v>383</v>
      </c>
      <c r="Q184" s="13" t="s">
        <v>369</v>
      </c>
    </row>
    <row r="185" spans="1:17" ht="15.75" customHeight="1" x14ac:dyDescent="0.3">
      <c r="A185" s="13"/>
      <c r="B185" s="14" t="s">
        <v>599</v>
      </c>
      <c r="C185" s="1" t="s">
        <v>37</v>
      </c>
      <c r="D185" s="13" t="s">
        <v>417</v>
      </c>
      <c r="E185" s="14" t="s">
        <v>8</v>
      </c>
      <c r="F185" s="19">
        <v>3500</v>
      </c>
      <c r="G185" s="13" t="s">
        <v>363</v>
      </c>
      <c r="H185" s="13" t="s">
        <v>378</v>
      </c>
      <c r="I185" s="22">
        <v>43009</v>
      </c>
      <c r="J185" s="22">
        <v>43082</v>
      </c>
      <c r="K185" s="58">
        <v>43372</v>
      </c>
      <c r="L185" s="65">
        <f t="shared" si="6"/>
        <v>43372</v>
      </c>
      <c r="M185" s="57" t="str">
        <f t="shared" si="7"/>
        <v>2018</v>
      </c>
      <c r="N185" s="46">
        <f t="shared" si="8"/>
        <v>3</v>
      </c>
      <c r="O185" s="14">
        <v>1</v>
      </c>
      <c r="P185" s="14" t="s">
        <v>365</v>
      </c>
      <c r="Q185" s="13" t="s">
        <v>375</v>
      </c>
    </row>
    <row r="186" spans="1:17" ht="15.75" customHeight="1" x14ac:dyDescent="0.3">
      <c r="A186" s="13"/>
      <c r="B186" s="14" t="s">
        <v>600</v>
      </c>
      <c r="C186" s="1" t="s">
        <v>57</v>
      </c>
      <c r="D186" s="13" t="s">
        <v>446</v>
      </c>
      <c r="E186" s="3" t="s">
        <v>12</v>
      </c>
      <c r="F186" s="19">
        <v>3500</v>
      </c>
      <c r="G186" s="13" t="s">
        <v>363</v>
      </c>
      <c r="H186" s="13" t="s">
        <v>389</v>
      </c>
      <c r="I186" s="22">
        <v>42644</v>
      </c>
      <c r="J186" s="22">
        <v>42692</v>
      </c>
      <c r="K186" s="58">
        <v>43364</v>
      </c>
      <c r="L186" s="65">
        <f t="shared" si="6"/>
        <v>43364</v>
      </c>
      <c r="M186" s="57" t="str">
        <f t="shared" si="7"/>
        <v>2018</v>
      </c>
      <c r="N186" s="46">
        <f t="shared" si="8"/>
        <v>3</v>
      </c>
      <c r="O186" s="14">
        <v>1</v>
      </c>
      <c r="P186" s="14" t="s">
        <v>383</v>
      </c>
      <c r="Q186" s="13" t="s">
        <v>375</v>
      </c>
    </row>
    <row r="187" spans="1:17" ht="15.75" customHeight="1" x14ac:dyDescent="0.3">
      <c r="A187" s="13"/>
      <c r="B187" s="14" t="s">
        <v>601</v>
      </c>
      <c r="C187" s="1" t="s">
        <v>213</v>
      </c>
      <c r="D187" s="13" t="s">
        <v>527</v>
      </c>
      <c r="E187" s="3" t="s">
        <v>12</v>
      </c>
      <c r="F187" s="19">
        <v>3478</v>
      </c>
      <c r="G187" s="13" t="s">
        <v>363</v>
      </c>
      <c r="H187" s="13" t="s">
        <v>368</v>
      </c>
      <c r="I187" s="20">
        <v>42186</v>
      </c>
      <c r="J187" s="21">
        <v>42221</v>
      </c>
      <c r="K187" s="58">
        <v>43195</v>
      </c>
      <c r="L187" s="65">
        <f t="shared" si="6"/>
        <v>43195</v>
      </c>
      <c r="M187" s="57" t="str">
        <f t="shared" si="7"/>
        <v>2018</v>
      </c>
      <c r="N187" s="46">
        <f t="shared" si="8"/>
        <v>2</v>
      </c>
      <c r="O187" s="23">
        <v>1</v>
      </c>
      <c r="P187" s="14" t="s">
        <v>365</v>
      </c>
      <c r="Q187" s="13" t="s">
        <v>369</v>
      </c>
    </row>
    <row r="188" spans="1:17" ht="15.75" customHeight="1" x14ac:dyDescent="0.3">
      <c r="A188" s="13"/>
      <c r="B188" s="14" t="s">
        <v>602</v>
      </c>
      <c r="C188" s="1" t="s">
        <v>195</v>
      </c>
      <c r="D188" s="13" t="s">
        <v>451</v>
      </c>
      <c r="E188" s="3" t="s">
        <v>16</v>
      </c>
      <c r="F188" s="19">
        <v>3478</v>
      </c>
      <c r="G188" s="13" t="s">
        <v>363</v>
      </c>
      <c r="H188" s="13" t="s">
        <v>378</v>
      </c>
      <c r="I188" s="20">
        <v>42826</v>
      </c>
      <c r="J188" s="21">
        <v>42860</v>
      </c>
      <c r="K188" s="58">
        <v>43279</v>
      </c>
      <c r="L188" s="65">
        <f t="shared" si="6"/>
        <v>43279</v>
      </c>
      <c r="M188" s="57" t="str">
        <f t="shared" si="7"/>
        <v>2018</v>
      </c>
      <c r="N188" s="46">
        <f t="shared" si="8"/>
        <v>2</v>
      </c>
      <c r="O188" s="23">
        <v>1</v>
      </c>
      <c r="P188" s="14" t="s">
        <v>365</v>
      </c>
      <c r="Q188" s="13" t="s">
        <v>369</v>
      </c>
    </row>
    <row r="189" spans="1:17" ht="15.75" customHeight="1" x14ac:dyDescent="0.3">
      <c r="A189" s="13"/>
      <c r="B189" s="14" t="s">
        <v>603</v>
      </c>
      <c r="C189" s="1" t="s">
        <v>325</v>
      </c>
      <c r="D189" s="13" t="s">
        <v>419</v>
      </c>
      <c r="E189" s="14" t="s">
        <v>8</v>
      </c>
      <c r="F189" s="19">
        <v>3438</v>
      </c>
      <c r="G189" s="13" t="s">
        <v>363</v>
      </c>
      <c r="H189" s="13" t="s">
        <v>389</v>
      </c>
      <c r="I189" s="20">
        <v>42278</v>
      </c>
      <c r="J189" s="21">
        <v>42354</v>
      </c>
      <c r="K189" s="58">
        <v>43288</v>
      </c>
      <c r="L189" s="65">
        <f t="shared" si="6"/>
        <v>43288</v>
      </c>
      <c r="M189" s="57" t="str">
        <f t="shared" si="7"/>
        <v>2018</v>
      </c>
      <c r="N189" s="46">
        <f t="shared" si="8"/>
        <v>3</v>
      </c>
      <c r="O189" s="23">
        <v>1</v>
      </c>
      <c r="P189" s="14" t="s">
        <v>421</v>
      </c>
      <c r="Q189" s="13" t="s">
        <v>375</v>
      </c>
    </row>
    <row r="190" spans="1:17" ht="15.75" customHeight="1" x14ac:dyDescent="0.3">
      <c r="A190" s="13"/>
      <c r="B190" s="14" t="s">
        <v>604</v>
      </c>
      <c r="C190" s="1" t="s">
        <v>37</v>
      </c>
      <c r="D190" s="13" t="s">
        <v>402</v>
      </c>
      <c r="E190" s="3" t="s">
        <v>12</v>
      </c>
      <c r="F190" s="19">
        <v>3414</v>
      </c>
      <c r="G190" s="13" t="s">
        <v>363</v>
      </c>
      <c r="H190" s="13" t="s">
        <v>447</v>
      </c>
      <c r="I190" s="22">
        <v>42461</v>
      </c>
      <c r="J190" s="22">
        <v>42542</v>
      </c>
      <c r="K190" s="58">
        <v>43373</v>
      </c>
      <c r="L190" s="65">
        <f t="shared" si="6"/>
        <v>43373</v>
      </c>
      <c r="M190" s="57" t="str">
        <f t="shared" si="7"/>
        <v>2018</v>
      </c>
      <c r="N190" s="46">
        <f t="shared" si="8"/>
        <v>3</v>
      </c>
      <c r="O190" s="14">
        <v>1</v>
      </c>
      <c r="P190" s="14" t="s">
        <v>365</v>
      </c>
      <c r="Q190" s="13" t="s">
        <v>375</v>
      </c>
    </row>
    <row r="191" spans="1:17" ht="15.75" customHeight="1" x14ac:dyDescent="0.3">
      <c r="A191" s="13"/>
      <c r="B191" s="14" t="s">
        <v>605</v>
      </c>
      <c r="C191" s="1" t="s">
        <v>127</v>
      </c>
      <c r="D191" s="13" t="s">
        <v>469</v>
      </c>
      <c r="E191" s="14" t="s">
        <v>8</v>
      </c>
      <c r="F191" s="19">
        <v>3333</v>
      </c>
      <c r="G191" s="13" t="s">
        <v>363</v>
      </c>
      <c r="H191" s="13" t="s">
        <v>368</v>
      </c>
      <c r="I191" s="20">
        <v>42917</v>
      </c>
      <c r="J191" s="21">
        <v>42976</v>
      </c>
      <c r="K191" s="58">
        <v>43195</v>
      </c>
      <c r="L191" s="65">
        <f t="shared" si="6"/>
        <v>43195</v>
      </c>
      <c r="M191" s="57" t="str">
        <f t="shared" si="7"/>
        <v>2018</v>
      </c>
      <c r="N191" s="46">
        <f t="shared" si="8"/>
        <v>2</v>
      </c>
      <c r="O191" s="23">
        <v>1</v>
      </c>
      <c r="P191" s="14" t="s">
        <v>379</v>
      </c>
      <c r="Q191" s="13" t="s">
        <v>369</v>
      </c>
    </row>
    <row r="192" spans="1:17" ht="15.75" customHeight="1" x14ac:dyDescent="0.3">
      <c r="A192" s="13"/>
      <c r="B192" s="14" t="s">
        <v>606</v>
      </c>
      <c r="C192" s="1" t="s">
        <v>119</v>
      </c>
      <c r="D192" s="13" t="s">
        <v>411</v>
      </c>
      <c r="E192" s="3" t="s">
        <v>12</v>
      </c>
      <c r="F192" s="19">
        <v>3310</v>
      </c>
      <c r="G192" s="13" t="s">
        <v>363</v>
      </c>
      <c r="H192" s="13" t="s">
        <v>386</v>
      </c>
      <c r="I192" s="20">
        <v>42461</v>
      </c>
      <c r="J192" s="21">
        <v>42485</v>
      </c>
      <c r="K192" s="58">
        <v>43277</v>
      </c>
      <c r="L192" s="65">
        <f t="shared" si="6"/>
        <v>43277</v>
      </c>
      <c r="M192" s="57" t="str">
        <f t="shared" si="7"/>
        <v>2018</v>
      </c>
      <c r="N192" s="46">
        <f t="shared" si="8"/>
        <v>2</v>
      </c>
      <c r="O192" s="23">
        <v>1</v>
      </c>
      <c r="P192" s="14" t="s">
        <v>383</v>
      </c>
      <c r="Q192" s="13" t="s">
        <v>369</v>
      </c>
    </row>
    <row r="193" spans="1:17" ht="15.75" customHeight="1" x14ac:dyDescent="0.3">
      <c r="A193" s="13"/>
      <c r="B193" s="14" t="s">
        <v>607</v>
      </c>
      <c r="C193" s="1" t="s">
        <v>127</v>
      </c>
      <c r="D193" s="13" t="s">
        <v>608</v>
      </c>
      <c r="E193" s="14" t="s">
        <v>560</v>
      </c>
      <c r="F193" s="19">
        <v>3300</v>
      </c>
      <c r="G193" s="13" t="s">
        <v>363</v>
      </c>
      <c r="H193" s="13" t="s">
        <v>368</v>
      </c>
      <c r="I193" s="20">
        <v>42917</v>
      </c>
      <c r="J193" s="21">
        <v>42976</v>
      </c>
      <c r="K193" s="58">
        <v>43195</v>
      </c>
      <c r="L193" s="65">
        <f t="shared" si="6"/>
        <v>43195</v>
      </c>
      <c r="M193" s="57" t="str">
        <f t="shared" si="7"/>
        <v>2018</v>
      </c>
      <c r="N193" s="46">
        <f t="shared" si="8"/>
        <v>2</v>
      </c>
      <c r="O193" s="23">
        <v>1</v>
      </c>
      <c r="P193" s="14" t="s">
        <v>379</v>
      </c>
      <c r="Q193" s="13" t="s">
        <v>369</v>
      </c>
    </row>
    <row r="194" spans="1:17" ht="15.75" customHeight="1" x14ac:dyDescent="0.3">
      <c r="A194" s="13"/>
      <c r="B194" s="14" t="s">
        <v>609</v>
      </c>
      <c r="C194" s="1" t="s">
        <v>127</v>
      </c>
      <c r="D194" s="13" t="s">
        <v>584</v>
      </c>
      <c r="E194" s="14" t="s">
        <v>560</v>
      </c>
      <c r="F194" s="19">
        <v>3250</v>
      </c>
      <c r="G194" s="13" t="s">
        <v>363</v>
      </c>
      <c r="H194" s="13" t="s">
        <v>368</v>
      </c>
      <c r="I194" s="20">
        <v>42917</v>
      </c>
      <c r="J194" s="21">
        <v>42964</v>
      </c>
      <c r="K194" s="58">
        <v>43195</v>
      </c>
      <c r="L194" s="65">
        <f t="shared" si="6"/>
        <v>43195</v>
      </c>
      <c r="M194" s="57" t="str">
        <f t="shared" si="7"/>
        <v>2018</v>
      </c>
      <c r="N194" s="46">
        <f t="shared" si="8"/>
        <v>2</v>
      </c>
      <c r="O194" s="23">
        <v>1</v>
      </c>
      <c r="P194" s="14" t="s">
        <v>379</v>
      </c>
      <c r="Q194" s="13" t="s">
        <v>369</v>
      </c>
    </row>
    <row r="195" spans="1:17" ht="15.75" customHeight="1" x14ac:dyDescent="0.3">
      <c r="A195" s="13"/>
      <c r="B195" s="14" t="s">
        <v>610</v>
      </c>
      <c r="C195" s="1" t="s">
        <v>55</v>
      </c>
      <c r="D195" s="13" t="s">
        <v>475</v>
      </c>
      <c r="E195" s="3" t="s">
        <v>12</v>
      </c>
      <c r="F195" s="19">
        <v>3043</v>
      </c>
      <c r="G195" s="13" t="s">
        <v>363</v>
      </c>
      <c r="H195" s="13" t="s">
        <v>386</v>
      </c>
      <c r="I195" s="20">
        <v>42736</v>
      </c>
      <c r="J195" s="21">
        <v>42804</v>
      </c>
      <c r="K195" s="58">
        <v>43195</v>
      </c>
      <c r="L195" s="65">
        <f t="shared" si="6"/>
        <v>43195</v>
      </c>
      <c r="M195" s="57" t="str">
        <f t="shared" si="7"/>
        <v>2018</v>
      </c>
      <c r="N195" s="46">
        <f t="shared" si="8"/>
        <v>2</v>
      </c>
      <c r="O195" s="23">
        <v>1</v>
      </c>
      <c r="P195" s="14" t="s">
        <v>365</v>
      </c>
      <c r="Q195" s="13" t="s">
        <v>369</v>
      </c>
    </row>
    <row r="196" spans="1:17" ht="15.75" customHeight="1" x14ac:dyDescent="0.3">
      <c r="A196" s="13"/>
      <c r="B196" s="14" t="s">
        <v>611</v>
      </c>
      <c r="C196" s="1" t="s">
        <v>55</v>
      </c>
      <c r="D196" s="13" t="s">
        <v>475</v>
      </c>
      <c r="E196" s="3" t="s">
        <v>12</v>
      </c>
      <c r="F196" s="19">
        <v>3043</v>
      </c>
      <c r="G196" s="13" t="s">
        <v>363</v>
      </c>
      <c r="H196" s="13" t="s">
        <v>386</v>
      </c>
      <c r="I196" s="20">
        <v>42736</v>
      </c>
      <c r="J196" s="21">
        <v>42804</v>
      </c>
      <c r="K196" s="58">
        <v>43195</v>
      </c>
      <c r="L196" s="65">
        <f t="shared" ref="L196:L259" si="9">IF(K196="-",I196,K196)</f>
        <v>43195</v>
      </c>
      <c r="M196" s="57" t="str">
        <f t="shared" ref="M196:M259" si="10">TEXT(L196,"YYYY")</f>
        <v>2018</v>
      </c>
      <c r="N196" s="46">
        <f t="shared" ref="N196:N259" si="11">IFERROR(ROUNDUP(MONTH(K196)/3,0),"-")</f>
        <v>2</v>
      </c>
      <c r="O196" s="23">
        <v>1</v>
      </c>
      <c r="P196" s="14" t="s">
        <v>365</v>
      </c>
      <c r="Q196" s="13" t="s">
        <v>369</v>
      </c>
    </row>
    <row r="197" spans="1:17" ht="15.75" customHeight="1" x14ac:dyDescent="0.3">
      <c r="A197" s="13"/>
      <c r="B197" s="14" t="s">
        <v>612</v>
      </c>
      <c r="C197" s="1" t="s">
        <v>51</v>
      </c>
      <c r="D197" s="13" t="s">
        <v>453</v>
      </c>
      <c r="E197" s="14" t="s">
        <v>8</v>
      </c>
      <c r="F197" s="15">
        <v>3000</v>
      </c>
      <c r="G197" s="13" t="s">
        <v>363</v>
      </c>
      <c r="H197" s="16" t="s">
        <v>395</v>
      </c>
      <c r="I197" s="17">
        <v>43101</v>
      </c>
      <c r="J197" s="17">
        <v>43164</v>
      </c>
      <c r="K197" s="57">
        <v>43409</v>
      </c>
      <c r="L197" s="65">
        <f t="shared" si="9"/>
        <v>43409</v>
      </c>
      <c r="M197" s="57" t="str">
        <f t="shared" si="10"/>
        <v>2018</v>
      </c>
      <c r="N197" s="46">
        <f t="shared" si="11"/>
        <v>4</v>
      </c>
      <c r="O197" s="18">
        <v>1</v>
      </c>
      <c r="P197" s="14" t="s">
        <v>429</v>
      </c>
      <c r="Q197" s="16" t="s">
        <v>366</v>
      </c>
    </row>
    <row r="198" spans="1:17" ht="15.75" customHeight="1" x14ac:dyDescent="0.3">
      <c r="A198" s="13"/>
      <c r="B198" s="14" t="s">
        <v>613</v>
      </c>
      <c r="C198" s="1" t="s">
        <v>15</v>
      </c>
      <c r="D198" s="13" t="s">
        <v>398</v>
      </c>
      <c r="E198" s="3" t="s">
        <v>4</v>
      </c>
      <c r="F198" s="15">
        <v>3000</v>
      </c>
      <c r="G198" s="13" t="s">
        <v>363</v>
      </c>
      <c r="H198" s="16" t="s">
        <v>364</v>
      </c>
      <c r="I198" s="17">
        <v>42736</v>
      </c>
      <c r="J198" s="17">
        <v>42739</v>
      </c>
      <c r="K198" s="57">
        <v>43417</v>
      </c>
      <c r="L198" s="65">
        <f t="shared" si="9"/>
        <v>43417</v>
      </c>
      <c r="M198" s="57" t="str">
        <f t="shared" si="10"/>
        <v>2018</v>
      </c>
      <c r="N198" s="46">
        <f t="shared" si="11"/>
        <v>4</v>
      </c>
      <c r="O198" s="18">
        <v>1</v>
      </c>
      <c r="P198" s="18" t="s">
        <v>412</v>
      </c>
      <c r="Q198" s="16" t="s">
        <v>366</v>
      </c>
    </row>
    <row r="199" spans="1:17" ht="15.75" customHeight="1" x14ac:dyDescent="0.3">
      <c r="A199" s="13"/>
      <c r="B199" s="14" t="s">
        <v>614</v>
      </c>
      <c r="C199" s="1" t="s">
        <v>307</v>
      </c>
      <c r="D199" s="13" t="s">
        <v>362</v>
      </c>
      <c r="E199" s="3" t="s">
        <v>16</v>
      </c>
      <c r="F199" s="15">
        <v>2994</v>
      </c>
      <c r="G199" s="13" t="s">
        <v>363</v>
      </c>
      <c r="H199" s="16" t="s">
        <v>364</v>
      </c>
      <c r="I199" s="17">
        <v>43009</v>
      </c>
      <c r="J199" s="17">
        <v>43040</v>
      </c>
      <c r="K199" s="57" t="s">
        <v>839</v>
      </c>
      <c r="L199" s="65">
        <f t="shared" si="9"/>
        <v>43009</v>
      </c>
      <c r="M199" s="57" t="str">
        <f t="shared" si="10"/>
        <v>2017</v>
      </c>
      <c r="N199" s="46" t="str">
        <f t="shared" si="11"/>
        <v>-</v>
      </c>
      <c r="O199" s="18">
        <v>1</v>
      </c>
      <c r="P199" s="14" t="s">
        <v>435</v>
      </c>
      <c r="Q199" s="16" t="s">
        <v>366</v>
      </c>
    </row>
    <row r="200" spans="1:17" ht="15.75" customHeight="1" x14ac:dyDescent="0.3">
      <c r="A200" s="13"/>
      <c r="B200" s="14" t="s">
        <v>615</v>
      </c>
      <c r="C200" s="1" t="s">
        <v>325</v>
      </c>
      <c r="D200" s="13" t="s">
        <v>446</v>
      </c>
      <c r="E200" s="3" t="s">
        <v>12</v>
      </c>
      <c r="F200" s="19">
        <v>2737</v>
      </c>
      <c r="G200" s="13" t="s">
        <v>363</v>
      </c>
      <c r="H200" s="13" t="s">
        <v>374</v>
      </c>
      <c r="I200" s="20">
        <v>42005</v>
      </c>
      <c r="J200" s="21">
        <v>42022</v>
      </c>
      <c r="K200" s="58">
        <v>43322</v>
      </c>
      <c r="L200" s="65">
        <f t="shared" si="9"/>
        <v>43322</v>
      </c>
      <c r="M200" s="57" t="str">
        <f t="shared" si="10"/>
        <v>2018</v>
      </c>
      <c r="N200" s="46">
        <f t="shared" si="11"/>
        <v>3</v>
      </c>
      <c r="O200" s="23">
        <v>1</v>
      </c>
      <c r="P200" s="14" t="s">
        <v>383</v>
      </c>
      <c r="Q200" s="13" t="s">
        <v>375</v>
      </c>
    </row>
    <row r="201" spans="1:17" ht="15.75" customHeight="1" x14ac:dyDescent="0.3">
      <c r="A201" s="13"/>
      <c r="B201" s="14" t="s">
        <v>616</v>
      </c>
      <c r="C201" s="1" t="s">
        <v>225</v>
      </c>
      <c r="D201" s="13" t="s">
        <v>382</v>
      </c>
      <c r="E201" s="3" t="s">
        <v>16</v>
      </c>
      <c r="F201" s="19">
        <v>2536</v>
      </c>
      <c r="G201" s="13" t="s">
        <v>363</v>
      </c>
      <c r="H201" s="13" t="s">
        <v>395</v>
      </c>
      <c r="I201" s="20">
        <v>42826</v>
      </c>
      <c r="J201" s="21">
        <v>42843</v>
      </c>
      <c r="K201" s="58">
        <v>43267</v>
      </c>
      <c r="L201" s="65">
        <f t="shared" si="9"/>
        <v>43267</v>
      </c>
      <c r="M201" s="57" t="str">
        <f t="shared" si="10"/>
        <v>2018</v>
      </c>
      <c r="N201" s="46">
        <f t="shared" si="11"/>
        <v>2</v>
      </c>
      <c r="O201" s="23">
        <v>1</v>
      </c>
      <c r="P201" s="14" t="s">
        <v>429</v>
      </c>
      <c r="Q201" s="13" t="s">
        <v>369</v>
      </c>
    </row>
    <row r="202" spans="1:17" ht="15.75" customHeight="1" x14ac:dyDescent="0.3">
      <c r="A202" s="13"/>
      <c r="B202" s="14" t="s">
        <v>617</v>
      </c>
      <c r="C202" s="1" t="s">
        <v>213</v>
      </c>
      <c r="D202" s="13" t="s">
        <v>453</v>
      </c>
      <c r="E202" s="14" t="s">
        <v>8</v>
      </c>
      <c r="F202" s="19">
        <v>2500</v>
      </c>
      <c r="G202" s="13" t="s">
        <v>363</v>
      </c>
      <c r="H202" s="13" t="s">
        <v>530</v>
      </c>
      <c r="I202" s="20">
        <v>43101</v>
      </c>
      <c r="J202" s="21">
        <v>43106</v>
      </c>
      <c r="K202" s="58">
        <v>43290</v>
      </c>
      <c r="L202" s="65">
        <f t="shared" si="9"/>
        <v>43290</v>
      </c>
      <c r="M202" s="57" t="str">
        <f t="shared" si="10"/>
        <v>2018</v>
      </c>
      <c r="N202" s="46">
        <f t="shared" si="11"/>
        <v>3</v>
      </c>
      <c r="O202" s="23">
        <v>1</v>
      </c>
      <c r="P202" s="14" t="s">
        <v>429</v>
      </c>
      <c r="Q202" s="13" t="s">
        <v>375</v>
      </c>
    </row>
    <row r="203" spans="1:17" ht="15.75" customHeight="1" x14ac:dyDescent="0.3">
      <c r="A203" s="13"/>
      <c r="B203" s="14" t="s">
        <v>618</v>
      </c>
      <c r="C203" s="1" t="s">
        <v>131</v>
      </c>
      <c r="D203" s="13" t="s">
        <v>392</v>
      </c>
      <c r="E203" s="3" t="s">
        <v>16</v>
      </c>
      <c r="F203" s="19">
        <v>2500</v>
      </c>
      <c r="G203" s="13" t="s">
        <v>363</v>
      </c>
      <c r="H203" s="13" t="s">
        <v>368</v>
      </c>
      <c r="I203" s="22">
        <v>42917</v>
      </c>
      <c r="J203" s="22">
        <v>42965</v>
      </c>
      <c r="K203" s="58">
        <v>43373</v>
      </c>
      <c r="L203" s="65">
        <f t="shared" si="9"/>
        <v>43373</v>
      </c>
      <c r="M203" s="57" t="str">
        <f t="shared" si="10"/>
        <v>2018</v>
      </c>
      <c r="N203" s="46">
        <f t="shared" si="11"/>
        <v>3</v>
      </c>
      <c r="O203" s="14">
        <v>1</v>
      </c>
      <c r="P203" s="14" t="s">
        <v>429</v>
      </c>
      <c r="Q203" s="13" t="s">
        <v>375</v>
      </c>
    </row>
    <row r="204" spans="1:17" ht="15.75" customHeight="1" x14ac:dyDescent="0.3">
      <c r="A204" s="13"/>
      <c r="B204" s="14" t="s">
        <v>619</v>
      </c>
      <c r="C204" s="1" t="s">
        <v>325</v>
      </c>
      <c r="D204" s="13" t="s">
        <v>417</v>
      </c>
      <c r="E204" s="14" t="s">
        <v>8</v>
      </c>
      <c r="F204" s="19">
        <v>2500</v>
      </c>
      <c r="G204" s="13" t="s">
        <v>363</v>
      </c>
      <c r="H204" s="13" t="s">
        <v>378</v>
      </c>
      <c r="I204" s="22">
        <v>42826</v>
      </c>
      <c r="J204" s="22">
        <v>42871</v>
      </c>
      <c r="K204" s="58">
        <v>43360</v>
      </c>
      <c r="L204" s="65">
        <f t="shared" si="9"/>
        <v>43360</v>
      </c>
      <c r="M204" s="57" t="str">
        <f t="shared" si="10"/>
        <v>2018</v>
      </c>
      <c r="N204" s="46">
        <f t="shared" si="11"/>
        <v>3</v>
      </c>
      <c r="O204" s="14">
        <v>1</v>
      </c>
      <c r="P204" s="14" t="s">
        <v>365</v>
      </c>
      <c r="Q204" s="13" t="s">
        <v>375</v>
      </c>
    </row>
    <row r="205" spans="1:17" ht="15.75" customHeight="1" x14ac:dyDescent="0.3">
      <c r="A205" s="13"/>
      <c r="B205" s="14" t="s">
        <v>620</v>
      </c>
      <c r="C205" s="1" t="s">
        <v>181</v>
      </c>
      <c r="D205" s="13" t="s">
        <v>377</v>
      </c>
      <c r="E205" s="3" t="s">
        <v>16</v>
      </c>
      <c r="F205" s="15">
        <v>2500</v>
      </c>
      <c r="G205" s="13" t="s">
        <v>363</v>
      </c>
      <c r="H205" s="16" t="s">
        <v>386</v>
      </c>
      <c r="I205" s="17">
        <v>42917</v>
      </c>
      <c r="J205" s="17">
        <v>42989</v>
      </c>
      <c r="K205" s="57">
        <v>43468</v>
      </c>
      <c r="L205" s="65">
        <f t="shared" si="9"/>
        <v>43468</v>
      </c>
      <c r="M205" s="57" t="str">
        <f t="shared" si="10"/>
        <v>2019</v>
      </c>
      <c r="N205" s="46">
        <f t="shared" si="11"/>
        <v>1</v>
      </c>
      <c r="O205" s="18">
        <v>1</v>
      </c>
      <c r="P205" s="14" t="s">
        <v>429</v>
      </c>
      <c r="Q205" s="16" t="s">
        <v>366</v>
      </c>
    </row>
    <row r="206" spans="1:17" ht="15.75" customHeight="1" x14ac:dyDescent="0.3">
      <c r="A206" s="13"/>
      <c r="B206" s="14" t="s">
        <v>621</v>
      </c>
      <c r="C206" s="1" t="s">
        <v>181</v>
      </c>
      <c r="D206" s="13" t="s">
        <v>362</v>
      </c>
      <c r="E206" s="3" t="s">
        <v>16</v>
      </c>
      <c r="F206" s="19">
        <v>2500</v>
      </c>
      <c r="G206" s="13" t="s">
        <v>363</v>
      </c>
      <c r="H206" s="13" t="s">
        <v>389</v>
      </c>
      <c r="I206" s="20">
        <v>43009</v>
      </c>
      <c r="J206" s="21">
        <v>43014</v>
      </c>
      <c r="K206" s="58">
        <v>43322</v>
      </c>
      <c r="L206" s="65">
        <f t="shared" si="9"/>
        <v>43322</v>
      </c>
      <c r="M206" s="57" t="str">
        <f t="shared" si="10"/>
        <v>2018</v>
      </c>
      <c r="N206" s="46">
        <f t="shared" si="11"/>
        <v>3</v>
      </c>
      <c r="O206" s="23">
        <v>1</v>
      </c>
      <c r="P206" s="14" t="s">
        <v>429</v>
      </c>
      <c r="Q206" s="13" t="s">
        <v>375</v>
      </c>
    </row>
    <row r="207" spans="1:17" ht="15.75" customHeight="1" x14ac:dyDescent="0.3">
      <c r="A207" s="13"/>
      <c r="B207" s="14" t="s">
        <v>622</v>
      </c>
      <c r="C207" s="1" t="s">
        <v>153</v>
      </c>
      <c r="D207" s="13" t="s">
        <v>427</v>
      </c>
      <c r="E207" s="3" t="s">
        <v>16</v>
      </c>
      <c r="F207" s="15">
        <v>2500</v>
      </c>
      <c r="G207" s="13" t="s">
        <v>363</v>
      </c>
      <c r="H207" s="16" t="s">
        <v>386</v>
      </c>
      <c r="I207" s="17">
        <v>43009</v>
      </c>
      <c r="J207" s="17">
        <v>43078</v>
      </c>
      <c r="K207" s="57">
        <v>43426</v>
      </c>
      <c r="L207" s="65">
        <f t="shared" si="9"/>
        <v>43426</v>
      </c>
      <c r="M207" s="57" t="str">
        <f t="shared" si="10"/>
        <v>2018</v>
      </c>
      <c r="N207" s="46">
        <f t="shared" si="11"/>
        <v>4</v>
      </c>
      <c r="O207" s="18">
        <v>1</v>
      </c>
      <c r="P207" s="14" t="s">
        <v>429</v>
      </c>
      <c r="Q207" s="16" t="s">
        <v>366</v>
      </c>
    </row>
    <row r="208" spans="1:17" ht="15.75" customHeight="1" x14ac:dyDescent="0.3">
      <c r="A208" s="13"/>
      <c r="B208" s="14" t="s">
        <v>623</v>
      </c>
      <c r="C208" s="1" t="s">
        <v>15</v>
      </c>
      <c r="D208" s="13" t="s">
        <v>362</v>
      </c>
      <c r="E208" s="3" t="s">
        <v>16</v>
      </c>
      <c r="F208" s="19">
        <v>2500</v>
      </c>
      <c r="G208" s="13" t="s">
        <v>363</v>
      </c>
      <c r="H208" s="13" t="s">
        <v>389</v>
      </c>
      <c r="I208" s="20">
        <v>43009</v>
      </c>
      <c r="J208" s="21">
        <v>43066</v>
      </c>
      <c r="K208" s="58">
        <v>43281</v>
      </c>
      <c r="L208" s="65">
        <f t="shared" si="9"/>
        <v>43281</v>
      </c>
      <c r="M208" s="57" t="str">
        <f t="shared" si="10"/>
        <v>2018</v>
      </c>
      <c r="N208" s="46">
        <f t="shared" si="11"/>
        <v>2</v>
      </c>
      <c r="O208" s="23">
        <v>1</v>
      </c>
      <c r="P208" s="14" t="s">
        <v>429</v>
      </c>
      <c r="Q208" s="13" t="s">
        <v>369</v>
      </c>
    </row>
    <row r="209" spans="1:17" ht="15.75" customHeight="1" x14ac:dyDescent="0.3">
      <c r="A209" s="13"/>
      <c r="B209" s="14" t="s">
        <v>624</v>
      </c>
      <c r="C209" s="1" t="s">
        <v>319</v>
      </c>
      <c r="D209" s="13" t="s">
        <v>385</v>
      </c>
      <c r="E209" s="3" t="s">
        <v>16</v>
      </c>
      <c r="F209" s="19">
        <v>2457</v>
      </c>
      <c r="G209" s="13" t="s">
        <v>363</v>
      </c>
      <c r="H209" s="13" t="s">
        <v>368</v>
      </c>
      <c r="I209" s="22">
        <v>42552</v>
      </c>
      <c r="J209" s="22">
        <v>42641</v>
      </c>
      <c r="K209" s="58">
        <v>43372</v>
      </c>
      <c r="L209" s="65">
        <f t="shared" si="9"/>
        <v>43372</v>
      </c>
      <c r="M209" s="57" t="str">
        <f t="shared" si="10"/>
        <v>2018</v>
      </c>
      <c r="N209" s="46">
        <f t="shared" si="11"/>
        <v>3</v>
      </c>
      <c r="O209" s="14">
        <v>1</v>
      </c>
      <c r="P209" s="14" t="s">
        <v>429</v>
      </c>
      <c r="Q209" s="13" t="s">
        <v>375</v>
      </c>
    </row>
    <row r="210" spans="1:17" ht="15.75" customHeight="1" x14ac:dyDescent="0.3">
      <c r="A210" s="13"/>
      <c r="B210" s="14" t="s">
        <v>625</v>
      </c>
      <c r="C210" s="1" t="s">
        <v>193</v>
      </c>
      <c r="D210" s="13" t="s">
        <v>411</v>
      </c>
      <c r="E210" s="3" t="s">
        <v>12</v>
      </c>
      <c r="F210" s="19">
        <v>2314</v>
      </c>
      <c r="G210" s="13" t="s">
        <v>363</v>
      </c>
      <c r="H210" s="13" t="s">
        <v>368</v>
      </c>
      <c r="I210" s="20">
        <v>42461</v>
      </c>
      <c r="J210" s="21">
        <v>42509</v>
      </c>
      <c r="K210" s="58">
        <v>43277</v>
      </c>
      <c r="L210" s="65">
        <f t="shared" si="9"/>
        <v>43277</v>
      </c>
      <c r="M210" s="57" t="str">
        <f t="shared" si="10"/>
        <v>2018</v>
      </c>
      <c r="N210" s="46">
        <f t="shared" si="11"/>
        <v>2</v>
      </c>
      <c r="O210" s="23">
        <v>1</v>
      </c>
      <c r="P210" s="14" t="s">
        <v>365</v>
      </c>
      <c r="Q210" s="13" t="s">
        <v>369</v>
      </c>
    </row>
    <row r="211" spans="1:17" ht="15.75" customHeight="1" x14ac:dyDescent="0.3">
      <c r="A211" s="13"/>
      <c r="B211" s="14" t="s">
        <v>626</v>
      </c>
      <c r="C211" s="1" t="s">
        <v>193</v>
      </c>
      <c r="D211" s="13" t="s">
        <v>411</v>
      </c>
      <c r="E211" s="3" t="s">
        <v>12</v>
      </c>
      <c r="F211" s="19">
        <v>2194</v>
      </c>
      <c r="G211" s="13" t="s">
        <v>363</v>
      </c>
      <c r="H211" s="13" t="s">
        <v>368</v>
      </c>
      <c r="I211" s="20">
        <v>42278</v>
      </c>
      <c r="J211" s="21">
        <v>42343</v>
      </c>
      <c r="K211" s="58">
        <v>43277</v>
      </c>
      <c r="L211" s="65">
        <f t="shared" si="9"/>
        <v>43277</v>
      </c>
      <c r="M211" s="57" t="str">
        <f t="shared" si="10"/>
        <v>2018</v>
      </c>
      <c r="N211" s="46">
        <f t="shared" si="11"/>
        <v>2</v>
      </c>
      <c r="O211" s="23">
        <v>1</v>
      </c>
      <c r="P211" s="14" t="s">
        <v>365</v>
      </c>
      <c r="Q211" s="13" t="s">
        <v>369</v>
      </c>
    </row>
    <row r="212" spans="1:17" ht="15.75" customHeight="1" x14ac:dyDescent="0.3">
      <c r="A212" s="13"/>
      <c r="B212" s="14" t="s">
        <v>627</v>
      </c>
      <c r="C212" s="1" t="s">
        <v>371</v>
      </c>
      <c r="D212" s="13" t="s">
        <v>388</v>
      </c>
      <c r="E212" s="3" t="s">
        <v>4</v>
      </c>
      <c r="F212" s="19">
        <v>2174</v>
      </c>
      <c r="G212" s="13" t="s">
        <v>363</v>
      </c>
      <c r="H212" s="13" t="s">
        <v>389</v>
      </c>
      <c r="I212" s="22"/>
      <c r="J212" s="21" t="s">
        <v>371</v>
      </c>
      <c r="K212" s="58">
        <v>43259</v>
      </c>
      <c r="L212" s="65">
        <f t="shared" si="9"/>
        <v>43259</v>
      </c>
      <c r="M212" s="57" t="str">
        <f t="shared" si="10"/>
        <v>2018</v>
      </c>
      <c r="N212" s="46">
        <f t="shared" si="11"/>
        <v>2</v>
      </c>
      <c r="O212" s="23">
        <v>1</v>
      </c>
      <c r="P212" s="14" t="s">
        <v>429</v>
      </c>
      <c r="Q212" s="13" t="s">
        <v>369</v>
      </c>
    </row>
    <row r="213" spans="1:17" ht="15.75" customHeight="1" x14ac:dyDescent="0.3">
      <c r="A213" s="13"/>
      <c r="B213" s="14" t="s">
        <v>628</v>
      </c>
      <c r="C213" s="1" t="s">
        <v>189</v>
      </c>
      <c r="D213" s="13" t="s">
        <v>414</v>
      </c>
      <c r="E213" s="3" t="s">
        <v>16</v>
      </c>
      <c r="F213" s="19">
        <v>2174</v>
      </c>
      <c r="G213" s="13" t="s">
        <v>363</v>
      </c>
      <c r="H213" s="13" t="s">
        <v>374</v>
      </c>
      <c r="I213" s="20">
        <v>43009</v>
      </c>
      <c r="J213" s="21">
        <v>43044</v>
      </c>
      <c r="K213" s="58">
        <v>43262</v>
      </c>
      <c r="L213" s="65">
        <f t="shared" si="9"/>
        <v>43262</v>
      </c>
      <c r="M213" s="57" t="str">
        <f t="shared" si="10"/>
        <v>2018</v>
      </c>
      <c r="N213" s="46">
        <f t="shared" si="11"/>
        <v>2</v>
      </c>
      <c r="O213" s="23">
        <v>1</v>
      </c>
      <c r="P213" s="14" t="s">
        <v>429</v>
      </c>
      <c r="Q213" s="13" t="s">
        <v>369</v>
      </c>
    </row>
    <row r="214" spans="1:17" ht="15.75" customHeight="1" x14ac:dyDescent="0.3">
      <c r="A214" s="13"/>
      <c r="B214" s="14" t="s">
        <v>629</v>
      </c>
      <c r="C214" s="1" t="s">
        <v>189</v>
      </c>
      <c r="D214" s="13" t="s">
        <v>414</v>
      </c>
      <c r="E214" s="3" t="s">
        <v>16</v>
      </c>
      <c r="F214" s="19">
        <v>2174</v>
      </c>
      <c r="G214" s="13" t="s">
        <v>363</v>
      </c>
      <c r="H214" s="13" t="s">
        <v>389</v>
      </c>
      <c r="I214" s="20">
        <v>42826</v>
      </c>
      <c r="J214" s="21">
        <v>42854</v>
      </c>
      <c r="K214" s="58">
        <v>43279</v>
      </c>
      <c r="L214" s="65">
        <f t="shared" si="9"/>
        <v>43279</v>
      </c>
      <c r="M214" s="57" t="str">
        <f t="shared" si="10"/>
        <v>2018</v>
      </c>
      <c r="N214" s="46">
        <f t="shared" si="11"/>
        <v>2</v>
      </c>
      <c r="O214" s="23">
        <v>1</v>
      </c>
      <c r="P214" s="14" t="s">
        <v>365</v>
      </c>
      <c r="Q214" s="13" t="s">
        <v>369</v>
      </c>
    </row>
    <row r="215" spans="1:17" ht="15.75" customHeight="1" x14ac:dyDescent="0.3">
      <c r="A215" s="13"/>
      <c r="B215" s="14" t="s">
        <v>630</v>
      </c>
      <c r="C215" s="1" t="s">
        <v>31</v>
      </c>
      <c r="D215" s="13" t="s">
        <v>392</v>
      </c>
      <c r="E215" s="3" t="s">
        <v>16</v>
      </c>
      <c r="F215" s="19">
        <v>2174</v>
      </c>
      <c r="G215" s="13" t="s">
        <v>363</v>
      </c>
      <c r="H215" s="13" t="s">
        <v>378</v>
      </c>
      <c r="I215" s="20">
        <v>42736</v>
      </c>
      <c r="J215" s="21">
        <v>42804</v>
      </c>
      <c r="K215" s="58">
        <v>43274</v>
      </c>
      <c r="L215" s="65">
        <f t="shared" si="9"/>
        <v>43274</v>
      </c>
      <c r="M215" s="57" t="str">
        <f t="shared" si="10"/>
        <v>2018</v>
      </c>
      <c r="N215" s="46">
        <f t="shared" si="11"/>
        <v>2</v>
      </c>
      <c r="O215" s="23">
        <v>1</v>
      </c>
      <c r="P215" s="14" t="s">
        <v>429</v>
      </c>
      <c r="Q215" s="13" t="s">
        <v>369</v>
      </c>
    </row>
    <row r="216" spans="1:17" ht="15.75" customHeight="1" x14ac:dyDescent="0.3">
      <c r="A216" s="13"/>
      <c r="B216" s="14" t="s">
        <v>631</v>
      </c>
      <c r="C216" s="1" t="s">
        <v>143</v>
      </c>
      <c r="D216" s="13" t="s">
        <v>466</v>
      </c>
      <c r="E216" s="14" t="s">
        <v>8</v>
      </c>
      <c r="F216" s="15">
        <v>2100</v>
      </c>
      <c r="G216" s="13" t="s">
        <v>363</v>
      </c>
      <c r="H216" s="16" t="s">
        <v>378</v>
      </c>
      <c r="I216" s="17"/>
      <c r="J216" s="17" t="s">
        <v>371</v>
      </c>
      <c r="K216" s="57">
        <v>43430</v>
      </c>
      <c r="L216" s="65">
        <f t="shared" si="9"/>
        <v>43430</v>
      </c>
      <c r="M216" s="57" t="str">
        <f t="shared" si="10"/>
        <v>2018</v>
      </c>
      <c r="N216" s="46">
        <f t="shared" si="11"/>
        <v>4</v>
      </c>
      <c r="O216" s="18">
        <v>1</v>
      </c>
      <c r="P216" s="14" t="s">
        <v>365</v>
      </c>
      <c r="Q216" s="16" t="s">
        <v>366</v>
      </c>
    </row>
    <row r="217" spans="1:17" ht="15.75" customHeight="1" x14ac:dyDescent="0.3">
      <c r="A217" s="13"/>
      <c r="B217" s="14" t="s">
        <v>632</v>
      </c>
      <c r="C217" s="1" t="s">
        <v>217</v>
      </c>
      <c r="D217" s="13" t="s">
        <v>524</v>
      </c>
      <c r="E217" s="3" t="s">
        <v>4</v>
      </c>
      <c r="F217" s="19">
        <v>2033</v>
      </c>
      <c r="G217" s="13" t="s">
        <v>363</v>
      </c>
      <c r="H217" s="13" t="s">
        <v>386</v>
      </c>
      <c r="I217" s="20">
        <v>42917</v>
      </c>
      <c r="J217" s="21">
        <v>42965</v>
      </c>
      <c r="K217" s="58">
        <v>43302</v>
      </c>
      <c r="L217" s="65">
        <f t="shared" si="9"/>
        <v>43302</v>
      </c>
      <c r="M217" s="57" t="str">
        <f t="shared" si="10"/>
        <v>2018</v>
      </c>
      <c r="N217" s="46">
        <f t="shared" si="11"/>
        <v>3</v>
      </c>
      <c r="O217" s="23">
        <v>1</v>
      </c>
      <c r="P217" s="14" t="s">
        <v>429</v>
      </c>
      <c r="Q217" s="13" t="s">
        <v>375</v>
      </c>
    </row>
    <row r="218" spans="1:17" ht="15.75" customHeight="1" x14ac:dyDescent="0.3">
      <c r="A218" s="13"/>
      <c r="B218" s="14" t="s">
        <v>633</v>
      </c>
      <c r="C218" s="1" t="s">
        <v>153</v>
      </c>
      <c r="D218" s="13" t="s">
        <v>362</v>
      </c>
      <c r="E218" s="3" t="s">
        <v>16</v>
      </c>
      <c r="F218" s="19">
        <v>2000</v>
      </c>
      <c r="G218" s="13" t="s">
        <v>363</v>
      </c>
      <c r="H218" s="13" t="s">
        <v>374</v>
      </c>
      <c r="I218" s="20">
        <v>42826</v>
      </c>
      <c r="J218" s="21">
        <v>42878</v>
      </c>
      <c r="K218" s="58">
        <v>43281</v>
      </c>
      <c r="L218" s="65">
        <f t="shared" si="9"/>
        <v>43281</v>
      </c>
      <c r="M218" s="57" t="str">
        <f t="shared" si="10"/>
        <v>2018</v>
      </c>
      <c r="N218" s="46">
        <f t="shared" si="11"/>
        <v>2</v>
      </c>
      <c r="O218" s="23">
        <v>1</v>
      </c>
      <c r="P218" s="14" t="s">
        <v>429</v>
      </c>
      <c r="Q218" s="13" t="s">
        <v>369</v>
      </c>
    </row>
    <row r="219" spans="1:17" ht="15.75" customHeight="1" x14ac:dyDescent="0.3">
      <c r="A219" s="13"/>
      <c r="B219" s="14" t="s">
        <v>634</v>
      </c>
      <c r="C219" s="1" t="s">
        <v>297</v>
      </c>
      <c r="D219" s="13" t="s">
        <v>409</v>
      </c>
      <c r="E219" s="14" t="s">
        <v>8</v>
      </c>
      <c r="F219" s="19">
        <v>2000</v>
      </c>
      <c r="G219" s="13" t="s">
        <v>363</v>
      </c>
      <c r="H219" s="13" t="s">
        <v>389</v>
      </c>
      <c r="I219" s="20">
        <v>42917</v>
      </c>
      <c r="J219" s="21">
        <v>42969</v>
      </c>
      <c r="K219" s="58">
        <v>43326</v>
      </c>
      <c r="L219" s="65">
        <f t="shared" si="9"/>
        <v>43326</v>
      </c>
      <c r="M219" s="57" t="str">
        <f t="shared" si="10"/>
        <v>2018</v>
      </c>
      <c r="N219" s="46">
        <f t="shared" si="11"/>
        <v>3</v>
      </c>
      <c r="O219" s="23">
        <v>1</v>
      </c>
      <c r="P219" s="14" t="s">
        <v>365</v>
      </c>
      <c r="Q219" s="13" t="s">
        <v>375</v>
      </c>
    </row>
    <row r="220" spans="1:17" ht="15.75" customHeight="1" x14ac:dyDescent="0.3">
      <c r="A220" s="13"/>
      <c r="B220" s="14" t="s">
        <v>635</v>
      </c>
      <c r="C220" s="1" t="s">
        <v>195</v>
      </c>
      <c r="D220" s="13" t="s">
        <v>373</v>
      </c>
      <c r="E220" s="3" t="s">
        <v>16</v>
      </c>
      <c r="F220" s="15">
        <v>2000</v>
      </c>
      <c r="G220" s="13" t="s">
        <v>363</v>
      </c>
      <c r="H220" s="16" t="s">
        <v>389</v>
      </c>
      <c r="I220" s="17">
        <v>42736</v>
      </c>
      <c r="J220" s="17">
        <v>42774</v>
      </c>
      <c r="K220" s="57">
        <v>43403</v>
      </c>
      <c r="L220" s="65">
        <f t="shared" si="9"/>
        <v>43403</v>
      </c>
      <c r="M220" s="57" t="str">
        <f t="shared" si="10"/>
        <v>2018</v>
      </c>
      <c r="N220" s="46">
        <f t="shared" si="11"/>
        <v>4</v>
      </c>
      <c r="O220" s="18">
        <v>1</v>
      </c>
      <c r="P220" s="14" t="s">
        <v>429</v>
      </c>
      <c r="Q220" s="16" t="s">
        <v>366</v>
      </c>
    </row>
    <row r="221" spans="1:17" ht="15.75" customHeight="1" x14ac:dyDescent="0.3">
      <c r="A221" s="13"/>
      <c r="B221" s="14" t="s">
        <v>636</v>
      </c>
      <c r="C221" s="1" t="s">
        <v>195</v>
      </c>
      <c r="D221" s="13" t="s">
        <v>446</v>
      </c>
      <c r="E221" s="3" t="s">
        <v>12</v>
      </c>
      <c r="F221" s="19">
        <v>2000</v>
      </c>
      <c r="G221" s="13" t="s">
        <v>363</v>
      </c>
      <c r="H221" s="13" t="s">
        <v>389</v>
      </c>
      <c r="I221" s="20">
        <v>42826</v>
      </c>
      <c r="J221" s="21">
        <v>42865</v>
      </c>
      <c r="K221" s="58">
        <v>43209</v>
      </c>
      <c r="L221" s="65">
        <f t="shared" si="9"/>
        <v>43209</v>
      </c>
      <c r="M221" s="57" t="str">
        <f t="shared" si="10"/>
        <v>2018</v>
      </c>
      <c r="N221" s="46">
        <f t="shared" si="11"/>
        <v>2</v>
      </c>
      <c r="O221" s="23">
        <v>1</v>
      </c>
      <c r="P221" s="14" t="s">
        <v>429</v>
      </c>
      <c r="Q221" s="13" t="s">
        <v>369</v>
      </c>
    </row>
    <row r="222" spans="1:17" ht="15.75" customHeight="1" x14ac:dyDescent="0.3">
      <c r="A222" s="13"/>
      <c r="B222" s="14" t="s">
        <v>637</v>
      </c>
      <c r="C222" s="1" t="s">
        <v>67</v>
      </c>
      <c r="D222" s="13" t="s">
        <v>373</v>
      </c>
      <c r="E222" s="3" t="s">
        <v>16</v>
      </c>
      <c r="F222" s="19">
        <v>2000</v>
      </c>
      <c r="G222" s="13" t="s">
        <v>363</v>
      </c>
      <c r="H222" s="13" t="s">
        <v>368</v>
      </c>
      <c r="I222" s="20">
        <v>42917</v>
      </c>
      <c r="J222" s="21">
        <v>42993</v>
      </c>
      <c r="K222" s="58">
        <v>43264</v>
      </c>
      <c r="L222" s="65">
        <f t="shared" si="9"/>
        <v>43264</v>
      </c>
      <c r="M222" s="57" t="str">
        <f t="shared" si="10"/>
        <v>2018</v>
      </c>
      <c r="N222" s="46">
        <f t="shared" si="11"/>
        <v>2</v>
      </c>
      <c r="O222" s="23">
        <v>1</v>
      </c>
      <c r="P222" s="14" t="s">
        <v>429</v>
      </c>
      <c r="Q222" s="13" t="s">
        <v>369</v>
      </c>
    </row>
    <row r="223" spans="1:17" ht="15.75" customHeight="1" x14ac:dyDescent="0.3">
      <c r="A223" s="13"/>
      <c r="B223" s="14" t="s">
        <v>638</v>
      </c>
      <c r="C223" s="1" t="s">
        <v>157</v>
      </c>
      <c r="D223" s="13" t="s">
        <v>419</v>
      </c>
      <c r="E223" s="14" t="s">
        <v>8</v>
      </c>
      <c r="F223" s="15">
        <v>2000</v>
      </c>
      <c r="G223" s="13" t="s">
        <v>363</v>
      </c>
      <c r="H223" s="16" t="s">
        <v>395</v>
      </c>
      <c r="I223" s="17">
        <v>43009</v>
      </c>
      <c r="J223" s="17">
        <v>43021</v>
      </c>
      <c r="K223" s="57">
        <v>43409</v>
      </c>
      <c r="L223" s="65">
        <f t="shared" si="9"/>
        <v>43409</v>
      </c>
      <c r="M223" s="57" t="str">
        <f t="shared" si="10"/>
        <v>2018</v>
      </c>
      <c r="N223" s="46">
        <f t="shared" si="11"/>
        <v>4</v>
      </c>
      <c r="O223" s="18">
        <v>1</v>
      </c>
      <c r="P223" s="14" t="s">
        <v>429</v>
      </c>
      <c r="Q223" s="16" t="s">
        <v>366</v>
      </c>
    </row>
    <row r="224" spans="1:17" ht="15.75" customHeight="1" x14ac:dyDescent="0.3">
      <c r="A224" s="13"/>
      <c r="B224" s="14" t="s">
        <v>639</v>
      </c>
      <c r="C224" s="1" t="s">
        <v>167</v>
      </c>
      <c r="D224" s="13" t="s">
        <v>398</v>
      </c>
      <c r="E224" s="3" t="s">
        <v>4</v>
      </c>
      <c r="F224" s="19">
        <v>2000</v>
      </c>
      <c r="G224" s="13" t="s">
        <v>363</v>
      </c>
      <c r="H224" s="13" t="s">
        <v>389</v>
      </c>
      <c r="I224" s="20">
        <v>43101</v>
      </c>
      <c r="J224" s="21">
        <v>43104</v>
      </c>
      <c r="K224" s="58">
        <v>43301</v>
      </c>
      <c r="L224" s="65">
        <f t="shared" si="9"/>
        <v>43301</v>
      </c>
      <c r="M224" s="57" t="str">
        <f t="shared" si="10"/>
        <v>2018</v>
      </c>
      <c r="N224" s="46">
        <f t="shared" si="11"/>
        <v>3</v>
      </c>
      <c r="O224" s="23">
        <v>1</v>
      </c>
      <c r="P224" s="14" t="s">
        <v>429</v>
      </c>
      <c r="Q224" s="13" t="s">
        <v>375</v>
      </c>
    </row>
    <row r="225" spans="1:17" ht="15.75" customHeight="1" x14ac:dyDescent="0.3">
      <c r="A225" s="13"/>
      <c r="B225" s="14" t="s">
        <v>640</v>
      </c>
      <c r="C225" s="1" t="s">
        <v>145</v>
      </c>
      <c r="D225" s="13" t="s">
        <v>576</v>
      </c>
      <c r="E225" s="3" t="s">
        <v>16</v>
      </c>
      <c r="F225" s="19">
        <v>2000</v>
      </c>
      <c r="G225" s="13" t="s">
        <v>363</v>
      </c>
      <c r="H225" s="13" t="s">
        <v>389</v>
      </c>
      <c r="I225" s="22"/>
      <c r="J225" s="21" t="s">
        <v>371</v>
      </c>
      <c r="K225" s="58">
        <v>43348</v>
      </c>
      <c r="L225" s="65">
        <f t="shared" si="9"/>
        <v>43348</v>
      </c>
      <c r="M225" s="57" t="str">
        <f t="shared" si="10"/>
        <v>2018</v>
      </c>
      <c r="N225" s="46">
        <f t="shared" si="11"/>
        <v>3</v>
      </c>
      <c r="O225" s="23">
        <v>1</v>
      </c>
      <c r="P225" s="14" t="s">
        <v>365</v>
      </c>
      <c r="Q225" s="13" t="s">
        <v>375</v>
      </c>
    </row>
    <row r="226" spans="1:17" ht="15.75" customHeight="1" x14ac:dyDescent="0.3">
      <c r="A226" s="13"/>
      <c r="B226" s="14" t="s">
        <v>641</v>
      </c>
      <c r="C226" s="1" t="s">
        <v>145</v>
      </c>
      <c r="D226" s="13" t="s">
        <v>584</v>
      </c>
      <c r="E226" s="3" t="s">
        <v>16</v>
      </c>
      <c r="F226" s="19">
        <v>2000</v>
      </c>
      <c r="G226" s="13" t="s">
        <v>363</v>
      </c>
      <c r="H226" s="13" t="s">
        <v>389</v>
      </c>
      <c r="I226" s="22"/>
      <c r="J226" s="21" t="s">
        <v>371</v>
      </c>
      <c r="K226" s="58">
        <v>43348</v>
      </c>
      <c r="L226" s="65">
        <f t="shared" si="9"/>
        <v>43348</v>
      </c>
      <c r="M226" s="57" t="str">
        <f t="shared" si="10"/>
        <v>2018</v>
      </c>
      <c r="N226" s="46">
        <f t="shared" si="11"/>
        <v>3</v>
      </c>
      <c r="O226" s="23">
        <v>1</v>
      </c>
      <c r="P226" s="14" t="s">
        <v>365</v>
      </c>
      <c r="Q226" s="13" t="s">
        <v>375</v>
      </c>
    </row>
    <row r="227" spans="1:17" ht="15.75" customHeight="1" x14ac:dyDescent="0.3">
      <c r="A227" s="13"/>
      <c r="B227" s="14" t="s">
        <v>642</v>
      </c>
      <c r="C227" s="1" t="s">
        <v>145</v>
      </c>
      <c r="D227" s="13" t="s">
        <v>576</v>
      </c>
      <c r="E227" s="3" t="s">
        <v>16</v>
      </c>
      <c r="F227" s="19">
        <v>2000</v>
      </c>
      <c r="G227" s="13" t="s">
        <v>363</v>
      </c>
      <c r="H227" s="13" t="s">
        <v>389</v>
      </c>
      <c r="I227" s="22"/>
      <c r="J227" s="21" t="s">
        <v>371</v>
      </c>
      <c r="K227" s="58">
        <v>43348</v>
      </c>
      <c r="L227" s="65">
        <f t="shared" si="9"/>
        <v>43348</v>
      </c>
      <c r="M227" s="57" t="str">
        <f t="shared" si="10"/>
        <v>2018</v>
      </c>
      <c r="N227" s="46">
        <f t="shared" si="11"/>
        <v>3</v>
      </c>
      <c r="O227" s="23">
        <v>1</v>
      </c>
      <c r="P227" s="14" t="s">
        <v>365</v>
      </c>
      <c r="Q227" s="13" t="s">
        <v>375</v>
      </c>
    </row>
    <row r="228" spans="1:17" ht="15.75" customHeight="1" x14ac:dyDescent="0.3">
      <c r="A228" s="13"/>
      <c r="B228" s="14" t="s">
        <v>643</v>
      </c>
      <c r="C228" s="1" t="s">
        <v>259</v>
      </c>
      <c r="D228" s="13" t="s">
        <v>475</v>
      </c>
      <c r="E228" s="3" t="s">
        <v>12</v>
      </c>
      <c r="F228" s="19">
        <v>1739</v>
      </c>
      <c r="G228" s="13" t="s">
        <v>363</v>
      </c>
      <c r="H228" s="13" t="s">
        <v>593</v>
      </c>
      <c r="I228" s="22">
        <v>42095</v>
      </c>
      <c r="J228" s="22">
        <v>42111</v>
      </c>
      <c r="K228" s="58">
        <v>43367</v>
      </c>
      <c r="L228" s="65">
        <f t="shared" si="9"/>
        <v>43367</v>
      </c>
      <c r="M228" s="57" t="str">
        <f t="shared" si="10"/>
        <v>2018</v>
      </c>
      <c r="N228" s="46">
        <f t="shared" si="11"/>
        <v>3</v>
      </c>
      <c r="O228" s="14">
        <v>1</v>
      </c>
      <c r="P228" s="14" t="s">
        <v>365</v>
      </c>
      <c r="Q228" s="13" t="s">
        <v>375</v>
      </c>
    </row>
    <row r="229" spans="1:17" ht="15.75" customHeight="1" x14ac:dyDescent="0.3">
      <c r="A229" s="13"/>
      <c r="B229" s="14" t="s">
        <v>644</v>
      </c>
      <c r="C229" s="1" t="s">
        <v>217</v>
      </c>
      <c r="D229" s="13" t="s">
        <v>427</v>
      </c>
      <c r="E229" s="3" t="s">
        <v>16</v>
      </c>
      <c r="F229" s="19">
        <v>1700</v>
      </c>
      <c r="G229" s="13" t="s">
        <v>363</v>
      </c>
      <c r="H229" s="13" t="s">
        <v>364</v>
      </c>
      <c r="I229" s="22"/>
      <c r="J229" s="21" t="s">
        <v>371</v>
      </c>
      <c r="K229" s="58">
        <v>43196</v>
      </c>
      <c r="L229" s="65">
        <f t="shared" si="9"/>
        <v>43196</v>
      </c>
      <c r="M229" s="57" t="str">
        <f t="shared" si="10"/>
        <v>2018</v>
      </c>
      <c r="N229" s="46">
        <f t="shared" si="11"/>
        <v>2</v>
      </c>
      <c r="O229" s="23">
        <v>1</v>
      </c>
      <c r="P229" s="14" t="s">
        <v>429</v>
      </c>
      <c r="Q229" s="13" t="s">
        <v>369</v>
      </c>
    </row>
    <row r="230" spans="1:17" ht="15.75" customHeight="1" x14ac:dyDescent="0.3">
      <c r="A230" s="13"/>
      <c r="B230" s="14" t="s">
        <v>645</v>
      </c>
      <c r="C230" s="1" t="s">
        <v>67</v>
      </c>
      <c r="D230" s="13" t="s">
        <v>377</v>
      </c>
      <c r="E230" s="3" t="s">
        <v>16</v>
      </c>
      <c r="F230" s="19">
        <v>1667</v>
      </c>
      <c r="G230" s="13" t="s">
        <v>363</v>
      </c>
      <c r="H230" s="13" t="s">
        <v>374</v>
      </c>
      <c r="I230" s="20">
        <v>42917</v>
      </c>
      <c r="J230" s="21">
        <v>42978</v>
      </c>
      <c r="K230" s="58">
        <v>43349</v>
      </c>
      <c r="L230" s="65">
        <f t="shared" si="9"/>
        <v>43349</v>
      </c>
      <c r="M230" s="57" t="str">
        <f t="shared" si="10"/>
        <v>2018</v>
      </c>
      <c r="N230" s="46">
        <f t="shared" si="11"/>
        <v>3</v>
      </c>
      <c r="O230" s="23">
        <v>1</v>
      </c>
      <c r="P230" s="14" t="s">
        <v>429</v>
      </c>
      <c r="Q230" s="13" t="s">
        <v>375</v>
      </c>
    </row>
    <row r="231" spans="1:17" ht="15.75" customHeight="1" x14ac:dyDescent="0.3">
      <c r="A231" s="13"/>
      <c r="B231" s="14" t="s">
        <v>646</v>
      </c>
      <c r="C231" s="1" t="s">
        <v>181</v>
      </c>
      <c r="D231" s="13" t="s">
        <v>377</v>
      </c>
      <c r="E231" s="3" t="s">
        <v>16</v>
      </c>
      <c r="F231" s="19">
        <v>1500</v>
      </c>
      <c r="G231" s="13" t="s">
        <v>363</v>
      </c>
      <c r="H231" s="13" t="s">
        <v>389</v>
      </c>
      <c r="I231" s="20">
        <v>42917</v>
      </c>
      <c r="J231" s="21">
        <v>42960</v>
      </c>
      <c r="K231" s="58">
        <v>43355</v>
      </c>
      <c r="L231" s="65">
        <f t="shared" si="9"/>
        <v>43355</v>
      </c>
      <c r="M231" s="57" t="str">
        <f t="shared" si="10"/>
        <v>2018</v>
      </c>
      <c r="N231" s="46">
        <f t="shared" si="11"/>
        <v>3</v>
      </c>
      <c r="O231" s="23">
        <v>1</v>
      </c>
      <c r="P231" s="14" t="s">
        <v>429</v>
      </c>
      <c r="Q231" s="13" t="s">
        <v>375</v>
      </c>
    </row>
    <row r="232" spans="1:17" ht="15.75" customHeight="1" x14ac:dyDescent="0.3">
      <c r="A232" s="13"/>
      <c r="B232" s="14" t="s">
        <v>647</v>
      </c>
      <c r="C232" s="1" t="s">
        <v>153</v>
      </c>
      <c r="D232" s="13" t="s">
        <v>392</v>
      </c>
      <c r="E232" s="3" t="s">
        <v>16</v>
      </c>
      <c r="F232" s="15">
        <v>1500</v>
      </c>
      <c r="G232" s="13" t="s">
        <v>363</v>
      </c>
      <c r="H232" s="16" t="s">
        <v>378</v>
      </c>
      <c r="I232" s="17">
        <v>42917</v>
      </c>
      <c r="J232" s="17">
        <v>42991</v>
      </c>
      <c r="K232" s="57">
        <v>43451</v>
      </c>
      <c r="L232" s="65">
        <f t="shared" si="9"/>
        <v>43451</v>
      </c>
      <c r="M232" s="57" t="str">
        <f t="shared" si="10"/>
        <v>2018</v>
      </c>
      <c r="N232" s="46">
        <f t="shared" si="11"/>
        <v>4</v>
      </c>
      <c r="O232" s="18">
        <v>1</v>
      </c>
      <c r="P232" s="14" t="s">
        <v>365</v>
      </c>
      <c r="Q232" s="16" t="s">
        <v>366</v>
      </c>
    </row>
    <row r="233" spans="1:17" ht="15.75" customHeight="1" x14ac:dyDescent="0.3">
      <c r="A233" s="13"/>
      <c r="B233" s="14" t="s">
        <v>648</v>
      </c>
      <c r="C233" s="1" t="s">
        <v>105</v>
      </c>
      <c r="D233" s="13" t="s">
        <v>392</v>
      </c>
      <c r="E233" s="3" t="s">
        <v>16</v>
      </c>
      <c r="F233" s="15">
        <v>1500</v>
      </c>
      <c r="G233" s="13" t="s">
        <v>363</v>
      </c>
      <c r="H233" s="16" t="s">
        <v>378</v>
      </c>
      <c r="I233" s="17">
        <v>43009</v>
      </c>
      <c r="J233" s="17">
        <v>43014</v>
      </c>
      <c r="K233" s="57">
        <v>43456</v>
      </c>
      <c r="L233" s="65">
        <f t="shared" si="9"/>
        <v>43456</v>
      </c>
      <c r="M233" s="57" t="str">
        <f t="shared" si="10"/>
        <v>2018</v>
      </c>
      <c r="N233" s="46">
        <f t="shared" si="11"/>
        <v>4</v>
      </c>
      <c r="O233" s="18">
        <v>1</v>
      </c>
      <c r="P233" s="14" t="s">
        <v>383</v>
      </c>
      <c r="Q233" s="16" t="s">
        <v>366</v>
      </c>
    </row>
    <row r="234" spans="1:17" ht="15.75" customHeight="1" x14ac:dyDescent="0.3">
      <c r="A234" s="13"/>
      <c r="B234" s="14" t="s">
        <v>649</v>
      </c>
      <c r="C234" s="1" t="s">
        <v>221</v>
      </c>
      <c r="D234" s="13" t="s">
        <v>382</v>
      </c>
      <c r="E234" s="3" t="s">
        <v>16</v>
      </c>
      <c r="F234" s="19">
        <v>1500</v>
      </c>
      <c r="G234" s="13" t="s">
        <v>363</v>
      </c>
      <c r="H234" s="13" t="s">
        <v>447</v>
      </c>
      <c r="I234" s="20">
        <v>43009</v>
      </c>
      <c r="J234" s="21">
        <v>43035</v>
      </c>
      <c r="K234" s="58">
        <v>43229</v>
      </c>
      <c r="L234" s="65">
        <f t="shared" si="9"/>
        <v>43229</v>
      </c>
      <c r="M234" s="57" t="str">
        <f t="shared" si="10"/>
        <v>2018</v>
      </c>
      <c r="N234" s="46">
        <f t="shared" si="11"/>
        <v>2</v>
      </c>
      <c r="O234" s="23">
        <v>1</v>
      </c>
      <c r="P234" s="14" t="s">
        <v>429</v>
      </c>
      <c r="Q234" s="13" t="s">
        <v>369</v>
      </c>
    </row>
    <row r="235" spans="1:17" ht="15.75" customHeight="1" x14ac:dyDescent="0.3">
      <c r="A235" s="13"/>
      <c r="B235" s="14" t="s">
        <v>650</v>
      </c>
      <c r="C235" s="1" t="s">
        <v>219</v>
      </c>
      <c r="D235" s="13" t="s">
        <v>414</v>
      </c>
      <c r="E235" s="3" t="s">
        <v>16</v>
      </c>
      <c r="F235" s="19">
        <v>1500</v>
      </c>
      <c r="G235" s="13" t="s">
        <v>363</v>
      </c>
      <c r="H235" s="13" t="s">
        <v>378</v>
      </c>
      <c r="I235" s="20">
        <v>42370</v>
      </c>
      <c r="J235" s="21">
        <v>42388</v>
      </c>
      <c r="K235" s="58">
        <v>43235</v>
      </c>
      <c r="L235" s="65">
        <f t="shared" si="9"/>
        <v>43235</v>
      </c>
      <c r="M235" s="57" t="str">
        <f t="shared" si="10"/>
        <v>2018</v>
      </c>
      <c r="N235" s="46">
        <f t="shared" si="11"/>
        <v>2</v>
      </c>
      <c r="O235" s="23">
        <v>1</v>
      </c>
      <c r="P235" s="14" t="s">
        <v>365</v>
      </c>
      <c r="Q235" s="13" t="s">
        <v>369</v>
      </c>
    </row>
    <row r="236" spans="1:17" ht="15.75" customHeight="1" x14ac:dyDescent="0.3">
      <c r="A236" s="13"/>
      <c r="B236" s="14" t="s">
        <v>651</v>
      </c>
      <c r="C236" s="1" t="s">
        <v>233</v>
      </c>
      <c r="D236" s="13" t="s">
        <v>377</v>
      </c>
      <c r="E236" s="3" t="s">
        <v>16</v>
      </c>
      <c r="F236" s="19">
        <v>1300</v>
      </c>
      <c r="G236" s="13" t="s">
        <v>363</v>
      </c>
      <c r="H236" s="13" t="s">
        <v>378</v>
      </c>
      <c r="I236" s="22">
        <v>43101</v>
      </c>
      <c r="J236" s="22">
        <v>43111</v>
      </c>
      <c r="K236" s="58">
        <v>43372</v>
      </c>
      <c r="L236" s="65">
        <f t="shared" si="9"/>
        <v>43372</v>
      </c>
      <c r="M236" s="57" t="str">
        <f t="shared" si="10"/>
        <v>2018</v>
      </c>
      <c r="N236" s="46">
        <f t="shared" si="11"/>
        <v>3</v>
      </c>
      <c r="O236" s="14">
        <v>1</v>
      </c>
      <c r="P236" s="14" t="s">
        <v>365</v>
      </c>
      <c r="Q236" s="13" t="s">
        <v>375</v>
      </c>
    </row>
    <row r="237" spans="1:17" ht="15.75" customHeight="1" x14ac:dyDescent="0.3">
      <c r="A237" s="13"/>
      <c r="B237" s="14" t="s">
        <v>652</v>
      </c>
      <c r="C237" s="1" t="s">
        <v>233</v>
      </c>
      <c r="D237" s="13" t="s">
        <v>377</v>
      </c>
      <c r="E237" s="3" t="s">
        <v>16</v>
      </c>
      <c r="F237" s="19">
        <v>1300</v>
      </c>
      <c r="G237" s="13" t="s">
        <v>363</v>
      </c>
      <c r="H237" s="13" t="s">
        <v>378</v>
      </c>
      <c r="I237" s="22">
        <v>43009</v>
      </c>
      <c r="J237" s="22">
        <v>43039</v>
      </c>
      <c r="K237" s="58">
        <v>43372</v>
      </c>
      <c r="L237" s="65">
        <f t="shared" si="9"/>
        <v>43372</v>
      </c>
      <c r="M237" s="57" t="str">
        <f t="shared" si="10"/>
        <v>2018</v>
      </c>
      <c r="N237" s="46">
        <f t="shared" si="11"/>
        <v>3</v>
      </c>
      <c r="O237" s="14">
        <v>1</v>
      </c>
      <c r="P237" s="14" t="s">
        <v>365</v>
      </c>
      <c r="Q237" s="13" t="s">
        <v>375</v>
      </c>
    </row>
    <row r="238" spans="1:17" ht="15.75" customHeight="1" x14ac:dyDescent="0.3">
      <c r="A238" s="13"/>
      <c r="B238" s="14" t="s">
        <v>653</v>
      </c>
      <c r="C238" s="1" t="s">
        <v>41</v>
      </c>
      <c r="D238" s="13" t="s">
        <v>475</v>
      </c>
      <c r="E238" s="3" t="s">
        <v>12</v>
      </c>
      <c r="F238" s="19">
        <v>1300</v>
      </c>
      <c r="G238" s="13" t="s">
        <v>363</v>
      </c>
      <c r="H238" s="13" t="s">
        <v>368</v>
      </c>
      <c r="I238" s="22">
        <v>43101</v>
      </c>
      <c r="J238" s="22">
        <v>43175</v>
      </c>
      <c r="K238" s="58">
        <v>43373</v>
      </c>
      <c r="L238" s="65">
        <f t="shared" si="9"/>
        <v>43373</v>
      </c>
      <c r="M238" s="57" t="str">
        <f t="shared" si="10"/>
        <v>2018</v>
      </c>
      <c r="N238" s="46">
        <f t="shared" si="11"/>
        <v>3</v>
      </c>
      <c r="O238" s="14">
        <v>1</v>
      </c>
      <c r="P238" s="14" t="s">
        <v>429</v>
      </c>
      <c r="Q238" s="13" t="s">
        <v>375</v>
      </c>
    </row>
    <row r="239" spans="1:17" ht="15.75" customHeight="1" x14ac:dyDescent="0.3">
      <c r="A239" s="13"/>
      <c r="B239" s="14" t="s">
        <v>654</v>
      </c>
      <c r="C239" s="1" t="s">
        <v>213</v>
      </c>
      <c r="D239" s="13" t="s">
        <v>475</v>
      </c>
      <c r="E239" s="3" t="s">
        <v>12</v>
      </c>
      <c r="F239" s="19">
        <v>1282</v>
      </c>
      <c r="G239" s="13" t="s">
        <v>363</v>
      </c>
      <c r="H239" s="13" t="s">
        <v>368</v>
      </c>
      <c r="I239" s="20">
        <v>42278</v>
      </c>
      <c r="J239" s="21">
        <v>42306</v>
      </c>
      <c r="K239" s="58">
        <v>43195</v>
      </c>
      <c r="L239" s="65">
        <f t="shared" si="9"/>
        <v>43195</v>
      </c>
      <c r="M239" s="57" t="str">
        <f t="shared" si="10"/>
        <v>2018</v>
      </c>
      <c r="N239" s="46">
        <f t="shared" si="11"/>
        <v>2</v>
      </c>
      <c r="O239" s="23">
        <v>1</v>
      </c>
      <c r="P239" s="14" t="s">
        <v>383</v>
      </c>
      <c r="Q239" s="13" t="s">
        <v>369</v>
      </c>
    </row>
    <row r="240" spans="1:17" ht="15.75" customHeight="1" x14ac:dyDescent="0.3">
      <c r="A240" s="13"/>
      <c r="B240" s="14" t="s">
        <v>655</v>
      </c>
      <c r="C240" s="1" t="s">
        <v>223</v>
      </c>
      <c r="D240" s="13" t="s">
        <v>382</v>
      </c>
      <c r="E240" s="3" t="s">
        <v>16</v>
      </c>
      <c r="F240" s="19">
        <v>1271</v>
      </c>
      <c r="G240" s="13" t="s">
        <v>363</v>
      </c>
      <c r="H240" s="13" t="s">
        <v>389</v>
      </c>
      <c r="I240" s="20">
        <v>42917</v>
      </c>
      <c r="J240" s="21">
        <v>42966</v>
      </c>
      <c r="K240" s="58">
        <v>43280</v>
      </c>
      <c r="L240" s="65">
        <f t="shared" si="9"/>
        <v>43280</v>
      </c>
      <c r="M240" s="57" t="str">
        <f t="shared" si="10"/>
        <v>2018</v>
      </c>
      <c r="N240" s="46">
        <f t="shared" si="11"/>
        <v>2</v>
      </c>
      <c r="O240" s="23">
        <v>1</v>
      </c>
      <c r="P240" s="14" t="s">
        <v>429</v>
      </c>
      <c r="Q240" s="13" t="s">
        <v>369</v>
      </c>
    </row>
    <row r="241" spans="1:17" ht="15.75" customHeight="1" x14ac:dyDescent="0.3">
      <c r="A241" s="13"/>
      <c r="B241" s="14" t="s">
        <v>656</v>
      </c>
      <c r="C241" s="1" t="s">
        <v>223</v>
      </c>
      <c r="D241" s="13" t="s">
        <v>414</v>
      </c>
      <c r="E241" s="3" t="s">
        <v>16</v>
      </c>
      <c r="F241" s="15">
        <v>1250</v>
      </c>
      <c r="G241" s="13" t="s">
        <v>363</v>
      </c>
      <c r="H241" s="16" t="s">
        <v>389</v>
      </c>
      <c r="I241" s="17">
        <v>43009</v>
      </c>
      <c r="J241" s="17">
        <v>43045</v>
      </c>
      <c r="K241" s="57">
        <v>43455</v>
      </c>
      <c r="L241" s="65">
        <f t="shared" si="9"/>
        <v>43455</v>
      </c>
      <c r="M241" s="57" t="str">
        <f t="shared" si="10"/>
        <v>2018</v>
      </c>
      <c r="N241" s="46">
        <f t="shared" si="11"/>
        <v>4</v>
      </c>
      <c r="O241" s="18">
        <v>1</v>
      </c>
      <c r="P241" s="14" t="s">
        <v>429</v>
      </c>
      <c r="Q241" s="16" t="s">
        <v>366</v>
      </c>
    </row>
    <row r="242" spans="1:17" ht="15.75" customHeight="1" x14ac:dyDescent="0.3">
      <c r="A242" s="13"/>
      <c r="B242" s="14" t="s">
        <v>657</v>
      </c>
      <c r="C242" s="1" t="s">
        <v>277</v>
      </c>
      <c r="D242" s="13" t="s">
        <v>382</v>
      </c>
      <c r="E242" s="3" t="s">
        <v>16</v>
      </c>
      <c r="F242" s="19">
        <v>1250</v>
      </c>
      <c r="G242" s="13" t="s">
        <v>363</v>
      </c>
      <c r="H242" s="13" t="s">
        <v>389</v>
      </c>
      <c r="I242" s="20">
        <v>43009</v>
      </c>
      <c r="J242" s="21">
        <v>43098</v>
      </c>
      <c r="K242" s="58">
        <v>43343</v>
      </c>
      <c r="L242" s="65">
        <f t="shared" si="9"/>
        <v>43343</v>
      </c>
      <c r="M242" s="57" t="str">
        <f t="shared" si="10"/>
        <v>2018</v>
      </c>
      <c r="N242" s="46">
        <f t="shared" si="11"/>
        <v>3</v>
      </c>
      <c r="O242" s="23">
        <v>1</v>
      </c>
      <c r="P242" s="14" t="s">
        <v>429</v>
      </c>
      <c r="Q242" s="13" t="s">
        <v>375</v>
      </c>
    </row>
    <row r="243" spans="1:17" ht="15.75" customHeight="1" x14ac:dyDescent="0.3">
      <c r="A243" s="13"/>
      <c r="B243" s="14" t="s">
        <v>658</v>
      </c>
      <c r="C243" s="1" t="s">
        <v>77</v>
      </c>
      <c r="D243" s="13" t="s">
        <v>419</v>
      </c>
      <c r="E243" s="14" t="s">
        <v>8</v>
      </c>
      <c r="F243" s="19">
        <v>1250</v>
      </c>
      <c r="G243" s="13" t="s">
        <v>363</v>
      </c>
      <c r="H243" s="13" t="s">
        <v>395</v>
      </c>
      <c r="I243" s="20">
        <v>42826</v>
      </c>
      <c r="J243" s="21">
        <v>42830</v>
      </c>
      <c r="K243" s="58">
        <v>43228</v>
      </c>
      <c r="L243" s="65">
        <f t="shared" si="9"/>
        <v>43228</v>
      </c>
      <c r="M243" s="57" t="str">
        <f t="shared" si="10"/>
        <v>2018</v>
      </c>
      <c r="N243" s="46">
        <f t="shared" si="11"/>
        <v>2</v>
      </c>
      <c r="O243" s="23">
        <v>1</v>
      </c>
      <c r="P243" s="14" t="s">
        <v>429</v>
      </c>
      <c r="Q243" s="13" t="s">
        <v>369</v>
      </c>
    </row>
    <row r="244" spans="1:17" ht="15.75" customHeight="1" x14ac:dyDescent="0.3">
      <c r="A244" s="13"/>
      <c r="B244" s="14" t="s">
        <v>659</v>
      </c>
      <c r="C244" s="1" t="s">
        <v>41</v>
      </c>
      <c r="D244" s="13" t="s">
        <v>367</v>
      </c>
      <c r="E244" s="3" t="s">
        <v>16</v>
      </c>
      <c r="F244" s="15">
        <v>1200</v>
      </c>
      <c r="G244" s="13" t="s">
        <v>363</v>
      </c>
      <c r="H244" s="16" t="s">
        <v>386</v>
      </c>
      <c r="I244" s="17">
        <v>43009</v>
      </c>
      <c r="J244" s="17">
        <v>43084</v>
      </c>
      <c r="K244" s="57">
        <v>43453</v>
      </c>
      <c r="L244" s="65">
        <f t="shared" si="9"/>
        <v>43453</v>
      </c>
      <c r="M244" s="57" t="str">
        <f t="shared" si="10"/>
        <v>2018</v>
      </c>
      <c r="N244" s="46">
        <f t="shared" si="11"/>
        <v>4</v>
      </c>
      <c r="O244" s="18">
        <v>1</v>
      </c>
      <c r="P244" s="14" t="s">
        <v>429</v>
      </c>
      <c r="Q244" s="16" t="s">
        <v>366</v>
      </c>
    </row>
    <row r="245" spans="1:17" ht="15.75" customHeight="1" x14ac:dyDescent="0.3">
      <c r="A245" s="13"/>
      <c r="B245" s="14" t="s">
        <v>660</v>
      </c>
      <c r="C245" s="1" t="s">
        <v>87</v>
      </c>
      <c r="D245" s="13" t="s">
        <v>402</v>
      </c>
      <c r="E245" s="3" t="s">
        <v>12</v>
      </c>
      <c r="F245" s="19">
        <v>1200</v>
      </c>
      <c r="G245" s="13" t="s">
        <v>363</v>
      </c>
      <c r="H245" s="13" t="s">
        <v>374</v>
      </c>
      <c r="I245" s="22"/>
      <c r="J245" s="21" t="s">
        <v>371</v>
      </c>
      <c r="K245" s="58">
        <v>43316</v>
      </c>
      <c r="L245" s="65">
        <f t="shared" si="9"/>
        <v>43316</v>
      </c>
      <c r="M245" s="57" t="str">
        <f t="shared" si="10"/>
        <v>2018</v>
      </c>
      <c r="N245" s="46">
        <f t="shared" si="11"/>
        <v>3</v>
      </c>
      <c r="O245" s="23">
        <v>1</v>
      </c>
      <c r="P245" s="14" t="s">
        <v>429</v>
      </c>
      <c r="Q245" s="13" t="s">
        <v>375</v>
      </c>
    </row>
    <row r="246" spans="1:17" ht="15.75" customHeight="1" x14ac:dyDescent="0.3">
      <c r="A246" s="13"/>
      <c r="B246" s="14" t="s">
        <v>661</v>
      </c>
      <c r="C246" s="1" t="s">
        <v>217</v>
      </c>
      <c r="D246" s="13" t="s">
        <v>373</v>
      </c>
      <c r="E246" s="3" t="s">
        <v>16</v>
      </c>
      <c r="F246" s="19">
        <v>1159</v>
      </c>
      <c r="G246" s="13" t="s">
        <v>363</v>
      </c>
      <c r="H246" s="13" t="s">
        <v>389</v>
      </c>
      <c r="I246" s="20">
        <v>42826</v>
      </c>
      <c r="J246" s="21">
        <v>42879</v>
      </c>
      <c r="K246" s="58">
        <v>43335</v>
      </c>
      <c r="L246" s="65">
        <f t="shared" si="9"/>
        <v>43335</v>
      </c>
      <c r="M246" s="57" t="str">
        <f t="shared" si="10"/>
        <v>2018</v>
      </c>
      <c r="N246" s="46">
        <f t="shared" si="11"/>
        <v>3</v>
      </c>
      <c r="O246" s="23">
        <v>1</v>
      </c>
      <c r="P246" s="14" t="s">
        <v>365</v>
      </c>
      <c r="Q246" s="13" t="s">
        <v>375</v>
      </c>
    </row>
    <row r="247" spans="1:17" ht="15.75" customHeight="1" x14ac:dyDescent="0.3">
      <c r="A247" s="13"/>
      <c r="B247" s="14" t="s">
        <v>662</v>
      </c>
      <c r="C247" s="1" t="s">
        <v>193</v>
      </c>
      <c r="D247" s="13" t="s">
        <v>411</v>
      </c>
      <c r="E247" s="3" t="s">
        <v>12</v>
      </c>
      <c r="F247" s="19">
        <v>1097</v>
      </c>
      <c r="G247" s="13" t="s">
        <v>363</v>
      </c>
      <c r="H247" s="13" t="s">
        <v>368</v>
      </c>
      <c r="I247" s="20">
        <v>42278</v>
      </c>
      <c r="J247" s="21">
        <v>42343</v>
      </c>
      <c r="K247" s="58">
        <v>43252</v>
      </c>
      <c r="L247" s="65">
        <f t="shared" si="9"/>
        <v>43252</v>
      </c>
      <c r="M247" s="57" t="str">
        <f t="shared" si="10"/>
        <v>2018</v>
      </c>
      <c r="N247" s="46">
        <f t="shared" si="11"/>
        <v>2</v>
      </c>
      <c r="O247" s="23">
        <v>1</v>
      </c>
      <c r="P247" s="14" t="s">
        <v>365</v>
      </c>
      <c r="Q247" s="13" t="s">
        <v>369</v>
      </c>
    </row>
    <row r="248" spans="1:17" ht="15.75" customHeight="1" x14ac:dyDescent="0.3">
      <c r="A248" s="13"/>
      <c r="B248" s="14" t="s">
        <v>663</v>
      </c>
      <c r="C248" s="1" t="s">
        <v>225</v>
      </c>
      <c r="D248" s="13" t="s">
        <v>427</v>
      </c>
      <c r="E248" s="3" t="s">
        <v>16</v>
      </c>
      <c r="F248" s="19">
        <v>1087</v>
      </c>
      <c r="G248" s="13" t="s">
        <v>363</v>
      </c>
      <c r="H248" s="13" t="s">
        <v>593</v>
      </c>
      <c r="I248" s="20">
        <v>42826</v>
      </c>
      <c r="J248" s="21">
        <v>42851</v>
      </c>
      <c r="K248" s="58">
        <v>43277</v>
      </c>
      <c r="L248" s="65">
        <f t="shared" si="9"/>
        <v>43277</v>
      </c>
      <c r="M248" s="57" t="str">
        <f t="shared" si="10"/>
        <v>2018</v>
      </c>
      <c r="N248" s="46">
        <f t="shared" si="11"/>
        <v>2</v>
      </c>
      <c r="O248" s="23">
        <v>1</v>
      </c>
      <c r="P248" s="14" t="s">
        <v>429</v>
      </c>
      <c r="Q248" s="13" t="s">
        <v>369</v>
      </c>
    </row>
    <row r="249" spans="1:17" ht="15.75" customHeight="1" x14ac:dyDescent="0.3">
      <c r="A249" s="13"/>
      <c r="B249" s="14" t="s">
        <v>664</v>
      </c>
      <c r="C249" s="1" t="s">
        <v>343</v>
      </c>
      <c r="D249" s="13" t="s">
        <v>524</v>
      </c>
      <c r="E249" s="3" t="s">
        <v>4</v>
      </c>
      <c r="F249" s="19">
        <v>1000</v>
      </c>
      <c r="G249" s="13" t="s">
        <v>363</v>
      </c>
      <c r="H249" s="13" t="s">
        <v>374</v>
      </c>
      <c r="I249" s="20">
        <v>42736</v>
      </c>
      <c r="J249" s="21">
        <v>42825</v>
      </c>
      <c r="K249" s="58">
        <v>43193</v>
      </c>
      <c r="L249" s="65">
        <f t="shared" si="9"/>
        <v>43193</v>
      </c>
      <c r="M249" s="57" t="str">
        <f t="shared" si="10"/>
        <v>2018</v>
      </c>
      <c r="N249" s="46">
        <f t="shared" si="11"/>
        <v>2</v>
      </c>
      <c r="O249" s="23">
        <v>1</v>
      </c>
      <c r="P249" s="14" t="s">
        <v>429</v>
      </c>
      <c r="Q249" s="13" t="s">
        <v>369</v>
      </c>
    </row>
    <row r="250" spans="1:17" ht="15.75" customHeight="1" x14ac:dyDescent="0.3">
      <c r="A250" s="13"/>
      <c r="B250" s="14" t="s">
        <v>665</v>
      </c>
      <c r="C250" s="1" t="s">
        <v>343</v>
      </c>
      <c r="D250" s="13" t="s">
        <v>524</v>
      </c>
      <c r="E250" s="3" t="s">
        <v>4</v>
      </c>
      <c r="F250" s="19">
        <v>1000</v>
      </c>
      <c r="G250" s="13" t="s">
        <v>363</v>
      </c>
      <c r="H250" s="13" t="s">
        <v>374</v>
      </c>
      <c r="I250" s="22">
        <v>42736</v>
      </c>
      <c r="J250" s="22">
        <v>42825</v>
      </c>
      <c r="K250" s="58">
        <v>43193</v>
      </c>
      <c r="L250" s="65">
        <f t="shared" si="9"/>
        <v>43193</v>
      </c>
      <c r="M250" s="57" t="str">
        <f t="shared" si="10"/>
        <v>2018</v>
      </c>
      <c r="N250" s="46">
        <f t="shared" si="11"/>
        <v>2</v>
      </c>
      <c r="O250" s="14">
        <v>1</v>
      </c>
      <c r="P250" s="14" t="s">
        <v>429</v>
      </c>
      <c r="Q250" s="13" t="s">
        <v>369</v>
      </c>
    </row>
    <row r="251" spans="1:17" ht="15.75" customHeight="1" x14ac:dyDescent="0.3">
      <c r="A251" s="13"/>
      <c r="B251" s="14" t="s">
        <v>666</v>
      </c>
      <c r="C251" s="1" t="s">
        <v>285</v>
      </c>
      <c r="D251" s="13" t="s">
        <v>475</v>
      </c>
      <c r="E251" s="3" t="s">
        <v>12</v>
      </c>
      <c r="F251" s="19">
        <v>1000</v>
      </c>
      <c r="G251" s="13" t="s">
        <v>363</v>
      </c>
      <c r="H251" s="13" t="s">
        <v>374</v>
      </c>
      <c r="I251" s="22">
        <v>42917</v>
      </c>
      <c r="J251" s="22">
        <v>42962</v>
      </c>
      <c r="K251" s="58">
        <v>43367</v>
      </c>
      <c r="L251" s="65">
        <f t="shared" si="9"/>
        <v>43367</v>
      </c>
      <c r="M251" s="57" t="str">
        <f t="shared" si="10"/>
        <v>2018</v>
      </c>
      <c r="N251" s="46">
        <f t="shared" si="11"/>
        <v>3</v>
      </c>
      <c r="O251" s="14">
        <v>1</v>
      </c>
      <c r="P251" s="14" t="s">
        <v>429</v>
      </c>
      <c r="Q251" s="13" t="s">
        <v>375</v>
      </c>
    </row>
    <row r="252" spans="1:17" ht="15.75" customHeight="1" x14ac:dyDescent="0.3">
      <c r="A252" s="13"/>
      <c r="B252" s="14" t="s">
        <v>667</v>
      </c>
      <c r="C252" s="1" t="s">
        <v>343</v>
      </c>
      <c r="D252" s="13" t="s">
        <v>524</v>
      </c>
      <c r="E252" s="3" t="s">
        <v>4</v>
      </c>
      <c r="F252" s="19">
        <v>1000</v>
      </c>
      <c r="G252" s="13" t="s">
        <v>363</v>
      </c>
      <c r="H252" s="13" t="s">
        <v>374</v>
      </c>
      <c r="I252" s="20">
        <v>42917</v>
      </c>
      <c r="J252" s="21">
        <v>42979</v>
      </c>
      <c r="K252" s="58">
        <v>43301</v>
      </c>
      <c r="L252" s="65">
        <f t="shared" si="9"/>
        <v>43301</v>
      </c>
      <c r="M252" s="57" t="str">
        <f t="shared" si="10"/>
        <v>2018</v>
      </c>
      <c r="N252" s="46">
        <f t="shared" si="11"/>
        <v>3</v>
      </c>
      <c r="O252" s="23">
        <v>1</v>
      </c>
      <c r="P252" s="14" t="s">
        <v>429</v>
      </c>
      <c r="Q252" s="13" t="s">
        <v>375</v>
      </c>
    </row>
    <row r="253" spans="1:17" ht="15.75" customHeight="1" x14ac:dyDescent="0.3">
      <c r="A253" s="13"/>
      <c r="B253" s="14" t="s">
        <v>668</v>
      </c>
      <c r="C253" s="1" t="s">
        <v>253</v>
      </c>
      <c r="D253" s="13" t="s">
        <v>377</v>
      </c>
      <c r="E253" s="3" t="s">
        <v>16</v>
      </c>
      <c r="F253" s="19">
        <v>1000</v>
      </c>
      <c r="G253" s="13" t="s">
        <v>363</v>
      </c>
      <c r="H253" s="13" t="s">
        <v>395</v>
      </c>
      <c r="I253" s="20">
        <v>42736</v>
      </c>
      <c r="J253" s="21">
        <v>42824</v>
      </c>
      <c r="K253" s="58">
        <v>43280</v>
      </c>
      <c r="L253" s="65">
        <f t="shared" si="9"/>
        <v>43280</v>
      </c>
      <c r="M253" s="57" t="str">
        <f t="shared" si="10"/>
        <v>2018</v>
      </c>
      <c r="N253" s="46">
        <f t="shared" si="11"/>
        <v>2</v>
      </c>
      <c r="O253" s="23">
        <v>1</v>
      </c>
      <c r="P253" s="14" t="s">
        <v>429</v>
      </c>
      <c r="Q253" s="13" t="s">
        <v>369</v>
      </c>
    </row>
    <row r="254" spans="1:17" ht="15.75" customHeight="1" x14ac:dyDescent="0.3">
      <c r="A254" s="13"/>
      <c r="B254" s="14" t="s">
        <v>669</v>
      </c>
      <c r="C254" s="1" t="s">
        <v>85</v>
      </c>
      <c r="D254" s="13" t="s">
        <v>382</v>
      </c>
      <c r="E254" s="3" t="s">
        <v>16</v>
      </c>
      <c r="F254" s="15">
        <v>1000</v>
      </c>
      <c r="G254" s="13" t="s">
        <v>363</v>
      </c>
      <c r="H254" s="16" t="s">
        <v>389</v>
      </c>
      <c r="I254" s="17">
        <v>43009</v>
      </c>
      <c r="J254" s="17">
        <v>43039</v>
      </c>
      <c r="K254" s="57">
        <v>43446</v>
      </c>
      <c r="L254" s="65">
        <f t="shared" si="9"/>
        <v>43446</v>
      </c>
      <c r="M254" s="57" t="str">
        <f t="shared" si="10"/>
        <v>2018</v>
      </c>
      <c r="N254" s="46">
        <f t="shared" si="11"/>
        <v>4</v>
      </c>
      <c r="O254" s="18">
        <v>1</v>
      </c>
      <c r="P254" s="14" t="s">
        <v>429</v>
      </c>
      <c r="Q254" s="16" t="s">
        <v>366</v>
      </c>
    </row>
    <row r="255" spans="1:17" ht="15.75" customHeight="1" x14ac:dyDescent="0.3">
      <c r="A255" s="13"/>
      <c r="B255" s="14" t="s">
        <v>670</v>
      </c>
      <c r="C255" s="1" t="s">
        <v>15</v>
      </c>
      <c r="D255" s="13" t="s">
        <v>524</v>
      </c>
      <c r="E255" s="3" t="s">
        <v>4</v>
      </c>
      <c r="F255" s="19">
        <v>1000</v>
      </c>
      <c r="G255" s="13" t="s">
        <v>363</v>
      </c>
      <c r="H255" s="13" t="s">
        <v>386</v>
      </c>
      <c r="I255" s="20">
        <v>42917</v>
      </c>
      <c r="J255" s="21">
        <v>42941</v>
      </c>
      <c r="K255" s="58">
        <v>43302</v>
      </c>
      <c r="L255" s="65">
        <f t="shared" si="9"/>
        <v>43302</v>
      </c>
      <c r="M255" s="57" t="str">
        <f t="shared" si="10"/>
        <v>2018</v>
      </c>
      <c r="N255" s="46">
        <f t="shared" si="11"/>
        <v>3</v>
      </c>
      <c r="O255" s="23">
        <v>1</v>
      </c>
      <c r="P255" s="14" t="s">
        <v>429</v>
      </c>
      <c r="Q255" s="13" t="s">
        <v>375</v>
      </c>
    </row>
    <row r="256" spans="1:17" ht="15.75" customHeight="1" x14ac:dyDescent="0.3">
      <c r="A256" s="13"/>
      <c r="B256" s="14" t="s">
        <v>671</v>
      </c>
      <c r="C256" s="1" t="s">
        <v>63</v>
      </c>
      <c r="D256" s="13" t="s">
        <v>377</v>
      </c>
      <c r="E256" s="3" t="s">
        <v>16</v>
      </c>
      <c r="F256" s="15">
        <v>996</v>
      </c>
      <c r="G256" s="13" t="s">
        <v>363</v>
      </c>
      <c r="H256" s="16" t="s">
        <v>378</v>
      </c>
      <c r="I256" s="17">
        <v>42278</v>
      </c>
      <c r="J256" s="17">
        <v>42342</v>
      </c>
      <c r="K256" s="57">
        <v>43451</v>
      </c>
      <c r="L256" s="65">
        <f t="shared" si="9"/>
        <v>43451</v>
      </c>
      <c r="M256" s="57" t="str">
        <f t="shared" si="10"/>
        <v>2018</v>
      </c>
      <c r="N256" s="46">
        <f t="shared" si="11"/>
        <v>4</v>
      </c>
      <c r="O256" s="18">
        <v>1</v>
      </c>
      <c r="P256" s="14" t="s">
        <v>365</v>
      </c>
      <c r="Q256" s="16" t="s">
        <v>366</v>
      </c>
    </row>
    <row r="257" spans="1:17" ht="15.75" customHeight="1" x14ac:dyDescent="0.3">
      <c r="A257" s="13"/>
      <c r="B257" s="14" t="s">
        <v>672</v>
      </c>
      <c r="C257" s="1" t="s">
        <v>217</v>
      </c>
      <c r="D257" s="13" t="s">
        <v>414</v>
      </c>
      <c r="E257" s="3" t="s">
        <v>16</v>
      </c>
      <c r="F257" s="19">
        <v>928</v>
      </c>
      <c r="G257" s="13" t="s">
        <v>363</v>
      </c>
      <c r="H257" s="13" t="s">
        <v>395</v>
      </c>
      <c r="I257" s="20">
        <v>42826</v>
      </c>
      <c r="J257" s="21">
        <v>42886</v>
      </c>
      <c r="K257" s="58">
        <v>43280</v>
      </c>
      <c r="L257" s="65">
        <f t="shared" si="9"/>
        <v>43280</v>
      </c>
      <c r="M257" s="57" t="str">
        <f t="shared" si="10"/>
        <v>2018</v>
      </c>
      <c r="N257" s="46">
        <f t="shared" si="11"/>
        <v>2</v>
      </c>
      <c r="O257" s="23">
        <v>1</v>
      </c>
      <c r="P257" s="14" t="s">
        <v>429</v>
      </c>
      <c r="Q257" s="13" t="s">
        <v>369</v>
      </c>
    </row>
    <row r="258" spans="1:17" ht="15.75" customHeight="1" x14ac:dyDescent="0.3">
      <c r="A258" s="13"/>
      <c r="B258" s="14" t="s">
        <v>673</v>
      </c>
      <c r="C258" s="1" t="s">
        <v>343</v>
      </c>
      <c r="D258" s="13" t="s">
        <v>458</v>
      </c>
      <c r="E258" s="3" t="s">
        <v>4</v>
      </c>
      <c r="F258" s="15">
        <v>833</v>
      </c>
      <c r="G258" s="13" t="s">
        <v>363</v>
      </c>
      <c r="H258" s="16" t="s">
        <v>364</v>
      </c>
      <c r="I258" s="17">
        <v>43009</v>
      </c>
      <c r="J258" s="17">
        <v>43067</v>
      </c>
      <c r="K258" s="57">
        <v>43468</v>
      </c>
      <c r="L258" s="65">
        <f t="shared" si="9"/>
        <v>43468</v>
      </c>
      <c r="M258" s="57" t="str">
        <f t="shared" si="10"/>
        <v>2019</v>
      </c>
      <c r="N258" s="46">
        <f t="shared" si="11"/>
        <v>1</v>
      </c>
      <c r="O258" s="18">
        <v>1</v>
      </c>
      <c r="P258" s="14" t="s">
        <v>429</v>
      </c>
      <c r="Q258" s="16" t="s">
        <v>366</v>
      </c>
    </row>
    <row r="259" spans="1:17" ht="15.75" customHeight="1" x14ac:dyDescent="0.3">
      <c r="A259" s="13"/>
      <c r="B259" s="14" t="s">
        <v>674</v>
      </c>
      <c r="C259" s="1" t="s">
        <v>253</v>
      </c>
      <c r="D259" s="13" t="s">
        <v>427</v>
      </c>
      <c r="E259" s="3" t="s">
        <v>16</v>
      </c>
      <c r="F259" s="15" t="s">
        <v>839</v>
      </c>
      <c r="G259" s="13" t="s">
        <v>363</v>
      </c>
      <c r="H259" s="16" t="s">
        <v>389</v>
      </c>
      <c r="I259" s="17">
        <v>43009</v>
      </c>
      <c r="J259" s="17">
        <v>43038</v>
      </c>
      <c r="K259" s="57">
        <v>43451</v>
      </c>
      <c r="L259" s="65">
        <f t="shared" si="9"/>
        <v>43451</v>
      </c>
      <c r="M259" s="57" t="str">
        <f t="shared" si="10"/>
        <v>2018</v>
      </c>
      <c r="N259" s="46">
        <f t="shared" si="11"/>
        <v>4</v>
      </c>
      <c r="O259" s="18">
        <v>1</v>
      </c>
      <c r="P259" s="14" t="s">
        <v>383</v>
      </c>
      <c r="Q259" s="16" t="s">
        <v>366</v>
      </c>
    </row>
    <row r="260" spans="1:17" ht="15.75" customHeight="1" x14ac:dyDescent="0.3">
      <c r="A260" s="13"/>
      <c r="B260" s="14" t="s">
        <v>675</v>
      </c>
      <c r="C260" s="1" t="s">
        <v>189</v>
      </c>
      <c r="D260" s="13" t="s">
        <v>584</v>
      </c>
      <c r="E260" s="3" t="s">
        <v>4</v>
      </c>
      <c r="F260" s="15" t="s">
        <v>839</v>
      </c>
      <c r="G260" s="13" t="s">
        <v>363</v>
      </c>
      <c r="H260" s="16" t="s">
        <v>389</v>
      </c>
      <c r="I260" s="17">
        <v>43101</v>
      </c>
      <c r="J260" s="17">
        <v>43134</v>
      </c>
      <c r="K260" s="57">
        <v>43469</v>
      </c>
      <c r="L260" s="65">
        <f t="shared" ref="L260:L323" si="12">IF(K260="-",I260,K260)</f>
        <v>43469</v>
      </c>
      <c r="M260" s="57" t="str">
        <f t="shared" ref="M260:M323" si="13">TEXT(L260,"YYYY")</f>
        <v>2019</v>
      </c>
      <c r="N260" s="46">
        <f t="shared" ref="N260:N323" si="14">IFERROR(ROUNDUP(MONTH(K260)/3,0),"-")</f>
        <v>1</v>
      </c>
      <c r="O260" s="18">
        <v>1</v>
      </c>
      <c r="P260" s="14" t="s">
        <v>435</v>
      </c>
      <c r="Q260" s="16" t="s">
        <v>366</v>
      </c>
    </row>
    <row r="261" spans="1:17" ht="15.75" customHeight="1" x14ac:dyDescent="0.3">
      <c r="A261" s="13"/>
      <c r="B261" s="14" t="s">
        <v>676</v>
      </c>
      <c r="C261" s="1" t="s">
        <v>15</v>
      </c>
      <c r="D261" s="13" t="s">
        <v>382</v>
      </c>
      <c r="E261" s="3" t="s">
        <v>16</v>
      </c>
      <c r="F261" s="19" t="s">
        <v>839</v>
      </c>
      <c r="G261" s="13" t="s">
        <v>363</v>
      </c>
      <c r="H261" s="13" t="s">
        <v>364</v>
      </c>
      <c r="I261" s="20">
        <v>42736</v>
      </c>
      <c r="J261" s="21">
        <v>42789</v>
      </c>
      <c r="K261" s="58">
        <v>43280</v>
      </c>
      <c r="L261" s="65">
        <f t="shared" si="12"/>
        <v>43280</v>
      </c>
      <c r="M261" s="57" t="str">
        <f t="shared" si="13"/>
        <v>2018</v>
      </c>
      <c r="N261" s="46">
        <f t="shared" si="14"/>
        <v>2</v>
      </c>
      <c r="O261" s="23">
        <v>1</v>
      </c>
      <c r="P261" s="14" t="s">
        <v>379</v>
      </c>
      <c r="Q261" s="13" t="s">
        <v>369</v>
      </c>
    </row>
    <row r="262" spans="1:17" ht="15.75" customHeight="1" x14ac:dyDescent="0.3">
      <c r="A262" s="13"/>
      <c r="B262" s="14" t="s">
        <v>677</v>
      </c>
      <c r="C262" s="1" t="s">
        <v>225</v>
      </c>
      <c r="D262" s="13" t="s">
        <v>411</v>
      </c>
      <c r="E262" s="3" t="s">
        <v>12</v>
      </c>
      <c r="F262" s="19">
        <v>12006</v>
      </c>
      <c r="G262" s="13" t="s">
        <v>363</v>
      </c>
      <c r="H262" s="13" t="s">
        <v>368</v>
      </c>
      <c r="I262" s="22">
        <v>42917</v>
      </c>
      <c r="J262" s="22">
        <v>42941</v>
      </c>
      <c r="K262" s="58">
        <v>43373</v>
      </c>
      <c r="L262" s="65">
        <f t="shared" si="12"/>
        <v>43373</v>
      </c>
      <c r="M262" s="57" t="str">
        <f t="shared" si="13"/>
        <v>2018</v>
      </c>
      <c r="N262" s="46">
        <f t="shared" si="14"/>
        <v>3</v>
      </c>
      <c r="O262" s="14">
        <v>0</v>
      </c>
      <c r="P262" s="18" t="s">
        <v>412</v>
      </c>
      <c r="Q262" s="13" t="s">
        <v>375</v>
      </c>
    </row>
    <row r="263" spans="1:17" ht="15.75" customHeight="1" x14ac:dyDescent="0.3">
      <c r="A263" s="13"/>
      <c r="B263" s="14" t="s">
        <v>678</v>
      </c>
      <c r="C263" s="1" t="s">
        <v>145</v>
      </c>
      <c r="D263" s="13" t="s">
        <v>419</v>
      </c>
      <c r="E263" s="3" t="s">
        <v>8</v>
      </c>
      <c r="F263" s="15">
        <v>12000</v>
      </c>
      <c r="G263" s="13" t="s">
        <v>363</v>
      </c>
      <c r="H263" s="16" t="s">
        <v>395</v>
      </c>
      <c r="I263" s="17">
        <v>43009</v>
      </c>
      <c r="J263" s="17">
        <v>43083</v>
      </c>
      <c r="K263" s="57">
        <v>43430</v>
      </c>
      <c r="L263" s="65">
        <f t="shared" si="12"/>
        <v>43430</v>
      </c>
      <c r="M263" s="57" t="str">
        <f t="shared" si="13"/>
        <v>2018</v>
      </c>
      <c r="N263" s="46">
        <f t="shared" si="14"/>
        <v>4</v>
      </c>
      <c r="O263" s="18">
        <v>0</v>
      </c>
      <c r="P263" s="18" t="s">
        <v>412</v>
      </c>
      <c r="Q263" s="16" t="s">
        <v>366</v>
      </c>
    </row>
    <row r="264" spans="1:17" ht="15.75" customHeight="1" x14ac:dyDescent="0.3">
      <c r="A264" s="13"/>
      <c r="B264" s="14" t="s">
        <v>679</v>
      </c>
      <c r="C264" s="1" t="s">
        <v>223</v>
      </c>
      <c r="D264" s="13" t="s">
        <v>382</v>
      </c>
      <c r="E264" s="3" t="s">
        <v>16</v>
      </c>
      <c r="F264" s="15">
        <v>12000</v>
      </c>
      <c r="G264" s="13" t="s">
        <v>363</v>
      </c>
      <c r="H264" s="16" t="s">
        <v>364</v>
      </c>
      <c r="I264" s="17">
        <v>43009</v>
      </c>
      <c r="J264" s="17">
        <v>43067</v>
      </c>
      <c r="K264" s="57">
        <v>43465</v>
      </c>
      <c r="L264" s="65">
        <f t="shared" si="12"/>
        <v>43465</v>
      </c>
      <c r="M264" s="57" t="str">
        <f t="shared" si="13"/>
        <v>2018</v>
      </c>
      <c r="N264" s="46">
        <f t="shared" si="14"/>
        <v>4</v>
      </c>
      <c r="O264" s="18">
        <v>0</v>
      </c>
      <c r="P264" s="18" t="s">
        <v>412</v>
      </c>
      <c r="Q264" s="16" t="s">
        <v>366</v>
      </c>
    </row>
    <row r="265" spans="1:17" ht="15.75" customHeight="1" x14ac:dyDescent="0.3">
      <c r="A265" s="13"/>
      <c r="B265" s="14" t="s">
        <v>680</v>
      </c>
      <c r="C265" s="1" t="s">
        <v>223</v>
      </c>
      <c r="D265" s="13" t="s">
        <v>371</v>
      </c>
      <c r="E265" s="3" t="s">
        <v>16</v>
      </c>
      <c r="F265" s="15">
        <v>12000</v>
      </c>
      <c r="G265" s="13" t="s">
        <v>363</v>
      </c>
      <c r="H265" s="16" t="s">
        <v>378</v>
      </c>
      <c r="I265" s="17">
        <v>43101</v>
      </c>
      <c r="J265" s="17">
        <v>43173</v>
      </c>
      <c r="K265" s="57">
        <v>43468</v>
      </c>
      <c r="L265" s="65">
        <f t="shared" si="12"/>
        <v>43468</v>
      </c>
      <c r="M265" s="57" t="str">
        <f t="shared" si="13"/>
        <v>2019</v>
      </c>
      <c r="N265" s="46">
        <f t="shared" si="14"/>
        <v>1</v>
      </c>
      <c r="O265" s="18">
        <v>0</v>
      </c>
      <c r="P265" s="18" t="s">
        <v>412</v>
      </c>
      <c r="Q265" s="16" t="s">
        <v>366</v>
      </c>
    </row>
    <row r="266" spans="1:17" ht="15.75" customHeight="1" x14ac:dyDescent="0.3">
      <c r="A266" s="13"/>
      <c r="B266" s="14" t="s">
        <v>681</v>
      </c>
      <c r="C266" s="1" t="s">
        <v>181</v>
      </c>
      <c r="D266" s="13" t="s">
        <v>392</v>
      </c>
      <c r="E266" s="3" t="s">
        <v>16</v>
      </c>
      <c r="F266" s="15">
        <v>10000</v>
      </c>
      <c r="G266" s="13" t="s">
        <v>363</v>
      </c>
      <c r="H266" s="16" t="s">
        <v>386</v>
      </c>
      <c r="I266" s="17">
        <v>43009</v>
      </c>
      <c r="J266" s="17">
        <v>43013</v>
      </c>
      <c r="K266" s="57">
        <v>43449</v>
      </c>
      <c r="L266" s="65">
        <f t="shared" si="12"/>
        <v>43449</v>
      </c>
      <c r="M266" s="57" t="str">
        <f t="shared" si="13"/>
        <v>2018</v>
      </c>
      <c r="N266" s="46">
        <f t="shared" si="14"/>
        <v>4</v>
      </c>
      <c r="O266" s="18">
        <v>0</v>
      </c>
      <c r="P266" s="18" t="s">
        <v>412</v>
      </c>
      <c r="Q266" s="16" t="s">
        <v>366</v>
      </c>
    </row>
    <row r="267" spans="1:17" ht="15.75" customHeight="1" x14ac:dyDescent="0.3">
      <c r="A267" s="13"/>
      <c r="B267" s="14" t="s">
        <v>682</v>
      </c>
      <c r="C267" s="1" t="s">
        <v>37</v>
      </c>
      <c r="D267" s="13" t="s">
        <v>475</v>
      </c>
      <c r="E267" s="3" t="s">
        <v>12</v>
      </c>
      <c r="F267" s="19">
        <v>10000</v>
      </c>
      <c r="G267" s="13" t="s">
        <v>363</v>
      </c>
      <c r="H267" s="13" t="s">
        <v>389</v>
      </c>
      <c r="I267" s="22">
        <v>42826</v>
      </c>
      <c r="J267" s="22">
        <v>42898</v>
      </c>
      <c r="K267" s="58">
        <v>43362</v>
      </c>
      <c r="L267" s="65">
        <f t="shared" si="12"/>
        <v>43362</v>
      </c>
      <c r="M267" s="57" t="str">
        <f t="shared" si="13"/>
        <v>2018</v>
      </c>
      <c r="N267" s="46">
        <f t="shared" si="14"/>
        <v>3</v>
      </c>
      <c r="O267" s="14">
        <v>0</v>
      </c>
      <c r="P267" s="18" t="s">
        <v>412</v>
      </c>
      <c r="Q267" s="13" t="s">
        <v>375</v>
      </c>
    </row>
    <row r="268" spans="1:17" ht="15.75" customHeight="1" x14ac:dyDescent="0.3">
      <c r="A268" s="13"/>
      <c r="B268" s="14" t="s">
        <v>683</v>
      </c>
      <c r="C268" s="1" t="s">
        <v>343</v>
      </c>
      <c r="D268" s="13" t="s">
        <v>458</v>
      </c>
      <c r="E268" s="3" t="s">
        <v>4</v>
      </c>
      <c r="F268" s="19">
        <v>10000</v>
      </c>
      <c r="G268" s="13" t="s">
        <v>363</v>
      </c>
      <c r="H268" s="13" t="s">
        <v>389</v>
      </c>
      <c r="I268" s="20">
        <v>42826</v>
      </c>
      <c r="J268" s="21">
        <v>42851</v>
      </c>
      <c r="K268" s="58">
        <v>43285</v>
      </c>
      <c r="L268" s="65">
        <f t="shared" si="12"/>
        <v>43285</v>
      </c>
      <c r="M268" s="57" t="str">
        <f t="shared" si="13"/>
        <v>2018</v>
      </c>
      <c r="N268" s="46">
        <f t="shared" si="14"/>
        <v>3</v>
      </c>
      <c r="O268" s="23">
        <v>0</v>
      </c>
      <c r="P268" s="18" t="s">
        <v>412</v>
      </c>
      <c r="Q268" s="13" t="s">
        <v>375</v>
      </c>
    </row>
    <row r="269" spans="1:17" ht="15.75" customHeight="1" x14ac:dyDescent="0.3">
      <c r="A269" s="13"/>
      <c r="B269" s="14" t="s">
        <v>684</v>
      </c>
      <c r="C269" s="1" t="s">
        <v>223</v>
      </c>
      <c r="D269" s="13" t="s">
        <v>584</v>
      </c>
      <c r="E269" s="3" t="s">
        <v>4</v>
      </c>
      <c r="F269" s="15">
        <v>10000</v>
      </c>
      <c r="G269" s="13" t="s">
        <v>363</v>
      </c>
      <c r="H269" s="16" t="s">
        <v>378</v>
      </c>
      <c r="I269" s="17"/>
      <c r="J269" s="17" t="s">
        <v>371</v>
      </c>
      <c r="K269" s="57">
        <v>43462</v>
      </c>
      <c r="L269" s="65">
        <f t="shared" si="12"/>
        <v>43462</v>
      </c>
      <c r="M269" s="57" t="str">
        <f t="shared" si="13"/>
        <v>2018</v>
      </c>
      <c r="N269" s="46">
        <f t="shared" si="14"/>
        <v>4</v>
      </c>
      <c r="O269" s="18">
        <v>0</v>
      </c>
      <c r="P269" s="18" t="s">
        <v>412</v>
      </c>
      <c r="Q269" s="16" t="s">
        <v>366</v>
      </c>
    </row>
    <row r="270" spans="1:17" ht="15.75" customHeight="1" x14ac:dyDescent="0.3">
      <c r="A270" s="13"/>
      <c r="B270" s="14" t="s">
        <v>685</v>
      </c>
      <c r="C270" s="1" t="s">
        <v>293</v>
      </c>
      <c r="D270" s="13" t="s">
        <v>584</v>
      </c>
      <c r="E270" s="3" t="s">
        <v>16</v>
      </c>
      <c r="F270" s="15">
        <v>9000</v>
      </c>
      <c r="G270" s="13" t="s">
        <v>363</v>
      </c>
      <c r="H270" s="16" t="s">
        <v>395</v>
      </c>
      <c r="I270" s="17"/>
      <c r="J270" s="17" t="s">
        <v>371</v>
      </c>
      <c r="K270" s="57">
        <v>43438</v>
      </c>
      <c r="L270" s="65">
        <f t="shared" si="12"/>
        <v>43438</v>
      </c>
      <c r="M270" s="57" t="str">
        <f t="shared" si="13"/>
        <v>2018</v>
      </c>
      <c r="N270" s="46">
        <f t="shared" si="14"/>
        <v>4</v>
      </c>
      <c r="O270" s="18">
        <v>0</v>
      </c>
      <c r="P270" s="14" t="s">
        <v>379</v>
      </c>
      <c r="Q270" s="16" t="s">
        <v>366</v>
      </c>
    </row>
    <row r="271" spans="1:17" ht="15.75" customHeight="1" x14ac:dyDescent="0.3">
      <c r="A271" s="13"/>
      <c r="B271" s="14" t="s">
        <v>686</v>
      </c>
      <c r="C271" s="1" t="s">
        <v>181</v>
      </c>
      <c r="D271" s="13" t="s">
        <v>404</v>
      </c>
      <c r="E271" s="3" t="s">
        <v>4</v>
      </c>
      <c r="F271" s="19">
        <v>9000</v>
      </c>
      <c r="G271" s="13" t="s">
        <v>363</v>
      </c>
      <c r="H271" s="13" t="s">
        <v>389</v>
      </c>
      <c r="I271" s="20">
        <v>43101</v>
      </c>
      <c r="J271" s="21">
        <v>43140</v>
      </c>
      <c r="K271" s="58">
        <v>43315</v>
      </c>
      <c r="L271" s="65">
        <f t="shared" si="12"/>
        <v>43315</v>
      </c>
      <c r="M271" s="57" t="str">
        <f t="shared" si="13"/>
        <v>2018</v>
      </c>
      <c r="N271" s="46">
        <f t="shared" si="14"/>
        <v>3</v>
      </c>
      <c r="O271" s="23">
        <v>0</v>
      </c>
      <c r="P271" s="14" t="s">
        <v>379</v>
      </c>
      <c r="Q271" s="13" t="s">
        <v>375</v>
      </c>
    </row>
    <row r="272" spans="1:17" ht="15.75" customHeight="1" x14ac:dyDescent="0.3">
      <c r="A272" s="13"/>
      <c r="B272" s="14" t="s">
        <v>687</v>
      </c>
      <c r="C272" s="1" t="s">
        <v>217</v>
      </c>
      <c r="D272" s="13" t="s">
        <v>458</v>
      </c>
      <c r="E272" s="3" t="s">
        <v>4</v>
      </c>
      <c r="F272" s="15">
        <v>8000</v>
      </c>
      <c r="G272" s="13" t="s">
        <v>363</v>
      </c>
      <c r="H272" s="16" t="s">
        <v>389</v>
      </c>
      <c r="I272" s="17">
        <v>42917</v>
      </c>
      <c r="J272" s="17">
        <v>42970</v>
      </c>
      <c r="K272" s="57">
        <v>43405</v>
      </c>
      <c r="L272" s="65">
        <f t="shared" si="12"/>
        <v>43405</v>
      </c>
      <c r="M272" s="57" t="str">
        <f t="shared" si="13"/>
        <v>2018</v>
      </c>
      <c r="N272" s="46">
        <f t="shared" si="14"/>
        <v>4</v>
      </c>
      <c r="O272" s="18">
        <v>0</v>
      </c>
      <c r="P272" s="14" t="s">
        <v>379</v>
      </c>
      <c r="Q272" s="16" t="s">
        <v>366</v>
      </c>
    </row>
    <row r="273" spans="1:17" ht="15.75" customHeight="1" x14ac:dyDescent="0.3">
      <c r="A273" s="13"/>
      <c r="B273" s="14" t="s">
        <v>688</v>
      </c>
      <c r="C273" s="1" t="s">
        <v>77</v>
      </c>
      <c r="D273" s="13" t="s">
        <v>419</v>
      </c>
      <c r="E273" s="3" t="s">
        <v>8</v>
      </c>
      <c r="F273" s="15">
        <v>8000</v>
      </c>
      <c r="G273" s="13" t="s">
        <v>363</v>
      </c>
      <c r="H273" s="16" t="s">
        <v>389</v>
      </c>
      <c r="I273" s="17">
        <v>43009</v>
      </c>
      <c r="J273" s="17">
        <v>43100</v>
      </c>
      <c r="K273" s="57">
        <v>43467</v>
      </c>
      <c r="L273" s="65">
        <f t="shared" si="12"/>
        <v>43467</v>
      </c>
      <c r="M273" s="57" t="str">
        <f t="shared" si="13"/>
        <v>2019</v>
      </c>
      <c r="N273" s="46">
        <f t="shared" si="14"/>
        <v>1</v>
      </c>
      <c r="O273" s="18">
        <v>0</v>
      </c>
      <c r="P273" s="14" t="s">
        <v>379</v>
      </c>
      <c r="Q273" s="16" t="s">
        <v>366</v>
      </c>
    </row>
    <row r="274" spans="1:17" ht="15.75" customHeight="1" x14ac:dyDescent="0.3">
      <c r="A274" s="13"/>
      <c r="B274" s="14" t="s">
        <v>689</v>
      </c>
      <c r="C274" s="1" t="s">
        <v>307</v>
      </c>
      <c r="D274" s="13" t="s">
        <v>576</v>
      </c>
      <c r="E274" s="3" t="s">
        <v>4</v>
      </c>
      <c r="F274" s="15">
        <v>8000</v>
      </c>
      <c r="G274" s="13" t="s">
        <v>363</v>
      </c>
      <c r="H274" s="16" t="s">
        <v>378</v>
      </c>
      <c r="I274" s="17">
        <v>43101</v>
      </c>
      <c r="J274" s="17">
        <v>43133</v>
      </c>
      <c r="K274" s="57">
        <v>43448</v>
      </c>
      <c r="L274" s="65">
        <f t="shared" si="12"/>
        <v>43448</v>
      </c>
      <c r="M274" s="57" t="str">
        <f t="shared" si="13"/>
        <v>2018</v>
      </c>
      <c r="N274" s="46">
        <f t="shared" si="14"/>
        <v>4</v>
      </c>
      <c r="O274" s="18">
        <v>0</v>
      </c>
      <c r="P274" s="14" t="s">
        <v>379</v>
      </c>
      <c r="Q274" s="16" t="s">
        <v>366</v>
      </c>
    </row>
    <row r="275" spans="1:17" ht="15.75" customHeight="1" x14ac:dyDescent="0.3">
      <c r="A275" s="13"/>
      <c r="B275" s="14" t="s">
        <v>690</v>
      </c>
      <c r="C275" s="1" t="s">
        <v>223</v>
      </c>
      <c r="D275" s="13" t="s">
        <v>404</v>
      </c>
      <c r="E275" s="3" t="s">
        <v>4</v>
      </c>
      <c r="F275" s="15">
        <v>8000</v>
      </c>
      <c r="G275" s="13" t="s">
        <v>363</v>
      </c>
      <c r="H275" s="16" t="s">
        <v>378</v>
      </c>
      <c r="I275" s="17"/>
      <c r="J275" s="17" t="s">
        <v>371</v>
      </c>
      <c r="K275" s="57">
        <v>43438</v>
      </c>
      <c r="L275" s="65">
        <f t="shared" si="12"/>
        <v>43438</v>
      </c>
      <c r="M275" s="57" t="str">
        <f t="shared" si="13"/>
        <v>2018</v>
      </c>
      <c r="N275" s="46">
        <f t="shared" si="14"/>
        <v>4</v>
      </c>
      <c r="O275" s="18">
        <v>0</v>
      </c>
      <c r="P275" s="14" t="s">
        <v>379</v>
      </c>
      <c r="Q275" s="16" t="s">
        <v>366</v>
      </c>
    </row>
    <row r="276" spans="1:17" ht="15.75" customHeight="1" x14ac:dyDescent="0.3">
      <c r="A276" s="13"/>
      <c r="B276" s="14" t="s">
        <v>691</v>
      </c>
      <c r="C276" s="1" t="s">
        <v>371</v>
      </c>
      <c r="D276" s="13" t="s">
        <v>584</v>
      </c>
      <c r="E276" s="3" t="s">
        <v>16</v>
      </c>
      <c r="F276" s="15">
        <v>8000</v>
      </c>
      <c r="G276" s="13" t="s">
        <v>363</v>
      </c>
      <c r="H276" s="16" t="s">
        <v>389</v>
      </c>
      <c r="I276" s="17"/>
      <c r="J276" s="17" t="s">
        <v>371</v>
      </c>
      <c r="K276" s="57">
        <v>43419</v>
      </c>
      <c r="L276" s="65">
        <f t="shared" si="12"/>
        <v>43419</v>
      </c>
      <c r="M276" s="57" t="str">
        <f t="shared" si="13"/>
        <v>2018</v>
      </c>
      <c r="N276" s="46">
        <f t="shared" si="14"/>
        <v>4</v>
      </c>
      <c r="O276" s="18">
        <v>0</v>
      </c>
      <c r="P276" s="14" t="s">
        <v>379</v>
      </c>
      <c r="Q276" s="16" t="s">
        <v>366</v>
      </c>
    </row>
    <row r="277" spans="1:17" ht="15.75" customHeight="1" x14ac:dyDescent="0.3">
      <c r="A277" s="13"/>
      <c r="B277" s="14" t="s">
        <v>692</v>
      </c>
      <c r="C277" s="1" t="s">
        <v>205</v>
      </c>
      <c r="D277" s="13" t="s">
        <v>584</v>
      </c>
      <c r="E277" s="3" t="s">
        <v>16</v>
      </c>
      <c r="F277" s="15">
        <v>8000</v>
      </c>
      <c r="G277" s="13" t="s">
        <v>363</v>
      </c>
      <c r="H277" s="16" t="s">
        <v>395</v>
      </c>
      <c r="I277" s="17"/>
      <c r="J277" s="17" t="s">
        <v>371</v>
      </c>
      <c r="K277" s="57">
        <v>43439</v>
      </c>
      <c r="L277" s="65">
        <f t="shared" si="12"/>
        <v>43439</v>
      </c>
      <c r="M277" s="57" t="str">
        <f t="shared" si="13"/>
        <v>2018</v>
      </c>
      <c r="N277" s="46">
        <f t="shared" si="14"/>
        <v>4</v>
      </c>
      <c r="O277" s="18">
        <v>0</v>
      </c>
      <c r="P277" s="14" t="s">
        <v>379</v>
      </c>
      <c r="Q277" s="16" t="s">
        <v>366</v>
      </c>
    </row>
    <row r="278" spans="1:17" ht="15.75" customHeight="1" x14ac:dyDescent="0.3">
      <c r="A278" s="13"/>
      <c r="B278" s="14" t="s">
        <v>693</v>
      </c>
      <c r="C278" s="1" t="s">
        <v>223</v>
      </c>
      <c r="D278" s="13" t="s">
        <v>584</v>
      </c>
      <c r="E278" s="3" t="s">
        <v>4</v>
      </c>
      <c r="F278" s="15">
        <v>8000</v>
      </c>
      <c r="G278" s="13" t="s">
        <v>363</v>
      </c>
      <c r="H278" s="16" t="s">
        <v>389</v>
      </c>
      <c r="I278" s="17"/>
      <c r="J278" s="17" t="s">
        <v>371</v>
      </c>
      <c r="K278" s="57">
        <v>43432</v>
      </c>
      <c r="L278" s="65">
        <f t="shared" si="12"/>
        <v>43432</v>
      </c>
      <c r="M278" s="57" t="str">
        <f t="shared" si="13"/>
        <v>2018</v>
      </c>
      <c r="N278" s="46">
        <f t="shared" si="14"/>
        <v>4</v>
      </c>
      <c r="O278" s="18">
        <v>0</v>
      </c>
      <c r="P278" s="14" t="s">
        <v>379</v>
      </c>
      <c r="Q278" s="16" t="s">
        <v>366</v>
      </c>
    </row>
    <row r="279" spans="1:17" ht="15.75" customHeight="1" x14ac:dyDescent="0.3">
      <c r="A279" s="13"/>
      <c r="B279" s="14" t="s">
        <v>694</v>
      </c>
      <c r="C279" s="1" t="s">
        <v>223</v>
      </c>
      <c r="D279" s="13" t="s">
        <v>584</v>
      </c>
      <c r="E279" s="14" t="s">
        <v>560</v>
      </c>
      <c r="F279" s="15">
        <v>8000</v>
      </c>
      <c r="G279" s="13" t="s">
        <v>363</v>
      </c>
      <c r="H279" s="16" t="s">
        <v>364</v>
      </c>
      <c r="I279" s="17"/>
      <c r="J279" s="17" t="s">
        <v>371</v>
      </c>
      <c r="K279" s="57">
        <v>43454</v>
      </c>
      <c r="L279" s="65">
        <f t="shared" si="12"/>
        <v>43454</v>
      </c>
      <c r="M279" s="57" t="str">
        <f t="shared" si="13"/>
        <v>2018</v>
      </c>
      <c r="N279" s="46">
        <f t="shared" si="14"/>
        <v>4</v>
      </c>
      <c r="O279" s="18">
        <v>0</v>
      </c>
      <c r="P279" s="14" t="s">
        <v>379</v>
      </c>
      <c r="Q279" s="16" t="s">
        <v>366</v>
      </c>
    </row>
    <row r="280" spans="1:17" ht="15.75" customHeight="1" x14ac:dyDescent="0.3">
      <c r="A280" s="13"/>
      <c r="B280" s="14" t="s">
        <v>695</v>
      </c>
      <c r="C280" s="1" t="s">
        <v>181</v>
      </c>
      <c r="D280" s="13" t="s">
        <v>382</v>
      </c>
      <c r="E280" s="3" t="s">
        <v>16</v>
      </c>
      <c r="F280" s="19">
        <v>7500</v>
      </c>
      <c r="G280" s="13" t="s">
        <v>363</v>
      </c>
      <c r="H280" s="13" t="s">
        <v>389</v>
      </c>
      <c r="I280" s="20">
        <v>42826</v>
      </c>
      <c r="J280" s="21">
        <v>42905</v>
      </c>
      <c r="K280" s="58">
        <v>43312</v>
      </c>
      <c r="L280" s="65">
        <f t="shared" si="12"/>
        <v>43312</v>
      </c>
      <c r="M280" s="57" t="str">
        <f t="shared" si="13"/>
        <v>2018</v>
      </c>
      <c r="N280" s="46">
        <f t="shared" si="14"/>
        <v>3</v>
      </c>
      <c r="O280" s="23">
        <v>0</v>
      </c>
      <c r="P280" s="14" t="s">
        <v>379</v>
      </c>
      <c r="Q280" s="13" t="s">
        <v>375</v>
      </c>
    </row>
    <row r="281" spans="1:17" ht="15.75" customHeight="1" x14ac:dyDescent="0.3">
      <c r="A281" s="13"/>
      <c r="B281" s="14" t="s">
        <v>696</v>
      </c>
      <c r="C281" s="1" t="s">
        <v>193</v>
      </c>
      <c r="D281" s="13" t="s">
        <v>571</v>
      </c>
      <c r="E281" s="3" t="s">
        <v>16</v>
      </c>
      <c r="F281" s="19">
        <v>7246</v>
      </c>
      <c r="G281" s="13" t="s">
        <v>363</v>
      </c>
      <c r="H281" s="13" t="s">
        <v>389</v>
      </c>
      <c r="I281" s="20">
        <v>42461</v>
      </c>
      <c r="J281" s="21">
        <v>42539</v>
      </c>
      <c r="K281" s="58">
        <v>43198</v>
      </c>
      <c r="L281" s="65">
        <f t="shared" si="12"/>
        <v>43198</v>
      </c>
      <c r="M281" s="57" t="str">
        <f t="shared" si="13"/>
        <v>2018</v>
      </c>
      <c r="N281" s="46">
        <f t="shared" si="14"/>
        <v>2</v>
      </c>
      <c r="O281" s="23">
        <v>0</v>
      </c>
      <c r="P281" s="14" t="s">
        <v>365</v>
      </c>
      <c r="Q281" s="13" t="s">
        <v>369</v>
      </c>
    </row>
    <row r="282" spans="1:17" ht="15.75" customHeight="1" x14ac:dyDescent="0.3">
      <c r="A282" s="13"/>
      <c r="B282" s="14" t="s">
        <v>697</v>
      </c>
      <c r="C282" s="1" t="s">
        <v>181</v>
      </c>
      <c r="D282" s="13" t="s">
        <v>576</v>
      </c>
      <c r="E282" s="3" t="s">
        <v>16</v>
      </c>
      <c r="F282" s="15">
        <v>7000</v>
      </c>
      <c r="G282" s="13" t="s">
        <v>363</v>
      </c>
      <c r="H282" s="16" t="s">
        <v>389</v>
      </c>
      <c r="I282" s="17">
        <v>43101</v>
      </c>
      <c r="J282" s="17">
        <v>43157</v>
      </c>
      <c r="K282" s="57">
        <v>43389</v>
      </c>
      <c r="L282" s="65">
        <f t="shared" si="12"/>
        <v>43389</v>
      </c>
      <c r="M282" s="57" t="str">
        <f t="shared" si="13"/>
        <v>2018</v>
      </c>
      <c r="N282" s="46">
        <f t="shared" si="14"/>
        <v>4</v>
      </c>
      <c r="O282" s="18">
        <v>0</v>
      </c>
      <c r="P282" s="14" t="s">
        <v>379</v>
      </c>
      <c r="Q282" s="16" t="s">
        <v>366</v>
      </c>
    </row>
    <row r="283" spans="1:17" ht="15.75" customHeight="1" x14ac:dyDescent="0.3">
      <c r="A283" s="13"/>
      <c r="B283" s="14" t="s">
        <v>698</v>
      </c>
      <c r="C283" s="1" t="s">
        <v>153</v>
      </c>
      <c r="D283" s="13" t="s">
        <v>362</v>
      </c>
      <c r="E283" s="3" t="s">
        <v>16</v>
      </c>
      <c r="F283" s="19">
        <v>7000</v>
      </c>
      <c r="G283" s="13" t="s">
        <v>363</v>
      </c>
      <c r="H283" s="13" t="s">
        <v>389</v>
      </c>
      <c r="I283" s="20">
        <v>42917</v>
      </c>
      <c r="J283" s="21">
        <v>43007</v>
      </c>
      <c r="K283" s="58">
        <v>43281</v>
      </c>
      <c r="L283" s="65">
        <f t="shared" si="12"/>
        <v>43281</v>
      </c>
      <c r="M283" s="57" t="str">
        <f t="shared" si="13"/>
        <v>2018</v>
      </c>
      <c r="N283" s="46">
        <f t="shared" si="14"/>
        <v>2</v>
      </c>
      <c r="O283" s="23">
        <v>0</v>
      </c>
      <c r="P283" s="14" t="s">
        <v>379</v>
      </c>
      <c r="Q283" s="13" t="s">
        <v>369</v>
      </c>
    </row>
    <row r="284" spans="1:17" ht="15.75" customHeight="1" x14ac:dyDescent="0.3">
      <c r="A284" s="13"/>
      <c r="B284" s="14" t="s">
        <v>699</v>
      </c>
      <c r="C284" s="1" t="s">
        <v>307</v>
      </c>
      <c r="D284" s="13" t="s">
        <v>469</v>
      </c>
      <c r="E284" s="3" t="s">
        <v>8</v>
      </c>
      <c r="F284" s="15">
        <v>7000</v>
      </c>
      <c r="G284" s="13" t="s">
        <v>363</v>
      </c>
      <c r="H284" s="16" t="s">
        <v>395</v>
      </c>
      <c r="I284" s="17">
        <v>42917</v>
      </c>
      <c r="J284" s="17">
        <v>43007</v>
      </c>
      <c r="K284" s="57">
        <v>43409</v>
      </c>
      <c r="L284" s="65">
        <f t="shared" si="12"/>
        <v>43409</v>
      </c>
      <c r="M284" s="57" t="str">
        <f t="shared" si="13"/>
        <v>2018</v>
      </c>
      <c r="N284" s="46">
        <f t="shared" si="14"/>
        <v>4</v>
      </c>
      <c r="O284" s="18">
        <v>0</v>
      </c>
      <c r="P284" s="14" t="s">
        <v>379</v>
      </c>
      <c r="Q284" s="16" t="s">
        <v>366</v>
      </c>
    </row>
    <row r="285" spans="1:17" ht="15.75" customHeight="1" x14ac:dyDescent="0.3">
      <c r="A285" s="13"/>
      <c r="B285" s="14" t="s">
        <v>700</v>
      </c>
      <c r="C285" s="1" t="s">
        <v>181</v>
      </c>
      <c r="D285" s="13" t="s">
        <v>453</v>
      </c>
      <c r="E285" s="3" t="s">
        <v>8</v>
      </c>
      <c r="F285" s="15">
        <v>7000</v>
      </c>
      <c r="G285" s="13" t="s">
        <v>363</v>
      </c>
      <c r="H285" s="16" t="s">
        <v>395</v>
      </c>
      <c r="I285" s="17">
        <v>43009</v>
      </c>
      <c r="J285" s="17">
        <v>43032</v>
      </c>
      <c r="K285" s="57">
        <v>43467</v>
      </c>
      <c r="L285" s="65">
        <f t="shared" si="12"/>
        <v>43467</v>
      </c>
      <c r="M285" s="57" t="str">
        <f t="shared" si="13"/>
        <v>2019</v>
      </c>
      <c r="N285" s="46">
        <f t="shared" si="14"/>
        <v>1</v>
      </c>
      <c r="O285" s="18">
        <v>0</v>
      </c>
      <c r="P285" s="14" t="s">
        <v>379</v>
      </c>
      <c r="Q285" s="16" t="s">
        <v>366</v>
      </c>
    </row>
    <row r="286" spans="1:17" ht="15.75" customHeight="1" x14ac:dyDescent="0.3">
      <c r="A286" s="13"/>
      <c r="B286" s="14" t="s">
        <v>701</v>
      </c>
      <c r="C286" s="1" t="s">
        <v>15</v>
      </c>
      <c r="D286" s="13" t="s">
        <v>427</v>
      </c>
      <c r="E286" s="3" t="s">
        <v>16</v>
      </c>
      <c r="F286" s="15">
        <v>7000</v>
      </c>
      <c r="G286" s="13" t="s">
        <v>363</v>
      </c>
      <c r="H286" s="16" t="s">
        <v>389</v>
      </c>
      <c r="I286" s="17">
        <v>43009</v>
      </c>
      <c r="J286" s="17">
        <v>43021</v>
      </c>
      <c r="K286" s="57">
        <v>43432</v>
      </c>
      <c r="L286" s="65">
        <f t="shared" si="12"/>
        <v>43432</v>
      </c>
      <c r="M286" s="57" t="str">
        <f t="shared" si="13"/>
        <v>2018</v>
      </c>
      <c r="N286" s="46">
        <f t="shared" si="14"/>
        <v>4</v>
      </c>
      <c r="O286" s="18">
        <v>0</v>
      </c>
      <c r="P286" s="14" t="s">
        <v>379</v>
      </c>
      <c r="Q286" s="16" t="s">
        <v>366</v>
      </c>
    </row>
    <row r="287" spans="1:17" ht="15.75" customHeight="1" x14ac:dyDescent="0.3">
      <c r="A287" s="13"/>
      <c r="B287" s="14" t="s">
        <v>702</v>
      </c>
      <c r="C287" s="1" t="s">
        <v>223</v>
      </c>
      <c r="D287" s="13" t="s">
        <v>576</v>
      </c>
      <c r="E287" s="3" t="s">
        <v>4</v>
      </c>
      <c r="F287" s="15">
        <v>7000</v>
      </c>
      <c r="G287" s="13" t="s">
        <v>363</v>
      </c>
      <c r="H287" s="16" t="s">
        <v>389</v>
      </c>
      <c r="I287" s="17">
        <v>43101</v>
      </c>
      <c r="J287" s="17">
        <v>43148</v>
      </c>
      <c r="K287" s="57">
        <v>43395</v>
      </c>
      <c r="L287" s="65">
        <f t="shared" si="12"/>
        <v>43395</v>
      </c>
      <c r="M287" s="57" t="str">
        <f t="shared" si="13"/>
        <v>2018</v>
      </c>
      <c r="N287" s="46">
        <f t="shared" si="14"/>
        <v>4</v>
      </c>
      <c r="O287" s="18">
        <v>0</v>
      </c>
      <c r="P287" s="14" t="s">
        <v>383</v>
      </c>
      <c r="Q287" s="16" t="s">
        <v>366</v>
      </c>
    </row>
    <row r="288" spans="1:17" ht="15.75" customHeight="1" x14ac:dyDescent="0.3">
      <c r="A288" s="13"/>
      <c r="B288" s="14" t="s">
        <v>703</v>
      </c>
      <c r="C288" s="1" t="s">
        <v>307</v>
      </c>
      <c r="D288" s="13" t="s">
        <v>584</v>
      </c>
      <c r="E288" s="14" t="s">
        <v>560</v>
      </c>
      <c r="F288" s="15">
        <v>7000</v>
      </c>
      <c r="G288" s="13" t="s">
        <v>363</v>
      </c>
      <c r="H288" s="16" t="s">
        <v>364</v>
      </c>
      <c r="I288" s="17"/>
      <c r="J288" s="17" t="s">
        <v>371</v>
      </c>
      <c r="K288" s="57">
        <v>43454</v>
      </c>
      <c r="L288" s="65">
        <f t="shared" si="12"/>
        <v>43454</v>
      </c>
      <c r="M288" s="57" t="str">
        <f t="shared" si="13"/>
        <v>2018</v>
      </c>
      <c r="N288" s="46">
        <f t="shared" si="14"/>
        <v>4</v>
      </c>
      <c r="O288" s="18">
        <v>0</v>
      </c>
      <c r="P288" s="14" t="s">
        <v>379</v>
      </c>
      <c r="Q288" s="16" t="s">
        <v>366</v>
      </c>
    </row>
    <row r="289" spans="1:17" ht="15.75" customHeight="1" x14ac:dyDescent="0.3">
      <c r="A289" s="13"/>
      <c r="B289" s="14" t="s">
        <v>704</v>
      </c>
      <c r="C289" s="1" t="s">
        <v>307</v>
      </c>
      <c r="D289" s="13" t="s">
        <v>584</v>
      </c>
      <c r="E289" s="14" t="s">
        <v>560</v>
      </c>
      <c r="F289" s="15">
        <v>7000</v>
      </c>
      <c r="G289" s="13" t="s">
        <v>363</v>
      </c>
      <c r="H289" s="16" t="s">
        <v>364</v>
      </c>
      <c r="I289" s="17"/>
      <c r="J289" s="17" t="s">
        <v>371</v>
      </c>
      <c r="K289" s="57">
        <v>43454</v>
      </c>
      <c r="L289" s="65">
        <f t="shared" si="12"/>
        <v>43454</v>
      </c>
      <c r="M289" s="57" t="str">
        <f t="shared" si="13"/>
        <v>2018</v>
      </c>
      <c r="N289" s="46">
        <f t="shared" si="14"/>
        <v>4</v>
      </c>
      <c r="O289" s="18">
        <v>0</v>
      </c>
      <c r="P289" s="14" t="s">
        <v>379</v>
      </c>
      <c r="Q289" s="16" t="s">
        <v>366</v>
      </c>
    </row>
    <row r="290" spans="1:17" ht="15.75" customHeight="1" x14ac:dyDescent="0.3">
      <c r="A290" s="13"/>
      <c r="B290" s="14" t="s">
        <v>705</v>
      </c>
      <c r="C290" s="1" t="s">
        <v>333</v>
      </c>
      <c r="D290" s="13" t="s">
        <v>398</v>
      </c>
      <c r="E290" s="3" t="s">
        <v>4</v>
      </c>
      <c r="F290" s="19">
        <v>6780</v>
      </c>
      <c r="G290" s="13" t="s">
        <v>363</v>
      </c>
      <c r="H290" s="13" t="s">
        <v>447</v>
      </c>
      <c r="I290" s="20">
        <v>43009</v>
      </c>
      <c r="J290" s="21">
        <v>43081</v>
      </c>
      <c r="K290" s="58">
        <v>43280</v>
      </c>
      <c r="L290" s="65">
        <f t="shared" si="12"/>
        <v>43280</v>
      </c>
      <c r="M290" s="57" t="str">
        <f t="shared" si="13"/>
        <v>2018</v>
      </c>
      <c r="N290" s="46">
        <f t="shared" si="14"/>
        <v>2</v>
      </c>
      <c r="O290" s="23">
        <v>0</v>
      </c>
      <c r="P290" s="14" t="s">
        <v>379</v>
      </c>
      <c r="Q290" s="13" t="s">
        <v>369</v>
      </c>
    </row>
    <row r="291" spans="1:17" ht="15.75" customHeight="1" x14ac:dyDescent="0.3">
      <c r="A291" s="13"/>
      <c r="B291" s="14" t="s">
        <v>706</v>
      </c>
      <c r="C291" s="1" t="s">
        <v>325</v>
      </c>
      <c r="D291" s="13" t="s">
        <v>414</v>
      </c>
      <c r="E291" s="3" t="s">
        <v>16</v>
      </c>
      <c r="F291" s="19">
        <v>6667</v>
      </c>
      <c r="G291" s="13" t="s">
        <v>363</v>
      </c>
      <c r="H291" s="13" t="s">
        <v>378</v>
      </c>
      <c r="I291" s="20">
        <v>42826</v>
      </c>
      <c r="J291" s="21">
        <v>42886</v>
      </c>
      <c r="K291" s="58">
        <v>43279</v>
      </c>
      <c r="L291" s="65">
        <f t="shared" si="12"/>
        <v>43279</v>
      </c>
      <c r="M291" s="57" t="str">
        <f t="shared" si="13"/>
        <v>2018</v>
      </c>
      <c r="N291" s="46">
        <f t="shared" si="14"/>
        <v>2</v>
      </c>
      <c r="O291" s="23">
        <v>0</v>
      </c>
      <c r="P291" s="14" t="s">
        <v>379</v>
      </c>
      <c r="Q291" s="13" t="s">
        <v>369</v>
      </c>
    </row>
    <row r="292" spans="1:17" ht="15.75" customHeight="1" x14ac:dyDescent="0.3">
      <c r="A292" s="13"/>
      <c r="B292" s="14" t="s">
        <v>707</v>
      </c>
      <c r="C292" s="1" t="s">
        <v>153</v>
      </c>
      <c r="D292" s="13" t="s">
        <v>382</v>
      </c>
      <c r="E292" s="3" t="s">
        <v>16</v>
      </c>
      <c r="F292" s="19">
        <v>6446</v>
      </c>
      <c r="G292" s="13" t="s">
        <v>363</v>
      </c>
      <c r="H292" s="13" t="s">
        <v>368</v>
      </c>
      <c r="I292" s="20">
        <v>43101</v>
      </c>
      <c r="J292" s="21">
        <v>43109</v>
      </c>
      <c r="K292" s="58">
        <v>43343</v>
      </c>
      <c r="L292" s="65">
        <f t="shared" si="12"/>
        <v>43343</v>
      </c>
      <c r="M292" s="57" t="str">
        <f t="shared" si="13"/>
        <v>2018</v>
      </c>
      <c r="N292" s="46">
        <f t="shared" si="14"/>
        <v>3</v>
      </c>
      <c r="O292" s="23">
        <v>0</v>
      </c>
      <c r="P292" s="14" t="s">
        <v>383</v>
      </c>
      <c r="Q292" s="13" t="s">
        <v>375</v>
      </c>
    </row>
    <row r="293" spans="1:17" ht="15.75" customHeight="1" x14ac:dyDescent="0.3">
      <c r="A293" s="13"/>
      <c r="B293" s="14" t="s">
        <v>708</v>
      </c>
      <c r="C293" s="1" t="s">
        <v>181</v>
      </c>
      <c r="D293" s="13" t="s">
        <v>377</v>
      </c>
      <c r="E293" s="3" t="s">
        <v>16</v>
      </c>
      <c r="F293" s="19">
        <v>6000</v>
      </c>
      <c r="G293" s="13" t="s">
        <v>363</v>
      </c>
      <c r="H293" s="13" t="s">
        <v>389</v>
      </c>
      <c r="I293" s="20">
        <v>42826</v>
      </c>
      <c r="J293" s="21">
        <v>42892</v>
      </c>
      <c r="K293" s="58">
        <v>43196</v>
      </c>
      <c r="L293" s="65">
        <f t="shared" si="12"/>
        <v>43196</v>
      </c>
      <c r="M293" s="57" t="str">
        <f t="shared" si="13"/>
        <v>2018</v>
      </c>
      <c r="N293" s="46">
        <f t="shared" si="14"/>
        <v>2</v>
      </c>
      <c r="O293" s="23">
        <v>0</v>
      </c>
      <c r="P293" s="14" t="s">
        <v>379</v>
      </c>
      <c r="Q293" s="13" t="s">
        <v>369</v>
      </c>
    </row>
    <row r="294" spans="1:17" ht="15.75" customHeight="1" x14ac:dyDescent="0.3">
      <c r="A294" s="13"/>
      <c r="B294" s="14" t="s">
        <v>709</v>
      </c>
      <c r="C294" s="1" t="s">
        <v>181</v>
      </c>
      <c r="D294" s="13" t="s">
        <v>414</v>
      </c>
      <c r="E294" s="3" t="s">
        <v>16</v>
      </c>
      <c r="F294" s="19">
        <v>6000</v>
      </c>
      <c r="G294" s="13" t="s">
        <v>363</v>
      </c>
      <c r="H294" s="13" t="s">
        <v>378</v>
      </c>
      <c r="I294" s="20">
        <v>42826</v>
      </c>
      <c r="J294" s="21">
        <v>42899</v>
      </c>
      <c r="K294" s="58">
        <v>43281</v>
      </c>
      <c r="L294" s="65">
        <f t="shared" si="12"/>
        <v>43281</v>
      </c>
      <c r="M294" s="57" t="str">
        <f t="shared" si="13"/>
        <v>2018</v>
      </c>
      <c r="N294" s="46">
        <f t="shared" si="14"/>
        <v>2</v>
      </c>
      <c r="O294" s="23">
        <v>0</v>
      </c>
      <c r="P294" s="14" t="s">
        <v>379</v>
      </c>
      <c r="Q294" s="13" t="s">
        <v>369</v>
      </c>
    </row>
    <row r="295" spans="1:17" ht="15.75" customHeight="1" x14ac:dyDescent="0.3">
      <c r="A295" s="13"/>
      <c r="B295" s="14" t="s">
        <v>710</v>
      </c>
      <c r="C295" s="1" t="s">
        <v>127</v>
      </c>
      <c r="D295" s="13" t="s">
        <v>419</v>
      </c>
      <c r="E295" s="3" t="s">
        <v>8</v>
      </c>
      <c r="F295" s="15">
        <v>6000</v>
      </c>
      <c r="G295" s="13" t="s">
        <v>363</v>
      </c>
      <c r="H295" s="16" t="s">
        <v>364</v>
      </c>
      <c r="I295" s="17">
        <v>42917</v>
      </c>
      <c r="J295" s="17">
        <v>42935</v>
      </c>
      <c r="K295" s="57">
        <v>43430</v>
      </c>
      <c r="L295" s="65">
        <f t="shared" si="12"/>
        <v>43430</v>
      </c>
      <c r="M295" s="57" t="str">
        <f t="shared" si="13"/>
        <v>2018</v>
      </c>
      <c r="N295" s="46">
        <f t="shared" si="14"/>
        <v>4</v>
      </c>
      <c r="O295" s="18">
        <v>0</v>
      </c>
      <c r="P295" s="14" t="s">
        <v>379</v>
      </c>
      <c r="Q295" s="16" t="s">
        <v>366</v>
      </c>
    </row>
    <row r="296" spans="1:17" ht="15.75" customHeight="1" x14ac:dyDescent="0.3">
      <c r="A296" s="13"/>
      <c r="B296" s="14" t="s">
        <v>711</v>
      </c>
      <c r="C296" s="1" t="s">
        <v>223</v>
      </c>
      <c r="D296" s="13" t="s">
        <v>385</v>
      </c>
      <c r="E296" s="3" t="s">
        <v>16</v>
      </c>
      <c r="F296" s="15">
        <v>6000</v>
      </c>
      <c r="G296" s="13" t="s">
        <v>363</v>
      </c>
      <c r="H296" s="16" t="s">
        <v>378</v>
      </c>
      <c r="I296" s="17">
        <v>42917</v>
      </c>
      <c r="J296" s="17">
        <v>42930</v>
      </c>
      <c r="K296" s="57">
        <v>43439</v>
      </c>
      <c r="L296" s="65">
        <f t="shared" si="12"/>
        <v>43439</v>
      </c>
      <c r="M296" s="57" t="str">
        <f t="shared" si="13"/>
        <v>2018</v>
      </c>
      <c r="N296" s="46">
        <f t="shared" si="14"/>
        <v>4</v>
      </c>
      <c r="O296" s="18">
        <v>0</v>
      </c>
      <c r="P296" s="14" t="s">
        <v>379</v>
      </c>
      <c r="Q296" s="16" t="s">
        <v>366</v>
      </c>
    </row>
    <row r="297" spans="1:17" ht="15.75" customHeight="1" x14ac:dyDescent="0.3">
      <c r="A297" s="13"/>
      <c r="B297" s="14" t="s">
        <v>712</v>
      </c>
      <c r="C297" s="1" t="s">
        <v>15</v>
      </c>
      <c r="D297" s="13" t="s">
        <v>398</v>
      </c>
      <c r="E297" s="3" t="s">
        <v>4</v>
      </c>
      <c r="F297" s="19">
        <v>6000</v>
      </c>
      <c r="G297" s="13" t="s">
        <v>363</v>
      </c>
      <c r="H297" s="13" t="s">
        <v>395</v>
      </c>
      <c r="I297" s="20">
        <v>42917</v>
      </c>
      <c r="J297" s="21">
        <v>42969</v>
      </c>
      <c r="K297" s="58">
        <v>43303</v>
      </c>
      <c r="L297" s="65">
        <f t="shared" si="12"/>
        <v>43303</v>
      </c>
      <c r="M297" s="57" t="str">
        <f t="shared" si="13"/>
        <v>2018</v>
      </c>
      <c r="N297" s="46">
        <f t="shared" si="14"/>
        <v>3</v>
      </c>
      <c r="O297" s="23">
        <v>0</v>
      </c>
      <c r="P297" s="14" t="s">
        <v>379</v>
      </c>
      <c r="Q297" s="13" t="s">
        <v>375</v>
      </c>
    </row>
    <row r="298" spans="1:17" ht="15.75" customHeight="1" x14ac:dyDescent="0.3">
      <c r="A298" s="13"/>
      <c r="B298" s="14" t="s">
        <v>713</v>
      </c>
      <c r="C298" s="1" t="s">
        <v>57</v>
      </c>
      <c r="D298" s="13" t="s">
        <v>402</v>
      </c>
      <c r="E298" s="3" t="s">
        <v>12</v>
      </c>
      <c r="F298" s="19">
        <v>6000</v>
      </c>
      <c r="G298" s="13" t="s">
        <v>363</v>
      </c>
      <c r="H298" s="13" t="s">
        <v>389</v>
      </c>
      <c r="I298" s="20">
        <v>42917</v>
      </c>
      <c r="J298" s="21">
        <v>42944</v>
      </c>
      <c r="K298" s="58">
        <v>43277</v>
      </c>
      <c r="L298" s="65">
        <f t="shared" si="12"/>
        <v>43277</v>
      </c>
      <c r="M298" s="57" t="str">
        <f t="shared" si="13"/>
        <v>2018</v>
      </c>
      <c r="N298" s="46">
        <f t="shared" si="14"/>
        <v>2</v>
      </c>
      <c r="O298" s="23">
        <v>0</v>
      </c>
      <c r="P298" s="14" t="s">
        <v>383</v>
      </c>
      <c r="Q298" s="13" t="s">
        <v>369</v>
      </c>
    </row>
    <row r="299" spans="1:17" ht="15.75" customHeight="1" x14ac:dyDescent="0.3">
      <c r="A299" s="13"/>
      <c r="B299" s="14" t="s">
        <v>714</v>
      </c>
      <c r="C299" s="1" t="s">
        <v>223</v>
      </c>
      <c r="D299" s="13" t="s">
        <v>362</v>
      </c>
      <c r="E299" s="3" t="s">
        <v>16</v>
      </c>
      <c r="F299" s="19">
        <v>6000</v>
      </c>
      <c r="G299" s="13" t="s">
        <v>363</v>
      </c>
      <c r="H299" s="13" t="s">
        <v>378</v>
      </c>
      <c r="I299" s="22">
        <v>42917</v>
      </c>
      <c r="J299" s="22">
        <v>42947</v>
      </c>
      <c r="K299" s="58">
        <v>43361</v>
      </c>
      <c r="L299" s="65">
        <f t="shared" si="12"/>
        <v>43361</v>
      </c>
      <c r="M299" s="57" t="str">
        <f t="shared" si="13"/>
        <v>2018</v>
      </c>
      <c r="N299" s="46">
        <f t="shared" si="14"/>
        <v>3</v>
      </c>
      <c r="O299" s="14">
        <v>0</v>
      </c>
      <c r="P299" s="14" t="s">
        <v>379</v>
      </c>
      <c r="Q299" s="13" t="s">
        <v>375</v>
      </c>
    </row>
    <row r="300" spans="1:17" ht="15.75" customHeight="1" x14ac:dyDescent="0.3">
      <c r="A300" s="13"/>
      <c r="B300" s="14" t="s">
        <v>715</v>
      </c>
      <c r="C300" s="1" t="s">
        <v>181</v>
      </c>
      <c r="D300" s="13" t="s">
        <v>392</v>
      </c>
      <c r="E300" s="3" t="s">
        <v>16</v>
      </c>
      <c r="F300" s="19">
        <v>6000</v>
      </c>
      <c r="G300" s="13" t="s">
        <v>363</v>
      </c>
      <c r="H300" s="13" t="s">
        <v>395</v>
      </c>
      <c r="I300" s="20">
        <v>42917</v>
      </c>
      <c r="J300" s="21">
        <v>42986</v>
      </c>
      <c r="K300" s="58">
        <v>43280</v>
      </c>
      <c r="L300" s="65">
        <f t="shared" si="12"/>
        <v>43280</v>
      </c>
      <c r="M300" s="57" t="str">
        <f t="shared" si="13"/>
        <v>2018</v>
      </c>
      <c r="N300" s="46">
        <f t="shared" si="14"/>
        <v>2</v>
      </c>
      <c r="O300" s="23">
        <v>0</v>
      </c>
      <c r="P300" s="14" t="s">
        <v>379</v>
      </c>
      <c r="Q300" s="13" t="s">
        <v>369</v>
      </c>
    </row>
    <row r="301" spans="1:17" ht="15.75" customHeight="1" x14ac:dyDescent="0.3">
      <c r="A301" s="13"/>
      <c r="B301" s="14" t="s">
        <v>716</v>
      </c>
      <c r="C301" s="1" t="s">
        <v>181</v>
      </c>
      <c r="D301" s="13" t="s">
        <v>576</v>
      </c>
      <c r="E301" s="3" t="s">
        <v>4</v>
      </c>
      <c r="F301" s="15">
        <v>6000</v>
      </c>
      <c r="G301" s="13" t="s">
        <v>363</v>
      </c>
      <c r="H301" s="16" t="s">
        <v>386</v>
      </c>
      <c r="I301" s="17">
        <v>42917</v>
      </c>
      <c r="J301" s="17">
        <v>42989</v>
      </c>
      <c r="K301" s="57">
        <v>43469</v>
      </c>
      <c r="L301" s="65">
        <f t="shared" si="12"/>
        <v>43469</v>
      </c>
      <c r="M301" s="57" t="str">
        <f t="shared" si="13"/>
        <v>2019</v>
      </c>
      <c r="N301" s="46">
        <f t="shared" si="14"/>
        <v>1</v>
      </c>
      <c r="O301" s="18">
        <v>0</v>
      </c>
      <c r="P301" s="14" t="s">
        <v>379</v>
      </c>
      <c r="Q301" s="16" t="s">
        <v>366</v>
      </c>
    </row>
    <row r="302" spans="1:17" ht="15.75" customHeight="1" x14ac:dyDescent="0.3">
      <c r="A302" s="13"/>
      <c r="B302" s="14" t="s">
        <v>717</v>
      </c>
      <c r="C302" s="1" t="s">
        <v>253</v>
      </c>
      <c r="D302" s="13" t="s">
        <v>584</v>
      </c>
      <c r="E302" s="14" t="s">
        <v>560</v>
      </c>
      <c r="F302" s="15">
        <v>6000</v>
      </c>
      <c r="G302" s="13" t="s">
        <v>363</v>
      </c>
      <c r="H302" s="16" t="s">
        <v>364</v>
      </c>
      <c r="I302" s="17">
        <v>42826</v>
      </c>
      <c r="J302" s="17">
        <v>42915</v>
      </c>
      <c r="K302" s="57">
        <v>43454</v>
      </c>
      <c r="L302" s="65">
        <f t="shared" si="12"/>
        <v>43454</v>
      </c>
      <c r="M302" s="57" t="str">
        <f t="shared" si="13"/>
        <v>2018</v>
      </c>
      <c r="N302" s="46">
        <f t="shared" si="14"/>
        <v>4</v>
      </c>
      <c r="O302" s="18">
        <v>0</v>
      </c>
      <c r="P302" s="14" t="s">
        <v>379</v>
      </c>
      <c r="Q302" s="16" t="s">
        <v>366</v>
      </c>
    </row>
    <row r="303" spans="1:17" ht="15.75" customHeight="1" x14ac:dyDescent="0.3">
      <c r="A303" s="13"/>
      <c r="B303" s="14" t="s">
        <v>718</v>
      </c>
      <c r="C303" s="1" t="s">
        <v>253</v>
      </c>
      <c r="D303" s="13" t="s">
        <v>584</v>
      </c>
      <c r="E303" s="3" t="s">
        <v>16</v>
      </c>
      <c r="F303" s="15">
        <v>6000</v>
      </c>
      <c r="G303" s="13" t="s">
        <v>363</v>
      </c>
      <c r="H303" s="16" t="s">
        <v>378</v>
      </c>
      <c r="I303" s="17"/>
      <c r="J303" s="17" t="s">
        <v>371</v>
      </c>
      <c r="K303" s="57">
        <v>43465</v>
      </c>
      <c r="L303" s="65">
        <f t="shared" si="12"/>
        <v>43465</v>
      </c>
      <c r="M303" s="57" t="str">
        <f t="shared" si="13"/>
        <v>2018</v>
      </c>
      <c r="N303" s="46">
        <f t="shared" si="14"/>
        <v>4</v>
      </c>
      <c r="O303" s="18">
        <v>0</v>
      </c>
      <c r="P303" s="14" t="s">
        <v>383</v>
      </c>
      <c r="Q303" s="16" t="s">
        <v>366</v>
      </c>
    </row>
    <row r="304" spans="1:17" ht="15.75" customHeight="1" x14ac:dyDescent="0.3">
      <c r="A304" s="13"/>
      <c r="B304" s="14" t="s">
        <v>719</v>
      </c>
      <c r="C304" s="1" t="s">
        <v>131</v>
      </c>
      <c r="D304" s="13" t="s">
        <v>394</v>
      </c>
      <c r="E304" s="3" t="s">
        <v>4</v>
      </c>
      <c r="F304" s="19">
        <v>6000</v>
      </c>
      <c r="G304" s="13" t="s">
        <v>363</v>
      </c>
      <c r="H304" s="13" t="s">
        <v>386</v>
      </c>
      <c r="I304" s="20">
        <v>43101</v>
      </c>
      <c r="J304" s="21">
        <v>43145</v>
      </c>
      <c r="K304" s="58">
        <v>43336</v>
      </c>
      <c r="L304" s="65">
        <f t="shared" si="12"/>
        <v>43336</v>
      </c>
      <c r="M304" s="57" t="str">
        <f t="shared" si="13"/>
        <v>2018</v>
      </c>
      <c r="N304" s="46">
        <f t="shared" si="14"/>
        <v>3</v>
      </c>
      <c r="O304" s="23">
        <v>0</v>
      </c>
      <c r="P304" s="14" t="s">
        <v>383</v>
      </c>
      <c r="Q304" s="13" t="s">
        <v>375</v>
      </c>
    </row>
    <row r="305" spans="1:17" ht="15.75" customHeight="1" x14ac:dyDescent="0.3">
      <c r="A305" s="13"/>
      <c r="B305" s="14" t="s">
        <v>720</v>
      </c>
      <c r="C305" s="1" t="s">
        <v>223</v>
      </c>
      <c r="D305" s="13" t="s">
        <v>404</v>
      </c>
      <c r="E305" s="3" t="s">
        <v>4</v>
      </c>
      <c r="F305" s="19">
        <v>6000</v>
      </c>
      <c r="G305" s="13" t="s">
        <v>363</v>
      </c>
      <c r="H305" s="13" t="s">
        <v>368</v>
      </c>
      <c r="I305" s="22">
        <v>43009</v>
      </c>
      <c r="J305" s="22">
        <v>43035</v>
      </c>
      <c r="K305" s="58">
        <v>43377</v>
      </c>
      <c r="L305" s="65">
        <f t="shared" si="12"/>
        <v>43377</v>
      </c>
      <c r="M305" s="57" t="str">
        <f t="shared" si="13"/>
        <v>2018</v>
      </c>
      <c r="N305" s="46">
        <f t="shared" si="14"/>
        <v>4</v>
      </c>
      <c r="O305" s="14">
        <v>0</v>
      </c>
      <c r="P305" s="14" t="s">
        <v>379</v>
      </c>
      <c r="Q305" s="13" t="s">
        <v>375</v>
      </c>
    </row>
    <row r="306" spans="1:17" ht="15.75" customHeight="1" x14ac:dyDescent="0.3">
      <c r="A306" s="13"/>
      <c r="B306" s="14" t="s">
        <v>721</v>
      </c>
      <c r="C306" s="1" t="s">
        <v>57</v>
      </c>
      <c r="D306" s="13" t="s">
        <v>402</v>
      </c>
      <c r="E306" s="3" t="s">
        <v>12</v>
      </c>
      <c r="F306" s="19">
        <v>5833</v>
      </c>
      <c r="G306" s="13" t="s">
        <v>363</v>
      </c>
      <c r="H306" s="13" t="s">
        <v>389</v>
      </c>
      <c r="I306" s="20">
        <v>42826</v>
      </c>
      <c r="J306" s="21">
        <v>42916</v>
      </c>
      <c r="K306" s="58">
        <v>43259</v>
      </c>
      <c r="L306" s="65">
        <f t="shared" si="12"/>
        <v>43259</v>
      </c>
      <c r="M306" s="57" t="str">
        <f t="shared" si="13"/>
        <v>2018</v>
      </c>
      <c r="N306" s="46">
        <f t="shared" si="14"/>
        <v>2</v>
      </c>
      <c r="O306" s="23">
        <v>0</v>
      </c>
      <c r="P306" s="14" t="s">
        <v>383</v>
      </c>
      <c r="Q306" s="13" t="s">
        <v>369</v>
      </c>
    </row>
    <row r="307" spans="1:17" ht="15.75" customHeight="1" x14ac:dyDescent="0.3">
      <c r="A307" s="13"/>
      <c r="B307" s="14" t="s">
        <v>722</v>
      </c>
      <c r="C307" s="1" t="s">
        <v>341</v>
      </c>
      <c r="D307" s="13" t="s">
        <v>417</v>
      </c>
      <c r="E307" s="3" t="s">
        <v>8</v>
      </c>
      <c r="F307" s="15">
        <v>5667</v>
      </c>
      <c r="G307" s="13" t="s">
        <v>363</v>
      </c>
      <c r="H307" s="16" t="s">
        <v>395</v>
      </c>
      <c r="I307" s="17">
        <v>43101</v>
      </c>
      <c r="J307" s="17">
        <v>43153</v>
      </c>
      <c r="K307" s="57">
        <v>43467</v>
      </c>
      <c r="L307" s="65">
        <f t="shared" si="12"/>
        <v>43467</v>
      </c>
      <c r="M307" s="57" t="str">
        <f t="shared" si="13"/>
        <v>2019</v>
      </c>
      <c r="N307" s="46">
        <f t="shared" si="14"/>
        <v>1</v>
      </c>
      <c r="O307" s="18">
        <v>0</v>
      </c>
      <c r="P307" s="14" t="s">
        <v>383</v>
      </c>
      <c r="Q307" s="16" t="s">
        <v>366</v>
      </c>
    </row>
    <row r="308" spans="1:17" ht="15.75" customHeight="1" x14ac:dyDescent="0.3">
      <c r="A308" s="13"/>
      <c r="B308" s="14" t="s">
        <v>723</v>
      </c>
      <c r="C308" s="1" t="s">
        <v>85</v>
      </c>
      <c r="D308" s="13" t="s">
        <v>414</v>
      </c>
      <c r="E308" s="3" t="s">
        <v>16</v>
      </c>
      <c r="F308" s="19">
        <v>5500</v>
      </c>
      <c r="G308" s="13" t="s">
        <v>363</v>
      </c>
      <c r="H308" s="13" t="s">
        <v>378</v>
      </c>
      <c r="I308" s="20">
        <v>42917</v>
      </c>
      <c r="J308" s="21">
        <v>42976</v>
      </c>
      <c r="K308" s="58">
        <v>43280</v>
      </c>
      <c r="L308" s="65">
        <f t="shared" si="12"/>
        <v>43280</v>
      </c>
      <c r="M308" s="57" t="str">
        <f t="shared" si="13"/>
        <v>2018</v>
      </c>
      <c r="N308" s="46">
        <f t="shared" si="14"/>
        <v>2</v>
      </c>
      <c r="O308" s="23">
        <v>0</v>
      </c>
      <c r="P308" s="14" t="s">
        <v>383</v>
      </c>
      <c r="Q308" s="13" t="s">
        <v>369</v>
      </c>
    </row>
    <row r="309" spans="1:17" ht="15.75" customHeight="1" x14ac:dyDescent="0.3">
      <c r="A309" s="13"/>
      <c r="B309" s="14" t="s">
        <v>724</v>
      </c>
      <c r="C309" s="1" t="s">
        <v>85</v>
      </c>
      <c r="D309" s="13" t="s">
        <v>427</v>
      </c>
      <c r="E309" s="3" t="s">
        <v>16</v>
      </c>
      <c r="F309" s="19">
        <v>5500</v>
      </c>
      <c r="G309" s="13" t="s">
        <v>363</v>
      </c>
      <c r="H309" s="13" t="s">
        <v>389</v>
      </c>
      <c r="I309" s="20">
        <v>43009</v>
      </c>
      <c r="J309" s="21">
        <v>43066</v>
      </c>
      <c r="K309" s="58">
        <v>43312</v>
      </c>
      <c r="L309" s="65">
        <f t="shared" si="12"/>
        <v>43312</v>
      </c>
      <c r="M309" s="57" t="str">
        <f t="shared" si="13"/>
        <v>2018</v>
      </c>
      <c r="N309" s="46">
        <f t="shared" si="14"/>
        <v>3</v>
      </c>
      <c r="O309" s="23">
        <v>0</v>
      </c>
      <c r="P309" s="14" t="s">
        <v>383</v>
      </c>
      <c r="Q309" s="13" t="s">
        <v>375</v>
      </c>
    </row>
    <row r="310" spans="1:17" ht="15.75" customHeight="1" x14ac:dyDescent="0.3">
      <c r="A310" s="13"/>
      <c r="B310" s="14" t="s">
        <v>725</v>
      </c>
      <c r="C310" s="1" t="s">
        <v>153</v>
      </c>
      <c r="D310" s="13" t="s">
        <v>392</v>
      </c>
      <c r="E310" s="3" t="s">
        <v>16</v>
      </c>
      <c r="F310" s="19">
        <v>5000</v>
      </c>
      <c r="G310" s="13" t="s">
        <v>363</v>
      </c>
      <c r="H310" s="13" t="s">
        <v>378</v>
      </c>
      <c r="I310" s="20">
        <v>42826</v>
      </c>
      <c r="J310" s="21">
        <v>42905</v>
      </c>
      <c r="K310" s="58">
        <v>43197</v>
      </c>
      <c r="L310" s="65">
        <f t="shared" si="12"/>
        <v>43197</v>
      </c>
      <c r="M310" s="57" t="str">
        <f t="shared" si="13"/>
        <v>2018</v>
      </c>
      <c r="N310" s="46">
        <f t="shared" si="14"/>
        <v>2</v>
      </c>
      <c r="O310" s="23">
        <v>0</v>
      </c>
      <c r="P310" s="14" t="s">
        <v>383</v>
      </c>
      <c r="Q310" s="13" t="s">
        <v>369</v>
      </c>
    </row>
    <row r="311" spans="1:17" ht="15.75" customHeight="1" x14ac:dyDescent="0.3">
      <c r="A311" s="13"/>
      <c r="B311" s="14" t="s">
        <v>726</v>
      </c>
      <c r="C311" s="1" t="s">
        <v>153</v>
      </c>
      <c r="D311" s="13" t="s">
        <v>427</v>
      </c>
      <c r="E311" s="3" t="s">
        <v>16</v>
      </c>
      <c r="F311" s="19">
        <v>5000</v>
      </c>
      <c r="G311" s="13" t="s">
        <v>363</v>
      </c>
      <c r="H311" s="13" t="s">
        <v>389</v>
      </c>
      <c r="I311" s="20">
        <v>42917</v>
      </c>
      <c r="J311" s="21">
        <v>42930</v>
      </c>
      <c r="K311" s="58">
        <v>43279</v>
      </c>
      <c r="L311" s="65">
        <f t="shared" si="12"/>
        <v>43279</v>
      </c>
      <c r="M311" s="57" t="str">
        <f t="shared" si="13"/>
        <v>2018</v>
      </c>
      <c r="N311" s="46">
        <f t="shared" si="14"/>
        <v>2</v>
      </c>
      <c r="O311" s="23">
        <v>0</v>
      </c>
      <c r="P311" s="14" t="s">
        <v>383</v>
      </c>
      <c r="Q311" s="13" t="s">
        <v>369</v>
      </c>
    </row>
    <row r="312" spans="1:17" ht="15.75" customHeight="1" x14ac:dyDescent="0.3">
      <c r="A312" s="13"/>
      <c r="B312" s="14" t="s">
        <v>727</v>
      </c>
      <c r="C312" s="1" t="s">
        <v>15</v>
      </c>
      <c r="D312" s="13" t="s">
        <v>373</v>
      </c>
      <c r="E312" s="3" t="s">
        <v>16</v>
      </c>
      <c r="F312" s="19">
        <v>5000</v>
      </c>
      <c r="G312" s="13" t="s">
        <v>363</v>
      </c>
      <c r="H312" s="13" t="s">
        <v>395</v>
      </c>
      <c r="I312" s="20">
        <v>42917</v>
      </c>
      <c r="J312" s="21">
        <v>42968</v>
      </c>
      <c r="K312" s="58">
        <v>43312</v>
      </c>
      <c r="L312" s="65">
        <f t="shared" si="12"/>
        <v>43312</v>
      </c>
      <c r="M312" s="57" t="str">
        <f t="shared" si="13"/>
        <v>2018</v>
      </c>
      <c r="N312" s="46">
        <f t="shared" si="14"/>
        <v>3</v>
      </c>
      <c r="O312" s="23">
        <v>0</v>
      </c>
      <c r="P312" s="14" t="s">
        <v>383</v>
      </c>
      <c r="Q312" s="13" t="s">
        <v>375</v>
      </c>
    </row>
    <row r="313" spans="1:17" ht="15.75" customHeight="1" x14ac:dyDescent="0.3">
      <c r="A313" s="13"/>
      <c r="B313" s="14" t="s">
        <v>728</v>
      </c>
      <c r="C313" s="1" t="s">
        <v>127</v>
      </c>
      <c r="D313" s="13" t="s">
        <v>451</v>
      </c>
      <c r="E313" s="3" t="s">
        <v>16</v>
      </c>
      <c r="F313" s="19">
        <v>5000</v>
      </c>
      <c r="G313" s="13" t="s">
        <v>363</v>
      </c>
      <c r="H313" s="13" t="s">
        <v>374</v>
      </c>
      <c r="I313" s="20">
        <v>43009</v>
      </c>
      <c r="J313" s="21">
        <v>43017</v>
      </c>
      <c r="K313" s="58">
        <v>43279</v>
      </c>
      <c r="L313" s="65">
        <f t="shared" si="12"/>
        <v>43279</v>
      </c>
      <c r="M313" s="57" t="str">
        <f t="shared" si="13"/>
        <v>2018</v>
      </c>
      <c r="N313" s="46">
        <f t="shared" si="14"/>
        <v>2</v>
      </c>
      <c r="O313" s="23">
        <v>0</v>
      </c>
      <c r="P313" s="14" t="s">
        <v>383</v>
      </c>
      <c r="Q313" s="13" t="s">
        <v>369</v>
      </c>
    </row>
    <row r="314" spans="1:17" ht="15.75" customHeight="1" x14ac:dyDescent="0.3">
      <c r="A314" s="13"/>
      <c r="B314" s="14" t="s">
        <v>729</v>
      </c>
      <c r="C314" s="1" t="s">
        <v>147</v>
      </c>
      <c r="D314" s="13" t="s">
        <v>373</v>
      </c>
      <c r="E314" s="3" t="s">
        <v>16</v>
      </c>
      <c r="F314" s="15">
        <v>5000</v>
      </c>
      <c r="G314" s="13" t="s">
        <v>363</v>
      </c>
      <c r="H314" s="16" t="s">
        <v>378</v>
      </c>
      <c r="I314" s="17">
        <v>43009</v>
      </c>
      <c r="J314" s="17">
        <v>43066</v>
      </c>
      <c r="K314" s="57">
        <v>43437</v>
      </c>
      <c r="L314" s="65">
        <f t="shared" si="12"/>
        <v>43437</v>
      </c>
      <c r="M314" s="57" t="str">
        <f t="shared" si="13"/>
        <v>2018</v>
      </c>
      <c r="N314" s="46">
        <f t="shared" si="14"/>
        <v>4</v>
      </c>
      <c r="O314" s="18">
        <v>0</v>
      </c>
      <c r="P314" s="14" t="s">
        <v>383</v>
      </c>
      <c r="Q314" s="16" t="s">
        <v>366</v>
      </c>
    </row>
    <row r="315" spans="1:17" ht="15.75" customHeight="1" x14ac:dyDescent="0.3">
      <c r="A315" s="13"/>
      <c r="B315" s="14" t="s">
        <v>730</v>
      </c>
      <c r="C315" s="1" t="s">
        <v>181</v>
      </c>
      <c r="D315" s="13" t="s">
        <v>398</v>
      </c>
      <c r="E315" s="3" t="s">
        <v>4</v>
      </c>
      <c r="F315" s="19">
        <v>5000</v>
      </c>
      <c r="G315" s="13" t="s">
        <v>363</v>
      </c>
      <c r="H315" s="13" t="s">
        <v>364</v>
      </c>
      <c r="I315" s="22">
        <v>43009</v>
      </c>
      <c r="J315" s="22">
        <v>43052</v>
      </c>
      <c r="K315" s="58">
        <v>43376</v>
      </c>
      <c r="L315" s="65">
        <f t="shared" si="12"/>
        <v>43376</v>
      </c>
      <c r="M315" s="57" t="str">
        <f t="shared" si="13"/>
        <v>2018</v>
      </c>
      <c r="N315" s="46">
        <f t="shared" si="14"/>
        <v>4</v>
      </c>
      <c r="O315" s="14">
        <v>0</v>
      </c>
      <c r="P315" s="14" t="s">
        <v>383</v>
      </c>
      <c r="Q315" s="13" t="s">
        <v>375</v>
      </c>
    </row>
    <row r="316" spans="1:17" ht="15.75" customHeight="1" x14ac:dyDescent="0.3">
      <c r="A316" s="13"/>
      <c r="B316" s="14" t="s">
        <v>731</v>
      </c>
      <c r="C316" s="1" t="s">
        <v>85</v>
      </c>
      <c r="D316" s="13" t="s">
        <v>576</v>
      </c>
      <c r="E316" s="3" t="s">
        <v>4</v>
      </c>
      <c r="F316" s="19">
        <v>5000</v>
      </c>
      <c r="G316" s="13" t="s">
        <v>363</v>
      </c>
      <c r="H316" s="13" t="s">
        <v>386</v>
      </c>
      <c r="I316" s="20">
        <v>43009</v>
      </c>
      <c r="J316" s="21">
        <v>43089</v>
      </c>
      <c r="K316" s="58">
        <v>43354</v>
      </c>
      <c r="L316" s="65">
        <f t="shared" si="12"/>
        <v>43354</v>
      </c>
      <c r="M316" s="57" t="str">
        <f t="shared" si="13"/>
        <v>2018</v>
      </c>
      <c r="N316" s="46">
        <f t="shared" si="14"/>
        <v>3</v>
      </c>
      <c r="O316" s="23">
        <v>0</v>
      </c>
      <c r="P316" s="14" t="s">
        <v>383</v>
      </c>
      <c r="Q316" s="13" t="s">
        <v>375</v>
      </c>
    </row>
    <row r="317" spans="1:17" ht="15.75" customHeight="1" x14ac:dyDescent="0.3">
      <c r="A317" s="13"/>
      <c r="B317" s="14" t="s">
        <v>732</v>
      </c>
      <c r="C317" s="1" t="s">
        <v>331</v>
      </c>
      <c r="D317" s="13" t="s">
        <v>414</v>
      </c>
      <c r="E317" s="3" t="s">
        <v>16</v>
      </c>
      <c r="F317" s="19">
        <v>5000</v>
      </c>
      <c r="G317" s="13" t="s">
        <v>363</v>
      </c>
      <c r="H317" s="13" t="s">
        <v>389</v>
      </c>
      <c r="I317" s="20">
        <v>43009</v>
      </c>
      <c r="J317" s="21">
        <v>43073</v>
      </c>
      <c r="K317" s="58">
        <v>43312</v>
      </c>
      <c r="L317" s="65">
        <f t="shared" si="12"/>
        <v>43312</v>
      </c>
      <c r="M317" s="57" t="str">
        <f t="shared" si="13"/>
        <v>2018</v>
      </c>
      <c r="N317" s="46">
        <f t="shared" si="14"/>
        <v>3</v>
      </c>
      <c r="O317" s="23">
        <v>0</v>
      </c>
      <c r="P317" s="14" t="s">
        <v>383</v>
      </c>
      <c r="Q317" s="13" t="s">
        <v>375</v>
      </c>
    </row>
    <row r="318" spans="1:17" ht="15.75" customHeight="1" x14ac:dyDescent="0.3">
      <c r="A318" s="13"/>
      <c r="B318" s="14" t="s">
        <v>733</v>
      </c>
      <c r="C318" s="1" t="s">
        <v>131</v>
      </c>
      <c r="D318" s="13" t="s">
        <v>414</v>
      </c>
      <c r="E318" s="3" t="s">
        <v>16</v>
      </c>
      <c r="F318" s="15">
        <v>5000</v>
      </c>
      <c r="G318" s="13" t="s">
        <v>363</v>
      </c>
      <c r="H318" s="16" t="s">
        <v>395</v>
      </c>
      <c r="I318" s="17">
        <v>43009</v>
      </c>
      <c r="J318" s="17">
        <v>43076</v>
      </c>
      <c r="K318" s="57">
        <v>43445</v>
      </c>
      <c r="L318" s="65">
        <f t="shared" si="12"/>
        <v>43445</v>
      </c>
      <c r="M318" s="57" t="str">
        <f t="shared" si="13"/>
        <v>2018</v>
      </c>
      <c r="N318" s="46">
        <f t="shared" si="14"/>
        <v>4</v>
      </c>
      <c r="O318" s="18">
        <v>0</v>
      </c>
      <c r="P318" s="14" t="s">
        <v>383</v>
      </c>
      <c r="Q318" s="16" t="s">
        <v>366</v>
      </c>
    </row>
    <row r="319" spans="1:17" ht="15.75" customHeight="1" x14ac:dyDescent="0.3">
      <c r="A319" s="13"/>
      <c r="B319" s="14" t="s">
        <v>734</v>
      </c>
      <c r="C319" s="1" t="s">
        <v>223</v>
      </c>
      <c r="D319" s="13" t="s">
        <v>382</v>
      </c>
      <c r="E319" s="3" t="s">
        <v>16</v>
      </c>
      <c r="F319" s="19">
        <v>5000</v>
      </c>
      <c r="G319" s="13" t="s">
        <v>363</v>
      </c>
      <c r="H319" s="13" t="s">
        <v>389</v>
      </c>
      <c r="I319" s="22">
        <v>43101</v>
      </c>
      <c r="J319" s="22">
        <v>43104</v>
      </c>
      <c r="K319" s="58">
        <v>43360</v>
      </c>
      <c r="L319" s="65">
        <f t="shared" si="12"/>
        <v>43360</v>
      </c>
      <c r="M319" s="57" t="str">
        <f t="shared" si="13"/>
        <v>2018</v>
      </c>
      <c r="N319" s="46">
        <f t="shared" si="14"/>
        <v>3</v>
      </c>
      <c r="O319" s="14">
        <v>0</v>
      </c>
      <c r="P319" s="14" t="s">
        <v>383</v>
      </c>
      <c r="Q319" s="13" t="s">
        <v>375</v>
      </c>
    </row>
    <row r="320" spans="1:17" ht="15.75" customHeight="1" x14ac:dyDescent="0.3">
      <c r="A320" s="13"/>
      <c r="B320" s="14" t="s">
        <v>735</v>
      </c>
      <c r="C320" s="1" t="s">
        <v>131</v>
      </c>
      <c r="D320" s="13" t="s">
        <v>414</v>
      </c>
      <c r="E320" s="3" t="s">
        <v>16</v>
      </c>
      <c r="F320" s="15">
        <v>5000</v>
      </c>
      <c r="G320" s="13" t="s">
        <v>363</v>
      </c>
      <c r="H320" s="16" t="s">
        <v>395</v>
      </c>
      <c r="I320" s="17">
        <v>43009</v>
      </c>
      <c r="J320" s="17">
        <v>43088</v>
      </c>
      <c r="K320" s="57">
        <v>43445</v>
      </c>
      <c r="L320" s="65">
        <f t="shared" si="12"/>
        <v>43445</v>
      </c>
      <c r="M320" s="57" t="str">
        <f t="shared" si="13"/>
        <v>2018</v>
      </c>
      <c r="N320" s="46">
        <f t="shared" si="14"/>
        <v>4</v>
      </c>
      <c r="O320" s="18">
        <v>0</v>
      </c>
      <c r="P320" s="14" t="s">
        <v>383</v>
      </c>
      <c r="Q320" s="16" t="s">
        <v>366</v>
      </c>
    </row>
    <row r="321" spans="1:17" ht="15.75" customHeight="1" x14ac:dyDescent="0.3">
      <c r="A321" s="13"/>
      <c r="B321" s="14" t="s">
        <v>736</v>
      </c>
      <c r="C321" s="1" t="s">
        <v>41</v>
      </c>
      <c r="D321" s="13" t="s">
        <v>382</v>
      </c>
      <c r="E321" s="3" t="s">
        <v>16</v>
      </c>
      <c r="F321" s="15">
        <v>5000</v>
      </c>
      <c r="G321" s="13" t="s">
        <v>363</v>
      </c>
      <c r="H321" s="16" t="s">
        <v>395</v>
      </c>
      <c r="I321" s="17">
        <v>43009</v>
      </c>
      <c r="J321" s="17">
        <v>43091</v>
      </c>
      <c r="K321" s="57">
        <v>43382</v>
      </c>
      <c r="L321" s="65">
        <f t="shared" si="12"/>
        <v>43382</v>
      </c>
      <c r="M321" s="57" t="str">
        <f t="shared" si="13"/>
        <v>2018</v>
      </c>
      <c r="N321" s="46">
        <f t="shared" si="14"/>
        <v>4</v>
      </c>
      <c r="O321" s="18">
        <v>0</v>
      </c>
      <c r="P321" s="14" t="s">
        <v>383</v>
      </c>
      <c r="Q321" s="16" t="s">
        <v>366</v>
      </c>
    </row>
    <row r="322" spans="1:17" ht="15.75" customHeight="1" x14ac:dyDescent="0.3">
      <c r="A322" s="13"/>
      <c r="B322" s="14" t="s">
        <v>737</v>
      </c>
      <c r="C322" s="1" t="s">
        <v>153</v>
      </c>
      <c r="D322" s="13" t="s">
        <v>398</v>
      </c>
      <c r="E322" s="3" t="s">
        <v>4</v>
      </c>
      <c r="F322" s="19">
        <v>5000</v>
      </c>
      <c r="G322" s="13" t="s">
        <v>363</v>
      </c>
      <c r="H322" s="13" t="s">
        <v>395</v>
      </c>
      <c r="I322" s="20">
        <v>42917</v>
      </c>
      <c r="J322" s="21">
        <v>42979</v>
      </c>
      <c r="K322" s="58">
        <v>43271</v>
      </c>
      <c r="L322" s="65">
        <f t="shared" si="12"/>
        <v>43271</v>
      </c>
      <c r="M322" s="57" t="str">
        <f t="shared" si="13"/>
        <v>2018</v>
      </c>
      <c r="N322" s="46">
        <f t="shared" si="14"/>
        <v>2</v>
      </c>
      <c r="O322" s="23">
        <v>0</v>
      </c>
      <c r="P322" s="14" t="s">
        <v>383</v>
      </c>
      <c r="Q322" s="13" t="s">
        <v>369</v>
      </c>
    </row>
    <row r="323" spans="1:17" ht="15.75" customHeight="1" x14ac:dyDescent="0.3">
      <c r="A323" s="13"/>
      <c r="B323" s="14" t="s">
        <v>738</v>
      </c>
      <c r="C323" s="1" t="s">
        <v>131</v>
      </c>
      <c r="D323" s="13" t="s">
        <v>404</v>
      </c>
      <c r="E323" s="3" t="s">
        <v>4</v>
      </c>
      <c r="F323" s="19">
        <v>5000</v>
      </c>
      <c r="G323" s="13" t="s">
        <v>363</v>
      </c>
      <c r="H323" s="13" t="s">
        <v>368</v>
      </c>
      <c r="I323" s="22">
        <v>43009</v>
      </c>
      <c r="J323" s="22">
        <v>43077</v>
      </c>
      <c r="K323" s="58">
        <v>43377</v>
      </c>
      <c r="L323" s="65">
        <f t="shared" si="12"/>
        <v>43377</v>
      </c>
      <c r="M323" s="57" t="str">
        <f t="shared" si="13"/>
        <v>2018</v>
      </c>
      <c r="N323" s="46">
        <f t="shared" si="14"/>
        <v>4</v>
      </c>
      <c r="O323" s="14">
        <v>0</v>
      </c>
      <c r="P323" s="14" t="s">
        <v>383</v>
      </c>
      <c r="Q323" s="13" t="s">
        <v>375</v>
      </c>
    </row>
    <row r="324" spans="1:17" ht="15.75" customHeight="1" x14ac:dyDescent="0.3">
      <c r="A324" s="13"/>
      <c r="B324" s="14" t="s">
        <v>739</v>
      </c>
      <c r="C324" s="1" t="s">
        <v>47</v>
      </c>
      <c r="D324" s="13" t="s">
        <v>469</v>
      </c>
      <c r="E324" s="3" t="s">
        <v>4</v>
      </c>
      <c r="F324" s="19">
        <v>4983</v>
      </c>
      <c r="G324" s="13" t="s">
        <v>363</v>
      </c>
      <c r="H324" s="13" t="s">
        <v>386</v>
      </c>
      <c r="I324" s="22">
        <v>42917</v>
      </c>
      <c r="J324" s="22">
        <v>42985</v>
      </c>
      <c r="K324" s="58">
        <v>43373</v>
      </c>
      <c r="L324" s="65">
        <f t="shared" ref="L324:L387" si="15">IF(K324="-",I324,K324)</f>
        <v>43373</v>
      </c>
      <c r="M324" s="57" t="str">
        <f t="shared" ref="M324:M387" si="16">TEXT(L324,"YYYY")</f>
        <v>2018</v>
      </c>
      <c r="N324" s="46">
        <f t="shared" ref="N324:N387" si="17">IFERROR(ROUNDUP(MONTH(K324)/3,0),"-")</f>
        <v>3</v>
      </c>
      <c r="O324" s="14">
        <v>0</v>
      </c>
      <c r="P324" s="14" t="s">
        <v>383</v>
      </c>
      <c r="Q324" s="13" t="s">
        <v>375</v>
      </c>
    </row>
    <row r="325" spans="1:17" ht="15.75" customHeight="1" x14ac:dyDescent="0.3">
      <c r="A325" s="13"/>
      <c r="B325" s="14" t="s">
        <v>740</v>
      </c>
      <c r="C325" s="1" t="s">
        <v>47</v>
      </c>
      <c r="D325" s="13" t="s">
        <v>469</v>
      </c>
      <c r="E325" s="3" t="s">
        <v>4</v>
      </c>
      <c r="F325" s="19">
        <v>4983</v>
      </c>
      <c r="G325" s="13" t="s">
        <v>363</v>
      </c>
      <c r="H325" s="13" t="s">
        <v>386</v>
      </c>
      <c r="I325" s="22">
        <v>42917</v>
      </c>
      <c r="J325" s="22">
        <v>42985</v>
      </c>
      <c r="K325" s="58">
        <v>43373</v>
      </c>
      <c r="L325" s="65">
        <f t="shared" si="15"/>
        <v>43373</v>
      </c>
      <c r="M325" s="57" t="str">
        <f t="shared" si="16"/>
        <v>2018</v>
      </c>
      <c r="N325" s="46">
        <f t="shared" si="17"/>
        <v>3</v>
      </c>
      <c r="O325" s="14">
        <v>0</v>
      </c>
      <c r="P325" s="14" t="s">
        <v>383</v>
      </c>
      <c r="Q325" s="13" t="s">
        <v>375</v>
      </c>
    </row>
    <row r="326" spans="1:17" ht="15.75" customHeight="1" x14ac:dyDescent="0.3">
      <c r="A326" s="13"/>
      <c r="B326" s="14" t="s">
        <v>741</v>
      </c>
      <c r="C326" s="1" t="s">
        <v>85</v>
      </c>
      <c r="D326" s="13" t="s">
        <v>377</v>
      </c>
      <c r="E326" s="3" t="s">
        <v>16</v>
      </c>
      <c r="F326" s="19">
        <v>4500</v>
      </c>
      <c r="G326" s="13" t="s">
        <v>363</v>
      </c>
      <c r="H326" s="13" t="s">
        <v>378</v>
      </c>
      <c r="I326" s="22">
        <v>42917</v>
      </c>
      <c r="J326" s="22">
        <v>42966</v>
      </c>
      <c r="K326" s="58">
        <v>43373</v>
      </c>
      <c r="L326" s="65">
        <f t="shared" si="15"/>
        <v>43373</v>
      </c>
      <c r="M326" s="57" t="str">
        <f t="shared" si="16"/>
        <v>2018</v>
      </c>
      <c r="N326" s="46">
        <f t="shared" si="17"/>
        <v>3</v>
      </c>
      <c r="O326" s="14">
        <v>0</v>
      </c>
      <c r="P326" s="14" t="s">
        <v>383</v>
      </c>
      <c r="Q326" s="13" t="s">
        <v>375</v>
      </c>
    </row>
    <row r="327" spans="1:17" ht="15.75" customHeight="1" x14ac:dyDescent="0.3">
      <c r="A327" s="13"/>
      <c r="B327" s="14" t="s">
        <v>742</v>
      </c>
      <c r="C327" s="1" t="s">
        <v>253</v>
      </c>
      <c r="D327" s="13" t="s">
        <v>362</v>
      </c>
      <c r="E327" s="3" t="s">
        <v>16</v>
      </c>
      <c r="F327" s="19">
        <v>4500</v>
      </c>
      <c r="G327" s="13" t="s">
        <v>363</v>
      </c>
      <c r="H327" s="13" t="s">
        <v>378</v>
      </c>
      <c r="I327" s="20">
        <v>42826</v>
      </c>
      <c r="J327" s="21">
        <v>42884</v>
      </c>
      <c r="K327" s="58">
        <v>43197</v>
      </c>
      <c r="L327" s="65">
        <f t="shared" si="15"/>
        <v>43197</v>
      </c>
      <c r="M327" s="57" t="str">
        <f t="shared" si="16"/>
        <v>2018</v>
      </c>
      <c r="N327" s="46">
        <f t="shared" si="17"/>
        <v>2</v>
      </c>
      <c r="O327" s="23">
        <v>0</v>
      </c>
      <c r="P327" s="14" t="s">
        <v>383</v>
      </c>
      <c r="Q327" s="13" t="s">
        <v>369</v>
      </c>
    </row>
    <row r="328" spans="1:17" ht="15.75" customHeight="1" x14ac:dyDescent="0.3">
      <c r="A328" s="13"/>
      <c r="B328" s="14" t="s">
        <v>743</v>
      </c>
      <c r="C328" s="1" t="s">
        <v>331</v>
      </c>
      <c r="D328" s="13" t="s">
        <v>427</v>
      </c>
      <c r="E328" s="3" t="s">
        <v>16</v>
      </c>
      <c r="F328" s="19">
        <v>4500</v>
      </c>
      <c r="G328" s="13" t="s">
        <v>363</v>
      </c>
      <c r="H328" s="13" t="s">
        <v>395</v>
      </c>
      <c r="I328" s="20">
        <v>43009</v>
      </c>
      <c r="J328" s="21">
        <v>43013</v>
      </c>
      <c r="K328" s="58">
        <v>43270</v>
      </c>
      <c r="L328" s="65">
        <f t="shared" si="15"/>
        <v>43270</v>
      </c>
      <c r="M328" s="57" t="str">
        <f t="shared" si="16"/>
        <v>2018</v>
      </c>
      <c r="N328" s="46">
        <f t="shared" si="17"/>
        <v>2</v>
      </c>
      <c r="O328" s="23">
        <v>0</v>
      </c>
      <c r="P328" s="14" t="s">
        <v>383</v>
      </c>
      <c r="Q328" s="13" t="s">
        <v>369</v>
      </c>
    </row>
    <row r="329" spans="1:17" ht="15.75" customHeight="1" x14ac:dyDescent="0.3">
      <c r="A329" s="13"/>
      <c r="B329" s="14" t="s">
        <v>744</v>
      </c>
      <c r="C329" s="1" t="s">
        <v>253</v>
      </c>
      <c r="D329" s="13" t="s">
        <v>367</v>
      </c>
      <c r="E329" s="3" t="s">
        <v>16</v>
      </c>
      <c r="F329" s="19">
        <v>4500</v>
      </c>
      <c r="G329" s="13" t="s">
        <v>363</v>
      </c>
      <c r="H329" s="13" t="s">
        <v>368</v>
      </c>
      <c r="I329" s="22">
        <v>43009</v>
      </c>
      <c r="J329" s="22">
        <v>43015</v>
      </c>
      <c r="K329" s="58">
        <v>43376</v>
      </c>
      <c r="L329" s="65">
        <f t="shared" si="15"/>
        <v>43376</v>
      </c>
      <c r="M329" s="57" t="str">
        <f t="shared" si="16"/>
        <v>2018</v>
      </c>
      <c r="N329" s="46">
        <f t="shared" si="17"/>
        <v>4</v>
      </c>
      <c r="O329" s="14">
        <v>0</v>
      </c>
      <c r="P329" s="14" t="s">
        <v>383</v>
      </c>
      <c r="Q329" s="13" t="s">
        <v>375</v>
      </c>
    </row>
    <row r="330" spans="1:17" ht="15.75" customHeight="1" x14ac:dyDescent="0.3">
      <c r="A330" s="13"/>
      <c r="B330" s="14" t="s">
        <v>745</v>
      </c>
      <c r="C330" s="1" t="s">
        <v>253</v>
      </c>
      <c r="D330" s="13" t="s">
        <v>367</v>
      </c>
      <c r="E330" s="3" t="s">
        <v>16</v>
      </c>
      <c r="F330" s="19">
        <v>4500</v>
      </c>
      <c r="G330" s="13" t="s">
        <v>363</v>
      </c>
      <c r="H330" s="13" t="s">
        <v>378</v>
      </c>
      <c r="I330" s="20">
        <v>43009</v>
      </c>
      <c r="J330" s="21">
        <v>43038</v>
      </c>
      <c r="K330" s="58">
        <v>43281</v>
      </c>
      <c r="L330" s="65">
        <f t="shared" si="15"/>
        <v>43281</v>
      </c>
      <c r="M330" s="57" t="str">
        <f t="shared" si="16"/>
        <v>2018</v>
      </c>
      <c r="N330" s="46">
        <f t="shared" si="17"/>
        <v>2</v>
      </c>
      <c r="O330" s="23">
        <v>0</v>
      </c>
      <c r="P330" s="14" t="s">
        <v>383</v>
      </c>
      <c r="Q330" s="13" t="s">
        <v>369</v>
      </c>
    </row>
    <row r="331" spans="1:17" ht="15.75" customHeight="1" x14ac:dyDescent="0.3">
      <c r="A331" s="13"/>
      <c r="B331" s="14" t="s">
        <v>746</v>
      </c>
      <c r="C331" s="1" t="s">
        <v>123</v>
      </c>
      <c r="D331" s="13" t="s">
        <v>385</v>
      </c>
      <c r="E331" s="3" t="s">
        <v>16</v>
      </c>
      <c r="F331" s="19">
        <v>4500</v>
      </c>
      <c r="G331" s="13" t="s">
        <v>363</v>
      </c>
      <c r="H331" s="13" t="s">
        <v>593</v>
      </c>
      <c r="I331" s="20">
        <v>43009</v>
      </c>
      <c r="J331" s="21">
        <v>43040</v>
      </c>
      <c r="K331" s="58">
        <v>43280</v>
      </c>
      <c r="L331" s="65">
        <f t="shared" si="15"/>
        <v>43280</v>
      </c>
      <c r="M331" s="57" t="str">
        <f t="shared" si="16"/>
        <v>2018</v>
      </c>
      <c r="N331" s="46">
        <f t="shared" si="17"/>
        <v>2</v>
      </c>
      <c r="O331" s="23">
        <v>0</v>
      </c>
      <c r="P331" s="14" t="s">
        <v>383</v>
      </c>
      <c r="Q331" s="13" t="s">
        <v>369</v>
      </c>
    </row>
    <row r="332" spans="1:17" ht="15.75" customHeight="1" x14ac:dyDescent="0.3">
      <c r="A332" s="13"/>
      <c r="B332" s="14" t="s">
        <v>747</v>
      </c>
      <c r="C332" s="1" t="s">
        <v>253</v>
      </c>
      <c r="D332" s="13" t="s">
        <v>377</v>
      </c>
      <c r="E332" s="3" t="s">
        <v>16</v>
      </c>
      <c r="F332" s="19">
        <v>4348</v>
      </c>
      <c r="G332" s="13" t="s">
        <v>363</v>
      </c>
      <c r="H332" s="13" t="s">
        <v>378</v>
      </c>
      <c r="I332" s="20">
        <v>42826</v>
      </c>
      <c r="J332" s="21">
        <v>42913</v>
      </c>
      <c r="K332" s="58">
        <v>43334</v>
      </c>
      <c r="L332" s="65">
        <f t="shared" si="15"/>
        <v>43334</v>
      </c>
      <c r="M332" s="57" t="str">
        <f t="shared" si="16"/>
        <v>2018</v>
      </c>
      <c r="N332" s="46">
        <f t="shared" si="17"/>
        <v>3</v>
      </c>
      <c r="O332" s="23">
        <v>0</v>
      </c>
      <c r="P332" s="14" t="s">
        <v>383</v>
      </c>
      <c r="Q332" s="13" t="s">
        <v>375</v>
      </c>
    </row>
    <row r="333" spans="1:17" ht="15.75" customHeight="1" x14ac:dyDescent="0.3">
      <c r="A333" s="13"/>
      <c r="B333" s="14" t="s">
        <v>748</v>
      </c>
      <c r="C333" s="1" t="s">
        <v>341</v>
      </c>
      <c r="D333" s="13" t="s">
        <v>419</v>
      </c>
      <c r="E333" s="3" t="s">
        <v>8</v>
      </c>
      <c r="F333" s="19">
        <v>4237</v>
      </c>
      <c r="G333" s="13" t="s">
        <v>363</v>
      </c>
      <c r="H333" s="13" t="s">
        <v>374</v>
      </c>
      <c r="I333" s="20">
        <v>42917</v>
      </c>
      <c r="J333" s="21">
        <v>43003</v>
      </c>
      <c r="K333" s="58">
        <v>43288</v>
      </c>
      <c r="L333" s="65">
        <f t="shared" si="15"/>
        <v>43288</v>
      </c>
      <c r="M333" s="57" t="str">
        <f t="shared" si="16"/>
        <v>2018</v>
      </c>
      <c r="N333" s="46">
        <f t="shared" si="17"/>
        <v>3</v>
      </c>
      <c r="O333" s="23">
        <v>0</v>
      </c>
      <c r="P333" s="14" t="s">
        <v>383</v>
      </c>
      <c r="Q333" s="13" t="s">
        <v>375</v>
      </c>
    </row>
    <row r="334" spans="1:17" ht="15.75" customHeight="1" x14ac:dyDescent="0.3">
      <c r="A334" s="13"/>
      <c r="B334" s="14" t="s">
        <v>749</v>
      </c>
      <c r="C334" s="1" t="s">
        <v>307</v>
      </c>
      <c r="D334" s="13" t="s">
        <v>367</v>
      </c>
      <c r="E334" s="3" t="s">
        <v>16</v>
      </c>
      <c r="F334" s="19">
        <v>4167</v>
      </c>
      <c r="G334" s="13" t="s">
        <v>363</v>
      </c>
      <c r="H334" s="13" t="s">
        <v>395</v>
      </c>
      <c r="I334" s="20">
        <v>42917</v>
      </c>
      <c r="J334" s="21">
        <v>42992</v>
      </c>
      <c r="K334" s="58">
        <v>43249</v>
      </c>
      <c r="L334" s="65">
        <f t="shared" si="15"/>
        <v>43249</v>
      </c>
      <c r="M334" s="57" t="str">
        <f t="shared" si="16"/>
        <v>2018</v>
      </c>
      <c r="N334" s="46">
        <f t="shared" si="17"/>
        <v>2</v>
      </c>
      <c r="O334" s="23">
        <v>0</v>
      </c>
      <c r="P334" s="14" t="s">
        <v>383</v>
      </c>
      <c r="Q334" s="13" t="s">
        <v>369</v>
      </c>
    </row>
    <row r="335" spans="1:17" ht="15.75" customHeight="1" x14ac:dyDescent="0.3">
      <c r="A335" s="13"/>
      <c r="B335" s="14" t="s">
        <v>750</v>
      </c>
      <c r="C335" s="1" t="s">
        <v>193</v>
      </c>
      <c r="D335" s="13" t="s">
        <v>414</v>
      </c>
      <c r="E335" s="3" t="s">
        <v>16</v>
      </c>
      <c r="F335" s="19">
        <v>4000</v>
      </c>
      <c r="G335" s="13" t="s">
        <v>363</v>
      </c>
      <c r="H335" s="13" t="s">
        <v>447</v>
      </c>
      <c r="I335" s="20">
        <v>42826</v>
      </c>
      <c r="J335" s="21">
        <v>42893</v>
      </c>
      <c r="K335" s="58">
        <v>43197</v>
      </c>
      <c r="L335" s="65">
        <f t="shared" si="15"/>
        <v>43197</v>
      </c>
      <c r="M335" s="57" t="str">
        <f t="shared" si="16"/>
        <v>2018</v>
      </c>
      <c r="N335" s="46">
        <f t="shared" si="17"/>
        <v>2</v>
      </c>
      <c r="O335" s="23">
        <v>0</v>
      </c>
      <c r="P335" s="14" t="s">
        <v>383</v>
      </c>
      <c r="Q335" s="13" t="s">
        <v>369</v>
      </c>
    </row>
    <row r="336" spans="1:17" ht="15.75" customHeight="1" x14ac:dyDescent="0.3">
      <c r="A336" s="13"/>
      <c r="B336" s="14" t="s">
        <v>751</v>
      </c>
      <c r="C336" s="1" t="s">
        <v>195</v>
      </c>
      <c r="D336" s="13" t="s">
        <v>367</v>
      </c>
      <c r="E336" s="3" t="s">
        <v>16</v>
      </c>
      <c r="F336" s="19">
        <v>4000</v>
      </c>
      <c r="G336" s="13" t="s">
        <v>363</v>
      </c>
      <c r="H336" s="13" t="s">
        <v>389</v>
      </c>
      <c r="I336" s="20">
        <v>42826</v>
      </c>
      <c r="J336" s="21">
        <v>42884</v>
      </c>
      <c r="K336" s="58">
        <v>43201</v>
      </c>
      <c r="L336" s="65">
        <f t="shared" si="15"/>
        <v>43201</v>
      </c>
      <c r="M336" s="57" t="str">
        <f t="shared" si="16"/>
        <v>2018</v>
      </c>
      <c r="N336" s="46">
        <f t="shared" si="17"/>
        <v>2</v>
      </c>
      <c r="O336" s="23">
        <v>0</v>
      </c>
      <c r="P336" s="14" t="s">
        <v>383</v>
      </c>
      <c r="Q336" s="13" t="s">
        <v>369</v>
      </c>
    </row>
    <row r="337" spans="1:17" ht="15.75" customHeight="1" x14ac:dyDescent="0.3">
      <c r="A337" s="13"/>
      <c r="B337" s="14" t="s">
        <v>752</v>
      </c>
      <c r="C337" s="1" t="s">
        <v>307</v>
      </c>
      <c r="D337" s="13" t="s">
        <v>362</v>
      </c>
      <c r="E337" s="3" t="s">
        <v>16</v>
      </c>
      <c r="F337" s="19">
        <v>4000</v>
      </c>
      <c r="G337" s="13" t="s">
        <v>363</v>
      </c>
      <c r="H337" s="13" t="s">
        <v>389</v>
      </c>
      <c r="I337" s="20">
        <v>42917</v>
      </c>
      <c r="J337" s="21">
        <v>42942</v>
      </c>
      <c r="K337" s="58">
        <v>43243</v>
      </c>
      <c r="L337" s="65">
        <f t="shared" si="15"/>
        <v>43243</v>
      </c>
      <c r="M337" s="57" t="str">
        <f t="shared" si="16"/>
        <v>2018</v>
      </c>
      <c r="N337" s="46">
        <f t="shared" si="17"/>
        <v>2</v>
      </c>
      <c r="O337" s="23">
        <v>0</v>
      </c>
      <c r="P337" s="14" t="s">
        <v>383</v>
      </c>
      <c r="Q337" s="13" t="s">
        <v>369</v>
      </c>
    </row>
    <row r="338" spans="1:17" ht="15.75" customHeight="1" x14ac:dyDescent="0.3">
      <c r="A338" s="13"/>
      <c r="B338" s="14" t="s">
        <v>753</v>
      </c>
      <c r="C338" s="1" t="s">
        <v>307</v>
      </c>
      <c r="D338" s="13" t="s">
        <v>427</v>
      </c>
      <c r="E338" s="3" t="s">
        <v>16</v>
      </c>
      <c r="F338" s="19">
        <v>4000</v>
      </c>
      <c r="G338" s="13" t="s">
        <v>363</v>
      </c>
      <c r="H338" s="13" t="s">
        <v>368</v>
      </c>
      <c r="I338" s="20">
        <v>42917</v>
      </c>
      <c r="J338" s="21">
        <v>42923</v>
      </c>
      <c r="K338" s="58">
        <v>43312</v>
      </c>
      <c r="L338" s="65">
        <f t="shared" si="15"/>
        <v>43312</v>
      </c>
      <c r="M338" s="57" t="str">
        <f t="shared" si="16"/>
        <v>2018</v>
      </c>
      <c r="N338" s="46">
        <f t="shared" si="17"/>
        <v>3</v>
      </c>
      <c r="O338" s="23">
        <v>0</v>
      </c>
      <c r="P338" s="14" t="s">
        <v>383</v>
      </c>
      <c r="Q338" s="13" t="s">
        <v>375</v>
      </c>
    </row>
    <row r="339" spans="1:17" ht="15.75" customHeight="1" x14ac:dyDescent="0.3">
      <c r="A339" s="13"/>
      <c r="B339" s="14" t="s">
        <v>754</v>
      </c>
      <c r="C339" s="1" t="s">
        <v>253</v>
      </c>
      <c r="D339" s="13" t="s">
        <v>362</v>
      </c>
      <c r="E339" s="3" t="s">
        <v>16</v>
      </c>
      <c r="F339" s="19">
        <v>4000</v>
      </c>
      <c r="G339" s="13" t="s">
        <v>363</v>
      </c>
      <c r="H339" s="13" t="s">
        <v>395</v>
      </c>
      <c r="I339" s="20">
        <v>42917</v>
      </c>
      <c r="J339" s="21">
        <v>42963</v>
      </c>
      <c r="K339" s="58">
        <v>43243</v>
      </c>
      <c r="L339" s="65">
        <f t="shared" si="15"/>
        <v>43243</v>
      </c>
      <c r="M339" s="57" t="str">
        <f t="shared" si="16"/>
        <v>2018</v>
      </c>
      <c r="N339" s="46">
        <f t="shared" si="17"/>
        <v>2</v>
      </c>
      <c r="O339" s="23">
        <v>0</v>
      </c>
      <c r="P339" s="14" t="s">
        <v>383</v>
      </c>
      <c r="Q339" s="13" t="s">
        <v>369</v>
      </c>
    </row>
    <row r="340" spans="1:17" ht="15.75" customHeight="1" x14ac:dyDescent="0.3">
      <c r="A340" s="13"/>
      <c r="B340" s="14" t="s">
        <v>755</v>
      </c>
      <c r="C340" s="1" t="s">
        <v>253</v>
      </c>
      <c r="D340" s="13" t="s">
        <v>382</v>
      </c>
      <c r="E340" s="3" t="s">
        <v>12</v>
      </c>
      <c r="F340" s="19">
        <v>4000</v>
      </c>
      <c r="G340" s="13" t="s">
        <v>363</v>
      </c>
      <c r="H340" s="13" t="s">
        <v>368</v>
      </c>
      <c r="I340" s="22">
        <v>42917</v>
      </c>
      <c r="J340" s="22">
        <v>42976</v>
      </c>
      <c r="K340" s="58">
        <v>43373</v>
      </c>
      <c r="L340" s="65">
        <f t="shared" si="15"/>
        <v>43373</v>
      </c>
      <c r="M340" s="57" t="str">
        <f t="shared" si="16"/>
        <v>2018</v>
      </c>
      <c r="N340" s="46">
        <f t="shared" si="17"/>
        <v>3</v>
      </c>
      <c r="O340" s="14">
        <v>0</v>
      </c>
      <c r="P340" s="14" t="s">
        <v>383</v>
      </c>
      <c r="Q340" s="13" t="s">
        <v>375</v>
      </c>
    </row>
    <row r="341" spans="1:17" ht="15.75" customHeight="1" x14ac:dyDescent="0.3">
      <c r="A341" s="13"/>
      <c r="B341" s="14" t="s">
        <v>756</v>
      </c>
      <c r="C341" s="1" t="s">
        <v>153</v>
      </c>
      <c r="D341" s="13" t="s">
        <v>373</v>
      </c>
      <c r="E341" s="3" t="s">
        <v>16</v>
      </c>
      <c r="F341" s="19">
        <v>4000</v>
      </c>
      <c r="G341" s="13" t="s">
        <v>363</v>
      </c>
      <c r="H341" s="13" t="s">
        <v>395</v>
      </c>
      <c r="I341" s="20">
        <v>42917</v>
      </c>
      <c r="J341" s="21">
        <v>42982</v>
      </c>
      <c r="K341" s="58">
        <v>43281</v>
      </c>
      <c r="L341" s="65">
        <f t="shared" si="15"/>
        <v>43281</v>
      </c>
      <c r="M341" s="57" t="str">
        <f t="shared" si="16"/>
        <v>2018</v>
      </c>
      <c r="N341" s="46">
        <f t="shared" si="17"/>
        <v>2</v>
      </c>
      <c r="O341" s="23">
        <v>0</v>
      </c>
      <c r="P341" s="14" t="s">
        <v>383</v>
      </c>
      <c r="Q341" s="13" t="s">
        <v>369</v>
      </c>
    </row>
    <row r="342" spans="1:17" ht="15.75" customHeight="1" x14ac:dyDescent="0.3">
      <c r="A342" s="13"/>
      <c r="B342" s="14" t="s">
        <v>757</v>
      </c>
      <c r="C342" s="1" t="s">
        <v>223</v>
      </c>
      <c r="D342" s="13" t="s">
        <v>373</v>
      </c>
      <c r="E342" s="3" t="s">
        <v>16</v>
      </c>
      <c r="F342" s="19">
        <v>4000</v>
      </c>
      <c r="G342" s="13" t="s">
        <v>363</v>
      </c>
      <c r="H342" s="13" t="s">
        <v>374</v>
      </c>
      <c r="I342" s="20">
        <v>42917</v>
      </c>
      <c r="J342" s="21">
        <v>42992</v>
      </c>
      <c r="K342" s="58">
        <v>43280</v>
      </c>
      <c r="L342" s="65">
        <f t="shared" si="15"/>
        <v>43280</v>
      </c>
      <c r="M342" s="57" t="str">
        <f t="shared" si="16"/>
        <v>2018</v>
      </c>
      <c r="N342" s="46">
        <f t="shared" si="17"/>
        <v>2</v>
      </c>
      <c r="O342" s="23">
        <v>0</v>
      </c>
      <c r="P342" s="14" t="s">
        <v>383</v>
      </c>
      <c r="Q342" s="13" t="s">
        <v>369</v>
      </c>
    </row>
    <row r="343" spans="1:17" ht="15.75" customHeight="1" x14ac:dyDescent="0.3">
      <c r="A343" s="13"/>
      <c r="B343" s="14" t="s">
        <v>758</v>
      </c>
      <c r="C343" s="1" t="s">
        <v>285</v>
      </c>
      <c r="D343" s="13" t="s">
        <v>446</v>
      </c>
      <c r="E343" s="3" t="s">
        <v>12</v>
      </c>
      <c r="F343" s="19">
        <v>4000</v>
      </c>
      <c r="G343" s="13" t="s">
        <v>363</v>
      </c>
      <c r="H343" s="13" t="s">
        <v>378</v>
      </c>
      <c r="I343" s="20">
        <v>42917</v>
      </c>
      <c r="J343" s="21">
        <v>42997</v>
      </c>
      <c r="K343" s="58">
        <v>43277</v>
      </c>
      <c r="L343" s="65">
        <f t="shared" si="15"/>
        <v>43277</v>
      </c>
      <c r="M343" s="57" t="str">
        <f t="shared" si="16"/>
        <v>2018</v>
      </c>
      <c r="N343" s="46">
        <f t="shared" si="17"/>
        <v>2</v>
      </c>
      <c r="O343" s="23">
        <v>0</v>
      </c>
      <c r="P343" s="14" t="s">
        <v>383</v>
      </c>
      <c r="Q343" s="13" t="s">
        <v>369</v>
      </c>
    </row>
    <row r="344" spans="1:17" ht="15.75" customHeight="1" x14ac:dyDescent="0.3">
      <c r="A344" s="13"/>
      <c r="B344" s="14" t="s">
        <v>759</v>
      </c>
      <c r="C344" s="1" t="s">
        <v>223</v>
      </c>
      <c r="D344" s="13" t="s">
        <v>571</v>
      </c>
      <c r="E344" s="3" t="s">
        <v>16</v>
      </c>
      <c r="F344" s="19">
        <v>4000</v>
      </c>
      <c r="G344" s="13" t="s">
        <v>363</v>
      </c>
      <c r="H344" s="13" t="s">
        <v>389</v>
      </c>
      <c r="I344" s="20">
        <v>42917</v>
      </c>
      <c r="J344" s="21">
        <v>42994</v>
      </c>
      <c r="K344" s="58">
        <v>43251</v>
      </c>
      <c r="L344" s="65">
        <f t="shared" si="15"/>
        <v>43251</v>
      </c>
      <c r="M344" s="57" t="str">
        <f t="shared" si="16"/>
        <v>2018</v>
      </c>
      <c r="N344" s="46">
        <f t="shared" si="17"/>
        <v>2</v>
      </c>
      <c r="O344" s="23">
        <v>0</v>
      </c>
      <c r="P344" s="14" t="s">
        <v>383</v>
      </c>
      <c r="Q344" s="13" t="s">
        <v>369</v>
      </c>
    </row>
    <row r="345" spans="1:17" ht="15.75" customHeight="1" x14ac:dyDescent="0.3">
      <c r="A345" s="13"/>
      <c r="B345" s="14" t="s">
        <v>760</v>
      </c>
      <c r="C345" s="1" t="s">
        <v>213</v>
      </c>
      <c r="D345" s="13" t="s">
        <v>419</v>
      </c>
      <c r="E345" s="14" t="s">
        <v>8</v>
      </c>
      <c r="F345" s="15">
        <v>4000</v>
      </c>
      <c r="G345" s="13" t="s">
        <v>363</v>
      </c>
      <c r="H345" s="16" t="s">
        <v>395</v>
      </c>
      <c r="I345" s="17">
        <v>43009</v>
      </c>
      <c r="J345" s="17">
        <v>43052</v>
      </c>
      <c r="K345" s="57">
        <v>43467</v>
      </c>
      <c r="L345" s="65">
        <f t="shared" si="15"/>
        <v>43467</v>
      </c>
      <c r="M345" s="57" t="str">
        <f t="shared" si="16"/>
        <v>2019</v>
      </c>
      <c r="N345" s="46">
        <f t="shared" si="17"/>
        <v>1</v>
      </c>
      <c r="O345" s="18">
        <v>0</v>
      </c>
      <c r="P345" s="14" t="s">
        <v>435</v>
      </c>
      <c r="Q345" s="16" t="s">
        <v>366</v>
      </c>
    </row>
    <row r="346" spans="1:17" ht="15.75" customHeight="1" x14ac:dyDescent="0.3">
      <c r="A346" s="13"/>
      <c r="B346" s="14" t="s">
        <v>761</v>
      </c>
      <c r="C346" s="1" t="s">
        <v>233</v>
      </c>
      <c r="D346" s="13" t="s">
        <v>377</v>
      </c>
      <c r="E346" s="3" t="s">
        <v>16</v>
      </c>
      <c r="F346" s="15">
        <v>4000</v>
      </c>
      <c r="G346" s="13" t="s">
        <v>363</v>
      </c>
      <c r="H346" s="16" t="s">
        <v>364</v>
      </c>
      <c r="I346" s="17">
        <v>43009</v>
      </c>
      <c r="J346" s="17">
        <v>43062</v>
      </c>
      <c r="K346" s="57">
        <v>43396</v>
      </c>
      <c r="L346" s="65">
        <f t="shared" si="15"/>
        <v>43396</v>
      </c>
      <c r="M346" s="57" t="str">
        <f t="shared" si="16"/>
        <v>2018</v>
      </c>
      <c r="N346" s="46">
        <f t="shared" si="17"/>
        <v>4</v>
      </c>
      <c r="O346" s="18">
        <v>0</v>
      </c>
      <c r="P346" s="14" t="s">
        <v>383</v>
      </c>
      <c r="Q346" s="16" t="s">
        <v>366</v>
      </c>
    </row>
    <row r="347" spans="1:17" ht="15.75" customHeight="1" x14ac:dyDescent="0.3">
      <c r="A347" s="13"/>
      <c r="B347" s="14" t="s">
        <v>762</v>
      </c>
      <c r="C347" s="1" t="s">
        <v>307</v>
      </c>
      <c r="D347" s="13" t="s">
        <v>419</v>
      </c>
      <c r="E347" s="14" t="s">
        <v>8</v>
      </c>
      <c r="F347" s="15">
        <v>4000</v>
      </c>
      <c r="G347" s="13" t="s">
        <v>363</v>
      </c>
      <c r="H347" s="16" t="s">
        <v>395</v>
      </c>
      <c r="I347" s="17">
        <v>43009</v>
      </c>
      <c r="J347" s="17">
        <v>43075</v>
      </c>
      <c r="K347" s="57">
        <v>43467</v>
      </c>
      <c r="L347" s="65">
        <f t="shared" si="15"/>
        <v>43467</v>
      </c>
      <c r="M347" s="57" t="str">
        <f t="shared" si="16"/>
        <v>2019</v>
      </c>
      <c r="N347" s="46">
        <f t="shared" si="17"/>
        <v>1</v>
      </c>
      <c r="O347" s="18">
        <v>0</v>
      </c>
      <c r="P347" s="14" t="s">
        <v>435</v>
      </c>
      <c r="Q347" s="16" t="s">
        <v>366</v>
      </c>
    </row>
    <row r="348" spans="1:17" ht="15.75" customHeight="1" x14ac:dyDescent="0.3">
      <c r="A348" s="13"/>
      <c r="B348" s="14" t="s">
        <v>763</v>
      </c>
      <c r="C348" s="1" t="s">
        <v>131</v>
      </c>
      <c r="D348" s="13" t="s">
        <v>404</v>
      </c>
      <c r="E348" s="3" t="s">
        <v>4</v>
      </c>
      <c r="F348" s="19">
        <v>4000</v>
      </c>
      <c r="G348" s="13" t="s">
        <v>363</v>
      </c>
      <c r="H348" s="13" t="s">
        <v>447</v>
      </c>
      <c r="I348" s="22"/>
      <c r="J348" s="21" t="s">
        <v>371</v>
      </c>
      <c r="K348" s="58">
        <v>43262</v>
      </c>
      <c r="L348" s="65">
        <f t="shared" si="15"/>
        <v>43262</v>
      </c>
      <c r="M348" s="57" t="str">
        <f t="shared" si="16"/>
        <v>2018</v>
      </c>
      <c r="N348" s="46">
        <f t="shared" si="17"/>
        <v>2</v>
      </c>
      <c r="O348" s="23">
        <v>0</v>
      </c>
      <c r="P348" s="14" t="s">
        <v>421</v>
      </c>
      <c r="Q348" s="13" t="s">
        <v>369</v>
      </c>
    </row>
    <row r="349" spans="1:17" ht="15.75" customHeight="1" x14ac:dyDescent="0.3">
      <c r="A349" s="13"/>
      <c r="B349" s="14" t="s">
        <v>764</v>
      </c>
      <c r="C349" s="1" t="s">
        <v>153</v>
      </c>
      <c r="D349" s="13" t="s">
        <v>377</v>
      </c>
      <c r="E349" s="3" t="s">
        <v>16</v>
      </c>
      <c r="F349" s="19">
        <v>4000</v>
      </c>
      <c r="G349" s="13" t="s">
        <v>363</v>
      </c>
      <c r="H349" s="13" t="s">
        <v>389</v>
      </c>
      <c r="I349" s="20">
        <v>42826</v>
      </c>
      <c r="J349" s="21">
        <v>42871</v>
      </c>
      <c r="K349" s="58">
        <v>43356</v>
      </c>
      <c r="L349" s="65">
        <f t="shared" si="15"/>
        <v>43356</v>
      </c>
      <c r="M349" s="57" t="str">
        <f t="shared" si="16"/>
        <v>2018</v>
      </c>
      <c r="N349" s="46">
        <f t="shared" si="17"/>
        <v>3</v>
      </c>
      <c r="O349" s="23">
        <v>0</v>
      </c>
      <c r="P349" s="14" t="s">
        <v>383</v>
      </c>
      <c r="Q349" s="13" t="s">
        <v>375</v>
      </c>
    </row>
    <row r="350" spans="1:17" ht="15.75" customHeight="1" x14ac:dyDescent="0.3">
      <c r="A350" s="13"/>
      <c r="B350" s="14" t="s">
        <v>765</v>
      </c>
      <c r="C350" s="1" t="s">
        <v>193</v>
      </c>
      <c r="D350" s="13" t="s">
        <v>411</v>
      </c>
      <c r="E350" s="3" t="s">
        <v>12</v>
      </c>
      <c r="F350" s="19">
        <v>4000</v>
      </c>
      <c r="G350" s="13" t="s">
        <v>363</v>
      </c>
      <c r="H350" s="13" t="s">
        <v>447</v>
      </c>
      <c r="I350" s="22">
        <v>42461</v>
      </c>
      <c r="J350" s="22">
        <v>42538</v>
      </c>
      <c r="K350" s="58" t="s">
        <v>839</v>
      </c>
      <c r="L350" s="65">
        <f t="shared" si="15"/>
        <v>42461</v>
      </c>
      <c r="M350" s="57" t="str">
        <f t="shared" si="16"/>
        <v>2016</v>
      </c>
      <c r="N350" s="46" t="str">
        <f t="shared" si="17"/>
        <v>-</v>
      </c>
      <c r="O350" s="14">
        <v>0</v>
      </c>
      <c r="P350" s="14" t="s">
        <v>365</v>
      </c>
      <c r="Q350" s="13" t="s">
        <v>369</v>
      </c>
    </row>
    <row r="351" spans="1:17" ht="15.75" customHeight="1" x14ac:dyDescent="0.3">
      <c r="A351" s="13"/>
      <c r="B351" s="14" t="s">
        <v>766</v>
      </c>
      <c r="C351" s="1" t="s">
        <v>193</v>
      </c>
      <c r="D351" s="13" t="s">
        <v>382</v>
      </c>
      <c r="E351" s="3" t="s">
        <v>16</v>
      </c>
      <c r="F351" s="19">
        <v>4000</v>
      </c>
      <c r="G351" s="13" t="s">
        <v>363</v>
      </c>
      <c r="H351" s="13" t="s">
        <v>386</v>
      </c>
      <c r="I351" s="20">
        <v>42186</v>
      </c>
      <c r="J351" s="21">
        <v>42271</v>
      </c>
      <c r="K351" s="58">
        <v>43274</v>
      </c>
      <c r="L351" s="65">
        <f t="shared" si="15"/>
        <v>43274</v>
      </c>
      <c r="M351" s="57" t="str">
        <f t="shared" si="16"/>
        <v>2018</v>
      </c>
      <c r="N351" s="46">
        <f t="shared" si="17"/>
        <v>2</v>
      </c>
      <c r="O351" s="23">
        <v>0</v>
      </c>
      <c r="P351" s="14" t="s">
        <v>365</v>
      </c>
      <c r="Q351" s="13" t="s">
        <v>369</v>
      </c>
    </row>
    <row r="352" spans="1:17" ht="15.75" customHeight="1" x14ac:dyDescent="0.3">
      <c r="A352" s="13"/>
      <c r="B352" s="14" t="s">
        <v>767</v>
      </c>
      <c r="C352" s="1" t="s">
        <v>181</v>
      </c>
      <c r="D352" s="13" t="s">
        <v>409</v>
      </c>
      <c r="E352" s="14" t="s">
        <v>8</v>
      </c>
      <c r="F352" s="19">
        <v>3914</v>
      </c>
      <c r="G352" s="13" t="s">
        <v>363</v>
      </c>
      <c r="H352" s="13" t="s">
        <v>378</v>
      </c>
      <c r="I352" s="20">
        <v>42461</v>
      </c>
      <c r="J352" s="21">
        <v>42550</v>
      </c>
      <c r="K352" s="58">
        <v>43326</v>
      </c>
      <c r="L352" s="65">
        <f t="shared" si="15"/>
        <v>43326</v>
      </c>
      <c r="M352" s="57" t="str">
        <f t="shared" si="16"/>
        <v>2018</v>
      </c>
      <c r="N352" s="46">
        <f t="shared" si="17"/>
        <v>3</v>
      </c>
      <c r="O352" s="23">
        <v>0</v>
      </c>
      <c r="P352" s="14" t="s">
        <v>365</v>
      </c>
      <c r="Q352" s="13" t="s">
        <v>375</v>
      </c>
    </row>
    <row r="353" spans="1:17" ht="15.75" customHeight="1" x14ac:dyDescent="0.3">
      <c r="A353" s="13"/>
      <c r="B353" s="14" t="s">
        <v>768</v>
      </c>
      <c r="C353" s="1" t="s">
        <v>193</v>
      </c>
      <c r="D353" s="13" t="s">
        <v>769</v>
      </c>
      <c r="E353" s="14" t="s">
        <v>560</v>
      </c>
      <c r="F353" s="19">
        <v>3600</v>
      </c>
      <c r="G353" s="13" t="s">
        <v>363</v>
      </c>
      <c r="H353" s="13" t="s">
        <v>386</v>
      </c>
      <c r="I353" s="22"/>
      <c r="J353" s="21" t="s">
        <v>371</v>
      </c>
      <c r="K353" s="58">
        <v>43245</v>
      </c>
      <c r="L353" s="65">
        <f t="shared" si="15"/>
        <v>43245</v>
      </c>
      <c r="M353" s="57" t="str">
        <f t="shared" si="16"/>
        <v>2018</v>
      </c>
      <c r="N353" s="46">
        <f t="shared" si="17"/>
        <v>2</v>
      </c>
      <c r="O353" s="23">
        <v>0</v>
      </c>
      <c r="P353" s="14" t="s">
        <v>429</v>
      </c>
      <c r="Q353" s="13" t="s">
        <v>369</v>
      </c>
    </row>
    <row r="354" spans="1:17" ht="15.75" customHeight="1" x14ac:dyDescent="0.3">
      <c r="A354" s="13"/>
      <c r="B354" s="14" t="s">
        <v>770</v>
      </c>
      <c r="C354" s="1" t="s">
        <v>247</v>
      </c>
      <c r="D354" s="13" t="s">
        <v>419</v>
      </c>
      <c r="E354" s="14" t="s">
        <v>8</v>
      </c>
      <c r="F354" s="15">
        <v>3600</v>
      </c>
      <c r="G354" s="13" t="s">
        <v>363</v>
      </c>
      <c r="H354" s="16" t="s">
        <v>378</v>
      </c>
      <c r="I354" s="17">
        <v>42736</v>
      </c>
      <c r="J354" s="17">
        <v>42793</v>
      </c>
      <c r="K354" s="57">
        <v>43430</v>
      </c>
      <c r="L354" s="65">
        <f t="shared" si="15"/>
        <v>43430</v>
      </c>
      <c r="M354" s="57" t="str">
        <f t="shared" si="16"/>
        <v>2018</v>
      </c>
      <c r="N354" s="46">
        <f t="shared" si="17"/>
        <v>4</v>
      </c>
      <c r="O354" s="18">
        <v>0</v>
      </c>
      <c r="P354" s="14" t="s">
        <v>421</v>
      </c>
      <c r="Q354" s="16" t="s">
        <v>366</v>
      </c>
    </row>
    <row r="355" spans="1:17" ht="15.75" customHeight="1" x14ac:dyDescent="0.3">
      <c r="A355" s="13"/>
      <c r="B355" s="14" t="s">
        <v>771</v>
      </c>
      <c r="C355" s="1" t="s">
        <v>127</v>
      </c>
      <c r="D355" s="13" t="s">
        <v>362</v>
      </c>
      <c r="E355" s="3" t="s">
        <v>16</v>
      </c>
      <c r="F355" s="19">
        <v>3500</v>
      </c>
      <c r="G355" s="13" t="s">
        <v>363</v>
      </c>
      <c r="H355" s="13" t="s">
        <v>374</v>
      </c>
      <c r="I355" s="20">
        <v>43009</v>
      </c>
      <c r="J355" s="21">
        <v>43024</v>
      </c>
      <c r="K355" s="58">
        <v>43274</v>
      </c>
      <c r="L355" s="65">
        <f t="shared" si="15"/>
        <v>43274</v>
      </c>
      <c r="M355" s="57" t="str">
        <f t="shared" si="16"/>
        <v>2018</v>
      </c>
      <c r="N355" s="46">
        <f t="shared" si="17"/>
        <v>2</v>
      </c>
      <c r="O355" s="23">
        <v>0</v>
      </c>
      <c r="P355" s="14" t="s">
        <v>435</v>
      </c>
      <c r="Q355" s="13" t="s">
        <v>369</v>
      </c>
    </row>
    <row r="356" spans="1:17" ht="15.75" customHeight="1" x14ac:dyDescent="0.3">
      <c r="A356" s="13"/>
      <c r="B356" s="14" t="s">
        <v>772</v>
      </c>
      <c r="C356" s="1" t="s">
        <v>51</v>
      </c>
      <c r="D356" s="13" t="s">
        <v>371</v>
      </c>
      <c r="E356" s="3" t="s">
        <v>16</v>
      </c>
      <c r="F356" s="15">
        <v>3500</v>
      </c>
      <c r="G356" s="13" t="s">
        <v>363</v>
      </c>
      <c r="H356" s="16" t="s">
        <v>374</v>
      </c>
      <c r="I356" s="17"/>
      <c r="J356" s="17" t="s">
        <v>371</v>
      </c>
      <c r="K356" s="57">
        <v>43424</v>
      </c>
      <c r="L356" s="65">
        <f t="shared" si="15"/>
        <v>43424</v>
      </c>
      <c r="M356" s="57" t="str">
        <f t="shared" si="16"/>
        <v>2018</v>
      </c>
      <c r="N356" s="46">
        <f t="shared" si="17"/>
        <v>4</v>
      </c>
      <c r="O356" s="18">
        <v>0</v>
      </c>
      <c r="P356" s="14" t="s">
        <v>435</v>
      </c>
      <c r="Q356" s="16" t="s">
        <v>366</v>
      </c>
    </row>
    <row r="357" spans="1:17" ht="15.75" customHeight="1" x14ac:dyDescent="0.3">
      <c r="A357" s="13"/>
      <c r="B357" s="14" t="s">
        <v>773</v>
      </c>
      <c r="C357" s="1" t="s">
        <v>145</v>
      </c>
      <c r="D357" s="13" t="s">
        <v>371</v>
      </c>
      <c r="E357" s="3" t="s">
        <v>16</v>
      </c>
      <c r="F357" s="15">
        <v>3500</v>
      </c>
      <c r="G357" s="13" t="s">
        <v>363</v>
      </c>
      <c r="H357" s="16" t="s">
        <v>395</v>
      </c>
      <c r="I357" s="17"/>
      <c r="J357" s="17" t="s">
        <v>371</v>
      </c>
      <c r="K357" s="57">
        <v>43453</v>
      </c>
      <c r="L357" s="65">
        <f t="shared" si="15"/>
        <v>43453</v>
      </c>
      <c r="M357" s="57" t="str">
        <f t="shared" si="16"/>
        <v>2018</v>
      </c>
      <c r="N357" s="46">
        <f t="shared" si="17"/>
        <v>4</v>
      </c>
      <c r="O357" s="18">
        <v>0</v>
      </c>
      <c r="P357" s="14" t="s">
        <v>435</v>
      </c>
      <c r="Q357" s="16" t="s">
        <v>366</v>
      </c>
    </row>
    <row r="358" spans="1:17" ht="15.75" customHeight="1" x14ac:dyDescent="0.3">
      <c r="A358" s="13"/>
      <c r="B358" s="14" t="s">
        <v>774</v>
      </c>
      <c r="C358" s="1" t="s">
        <v>259</v>
      </c>
      <c r="D358" s="13" t="s">
        <v>475</v>
      </c>
      <c r="E358" s="3" t="s">
        <v>12</v>
      </c>
      <c r="F358" s="19">
        <v>3066</v>
      </c>
      <c r="G358" s="13" t="s">
        <v>363</v>
      </c>
      <c r="H358" s="13" t="s">
        <v>386</v>
      </c>
      <c r="I358" s="20">
        <v>42186</v>
      </c>
      <c r="J358" s="21">
        <v>42214</v>
      </c>
      <c r="K358" s="58">
        <v>43195</v>
      </c>
      <c r="L358" s="65">
        <f t="shared" si="15"/>
        <v>43195</v>
      </c>
      <c r="M358" s="57" t="str">
        <f t="shared" si="16"/>
        <v>2018</v>
      </c>
      <c r="N358" s="46">
        <f t="shared" si="17"/>
        <v>2</v>
      </c>
      <c r="O358" s="23">
        <v>0</v>
      </c>
      <c r="P358" s="14" t="s">
        <v>365</v>
      </c>
      <c r="Q358" s="13" t="s">
        <v>369</v>
      </c>
    </row>
    <row r="359" spans="1:17" ht="15.75" customHeight="1" x14ac:dyDescent="0.3">
      <c r="A359" s="13"/>
      <c r="B359" s="14" t="s">
        <v>775</v>
      </c>
      <c r="C359" s="1" t="s">
        <v>259</v>
      </c>
      <c r="D359" s="13" t="s">
        <v>475</v>
      </c>
      <c r="E359" s="3" t="s">
        <v>12</v>
      </c>
      <c r="F359" s="19">
        <v>3066</v>
      </c>
      <c r="G359" s="13" t="s">
        <v>363</v>
      </c>
      <c r="H359" s="13" t="s">
        <v>386</v>
      </c>
      <c r="I359" s="20">
        <v>42186</v>
      </c>
      <c r="J359" s="21">
        <v>42214</v>
      </c>
      <c r="K359" s="58">
        <v>43195</v>
      </c>
      <c r="L359" s="65">
        <f t="shared" si="15"/>
        <v>43195</v>
      </c>
      <c r="M359" s="57" t="str">
        <f t="shared" si="16"/>
        <v>2018</v>
      </c>
      <c r="N359" s="46">
        <f t="shared" si="17"/>
        <v>2</v>
      </c>
      <c r="O359" s="23">
        <v>0</v>
      </c>
      <c r="P359" s="14" t="s">
        <v>365</v>
      </c>
      <c r="Q359" s="13" t="s">
        <v>369</v>
      </c>
    </row>
    <row r="360" spans="1:17" ht="15.75" customHeight="1" x14ac:dyDescent="0.3">
      <c r="A360" s="13"/>
      <c r="B360" s="14" t="s">
        <v>776</v>
      </c>
      <c r="C360" s="1" t="s">
        <v>285</v>
      </c>
      <c r="D360" s="13" t="s">
        <v>377</v>
      </c>
      <c r="E360" s="3" t="s">
        <v>16</v>
      </c>
      <c r="F360" s="15">
        <v>3043</v>
      </c>
      <c r="G360" s="13" t="s">
        <v>363</v>
      </c>
      <c r="H360" s="16" t="s">
        <v>374</v>
      </c>
      <c r="I360" s="17">
        <v>42826</v>
      </c>
      <c r="J360" s="17">
        <v>42916</v>
      </c>
      <c r="K360" s="57">
        <v>43437</v>
      </c>
      <c r="L360" s="65">
        <f t="shared" si="15"/>
        <v>43437</v>
      </c>
      <c r="M360" s="57" t="str">
        <f t="shared" si="16"/>
        <v>2018</v>
      </c>
      <c r="N360" s="46">
        <f t="shared" si="17"/>
        <v>4</v>
      </c>
      <c r="O360" s="18">
        <v>0</v>
      </c>
      <c r="P360" s="14" t="s">
        <v>365</v>
      </c>
      <c r="Q360" s="16" t="s">
        <v>366</v>
      </c>
    </row>
    <row r="361" spans="1:17" ht="15.75" customHeight="1" x14ac:dyDescent="0.3">
      <c r="A361" s="13"/>
      <c r="B361" s="14" t="s">
        <v>777</v>
      </c>
      <c r="C361" s="1" t="s">
        <v>297</v>
      </c>
      <c r="D361" s="13" t="s">
        <v>453</v>
      </c>
      <c r="E361" s="14" t="s">
        <v>8</v>
      </c>
      <c r="F361" s="19">
        <v>3000</v>
      </c>
      <c r="G361" s="13" t="s">
        <v>363</v>
      </c>
      <c r="H361" s="13" t="s">
        <v>389</v>
      </c>
      <c r="I361" s="20">
        <v>42917</v>
      </c>
      <c r="J361" s="21">
        <v>42945</v>
      </c>
      <c r="K361" s="58">
        <v>43326</v>
      </c>
      <c r="L361" s="65">
        <f t="shared" si="15"/>
        <v>43326</v>
      </c>
      <c r="M361" s="57" t="str">
        <f t="shared" si="16"/>
        <v>2018</v>
      </c>
      <c r="N361" s="46">
        <f t="shared" si="17"/>
        <v>3</v>
      </c>
      <c r="O361" s="23">
        <v>0</v>
      </c>
      <c r="P361" s="14" t="s">
        <v>421</v>
      </c>
      <c r="Q361" s="13" t="s">
        <v>375</v>
      </c>
    </row>
    <row r="362" spans="1:17" ht="15.75" customHeight="1" x14ac:dyDescent="0.3">
      <c r="A362" s="13"/>
      <c r="B362" s="14" t="s">
        <v>778</v>
      </c>
      <c r="C362" s="1" t="s">
        <v>181</v>
      </c>
      <c r="D362" s="13" t="s">
        <v>427</v>
      </c>
      <c r="E362" s="3" t="s">
        <v>16</v>
      </c>
      <c r="F362" s="19">
        <v>3000</v>
      </c>
      <c r="G362" s="13" t="s">
        <v>363</v>
      </c>
      <c r="H362" s="13" t="s">
        <v>395</v>
      </c>
      <c r="I362" s="22">
        <v>42826</v>
      </c>
      <c r="J362" s="22">
        <v>42906</v>
      </c>
      <c r="K362" s="58">
        <v>43372</v>
      </c>
      <c r="L362" s="65">
        <f t="shared" si="15"/>
        <v>43372</v>
      </c>
      <c r="M362" s="57" t="str">
        <f t="shared" si="16"/>
        <v>2018</v>
      </c>
      <c r="N362" s="46">
        <f t="shared" si="17"/>
        <v>3</v>
      </c>
      <c r="O362" s="14">
        <v>0</v>
      </c>
      <c r="P362" s="14" t="s">
        <v>435</v>
      </c>
      <c r="Q362" s="13" t="s">
        <v>375</v>
      </c>
    </row>
    <row r="363" spans="1:17" ht="15.75" customHeight="1" x14ac:dyDescent="0.3">
      <c r="A363" s="13"/>
      <c r="B363" s="14" t="s">
        <v>779</v>
      </c>
      <c r="C363" s="1" t="s">
        <v>307</v>
      </c>
      <c r="D363" s="13" t="s">
        <v>373</v>
      </c>
      <c r="E363" s="3" t="s">
        <v>16</v>
      </c>
      <c r="F363" s="19">
        <v>3000</v>
      </c>
      <c r="G363" s="13" t="s">
        <v>363</v>
      </c>
      <c r="H363" s="13" t="s">
        <v>368</v>
      </c>
      <c r="I363" s="22">
        <v>42917</v>
      </c>
      <c r="J363" s="22">
        <v>42954</v>
      </c>
      <c r="K363" s="58">
        <v>42912</v>
      </c>
      <c r="L363" s="65">
        <f t="shared" si="15"/>
        <v>42912</v>
      </c>
      <c r="M363" s="57" t="str">
        <f t="shared" si="16"/>
        <v>2017</v>
      </c>
      <c r="N363" s="46">
        <f t="shared" si="17"/>
        <v>2</v>
      </c>
      <c r="O363" s="14">
        <v>0</v>
      </c>
      <c r="P363" s="14" t="s">
        <v>421</v>
      </c>
      <c r="Q363" s="13" t="s">
        <v>369</v>
      </c>
    </row>
    <row r="364" spans="1:17" ht="15.75" customHeight="1" x14ac:dyDescent="0.3">
      <c r="A364" s="13"/>
      <c r="B364" s="14" t="s">
        <v>780</v>
      </c>
      <c r="C364" s="1" t="s">
        <v>221</v>
      </c>
      <c r="D364" s="13" t="s">
        <v>382</v>
      </c>
      <c r="E364" s="3" t="s">
        <v>16</v>
      </c>
      <c r="F364" s="19">
        <v>3000</v>
      </c>
      <c r="G364" s="13" t="s">
        <v>363</v>
      </c>
      <c r="H364" s="13" t="s">
        <v>593</v>
      </c>
      <c r="I364" s="20">
        <v>43009</v>
      </c>
      <c r="J364" s="21">
        <v>43067</v>
      </c>
      <c r="K364" s="58">
        <v>43312</v>
      </c>
      <c r="L364" s="65">
        <f t="shared" si="15"/>
        <v>43312</v>
      </c>
      <c r="M364" s="57" t="str">
        <f t="shared" si="16"/>
        <v>2018</v>
      </c>
      <c r="N364" s="46">
        <f t="shared" si="17"/>
        <v>3</v>
      </c>
      <c r="O364" s="23">
        <v>0</v>
      </c>
      <c r="P364" s="14" t="s">
        <v>421</v>
      </c>
      <c r="Q364" s="13" t="s">
        <v>375</v>
      </c>
    </row>
    <row r="365" spans="1:17" ht="15.75" customHeight="1" x14ac:dyDescent="0.3">
      <c r="A365" s="13"/>
      <c r="B365" s="14" t="s">
        <v>781</v>
      </c>
      <c r="C365" s="1" t="s">
        <v>57</v>
      </c>
      <c r="D365" s="13" t="s">
        <v>414</v>
      </c>
      <c r="E365" s="3" t="s">
        <v>16</v>
      </c>
      <c r="F365" s="19">
        <v>3000</v>
      </c>
      <c r="G365" s="13" t="s">
        <v>363</v>
      </c>
      <c r="H365" s="13" t="s">
        <v>374</v>
      </c>
      <c r="I365" s="20">
        <v>42826</v>
      </c>
      <c r="J365" s="21">
        <v>42913</v>
      </c>
      <c r="K365" s="58">
        <v>43314</v>
      </c>
      <c r="L365" s="65">
        <f t="shared" si="15"/>
        <v>43314</v>
      </c>
      <c r="M365" s="57" t="str">
        <f t="shared" si="16"/>
        <v>2018</v>
      </c>
      <c r="N365" s="46">
        <f t="shared" si="17"/>
        <v>3</v>
      </c>
      <c r="O365" s="23">
        <v>0</v>
      </c>
      <c r="P365" s="14" t="s">
        <v>435</v>
      </c>
      <c r="Q365" s="13" t="s">
        <v>375</v>
      </c>
    </row>
    <row r="366" spans="1:17" ht="15.75" customHeight="1" x14ac:dyDescent="0.3">
      <c r="A366" s="13"/>
      <c r="B366" s="14" t="s">
        <v>782</v>
      </c>
      <c r="C366" s="1" t="s">
        <v>15</v>
      </c>
      <c r="D366" s="13" t="s">
        <v>377</v>
      </c>
      <c r="E366" s="3" t="s">
        <v>16</v>
      </c>
      <c r="F366" s="15">
        <v>3000</v>
      </c>
      <c r="G366" s="13" t="s">
        <v>363</v>
      </c>
      <c r="H366" s="16" t="s">
        <v>374</v>
      </c>
      <c r="I366" s="17">
        <v>42917</v>
      </c>
      <c r="J366" s="17">
        <v>43004</v>
      </c>
      <c r="K366" s="57">
        <v>43441</v>
      </c>
      <c r="L366" s="65">
        <f t="shared" si="15"/>
        <v>43441</v>
      </c>
      <c r="M366" s="57" t="str">
        <f t="shared" si="16"/>
        <v>2018</v>
      </c>
      <c r="N366" s="46">
        <f t="shared" si="17"/>
        <v>4</v>
      </c>
      <c r="O366" s="18">
        <v>0</v>
      </c>
      <c r="P366" s="14" t="s">
        <v>435</v>
      </c>
      <c r="Q366" s="16" t="s">
        <v>366</v>
      </c>
    </row>
    <row r="367" spans="1:17" ht="15.75" customHeight="1" x14ac:dyDescent="0.3">
      <c r="A367" s="13"/>
      <c r="B367" s="14" t="s">
        <v>783</v>
      </c>
      <c r="C367" s="1" t="s">
        <v>189</v>
      </c>
      <c r="D367" s="13" t="s">
        <v>388</v>
      </c>
      <c r="E367" s="3" t="s">
        <v>4</v>
      </c>
      <c r="F367" s="15">
        <v>3000</v>
      </c>
      <c r="G367" s="13" t="s">
        <v>363</v>
      </c>
      <c r="H367" s="16" t="s">
        <v>530</v>
      </c>
      <c r="I367" s="17">
        <v>43009</v>
      </c>
      <c r="J367" s="17">
        <v>43012</v>
      </c>
      <c r="K367" s="57">
        <v>43405</v>
      </c>
      <c r="L367" s="65">
        <f t="shared" si="15"/>
        <v>43405</v>
      </c>
      <c r="M367" s="57" t="str">
        <f t="shared" si="16"/>
        <v>2018</v>
      </c>
      <c r="N367" s="46">
        <f t="shared" si="17"/>
        <v>4</v>
      </c>
      <c r="O367" s="18">
        <v>0</v>
      </c>
      <c r="P367" s="14" t="s">
        <v>435</v>
      </c>
      <c r="Q367" s="16" t="s">
        <v>366</v>
      </c>
    </row>
    <row r="368" spans="1:17" ht="15.75" customHeight="1" x14ac:dyDescent="0.3">
      <c r="A368" s="13"/>
      <c r="B368" s="14" t="s">
        <v>784</v>
      </c>
      <c r="C368" s="1" t="s">
        <v>63</v>
      </c>
      <c r="D368" s="13" t="s">
        <v>451</v>
      </c>
      <c r="E368" s="3" t="s">
        <v>16</v>
      </c>
      <c r="F368" s="19">
        <v>3000</v>
      </c>
      <c r="G368" s="13" t="s">
        <v>363</v>
      </c>
      <c r="H368" s="13" t="s">
        <v>368</v>
      </c>
      <c r="I368" s="20">
        <v>43009</v>
      </c>
      <c r="J368" s="21">
        <v>43025</v>
      </c>
      <c r="K368" s="58">
        <v>43279</v>
      </c>
      <c r="L368" s="65">
        <f t="shared" si="15"/>
        <v>43279</v>
      </c>
      <c r="M368" s="57" t="str">
        <f t="shared" si="16"/>
        <v>2018</v>
      </c>
      <c r="N368" s="46">
        <f t="shared" si="17"/>
        <v>2</v>
      </c>
      <c r="O368" s="23">
        <v>0</v>
      </c>
      <c r="P368" s="14" t="s">
        <v>435</v>
      </c>
      <c r="Q368" s="13" t="s">
        <v>369</v>
      </c>
    </row>
    <row r="369" spans="1:17" ht="15.75" customHeight="1" x14ac:dyDescent="0.3">
      <c r="A369" s="13"/>
      <c r="B369" s="14" t="s">
        <v>785</v>
      </c>
      <c r="C369" s="1" t="s">
        <v>77</v>
      </c>
      <c r="D369" s="13" t="s">
        <v>382</v>
      </c>
      <c r="E369" s="3" t="s">
        <v>16</v>
      </c>
      <c r="F369" s="19">
        <v>3000</v>
      </c>
      <c r="G369" s="13" t="s">
        <v>363</v>
      </c>
      <c r="H369" s="13" t="s">
        <v>395</v>
      </c>
      <c r="I369" s="22">
        <v>42736</v>
      </c>
      <c r="J369" s="22">
        <v>42822</v>
      </c>
      <c r="K369" s="58">
        <v>43373</v>
      </c>
      <c r="L369" s="65">
        <f t="shared" si="15"/>
        <v>43373</v>
      </c>
      <c r="M369" s="57" t="str">
        <f t="shared" si="16"/>
        <v>2018</v>
      </c>
      <c r="N369" s="46">
        <f t="shared" si="17"/>
        <v>3</v>
      </c>
      <c r="O369" s="14">
        <v>0</v>
      </c>
      <c r="P369" s="14" t="s">
        <v>365</v>
      </c>
      <c r="Q369" s="13" t="s">
        <v>375</v>
      </c>
    </row>
    <row r="370" spans="1:17" ht="15.75" customHeight="1" x14ac:dyDescent="0.3">
      <c r="A370" s="13"/>
      <c r="B370" s="14" t="s">
        <v>786</v>
      </c>
      <c r="C370" s="1" t="s">
        <v>77</v>
      </c>
      <c r="D370" s="13" t="s">
        <v>382</v>
      </c>
      <c r="E370" s="3" t="s">
        <v>16</v>
      </c>
      <c r="F370" s="19">
        <v>3000</v>
      </c>
      <c r="G370" s="13" t="s">
        <v>363</v>
      </c>
      <c r="H370" s="13" t="s">
        <v>395</v>
      </c>
      <c r="I370" s="22">
        <v>42736</v>
      </c>
      <c r="J370" s="22">
        <v>42822</v>
      </c>
      <c r="K370" s="58">
        <v>43373</v>
      </c>
      <c r="L370" s="65">
        <f t="shared" si="15"/>
        <v>43373</v>
      </c>
      <c r="M370" s="57" t="str">
        <f t="shared" si="16"/>
        <v>2018</v>
      </c>
      <c r="N370" s="46">
        <f t="shared" si="17"/>
        <v>3</v>
      </c>
      <c r="O370" s="14">
        <v>0</v>
      </c>
      <c r="P370" s="14" t="s">
        <v>365</v>
      </c>
      <c r="Q370" s="13" t="s">
        <v>375</v>
      </c>
    </row>
    <row r="371" spans="1:17" ht="15.75" customHeight="1" x14ac:dyDescent="0.3">
      <c r="A371" s="13"/>
      <c r="B371" s="14" t="s">
        <v>787</v>
      </c>
      <c r="C371" s="1" t="s">
        <v>7</v>
      </c>
      <c r="D371" s="13" t="s">
        <v>475</v>
      </c>
      <c r="E371" s="3" t="s">
        <v>12</v>
      </c>
      <c r="F371" s="19">
        <v>3000</v>
      </c>
      <c r="G371" s="13" t="s">
        <v>363</v>
      </c>
      <c r="H371" s="13" t="s">
        <v>368</v>
      </c>
      <c r="I371" s="22">
        <v>42370</v>
      </c>
      <c r="J371" s="22">
        <v>42426</v>
      </c>
      <c r="K371" s="58">
        <v>43373</v>
      </c>
      <c r="L371" s="65">
        <f t="shared" si="15"/>
        <v>43373</v>
      </c>
      <c r="M371" s="57" t="str">
        <f t="shared" si="16"/>
        <v>2018</v>
      </c>
      <c r="N371" s="46">
        <f t="shared" si="17"/>
        <v>3</v>
      </c>
      <c r="O371" s="14">
        <v>0</v>
      </c>
      <c r="P371" s="14" t="s">
        <v>365</v>
      </c>
      <c r="Q371" s="13" t="s">
        <v>375</v>
      </c>
    </row>
    <row r="372" spans="1:17" ht="15.75" customHeight="1" x14ac:dyDescent="0.3">
      <c r="A372" s="13"/>
      <c r="B372" s="14" t="s">
        <v>788</v>
      </c>
      <c r="C372" s="1" t="s">
        <v>15</v>
      </c>
      <c r="D372" s="13" t="s">
        <v>377</v>
      </c>
      <c r="E372" s="3" t="s">
        <v>16</v>
      </c>
      <c r="F372" s="15">
        <v>3000</v>
      </c>
      <c r="G372" s="13" t="s">
        <v>363</v>
      </c>
      <c r="H372" s="16" t="s">
        <v>374</v>
      </c>
      <c r="I372" s="17">
        <v>42917</v>
      </c>
      <c r="J372" s="17">
        <v>43004</v>
      </c>
      <c r="K372" s="57">
        <v>43432</v>
      </c>
      <c r="L372" s="65">
        <f t="shared" si="15"/>
        <v>43432</v>
      </c>
      <c r="M372" s="57" t="str">
        <f t="shared" si="16"/>
        <v>2018</v>
      </c>
      <c r="N372" s="46">
        <f t="shared" si="17"/>
        <v>4</v>
      </c>
      <c r="O372" s="18">
        <v>0</v>
      </c>
      <c r="P372" s="14" t="s">
        <v>435</v>
      </c>
      <c r="Q372" s="16" t="s">
        <v>366</v>
      </c>
    </row>
    <row r="373" spans="1:17" ht="15.75" customHeight="1" x14ac:dyDescent="0.3">
      <c r="A373" s="13"/>
      <c r="B373" s="14" t="s">
        <v>789</v>
      </c>
      <c r="C373" s="1" t="s">
        <v>371</v>
      </c>
      <c r="D373" s="13" t="s">
        <v>414</v>
      </c>
      <c r="E373" s="3" t="s">
        <v>16</v>
      </c>
      <c r="F373" s="15">
        <v>3000</v>
      </c>
      <c r="G373" s="13" t="s">
        <v>363</v>
      </c>
      <c r="H373" s="16" t="s">
        <v>389</v>
      </c>
      <c r="I373" s="17">
        <v>42917</v>
      </c>
      <c r="J373" s="17">
        <v>43007</v>
      </c>
      <c r="K373" s="57">
        <v>43403</v>
      </c>
      <c r="L373" s="65">
        <f t="shared" si="15"/>
        <v>43403</v>
      </c>
      <c r="M373" s="57" t="str">
        <f t="shared" si="16"/>
        <v>2018</v>
      </c>
      <c r="N373" s="46">
        <f t="shared" si="17"/>
        <v>4</v>
      </c>
      <c r="O373" s="18">
        <v>0</v>
      </c>
      <c r="P373" s="14" t="s">
        <v>435</v>
      </c>
      <c r="Q373" s="16" t="s">
        <v>366</v>
      </c>
    </row>
    <row r="374" spans="1:17" ht="15.75" customHeight="1" x14ac:dyDescent="0.3">
      <c r="A374" s="13"/>
      <c r="B374" s="14" t="s">
        <v>790</v>
      </c>
      <c r="C374" s="1" t="s">
        <v>127</v>
      </c>
      <c r="D374" s="13" t="s">
        <v>377</v>
      </c>
      <c r="E374" s="3" t="s">
        <v>16</v>
      </c>
      <c r="F374" s="15">
        <v>2966</v>
      </c>
      <c r="G374" s="13" t="s">
        <v>363</v>
      </c>
      <c r="H374" s="16" t="s">
        <v>389</v>
      </c>
      <c r="I374" s="17">
        <v>43009</v>
      </c>
      <c r="J374" s="17">
        <v>43060</v>
      </c>
      <c r="K374" s="57">
        <v>43437</v>
      </c>
      <c r="L374" s="65">
        <f t="shared" si="15"/>
        <v>43437</v>
      </c>
      <c r="M374" s="57" t="str">
        <f t="shared" si="16"/>
        <v>2018</v>
      </c>
      <c r="N374" s="46">
        <f t="shared" si="17"/>
        <v>4</v>
      </c>
      <c r="O374" s="18">
        <v>0</v>
      </c>
      <c r="P374" s="14" t="s">
        <v>435</v>
      </c>
      <c r="Q374" s="16" t="s">
        <v>366</v>
      </c>
    </row>
    <row r="375" spans="1:17" ht="15.75" customHeight="1" x14ac:dyDescent="0.3">
      <c r="A375" s="13"/>
      <c r="B375" s="14" t="s">
        <v>791</v>
      </c>
      <c r="C375" s="1" t="s">
        <v>153</v>
      </c>
      <c r="D375" s="13" t="s">
        <v>362</v>
      </c>
      <c r="E375" s="3" t="s">
        <v>16</v>
      </c>
      <c r="F375" s="19">
        <v>2948</v>
      </c>
      <c r="G375" s="13" t="s">
        <v>363</v>
      </c>
      <c r="H375" s="13" t="s">
        <v>395</v>
      </c>
      <c r="I375" s="20">
        <v>42826</v>
      </c>
      <c r="J375" s="21">
        <v>42832</v>
      </c>
      <c r="K375" s="58">
        <v>43277</v>
      </c>
      <c r="L375" s="65">
        <f t="shared" si="15"/>
        <v>43277</v>
      </c>
      <c r="M375" s="57" t="str">
        <f t="shared" si="16"/>
        <v>2018</v>
      </c>
      <c r="N375" s="46">
        <f t="shared" si="17"/>
        <v>2</v>
      </c>
      <c r="O375" s="23">
        <v>0</v>
      </c>
      <c r="P375" s="14" t="s">
        <v>365</v>
      </c>
      <c r="Q375" s="13" t="s">
        <v>369</v>
      </c>
    </row>
    <row r="376" spans="1:17" ht="15.75" customHeight="1" x14ac:dyDescent="0.3">
      <c r="A376" s="13"/>
      <c r="B376" s="14" t="s">
        <v>792</v>
      </c>
      <c r="C376" s="1" t="s">
        <v>285</v>
      </c>
      <c r="D376" s="13" t="s">
        <v>377</v>
      </c>
      <c r="E376" s="3" t="s">
        <v>16</v>
      </c>
      <c r="F376" s="19">
        <v>2825</v>
      </c>
      <c r="G376" s="13" t="s">
        <v>363</v>
      </c>
      <c r="H376" s="13" t="s">
        <v>368</v>
      </c>
      <c r="I376" s="20">
        <v>42917</v>
      </c>
      <c r="J376" s="21">
        <v>42943</v>
      </c>
      <c r="K376" s="58">
        <v>43237</v>
      </c>
      <c r="L376" s="65">
        <f t="shared" si="15"/>
        <v>43237</v>
      </c>
      <c r="M376" s="57" t="str">
        <f t="shared" si="16"/>
        <v>2018</v>
      </c>
      <c r="N376" s="46">
        <f t="shared" si="17"/>
        <v>2</v>
      </c>
      <c r="O376" s="23">
        <v>0</v>
      </c>
      <c r="P376" s="14" t="s">
        <v>435</v>
      </c>
      <c r="Q376" s="13" t="s">
        <v>369</v>
      </c>
    </row>
    <row r="377" spans="1:17" ht="15.75" customHeight="1" x14ac:dyDescent="0.3">
      <c r="A377" s="13"/>
      <c r="B377" s="14" t="s">
        <v>793</v>
      </c>
      <c r="C377" s="1" t="s">
        <v>285</v>
      </c>
      <c r="D377" s="13" t="s">
        <v>475</v>
      </c>
      <c r="E377" s="3" t="s">
        <v>12</v>
      </c>
      <c r="F377" s="19">
        <v>2608</v>
      </c>
      <c r="G377" s="13" t="s">
        <v>363</v>
      </c>
      <c r="H377" s="13" t="s">
        <v>389</v>
      </c>
      <c r="I377" s="22">
        <v>42826</v>
      </c>
      <c r="J377" s="22">
        <v>42914</v>
      </c>
      <c r="K377" s="58">
        <v>43362</v>
      </c>
      <c r="L377" s="65">
        <f t="shared" si="15"/>
        <v>43362</v>
      </c>
      <c r="M377" s="57" t="str">
        <f t="shared" si="16"/>
        <v>2018</v>
      </c>
      <c r="N377" s="46">
        <f t="shared" si="17"/>
        <v>3</v>
      </c>
      <c r="O377" s="14">
        <v>0</v>
      </c>
      <c r="P377" s="14" t="s">
        <v>365</v>
      </c>
      <c r="Q377" s="13" t="s">
        <v>375</v>
      </c>
    </row>
    <row r="378" spans="1:17" ht="15.75" customHeight="1" x14ac:dyDescent="0.3">
      <c r="A378" s="13"/>
      <c r="B378" s="14" t="s">
        <v>794</v>
      </c>
      <c r="C378" s="1" t="s">
        <v>97</v>
      </c>
      <c r="D378" s="13" t="s">
        <v>382</v>
      </c>
      <c r="E378" s="3" t="s">
        <v>16</v>
      </c>
      <c r="F378" s="19">
        <v>2500</v>
      </c>
      <c r="G378" s="13" t="s">
        <v>363</v>
      </c>
      <c r="H378" s="13" t="s">
        <v>378</v>
      </c>
      <c r="I378" s="20">
        <v>42552</v>
      </c>
      <c r="J378" s="21">
        <v>42619</v>
      </c>
      <c r="K378" s="58">
        <v>43267</v>
      </c>
      <c r="L378" s="65">
        <f t="shared" si="15"/>
        <v>43267</v>
      </c>
      <c r="M378" s="57" t="str">
        <f t="shared" si="16"/>
        <v>2018</v>
      </c>
      <c r="N378" s="46">
        <f t="shared" si="17"/>
        <v>2</v>
      </c>
      <c r="O378" s="23">
        <v>0</v>
      </c>
      <c r="P378" s="14" t="s">
        <v>365</v>
      </c>
      <c r="Q378" s="13" t="s">
        <v>369</v>
      </c>
    </row>
    <row r="379" spans="1:17" ht="15.75" customHeight="1" x14ac:dyDescent="0.3">
      <c r="A379" s="13"/>
      <c r="B379" s="14" t="s">
        <v>795</v>
      </c>
      <c r="C379" s="1" t="s">
        <v>325</v>
      </c>
      <c r="D379" s="13" t="s">
        <v>475</v>
      </c>
      <c r="E379" s="3" t="s">
        <v>12</v>
      </c>
      <c r="F379" s="19">
        <v>2464</v>
      </c>
      <c r="G379" s="13" t="s">
        <v>363</v>
      </c>
      <c r="H379" s="13" t="s">
        <v>368</v>
      </c>
      <c r="I379" s="20">
        <v>42095</v>
      </c>
      <c r="J379" s="21">
        <v>42172</v>
      </c>
      <c r="K379" s="58">
        <v>43195</v>
      </c>
      <c r="L379" s="65">
        <f t="shared" si="15"/>
        <v>43195</v>
      </c>
      <c r="M379" s="57" t="str">
        <f t="shared" si="16"/>
        <v>2018</v>
      </c>
      <c r="N379" s="46">
        <f t="shared" si="17"/>
        <v>2</v>
      </c>
      <c r="O379" s="23">
        <v>0</v>
      </c>
      <c r="P379" s="14" t="s">
        <v>365</v>
      </c>
      <c r="Q379" s="13" t="s">
        <v>369</v>
      </c>
    </row>
    <row r="380" spans="1:17" ht="15.75" customHeight="1" x14ac:dyDescent="0.3">
      <c r="A380" s="13"/>
      <c r="B380" s="14" t="s">
        <v>796</v>
      </c>
      <c r="C380" s="1" t="s">
        <v>47</v>
      </c>
      <c r="D380" s="13" t="s">
        <v>414</v>
      </c>
      <c r="E380" s="3" t="s">
        <v>16</v>
      </c>
      <c r="F380" s="19">
        <v>2333</v>
      </c>
      <c r="G380" s="13" t="s">
        <v>363</v>
      </c>
      <c r="H380" s="13" t="s">
        <v>378</v>
      </c>
      <c r="I380" s="20">
        <v>42736</v>
      </c>
      <c r="J380" s="21">
        <v>42765</v>
      </c>
      <c r="K380" s="58">
        <v>43238</v>
      </c>
      <c r="L380" s="65">
        <f t="shared" si="15"/>
        <v>43238</v>
      </c>
      <c r="M380" s="57" t="str">
        <f t="shared" si="16"/>
        <v>2018</v>
      </c>
      <c r="N380" s="46">
        <f t="shared" si="17"/>
        <v>2</v>
      </c>
      <c r="O380" s="23">
        <v>0</v>
      </c>
      <c r="P380" s="14" t="s">
        <v>365</v>
      </c>
      <c r="Q380" s="13" t="s">
        <v>369</v>
      </c>
    </row>
    <row r="381" spans="1:17" ht="15.75" customHeight="1" x14ac:dyDescent="0.3">
      <c r="A381" s="13"/>
      <c r="B381" s="14" t="s">
        <v>797</v>
      </c>
      <c r="C381" s="1" t="s">
        <v>235</v>
      </c>
      <c r="D381" s="13" t="s">
        <v>458</v>
      </c>
      <c r="E381" s="3" t="s">
        <v>4</v>
      </c>
      <c r="F381" s="15">
        <v>2233</v>
      </c>
      <c r="G381" s="13" t="s">
        <v>363</v>
      </c>
      <c r="H381" s="16" t="s">
        <v>364</v>
      </c>
      <c r="I381" s="17">
        <v>42186</v>
      </c>
      <c r="J381" s="17">
        <v>42214</v>
      </c>
      <c r="K381" s="57" t="s">
        <v>839</v>
      </c>
      <c r="L381" s="65">
        <f t="shared" si="15"/>
        <v>42186</v>
      </c>
      <c r="M381" s="57" t="str">
        <f t="shared" si="16"/>
        <v>2015</v>
      </c>
      <c r="N381" s="46" t="str">
        <f t="shared" si="17"/>
        <v>-</v>
      </c>
      <c r="O381" s="18">
        <v>0</v>
      </c>
      <c r="P381" s="14" t="s">
        <v>383</v>
      </c>
      <c r="Q381" s="16" t="s">
        <v>366</v>
      </c>
    </row>
    <row r="382" spans="1:17" ht="15.75" customHeight="1" x14ac:dyDescent="0.3">
      <c r="A382" s="13"/>
      <c r="B382" s="14" t="s">
        <v>798</v>
      </c>
      <c r="C382" s="1" t="s">
        <v>295</v>
      </c>
      <c r="D382" s="13" t="s">
        <v>475</v>
      </c>
      <c r="E382" s="3" t="s">
        <v>12</v>
      </c>
      <c r="F382" s="19">
        <v>2000</v>
      </c>
      <c r="G382" s="13" t="s">
        <v>363</v>
      </c>
      <c r="H382" s="13" t="s">
        <v>368</v>
      </c>
      <c r="I382" s="20">
        <v>42370</v>
      </c>
      <c r="J382" s="21">
        <v>42445</v>
      </c>
      <c r="K382" s="58">
        <v>43195</v>
      </c>
      <c r="L382" s="65">
        <f t="shared" si="15"/>
        <v>43195</v>
      </c>
      <c r="M382" s="57" t="str">
        <f t="shared" si="16"/>
        <v>2018</v>
      </c>
      <c r="N382" s="46">
        <f t="shared" si="17"/>
        <v>2</v>
      </c>
      <c r="O382" s="23">
        <v>0</v>
      </c>
      <c r="P382" s="14" t="s">
        <v>365</v>
      </c>
      <c r="Q382" s="13" t="s">
        <v>369</v>
      </c>
    </row>
    <row r="383" spans="1:17" ht="15.75" customHeight="1" x14ac:dyDescent="0.3">
      <c r="A383" s="13"/>
      <c r="B383" s="14" t="s">
        <v>799</v>
      </c>
      <c r="C383" s="1" t="s">
        <v>85</v>
      </c>
      <c r="D383" s="13" t="s">
        <v>427</v>
      </c>
      <c r="E383" s="3" t="s">
        <v>16</v>
      </c>
      <c r="F383" s="19">
        <v>2000</v>
      </c>
      <c r="G383" s="13" t="s">
        <v>363</v>
      </c>
      <c r="H383" s="13" t="s">
        <v>395</v>
      </c>
      <c r="I383" s="22">
        <v>43009</v>
      </c>
      <c r="J383" s="22">
        <v>43050</v>
      </c>
      <c r="K383" s="58">
        <v>43372</v>
      </c>
      <c r="L383" s="65">
        <f t="shared" si="15"/>
        <v>43372</v>
      </c>
      <c r="M383" s="57" t="str">
        <f t="shared" si="16"/>
        <v>2018</v>
      </c>
      <c r="N383" s="46">
        <f t="shared" si="17"/>
        <v>3</v>
      </c>
      <c r="O383" s="14">
        <v>0</v>
      </c>
      <c r="P383" s="14" t="s">
        <v>435</v>
      </c>
      <c r="Q383" s="13" t="s">
        <v>375</v>
      </c>
    </row>
    <row r="384" spans="1:17" ht="15.75" customHeight="1" x14ac:dyDescent="0.3">
      <c r="A384" s="13"/>
      <c r="B384" s="14" t="s">
        <v>800</v>
      </c>
      <c r="C384" s="1" t="s">
        <v>97</v>
      </c>
      <c r="D384" s="13" t="s">
        <v>382</v>
      </c>
      <c r="E384" s="3" t="s">
        <v>16</v>
      </c>
      <c r="F384" s="19">
        <v>2000</v>
      </c>
      <c r="G384" s="13" t="s">
        <v>363</v>
      </c>
      <c r="H384" s="13" t="s">
        <v>389</v>
      </c>
      <c r="I384" s="20">
        <v>42644</v>
      </c>
      <c r="J384" s="21">
        <v>42697</v>
      </c>
      <c r="K384" s="58">
        <v>43280</v>
      </c>
      <c r="L384" s="65">
        <f t="shared" si="15"/>
        <v>43280</v>
      </c>
      <c r="M384" s="57" t="str">
        <f t="shared" si="16"/>
        <v>2018</v>
      </c>
      <c r="N384" s="46">
        <f t="shared" si="17"/>
        <v>2</v>
      </c>
      <c r="O384" s="23">
        <v>0</v>
      </c>
      <c r="P384" s="14" t="s">
        <v>365</v>
      </c>
      <c r="Q384" s="13" t="s">
        <v>369</v>
      </c>
    </row>
    <row r="385" spans="1:17" ht="15.75" customHeight="1" x14ac:dyDescent="0.3">
      <c r="A385" s="13"/>
      <c r="B385" s="14" t="s">
        <v>801</v>
      </c>
      <c r="C385" s="1" t="s">
        <v>213</v>
      </c>
      <c r="D385" s="13" t="s">
        <v>466</v>
      </c>
      <c r="E385" s="14" t="s">
        <v>8</v>
      </c>
      <c r="F385" s="19">
        <v>1964</v>
      </c>
      <c r="G385" s="13" t="s">
        <v>363</v>
      </c>
      <c r="H385" s="13" t="s">
        <v>389</v>
      </c>
      <c r="I385" s="20">
        <v>42917</v>
      </c>
      <c r="J385" s="21">
        <v>42917</v>
      </c>
      <c r="K385" s="58">
        <v>43286</v>
      </c>
      <c r="L385" s="65">
        <f t="shared" si="15"/>
        <v>43286</v>
      </c>
      <c r="M385" s="57" t="str">
        <f t="shared" si="16"/>
        <v>2018</v>
      </c>
      <c r="N385" s="46">
        <f t="shared" si="17"/>
        <v>3</v>
      </c>
      <c r="O385" s="23">
        <v>0</v>
      </c>
      <c r="P385" s="14" t="s">
        <v>365</v>
      </c>
      <c r="Q385" s="13" t="s">
        <v>375</v>
      </c>
    </row>
    <row r="386" spans="1:17" ht="15.75" customHeight="1" x14ac:dyDescent="0.3">
      <c r="A386" s="13"/>
      <c r="B386" s="14" t="s">
        <v>802</v>
      </c>
      <c r="C386" s="1" t="s">
        <v>195</v>
      </c>
      <c r="D386" s="13" t="s">
        <v>392</v>
      </c>
      <c r="E386" s="3" t="s">
        <v>16</v>
      </c>
      <c r="F386" s="19">
        <v>1847</v>
      </c>
      <c r="G386" s="13" t="s">
        <v>363</v>
      </c>
      <c r="H386" s="13" t="s">
        <v>378</v>
      </c>
      <c r="I386" s="20">
        <v>42644</v>
      </c>
      <c r="J386" s="21">
        <v>42723</v>
      </c>
      <c r="K386" s="58">
        <v>43262</v>
      </c>
      <c r="L386" s="65">
        <f t="shared" si="15"/>
        <v>43262</v>
      </c>
      <c r="M386" s="57" t="str">
        <f t="shared" si="16"/>
        <v>2018</v>
      </c>
      <c r="N386" s="46">
        <f t="shared" si="17"/>
        <v>2</v>
      </c>
      <c r="O386" s="23">
        <v>0</v>
      </c>
      <c r="P386" s="14" t="s">
        <v>365</v>
      </c>
      <c r="Q386" s="13" t="s">
        <v>369</v>
      </c>
    </row>
    <row r="387" spans="1:17" ht="15.75" customHeight="1" x14ac:dyDescent="0.3">
      <c r="A387" s="13"/>
      <c r="B387" s="14" t="s">
        <v>803</v>
      </c>
      <c r="C387" s="1" t="s">
        <v>343</v>
      </c>
      <c r="D387" s="13" t="s">
        <v>524</v>
      </c>
      <c r="E387" s="3" t="s">
        <v>4</v>
      </c>
      <c r="F387" s="15">
        <v>1774</v>
      </c>
      <c r="G387" s="13" t="s">
        <v>363</v>
      </c>
      <c r="H387" s="16" t="s">
        <v>389</v>
      </c>
      <c r="I387" s="17">
        <v>42644</v>
      </c>
      <c r="J387" s="17">
        <v>42707</v>
      </c>
      <c r="K387" s="57">
        <v>43435</v>
      </c>
      <c r="L387" s="65">
        <f t="shared" si="15"/>
        <v>43435</v>
      </c>
      <c r="M387" s="57" t="str">
        <f t="shared" si="16"/>
        <v>2018</v>
      </c>
      <c r="N387" s="46">
        <f t="shared" si="17"/>
        <v>4</v>
      </c>
      <c r="O387" s="18">
        <v>0</v>
      </c>
      <c r="P387" s="14" t="s">
        <v>365</v>
      </c>
      <c r="Q387" s="16" t="s">
        <v>366</v>
      </c>
    </row>
    <row r="388" spans="1:17" ht="15.75" customHeight="1" x14ac:dyDescent="0.3">
      <c r="A388" s="13"/>
      <c r="B388" s="14" t="s">
        <v>804</v>
      </c>
      <c r="C388" s="1" t="s">
        <v>247</v>
      </c>
      <c r="D388" s="13" t="s">
        <v>805</v>
      </c>
      <c r="E388" s="14" t="s">
        <v>560</v>
      </c>
      <c r="F388" s="19">
        <v>1750</v>
      </c>
      <c r="G388" s="13" t="s">
        <v>363</v>
      </c>
      <c r="H388" s="13" t="s">
        <v>368</v>
      </c>
      <c r="I388" s="22"/>
      <c r="J388" s="21" t="s">
        <v>371</v>
      </c>
      <c r="K388" s="58">
        <v>43198</v>
      </c>
      <c r="L388" s="65">
        <f t="shared" ref="L388:L451" si="18">IF(K388="-",I388,K388)</f>
        <v>43198</v>
      </c>
      <c r="M388" s="57" t="str">
        <f t="shared" ref="M388:M451" si="19">TEXT(L388,"YYYY")</f>
        <v>2018</v>
      </c>
      <c r="N388" s="46">
        <f t="shared" ref="N388:N451" si="20">IFERROR(ROUNDUP(MONTH(K388)/3,0),"-")</f>
        <v>2</v>
      </c>
      <c r="O388" s="23">
        <v>0</v>
      </c>
      <c r="P388" s="14" t="s">
        <v>429</v>
      </c>
      <c r="Q388" s="13" t="s">
        <v>369</v>
      </c>
    </row>
    <row r="389" spans="1:17" ht="15.75" customHeight="1" x14ac:dyDescent="0.3">
      <c r="A389" s="13"/>
      <c r="B389" s="14" t="s">
        <v>806</v>
      </c>
      <c r="C389" s="1" t="s">
        <v>79</v>
      </c>
      <c r="D389" s="13" t="s">
        <v>469</v>
      </c>
      <c r="E389" s="14" t="s">
        <v>8</v>
      </c>
      <c r="F389" s="19">
        <v>1739</v>
      </c>
      <c r="G389" s="13" t="s">
        <v>363</v>
      </c>
      <c r="H389" s="13" t="s">
        <v>378</v>
      </c>
      <c r="I389" s="20">
        <v>42461</v>
      </c>
      <c r="J389" s="21">
        <v>42530</v>
      </c>
      <c r="K389" s="58">
        <v>43206</v>
      </c>
      <c r="L389" s="65">
        <f t="shared" si="18"/>
        <v>43206</v>
      </c>
      <c r="M389" s="57" t="str">
        <f t="shared" si="19"/>
        <v>2018</v>
      </c>
      <c r="N389" s="46">
        <f t="shared" si="20"/>
        <v>2</v>
      </c>
      <c r="O389" s="23">
        <v>0</v>
      </c>
      <c r="P389" s="14" t="s">
        <v>365</v>
      </c>
      <c r="Q389" s="13" t="s">
        <v>369</v>
      </c>
    </row>
    <row r="390" spans="1:17" ht="15.75" customHeight="1" x14ac:dyDescent="0.3">
      <c r="A390" s="13"/>
      <c r="B390" s="14" t="s">
        <v>807</v>
      </c>
      <c r="C390" s="1" t="s">
        <v>325</v>
      </c>
      <c r="D390" s="13" t="s">
        <v>475</v>
      </c>
      <c r="E390" s="3" t="s">
        <v>12</v>
      </c>
      <c r="F390" s="19">
        <v>1659</v>
      </c>
      <c r="G390" s="13" t="s">
        <v>363</v>
      </c>
      <c r="H390" s="13" t="s">
        <v>368</v>
      </c>
      <c r="I390" s="20">
        <v>42278</v>
      </c>
      <c r="J390" s="21">
        <v>42327</v>
      </c>
      <c r="K390" s="58">
        <v>43195</v>
      </c>
      <c r="L390" s="65">
        <f t="shared" si="18"/>
        <v>43195</v>
      </c>
      <c r="M390" s="57" t="str">
        <f t="shared" si="19"/>
        <v>2018</v>
      </c>
      <c r="N390" s="46">
        <f t="shared" si="20"/>
        <v>2</v>
      </c>
      <c r="O390" s="23">
        <v>0</v>
      </c>
      <c r="P390" s="14" t="s">
        <v>365</v>
      </c>
      <c r="Q390" s="13" t="s">
        <v>369</v>
      </c>
    </row>
    <row r="391" spans="1:17" ht="15.75" customHeight="1" x14ac:dyDescent="0.3">
      <c r="A391" s="13"/>
      <c r="B391" s="14" t="s">
        <v>808</v>
      </c>
      <c r="C391" s="1" t="s">
        <v>343</v>
      </c>
      <c r="D391" s="13" t="s">
        <v>524</v>
      </c>
      <c r="E391" s="3" t="s">
        <v>4</v>
      </c>
      <c r="F391" s="19">
        <v>1651</v>
      </c>
      <c r="G391" s="13" t="s">
        <v>363</v>
      </c>
      <c r="H391" s="13" t="s">
        <v>386</v>
      </c>
      <c r="I391" s="20">
        <v>42826</v>
      </c>
      <c r="J391" s="21">
        <v>42852</v>
      </c>
      <c r="K391" s="58">
        <v>43196</v>
      </c>
      <c r="L391" s="65">
        <f t="shared" si="18"/>
        <v>43196</v>
      </c>
      <c r="M391" s="57" t="str">
        <f t="shared" si="19"/>
        <v>2018</v>
      </c>
      <c r="N391" s="46">
        <f t="shared" si="20"/>
        <v>2</v>
      </c>
      <c r="O391" s="23">
        <v>0</v>
      </c>
      <c r="P391" s="14" t="s">
        <v>365</v>
      </c>
      <c r="Q391" s="13" t="s">
        <v>369</v>
      </c>
    </row>
    <row r="392" spans="1:17" ht="15.75" customHeight="1" x14ac:dyDescent="0.3">
      <c r="A392" s="13"/>
      <c r="B392" s="14" t="s">
        <v>809</v>
      </c>
      <c r="C392" s="1" t="s">
        <v>311</v>
      </c>
      <c r="D392" s="13" t="s">
        <v>411</v>
      </c>
      <c r="E392" s="3" t="s">
        <v>12</v>
      </c>
      <c r="F392" s="19">
        <v>1645</v>
      </c>
      <c r="G392" s="13" t="s">
        <v>363</v>
      </c>
      <c r="H392" s="13" t="s">
        <v>386</v>
      </c>
      <c r="I392" s="20">
        <v>42186</v>
      </c>
      <c r="J392" s="21">
        <v>42269</v>
      </c>
      <c r="K392" s="58">
        <v>43277</v>
      </c>
      <c r="L392" s="65">
        <f t="shared" si="18"/>
        <v>43277</v>
      </c>
      <c r="M392" s="57" t="str">
        <f t="shared" si="19"/>
        <v>2018</v>
      </c>
      <c r="N392" s="46">
        <f t="shared" si="20"/>
        <v>2</v>
      </c>
      <c r="O392" s="23">
        <v>0</v>
      </c>
      <c r="P392" s="14" t="s">
        <v>365</v>
      </c>
      <c r="Q392" s="13" t="s">
        <v>369</v>
      </c>
    </row>
    <row r="393" spans="1:17" ht="15.75" customHeight="1" x14ac:dyDescent="0.3">
      <c r="A393" s="13"/>
      <c r="B393" s="14" t="s">
        <v>810</v>
      </c>
      <c r="C393" s="1" t="s">
        <v>311</v>
      </c>
      <c r="D393" s="13" t="s">
        <v>411</v>
      </c>
      <c r="E393" s="3" t="s">
        <v>12</v>
      </c>
      <c r="F393" s="19">
        <v>1645</v>
      </c>
      <c r="G393" s="13" t="s">
        <v>363</v>
      </c>
      <c r="H393" s="13" t="s">
        <v>386</v>
      </c>
      <c r="I393" s="20">
        <v>42186</v>
      </c>
      <c r="J393" s="21">
        <v>42269</v>
      </c>
      <c r="K393" s="58">
        <v>43277</v>
      </c>
      <c r="L393" s="65">
        <f t="shared" si="18"/>
        <v>43277</v>
      </c>
      <c r="M393" s="57" t="str">
        <f t="shared" si="19"/>
        <v>2018</v>
      </c>
      <c r="N393" s="46">
        <f t="shared" si="20"/>
        <v>2</v>
      </c>
      <c r="O393" s="23">
        <v>0</v>
      </c>
      <c r="P393" s="14" t="s">
        <v>365</v>
      </c>
      <c r="Q393" s="13" t="s">
        <v>369</v>
      </c>
    </row>
    <row r="394" spans="1:17" ht="15.75" customHeight="1" x14ac:dyDescent="0.3">
      <c r="A394" s="13"/>
      <c r="B394" s="14" t="s">
        <v>811</v>
      </c>
      <c r="C394" s="1" t="s">
        <v>371</v>
      </c>
      <c r="D394" s="13" t="s">
        <v>362</v>
      </c>
      <c r="E394" s="3" t="s">
        <v>16</v>
      </c>
      <c r="F394" s="19">
        <v>1456</v>
      </c>
      <c r="G394" s="13" t="s">
        <v>363</v>
      </c>
      <c r="H394" s="13" t="s">
        <v>389</v>
      </c>
      <c r="I394" s="20">
        <v>42370</v>
      </c>
      <c r="J394" s="21">
        <v>42445</v>
      </c>
      <c r="K394" s="58">
        <v>43281</v>
      </c>
      <c r="L394" s="65">
        <f t="shared" si="18"/>
        <v>43281</v>
      </c>
      <c r="M394" s="57" t="str">
        <f t="shared" si="19"/>
        <v>2018</v>
      </c>
      <c r="N394" s="46">
        <f t="shared" si="20"/>
        <v>2</v>
      </c>
      <c r="O394" s="23">
        <v>0</v>
      </c>
      <c r="P394" s="14" t="s">
        <v>365</v>
      </c>
      <c r="Q394" s="13" t="s">
        <v>369</v>
      </c>
    </row>
    <row r="395" spans="1:17" ht="15.75" customHeight="1" x14ac:dyDescent="0.3">
      <c r="A395" s="13"/>
      <c r="B395" s="14" t="s">
        <v>812</v>
      </c>
      <c r="C395" s="1" t="s">
        <v>343</v>
      </c>
      <c r="D395" s="13" t="s">
        <v>524</v>
      </c>
      <c r="E395" s="3" t="s">
        <v>4</v>
      </c>
      <c r="F395" s="19">
        <v>1304</v>
      </c>
      <c r="G395" s="13" t="s">
        <v>363</v>
      </c>
      <c r="H395" s="13" t="s">
        <v>386</v>
      </c>
      <c r="I395" s="20">
        <v>42644</v>
      </c>
      <c r="J395" s="21">
        <v>42702</v>
      </c>
      <c r="K395" s="58">
        <v>43196</v>
      </c>
      <c r="L395" s="65">
        <f t="shared" si="18"/>
        <v>43196</v>
      </c>
      <c r="M395" s="57" t="str">
        <f t="shared" si="19"/>
        <v>2018</v>
      </c>
      <c r="N395" s="46">
        <f t="shared" si="20"/>
        <v>2</v>
      </c>
      <c r="O395" s="23">
        <v>0</v>
      </c>
      <c r="P395" s="14" t="s">
        <v>365</v>
      </c>
      <c r="Q395" s="13" t="s">
        <v>369</v>
      </c>
    </row>
    <row r="396" spans="1:17" ht="15.75" customHeight="1" x14ac:dyDescent="0.3">
      <c r="A396" s="13"/>
      <c r="B396" s="14" t="s">
        <v>813</v>
      </c>
      <c r="C396" s="1" t="s">
        <v>193</v>
      </c>
      <c r="D396" s="13" t="s">
        <v>814</v>
      </c>
      <c r="E396" s="14" t="s">
        <v>560</v>
      </c>
      <c r="F396" s="19">
        <v>1100</v>
      </c>
      <c r="G396" s="13" t="s">
        <v>363</v>
      </c>
      <c r="H396" s="13" t="s">
        <v>386</v>
      </c>
      <c r="I396" s="20">
        <v>43101</v>
      </c>
      <c r="J396" s="21">
        <v>43142</v>
      </c>
      <c r="K396" s="58">
        <v>43245</v>
      </c>
      <c r="L396" s="65">
        <f t="shared" si="18"/>
        <v>43245</v>
      </c>
      <c r="M396" s="57" t="str">
        <f t="shared" si="19"/>
        <v>2018</v>
      </c>
      <c r="N396" s="46">
        <f t="shared" si="20"/>
        <v>2</v>
      </c>
      <c r="O396" s="23">
        <v>0</v>
      </c>
      <c r="P396" s="14" t="s">
        <v>429</v>
      </c>
      <c r="Q396" s="13" t="s">
        <v>369</v>
      </c>
    </row>
    <row r="397" spans="1:17" ht="15.75" customHeight="1" x14ac:dyDescent="0.3">
      <c r="A397" s="13"/>
      <c r="B397" s="14" t="s">
        <v>815</v>
      </c>
      <c r="C397" s="1" t="s">
        <v>193</v>
      </c>
      <c r="D397" s="13" t="s">
        <v>814</v>
      </c>
      <c r="E397" s="14" t="s">
        <v>560</v>
      </c>
      <c r="F397" s="19">
        <v>1100</v>
      </c>
      <c r="G397" s="13" t="s">
        <v>363</v>
      </c>
      <c r="H397" s="13" t="s">
        <v>378</v>
      </c>
      <c r="I397" s="22"/>
      <c r="J397" s="21" t="s">
        <v>371</v>
      </c>
      <c r="K397" s="58">
        <v>43197</v>
      </c>
      <c r="L397" s="65">
        <f t="shared" si="18"/>
        <v>43197</v>
      </c>
      <c r="M397" s="57" t="str">
        <f t="shared" si="19"/>
        <v>2018</v>
      </c>
      <c r="N397" s="46">
        <f t="shared" si="20"/>
        <v>2</v>
      </c>
      <c r="O397" s="23">
        <v>0</v>
      </c>
      <c r="P397" s="14" t="s">
        <v>429</v>
      </c>
      <c r="Q397" s="13" t="s">
        <v>369</v>
      </c>
    </row>
    <row r="398" spans="1:17" ht="15.75" customHeight="1" x14ac:dyDescent="0.3">
      <c r="A398" s="13"/>
      <c r="B398" s="14" t="s">
        <v>816</v>
      </c>
      <c r="C398" s="1" t="s">
        <v>325</v>
      </c>
      <c r="D398" s="13" t="s">
        <v>475</v>
      </c>
      <c r="E398" s="3" t="s">
        <v>12</v>
      </c>
      <c r="F398" s="19">
        <v>1000</v>
      </c>
      <c r="G398" s="13" t="s">
        <v>363</v>
      </c>
      <c r="H398" s="13" t="s">
        <v>386</v>
      </c>
      <c r="I398" s="20">
        <v>42095</v>
      </c>
      <c r="J398" s="21">
        <v>42145</v>
      </c>
      <c r="K398" s="58">
        <v>43195</v>
      </c>
      <c r="L398" s="65">
        <f t="shared" si="18"/>
        <v>43195</v>
      </c>
      <c r="M398" s="57" t="str">
        <f t="shared" si="19"/>
        <v>2018</v>
      </c>
      <c r="N398" s="46">
        <f t="shared" si="20"/>
        <v>2</v>
      </c>
      <c r="O398" s="23">
        <v>0</v>
      </c>
      <c r="P398" s="14" t="s">
        <v>365</v>
      </c>
      <c r="Q398" s="13" t="s">
        <v>369</v>
      </c>
    </row>
    <row r="399" spans="1:17" ht="15.75" customHeight="1" x14ac:dyDescent="0.3">
      <c r="A399" s="13"/>
      <c r="B399" s="14" t="s">
        <v>817</v>
      </c>
      <c r="C399" s="1" t="s">
        <v>325</v>
      </c>
      <c r="D399" s="13" t="s">
        <v>475</v>
      </c>
      <c r="E399" s="3" t="s">
        <v>12</v>
      </c>
      <c r="F399" s="19">
        <v>1000</v>
      </c>
      <c r="G399" s="13" t="s">
        <v>363</v>
      </c>
      <c r="H399" s="13" t="s">
        <v>386</v>
      </c>
      <c r="I399" s="20">
        <v>42095</v>
      </c>
      <c r="J399" s="21">
        <v>42145</v>
      </c>
      <c r="K399" s="58">
        <v>43195</v>
      </c>
      <c r="L399" s="65">
        <f t="shared" si="18"/>
        <v>43195</v>
      </c>
      <c r="M399" s="57" t="str">
        <f t="shared" si="19"/>
        <v>2018</v>
      </c>
      <c r="N399" s="46">
        <f t="shared" si="20"/>
        <v>2</v>
      </c>
      <c r="O399" s="23">
        <v>0</v>
      </c>
      <c r="P399" s="14" t="s">
        <v>365</v>
      </c>
      <c r="Q399" s="13" t="s">
        <v>369</v>
      </c>
    </row>
    <row r="400" spans="1:17" ht="15.75" customHeight="1" x14ac:dyDescent="0.3">
      <c r="A400" s="13"/>
      <c r="B400" s="14" t="s">
        <v>818</v>
      </c>
      <c r="C400" s="1" t="s">
        <v>371</v>
      </c>
      <c r="D400" s="13" t="s">
        <v>769</v>
      </c>
      <c r="E400" s="14" t="s">
        <v>560</v>
      </c>
      <c r="F400" s="19">
        <v>883</v>
      </c>
      <c r="G400" s="13" t="s">
        <v>363</v>
      </c>
      <c r="H400" s="13" t="s">
        <v>364</v>
      </c>
      <c r="I400" s="22"/>
      <c r="J400" s="21" t="s">
        <v>371</v>
      </c>
      <c r="K400" s="58">
        <v>43245</v>
      </c>
      <c r="L400" s="65">
        <f t="shared" si="18"/>
        <v>43245</v>
      </c>
      <c r="M400" s="57" t="str">
        <f t="shared" si="19"/>
        <v>2018</v>
      </c>
      <c r="N400" s="46">
        <f t="shared" si="20"/>
        <v>2</v>
      </c>
      <c r="O400" s="23">
        <v>0</v>
      </c>
      <c r="P400" s="14" t="s">
        <v>429</v>
      </c>
      <c r="Q400" s="13" t="s">
        <v>369</v>
      </c>
    </row>
    <row r="401" spans="1:17" ht="15.75" customHeight="1" x14ac:dyDescent="0.3">
      <c r="A401" s="13"/>
      <c r="B401" s="14" t="s">
        <v>819</v>
      </c>
      <c r="C401" s="1" t="s">
        <v>371</v>
      </c>
      <c r="D401" s="13" t="s">
        <v>769</v>
      </c>
      <c r="E401" s="14" t="s">
        <v>560</v>
      </c>
      <c r="F401" s="19">
        <v>883</v>
      </c>
      <c r="G401" s="13" t="s">
        <v>363</v>
      </c>
      <c r="H401" s="13" t="s">
        <v>364</v>
      </c>
      <c r="I401" s="22"/>
      <c r="J401" s="21" t="s">
        <v>371</v>
      </c>
      <c r="K401" s="58">
        <v>43245</v>
      </c>
      <c r="L401" s="65">
        <f t="shared" si="18"/>
        <v>43245</v>
      </c>
      <c r="M401" s="57" t="str">
        <f t="shared" si="19"/>
        <v>2018</v>
      </c>
      <c r="N401" s="46">
        <f t="shared" si="20"/>
        <v>2</v>
      </c>
      <c r="O401" s="23">
        <v>0</v>
      </c>
      <c r="P401" s="14" t="s">
        <v>429</v>
      </c>
      <c r="Q401" s="13" t="s">
        <v>369</v>
      </c>
    </row>
    <row r="402" spans="1:17" ht="15.75" customHeight="1" x14ac:dyDescent="0.3">
      <c r="A402" s="13"/>
      <c r="B402" s="14" t="s">
        <v>820</v>
      </c>
      <c r="C402" s="1" t="s">
        <v>155</v>
      </c>
      <c r="D402" s="13" t="s">
        <v>821</v>
      </c>
      <c r="E402" s="14" t="s">
        <v>560</v>
      </c>
      <c r="F402" s="19">
        <v>600</v>
      </c>
      <c r="G402" s="13" t="s">
        <v>363</v>
      </c>
      <c r="H402" s="13" t="s">
        <v>386</v>
      </c>
      <c r="I402" s="22"/>
      <c r="J402" s="21" t="s">
        <v>371</v>
      </c>
      <c r="K402" s="58">
        <v>43245</v>
      </c>
      <c r="L402" s="65">
        <f t="shared" si="18"/>
        <v>43245</v>
      </c>
      <c r="M402" s="57" t="str">
        <f t="shared" si="19"/>
        <v>2018</v>
      </c>
      <c r="N402" s="46">
        <f t="shared" si="20"/>
        <v>2</v>
      </c>
      <c r="O402" s="23">
        <v>0</v>
      </c>
      <c r="P402" s="14" t="s">
        <v>429</v>
      </c>
      <c r="Q402" s="13" t="s">
        <v>369</v>
      </c>
    </row>
    <row r="403" spans="1:17" ht="15.75" customHeight="1" x14ac:dyDescent="0.3">
      <c r="A403" s="13"/>
      <c r="B403" s="14" t="s">
        <v>822</v>
      </c>
      <c r="C403" s="1" t="s">
        <v>371</v>
      </c>
      <c r="D403" s="13" t="s">
        <v>769</v>
      </c>
      <c r="E403" s="14" t="s">
        <v>560</v>
      </c>
      <c r="F403" s="19">
        <v>600</v>
      </c>
      <c r="G403" s="13" t="s">
        <v>363</v>
      </c>
      <c r="H403" s="13" t="s">
        <v>389</v>
      </c>
      <c r="I403" s="22"/>
      <c r="J403" s="21" t="s">
        <v>371</v>
      </c>
      <c r="K403" s="58">
        <v>43197</v>
      </c>
      <c r="L403" s="65">
        <f t="shared" si="18"/>
        <v>43197</v>
      </c>
      <c r="M403" s="57" t="str">
        <f t="shared" si="19"/>
        <v>2018</v>
      </c>
      <c r="N403" s="46">
        <f t="shared" si="20"/>
        <v>2</v>
      </c>
      <c r="O403" s="23">
        <v>0</v>
      </c>
      <c r="P403" s="14" t="s">
        <v>429</v>
      </c>
      <c r="Q403" s="13" t="s">
        <v>369</v>
      </c>
    </row>
    <row r="404" spans="1:17" ht="15.75" customHeight="1" x14ac:dyDescent="0.3">
      <c r="A404" s="13"/>
      <c r="B404" s="14" t="s">
        <v>823</v>
      </c>
      <c r="C404" s="1" t="s">
        <v>193</v>
      </c>
      <c r="D404" s="13" t="s">
        <v>769</v>
      </c>
      <c r="E404" s="14" t="s">
        <v>560</v>
      </c>
      <c r="F404" s="19">
        <v>450</v>
      </c>
      <c r="G404" s="13" t="s">
        <v>363</v>
      </c>
      <c r="H404" s="13" t="s">
        <v>386</v>
      </c>
      <c r="I404" s="22"/>
      <c r="J404" s="21" t="s">
        <v>371</v>
      </c>
      <c r="K404" s="58">
        <v>43245</v>
      </c>
      <c r="L404" s="65">
        <f t="shared" si="18"/>
        <v>43245</v>
      </c>
      <c r="M404" s="57" t="str">
        <f t="shared" si="19"/>
        <v>2018</v>
      </c>
      <c r="N404" s="46">
        <f t="shared" si="20"/>
        <v>2</v>
      </c>
      <c r="O404" s="23">
        <v>0</v>
      </c>
      <c r="P404" s="14" t="s">
        <v>429</v>
      </c>
      <c r="Q404" s="13" t="s">
        <v>369</v>
      </c>
    </row>
    <row r="405" spans="1:17" ht="15.75" customHeight="1" x14ac:dyDescent="0.3">
      <c r="A405" s="13"/>
      <c r="B405" s="14" t="s">
        <v>824</v>
      </c>
      <c r="C405" s="1" t="s">
        <v>371</v>
      </c>
      <c r="D405" s="13" t="s">
        <v>825</v>
      </c>
      <c r="E405" s="14" t="s">
        <v>560</v>
      </c>
      <c r="F405" s="19">
        <v>350</v>
      </c>
      <c r="G405" s="13" t="s">
        <v>363</v>
      </c>
      <c r="H405" s="13" t="s">
        <v>447</v>
      </c>
      <c r="I405" s="22"/>
      <c r="J405" s="21" t="s">
        <v>371</v>
      </c>
      <c r="K405" s="58">
        <v>43197</v>
      </c>
      <c r="L405" s="65">
        <f t="shared" si="18"/>
        <v>43197</v>
      </c>
      <c r="M405" s="57" t="str">
        <f t="shared" si="19"/>
        <v>2018</v>
      </c>
      <c r="N405" s="46">
        <f t="shared" si="20"/>
        <v>2</v>
      </c>
      <c r="O405" s="23">
        <v>0</v>
      </c>
      <c r="P405" s="14" t="s">
        <v>429</v>
      </c>
      <c r="Q405" s="13" t="s">
        <v>369</v>
      </c>
    </row>
    <row r="406" spans="1:17" ht="15.75" customHeight="1" x14ac:dyDescent="0.3">
      <c r="A406" s="13"/>
      <c r="B406" s="14" t="s">
        <v>826</v>
      </c>
      <c r="C406" s="1" t="s">
        <v>371</v>
      </c>
      <c r="D406" s="13" t="s">
        <v>827</v>
      </c>
      <c r="E406" s="14" t="s">
        <v>560</v>
      </c>
      <c r="F406" s="19">
        <v>300</v>
      </c>
      <c r="G406" s="13" t="s">
        <v>363</v>
      </c>
      <c r="H406" s="13" t="s">
        <v>447</v>
      </c>
      <c r="I406" s="22"/>
      <c r="J406" s="21" t="s">
        <v>371</v>
      </c>
      <c r="K406" s="58">
        <v>43260</v>
      </c>
      <c r="L406" s="65">
        <f t="shared" si="18"/>
        <v>43260</v>
      </c>
      <c r="M406" s="57" t="str">
        <f t="shared" si="19"/>
        <v>2018</v>
      </c>
      <c r="N406" s="46">
        <f t="shared" si="20"/>
        <v>2</v>
      </c>
      <c r="O406" s="23">
        <v>0</v>
      </c>
      <c r="P406" s="14" t="s">
        <v>429</v>
      </c>
      <c r="Q406" s="13" t="s">
        <v>369</v>
      </c>
    </row>
    <row r="407" spans="1:17" ht="15.75" customHeight="1" x14ac:dyDescent="0.3">
      <c r="A407" s="13"/>
      <c r="B407" s="14" t="s">
        <v>828</v>
      </c>
      <c r="C407" s="1" t="s">
        <v>371</v>
      </c>
      <c r="D407" s="13" t="s">
        <v>827</v>
      </c>
      <c r="E407" s="14" t="s">
        <v>560</v>
      </c>
      <c r="F407" s="19">
        <v>150</v>
      </c>
      <c r="G407" s="13" t="s">
        <v>363</v>
      </c>
      <c r="H407" s="13" t="s">
        <v>447</v>
      </c>
      <c r="I407" s="22"/>
      <c r="J407" s="21" t="s">
        <v>371</v>
      </c>
      <c r="K407" s="58">
        <v>43260</v>
      </c>
      <c r="L407" s="65">
        <f t="shared" si="18"/>
        <v>43260</v>
      </c>
      <c r="M407" s="57" t="str">
        <f t="shared" si="19"/>
        <v>2018</v>
      </c>
      <c r="N407" s="46">
        <f t="shared" si="20"/>
        <v>2</v>
      </c>
      <c r="O407" s="23">
        <v>0</v>
      </c>
      <c r="P407" s="14" t="s">
        <v>429</v>
      </c>
      <c r="Q407" s="13" t="s">
        <v>369</v>
      </c>
    </row>
    <row r="408" spans="1:17" ht="15.75" customHeight="1" x14ac:dyDescent="0.3">
      <c r="A408" s="13"/>
      <c r="B408" s="14" t="s">
        <v>829</v>
      </c>
      <c r="C408" s="1" t="s">
        <v>371</v>
      </c>
      <c r="D408" s="13" t="s">
        <v>608</v>
      </c>
      <c r="E408" s="14" t="s">
        <v>560</v>
      </c>
      <c r="F408" s="19" t="s">
        <v>839</v>
      </c>
      <c r="G408" s="13" t="s">
        <v>363</v>
      </c>
      <c r="H408" s="13" t="s">
        <v>378</v>
      </c>
      <c r="I408" s="22"/>
      <c r="J408" s="21" t="s">
        <v>371</v>
      </c>
      <c r="K408" s="58">
        <v>43266</v>
      </c>
      <c r="L408" s="65">
        <f t="shared" si="18"/>
        <v>43266</v>
      </c>
      <c r="M408" s="57" t="str">
        <f t="shared" si="19"/>
        <v>2018</v>
      </c>
      <c r="N408" s="46">
        <f t="shared" si="20"/>
        <v>2</v>
      </c>
      <c r="O408" s="23">
        <v>0</v>
      </c>
      <c r="P408" s="14" t="s">
        <v>429</v>
      </c>
      <c r="Q408" s="13" t="s">
        <v>369</v>
      </c>
    </row>
    <row r="409" spans="1:17" ht="15.75" customHeight="1" x14ac:dyDescent="0.3">
      <c r="A409" s="13"/>
      <c r="B409" s="14" t="s">
        <v>830</v>
      </c>
      <c r="C409" s="1" t="s">
        <v>371</v>
      </c>
      <c r="D409" s="13" t="s">
        <v>769</v>
      </c>
      <c r="E409" s="14" t="s">
        <v>560</v>
      </c>
      <c r="F409" s="19" t="s">
        <v>839</v>
      </c>
      <c r="G409" s="13" t="s">
        <v>363</v>
      </c>
      <c r="H409" s="13" t="s">
        <v>386</v>
      </c>
      <c r="I409" s="22"/>
      <c r="J409" s="21" t="s">
        <v>371</v>
      </c>
      <c r="K409" s="58">
        <v>43245</v>
      </c>
      <c r="L409" s="65">
        <f t="shared" si="18"/>
        <v>43245</v>
      </c>
      <c r="M409" s="57" t="str">
        <f t="shared" si="19"/>
        <v>2018</v>
      </c>
      <c r="N409" s="46">
        <f t="shared" si="20"/>
        <v>2</v>
      </c>
      <c r="O409" s="23">
        <v>0</v>
      </c>
      <c r="P409" s="14" t="s">
        <v>429</v>
      </c>
      <c r="Q409" s="13" t="s">
        <v>369</v>
      </c>
    </row>
    <row r="410" spans="1:17" ht="15.75" customHeight="1" x14ac:dyDescent="0.3">
      <c r="A410" s="13"/>
      <c r="B410" s="14" t="s">
        <v>831</v>
      </c>
      <c r="C410" s="1" t="s">
        <v>371</v>
      </c>
      <c r="D410" s="13" t="s">
        <v>475</v>
      </c>
      <c r="E410" s="3" t="s">
        <v>12</v>
      </c>
      <c r="F410" s="15" t="s">
        <v>839</v>
      </c>
      <c r="G410" s="13" t="s">
        <v>363</v>
      </c>
      <c r="H410" s="16" t="s">
        <v>374</v>
      </c>
      <c r="I410" s="17"/>
      <c r="J410" s="17" t="s">
        <v>371</v>
      </c>
      <c r="K410" s="57">
        <v>43438</v>
      </c>
      <c r="L410" s="65">
        <f t="shared" si="18"/>
        <v>43438</v>
      </c>
      <c r="M410" s="57" t="str">
        <f t="shared" si="19"/>
        <v>2018</v>
      </c>
      <c r="N410" s="46">
        <f t="shared" si="20"/>
        <v>4</v>
      </c>
      <c r="O410" s="18">
        <v>0</v>
      </c>
      <c r="P410" s="14" t="s">
        <v>429</v>
      </c>
      <c r="Q410" s="16" t="s">
        <v>366</v>
      </c>
    </row>
    <row r="411" spans="1:17" ht="15.75" customHeight="1" x14ac:dyDescent="0.3">
      <c r="A411" s="13"/>
      <c r="B411" s="14" t="s">
        <v>832</v>
      </c>
      <c r="C411" s="1" t="s">
        <v>223</v>
      </c>
      <c r="D411" s="13" t="s">
        <v>584</v>
      </c>
      <c r="E411" s="14" t="s">
        <v>560</v>
      </c>
      <c r="F411" s="15" t="s">
        <v>839</v>
      </c>
      <c r="G411" s="13" t="s">
        <v>363</v>
      </c>
      <c r="H411" s="16" t="s">
        <v>364</v>
      </c>
      <c r="I411" s="17"/>
      <c r="J411" s="17" t="s">
        <v>371</v>
      </c>
      <c r="K411" s="57">
        <v>43454</v>
      </c>
      <c r="L411" s="65">
        <f t="shared" si="18"/>
        <v>43454</v>
      </c>
      <c r="M411" s="57" t="str">
        <f t="shared" si="19"/>
        <v>2018</v>
      </c>
      <c r="N411" s="46">
        <f t="shared" si="20"/>
        <v>4</v>
      </c>
      <c r="O411" s="18">
        <v>0</v>
      </c>
      <c r="P411" s="14" t="s">
        <v>379</v>
      </c>
      <c r="Q411" s="16" t="s">
        <v>366</v>
      </c>
    </row>
    <row r="412" spans="1:17" ht="15.75" customHeight="1" x14ac:dyDescent="0.3">
      <c r="A412" s="13"/>
      <c r="B412" s="14" t="s">
        <v>833</v>
      </c>
      <c r="C412" s="1" t="s">
        <v>15</v>
      </c>
      <c r="D412" s="13" t="s">
        <v>404</v>
      </c>
      <c r="E412" s="3" t="s">
        <v>4</v>
      </c>
      <c r="F412" s="15" t="s">
        <v>839</v>
      </c>
      <c r="G412" s="13" t="s">
        <v>363</v>
      </c>
      <c r="H412" s="16" t="s">
        <v>364</v>
      </c>
      <c r="I412" s="17">
        <v>42826</v>
      </c>
      <c r="J412" s="17">
        <v>42831</v>
      </c>
      <c r="K412" s="57">
        <v>43432</v>
      </c>
      <c r="L412" s="65">
        <f t="shared" si="18"/>
        <v>43432</v>
      </c>
      <c r="M412" s="57" t="str">
        <f t="shared" si="19"/>
        <v>2018</v>
      </c>
      <c r="N412" s="46">
        <f t="shared" si="20"/>
        <v>4</v>
      </c>
      <c r="O412" s="18">
        <v>0</v>
      </c>
      <c r="P412" s="14" t="s">
        <v>429</v>
      </c>
      <c r="Q412" s="16" t="s">
        <v>366</v>
      </c>
    </row>
    <row r="413" spans="1:17" ht="15.75" customHeight="1" x14ac:dyDescent="0.3">
      <c r="A413" s="13"/>
      <c r="B413" s="14" t="s">
        <v>834</v>
      </c>
      <c r="C413" s="1" t="s">
        <v>15</v>
      </c>
      <c r="D413" s="13" t="s">
        <v>404</v>
      </c>
      <c r="E413" s="3" t="s">
        <v>4</v>
      </c>
      <c r="F413" s="15" t="s">
        <v>839</v>
      </c>
      <c r="G413" s="13" t="s">
        <v>363</v>
      </c>
      <c r="H413" s="16" t="s">
        <v>364</v>
      </c>
      <c r="I413" s="17">
        <v>42736</v>
      </c>
      <c r="J413" s="17">
        <v>42762</v>
      </c>
      <c r="K413" s="57">
        <v>43432</v>
      </c>
      <c r="L413" s="65">
        <f t="shared" si="18"/>
        <v>43432</v>
      </c>
      <c r="M413" s="57" t="str">
        <f t="shared" si="19"/>
        <v>2018</v>
      </c>
      <c r="N413" s="46">
        <f t="shared" si="20"/>
        <v>4</v>
      </c>
      <c r="O413" s="18">
        <v>0</v>
      </c>
      <c r="P413" s="14" t="s">
        <v>429</v>
      </c>
      <c r="Q413" s="16" t="s">
        <v>366</v>
      </c>
    </row>
    <row r="414" spans="1:17" ht="15.75" customHeight="1" x14ac:dyDescent="0.3">
      <c r="A414" s="13"/>
      <c r="B414" s="14" t="s">
        <v>835</v>
      </c>
      <c r="C414" s="1" t="s">
        <v>371</v>
      </c>
      <c r="D414" s="13" t="s">
        <v>475</v>
      </c>
      <c r="E414" s="14" t="s">
        <v>560</v>
      </c>
      <c r="F414" s="19"/>
      <c r="G414" s="13" t="s">
        <v>363</v>
      </c>
      <c r="H414" s="13" t="s">
        <v>368</v>
      </c>
      <c r="I414" s="22"/>
      <c r="J414" s="21" t="s">
        <v>371</v>
      </c>
      <c r="K414" s="58">
        <v>43195</v>
      </c>
      <c r="L414" s="65">
        <f t="shared" si="18"/>
        <v>43195</v>
      </c>
      <c r="M414" s="57" t="str">
        <f t="shared" si="19"/>
        <v>2018</v>
      </c>
      <c r="N414" s="46">
        <f t="shared" si="20"/>
        <v>2</v>
      </c>
      <c r="O414" s="23">
        <v>0</v>
      </c>
      <c r="P414" s="14" t="s">
        <v>429</v>
      </c>
      <c r="Q414" s="13" t="s">
        <v>369</v>
      </c>
    </row>
    <row r="415" spans="1:17" ht="15.75" customHeight="1" x14ac:dyDescent="0.3">
      <c r="A415" s="13"/>
      <c r="B415" s="14" t="s">
        <v>836</v>
      </c>
      <c r="C415" s="1" t="s">
        <v>99</v>
      </c>
      <c r="D415" s="13" t="s">
        <v>446</v>
      </c>
      <c r="E415" s="14" t="s">
        <v>560</v>
      </c>
      <c r="F415" s="19"/>
      <c r="G415" s="13" t="s">
        <v>363</v>
      </c>
      <c r="H415" s="13" t="s">
        <v>368</v>
      </c>
      <c r="I415" s="20">
        <v>42736</v>
      </c>
      <c r="J415" s="21">
        <v>42822</v>
      </c>
      <c r="K415" s="58">
        <v>43211</v>
      </c>
      <c r="L415" s="65">
        <f t="shared" si="18"/>
        <v>43211</v>
      </c>
      <c r="M415" s="57" t="str">
        <f t="shared" si="19"/>
        <v>2018</v>
      </c>
      <c r="N415" s="46">
        <f t="shared" si="20"/>
        <v>2</v>
      </c>
      <c r="O415" s="23">
        <v>0</v>
      </c>
      <c r="P415" s="14" t="s">
        <v>429</v>
      </c>
      <c r="Q415" s="13" t="s">
        <v>369</v>
      </c>
    </row>
    <row r="416" spans="1:17" ht="15.75" customHeight="1" x14ac:dyDescent="0.3">
      <c r="A416" s="13"/>
      <c r="B416" s="14" t="s">
        <v>837</v>
      </c>
      <c r="C416" s="1" t="s">
        <v>81</v>
      </c>
      <c r="D416" s="1" t="s">
        <v>584</v>
      </c>
      <c r="E416" s="3" t="s">
        <v>4</v>
      </c>
      <c r="F416" s="1">
        <v>17976</v>
      </c>
      <c r="G416" s="1" t="s">
        <v>838</v>
      </c>
      <c r="H416" s="1" t="s">
        <v>839</v>
      </c>
      <c r="I416" s="4">
        <v>43282</v>
      </c>
      <c r="J416" s="5"/>
      <c r="K416" s="55" t="s">
        <v>839</v>
      </c>
      <c r="L416" s="65">
        <f t="shared" si="18"/>
        <v>43282</v>
      </c>
      <c r="M416" s="57" t="str">
        <f t="shared" si="19"/>
        <v>2018</v>
      </c>
      <c r="N416" s="46" t="str">
        <f t="shared" si="20"/>
        <v>-</v>
      </c>
      <c r="O416" s="14" t="e">
        <v>#N/A</v>
      </c>
      <c r="P416" s="2" t="s">
        <v>365</v>
      </c>
    </row>
    <row r="417" spans="1:16" ht="15.75" customHeight="1" x14ac:dyDescent="0.3">
      <c r="A417" s="13"/>
      <c r="B417" s="14" t="s">
        <v>840</v>
      </c>
      <c r="C417" s="1" t="s">
        <v>223</v>
      </c>
      <c r="D417" s="1" t="s">
        <v>584</v>
      </c>
      <c r="E417" s="3" t="s">
        <v>4</v>
      </c>
      <c r="F417" s="1">
        <v>14000</v>
      </c>
      <c r="G417" s="1" t="s">
        <v>838</v>
      </c>
      <c r="H417" s="1" t="s">
        <v>839</v>
      </c>
      <c r="I417" s="4">
        <v>43282</v>
      </c>
      <c r="J417" s="5"/>
      <c r="K417" s="55" t="s">
        <v>839</v>
      </c>
      <c r="L417" s="65">
        <f t="shared" si="18"/>
        <v>43282</v>
      </c>
      <c r="M417" s="57" t="str">
        <f t="shared" si="19"/>
        <v>2018</v>
      </c>
      <c r="N417" s="46" t="str">
        <f t="shared" si="20"/>
        <v>-</v>
      </c>
      <c r="O417" s="14" t="e">
        <v>#N/A</v>
      </c>
      <c r="P417" s="2" t="s">
        <v>412</v>
      </c>
    </row>
    <row r="418" spans="1:16" ht="15.75" customHeight="1" x14ac:dyDescent="0.3">
      <c r="A418" s="13"/>
      <c r="B418" s="14" t="s">
        <v>841</v>
      </c>
      <c r="C418" s="1" t="s">
        <v>181</v>
      </c>
      <c r="D418" s="1" t="s">
        <v>584</v>
      </c>
      <c r="E418" s="3" t="s">
        <v>4</v>
      </c>
      <c r="F418" s="1">
        <v>12000</v>
      </c>
      <c r="G418" s="1" t="s">
        <v>838</v>
      </c>
      <c r="H418" s="1" t="s">
        <v>839</v>
      </c>
      <c r="I418" s="4">
        <v>43374</v>
      </c>
      <c r="J418" s="5"/>
      <c r="K418" s="55" t="s">
        <v>839</v>
      </c>
      <c r="L418" s="65">
        <f t="shared" si="18"/>
        <v>43374</v>
      </c>
      <c r="M418" s="57" t="str">
        <f t="shared" si="19"/>
        <v>2018</v>
      </c>
      <c r="N418" s="46" t="str">
        <f t="shared" si="20"/>
        <v>-</v>
      </c>
      <c r="O418" s="14" t="e">
        <v>#N/A</v>
      </c>
      <c r="P418" s="2" t="s">
        <v>435</v>
      </c>
    </row>
    <row r="419" spans="1:16" ht="15.75" customHeight="1" x14ac:dyDescent="0.3">
      <c r="A419" s="13"/>
      <c r="B419" s="14" t="s">
        <v>842</v>
      </c>
      <c r="C419" s="1" t="s">
        <v>145</v>
      </c>
      <c r="D419" s="1" t="s">
        <v>584</v>
      </c>
      <c r="E419" s="3" t="s">
        <v>4</v>
      </c>
      <c r="F419" s="1">
        <v>12000</v>
      </c>
      <c r="G419" s="1" t="s">
        <v>838</v>
      </c>
      <c r="H419" s="1" t="s">
        <v>839</v>
      </c>
      <c r="I419" s="4">
        <v>43374</v>
      </c>
      <c r="J419" s="5"/>
      <c r="K419" s="55" t="s">
        <v>839</v>
      </c>
      <c r="L419" s="65">
        <f t="shared" si="18"/>
        <v>43374</v>
      </c>
      <c r="M419" s="57" t="str">
        <f t="shared" si="19"/>
        <v>2018</v>
      </c>
      <c r="N419" s="46" t="str">
        <f t="shared" si="20"/>
        <v>-</v>
      </c>
      <c r="O419" s="14" t="e">
        <v>#N/A</v>
      </c>
      <c r="P419" s="2" t="s">
        <v>412</v>
      </c>
    </row>
    <row r="420" spans="1:16" ht="15.75" customHeight="1" x14ac:dyDescent="0.3">
      <c r="A420" s="13"/>
      <c r="B420" s="14" t="s">
        <v>843</v>
      </c>
      <c r="C420" s="1" t="s">
        <v>223</v>
      </c>
      <c r="D420" s="1" t="s">
        <v>584</v>
      </c>
      <c r="E420" s="3" t="s">
        <v>4</v>
      </c>
      <c r="F420" s="1">
        <v>10000</v>
      </c>
      <c r="G420" s="1" t="s">
        <v>838</v>
      </c>
      <c r="H420" s="1" t="s">
        <v>839</v>
      </c>
      <c r="I420" s="4">
        <v>43282</v>
      </c>
      <c r="J420" s="5"/>
      <c r="K420" s="55" t="s">
        <v>839</v>
      </c>
      <c r="L420" s="65">
        <f t="shared" si="18"/>
        <v>43282</v>
      </c>
      <c r="M420" s="57" t="str">
        <f t="shared" si="19"/>
        <v>2018</v>
      </c>
      <c r="N420" s="46" t="str">
        <f t="shared" si="20"/>
        <v>-</v>
      </c>
      <c r="O420" s="14" t="e">
        <v>#N/A</v>
      </c>
      <c r="P420" s="2" t="s">
        <v>412</v>
      </c>
    </row>
    <row r="421" spans="1:16" ht="15.75" customHeight="1" x14ac:dyDescent="0.3">
      <c r="A421" s="13"/>
      <c r="B421" s="14" t="s">
        <v>844</v>
      </c>
      <c r="C421" s="1" t="s">
        <v>293</v>
      </c>
      <c r="D421" s="1" t="s">
        <v>584</v>
      </c>
      <c r="E421" s="3" t="s">
        <v>4</v>
      </c>
      <c r="F421" s="1">
        <v>9000</v>
      </c>
      <c r="G421" s="1" t="s">
        <v>838</v>
      </c>
      <c r="H421" s="1" t="s">
        <v>839</v>
      </c>
      <c r="I421" s="4">
        <v>43374</v>
      </c>
      <c r="J421" s="5"/>
      <c r="K421" s="55" t="s">
        <v>839</v>
      </c>
      <c r="L421" s="65">
        <f t="shared" si="18"/>
        <v>43374</v>
      </c>
      <c r="M421" s="57" t="str">
        <f t="shared" si="19"/>
        <v>2018</v>
      </c>
      <c r="N421" s="46" t="str">
        <f t="shared" si="20"/>
        <v>-</v>
      </c>
      <c r="O421" s="14" t="e">
        <v>#N/A</v>
      </c>
      <c r="P421" s="2" t="s">
        <v>379</v>
      </c>
    </row>
    <row r="422" spans="1:16" ht="15.75" customHeight="1" x14ac:dyDescent="0.3">
      <c r="A422" s="13"/>
      <c r="B422" s="14" t="s">
        <v>845</v>
      </c>
      <c r="C422" s="1" t="s">
        <v>213</v>
      </c>
      <c r="D422" s="1" t="s">
        <v>584</v>
      </c>
      <c r="E422" s="3" t="s">
        <v>4</v>
      </c>
      <c r="F422" s="1">
        <v>9000</v>
      </c>
      <c r="G422" s="1" t="s">
        <v>838</v>
      </c>
      <c r="H422" s="1" t="s">
        <v>839</v>
      </c>
      <c r="I422" s="4">
        <v>42917</v>
      </c>
      <c r="J422" s="5"/>
      <c r="K422" s="55" t="s">
        <v>839</v>
      </c>
      <c r="L422" s="65">
        <f t="shared" si="18"/>
        <v>42917</v>
      </c>
      <c r="M422" s="57" t="str">
        <f t="shared" si="19"/>
        <v>2017</v>
      </c>
      <c r="N422" s="46" t="str">
        <f t="shared" si="20"/>
        <v>-</v>
      </c>
      <c r="O422" s="14" t="e">
        <v>#N/A</v>
      </c>
      <c r="P422" s="2" t="s">
        <v>379</v>
      </c>
    </row>
    <row r="423" spans="1:16" ht="15.75" customHeight="1" x14ac:dyDescent="0.3">
      <c r="A423" s="13"/>
      <c r="B423" s="14" t="s">
        <v>846</v>
      </c>
      <c r="C423" s="1" t="s">
        <v>127</v>
      </c>
      <c r="D423" s="1" t="s">
        <v>847</v>
      </c>
      <c r="E423" s="14" t="s">
        <v>560</v>
      </c>
      <c r="F423" s="1">
        <v>9000</v>
      </c>
      <c r="G423" s="1" t="s">
        <v>838</v>
      </c>
      <c r="H423" s="1" t="s">
        <v>839</v>
      </c>
      <c r="I423" s="4">
        <v>43191</v>
      </c>
      <c r="J423" s="5"/>
      <c r="K423" s="55" t="s">
        <v>839</v>
      </c>
      <c r="L423" s="65">
        <f t="shared" si="18"/>
        <v>43191</v>
      </c>
      <c r="M423" s="57" t="str">
        <f t="shared" si="19"/>
        <v>2018</v>
      </c>
      <c r="N423" s="46" t="str">
        <f t="shared" si="20"/>
        <v>-</v>
      </c>
      <c r="O423" s="14" t="e">
        <v>#N/A</v>
      </c>
      <c r="P423" s="2" t="s">
        <v>379</v>
      </c>
    </row>
    <row r="424" spans="1:16" ht="15.75" customHeight="1" x14ac:dyDescent="0.3">
      <c r="A424" s="13"/>
      <c r="B424" s="14" t="s">
        <v>848</v>
      </c>
      <c r="C424" s="1" t="s">
        <v>85</v>
      </c>
      <c r="D424" s="1" t="s">
        <v>453</v>
      </c>
      <c r="E424" s="3" t="s">
        <v>8</v>
      </c>
      <c r="F424" s="1">
        <v>8000</v>
      </c>
      <c r="G424" s="1" t="s">
        <v>838</v>
      </c>
      <c r="H424" s="1" t="s">
        <v>839</v>
      </c>
      <c r="I424" s="4">
        <v>43101</v>
      </c>
      <c r="J424" s="5"/>
      <c r="K424" s="55" t="s">
        <v>839</v>
      </c>
      <c r="L424" s="65">
        <f t="shared" si="18"/>
        <v>43101</v>
      </c>
      <c r="M424" s="57" t="str">
        <f t="shared" si="19"/>
        <v>2018</v>
      </c>
      <c r="N424" s="46" t="str">
        <f t="shared" si="20"/>
        <v>-</v>
      </c>
      <c r="O424" s="14" t="e">
        <v>#N/A</v>
      </c>
      <c r="P424" s="2" t="s">
        <v>379</v>
      </c>
    </row>
    <row r="425" spans="1:16" ht="15.75" customHeight="1" x14ac:dyDescent="0.3">
      <c r="A425" s="13"/>
      <c r="B425" s="14" t="s">
        <v>849</v>
      </c>
      <c r="C425" s="1" t="s">
        <v>181</v>
      </c>
      <c r="D425" s="1" t="s">
        <v>584</v>
      </c>
      <c r="E425" s="3" t="s">
        <v>4</v>
      </c>
      <c r="F425" s="1">
        <v>8000</v>
      </c>
      <c r="G425" s="1" t="s">
        <v>838</v>
      </c>
      <c r="H425" s="1" t="s">
        <v>839</v>
      </c>
      <c r="I425" s="4">
        <v>43374</v>
      </c>
      <c r="J425" s="5"/>
      <c r="K425" s="55" t="s">
        <v>839</v>
      </c>
      <c r="L425" s="65">
        <f t="shared" si="18"/>
        <v>43374</v>
      </c>
      <c r="M425" s="57" t="str">
        <f t="shared" si="19"/>
        <v>2018</v>
      </c>
      <c r="N425" s="46" t="str">
        <f t="shared" si="20"/>
        <v>-</v>
      </c>
      <c r="O425" s="14" t="e">
        <v>#N/A</v>
      </c>
      <c r="P425" s="2" t="s">
        <v>379</v>
      </c>
    </row>
    <row r="426" spans="1:16" ht="15.75" customHeight="1" x14ac:dyDescent="0.3">
      <c r="A426" s="13"/>
      <c r="B426" s="14" t="s">
        <v>850</v>
      </c>
      <c r="C426" s="1" t="s">
        <v>223</v>
      </c>
      <c r="D426" s="1" t="s">
        <v>851</v>
      </c>
      <c r="E426" s="3" t="s">
        <v>16</v>
      </c>
      <c r="F426" s="1">
        <v>8000</v>
      </c>
      <c r="G426" s="1" t="s">
        <v>838</v>
      </c>
      <c r="H426" s="1" t="s">
        <v>839</v>
      </c>
      <c r="I426" s="4">
        <v>43101</v>
      </c>
      <c r="J426" s="5"/>
      <c r="K426" s="55" t="s">
        <v>839</v>
      </c>
      <c r="L426" s="65">
        <f t="shared" si="18"/>
        <v>43101</v>
      </c>
      <c r="M426" s="57" t="str">
        <f t="shared" si="19"/>
        <v>2018</v>
      </c>
      <c r="N426" s="46" t="str">
        <f t="shared" si="20"/>
        <v>-</v>
      </c>
      <c r="O426" s="14" t="e">
        <v>#N/A</v>
      </c>
      <c r="P426" s="2" t="s">
        <v>379</v>
      </c>
    </row>
    <row r="427" spans="1:16" ht="15.75" customHeight="1" x14ac:dyDescent="0.3">
      <c r="A427" s="13"/>
      <c r="B427" s="14" t="s">
        <v>852</v>
      </c>
      <c r="C427" s="1" t="s">
        <v>253</v>
      </c>
      <c r="D427" s="1" t="s">
        <v>446</v>
      </c>
      <c r="E427" s="3" t="s">
        <v>12</v>
      </c>
      <c r="F427" s="1">
        <v>7000</v>
      </c>
      <c r="G427" s="1" t="s">
        <v>838</v>
      </c>
      <c r="H427" s="1" t="s">
        <v>839</v>
      </c>
      <c r="I427" s="4">
        <v>43191</v>
      </c>
      <c r="J427" s="5"/>
      <c r="K427" s="55" t="s">
        <v>839</v>
      </c>
      <c r="L427" s="65">
        <f t="shared" si="18"/>
        <v>43191</v>
      </c>
      <c r="M427" s="57" t="str">
        <f t="shared" si="19"/>
        <v>2018</v>
      </c>
      <c r="N427" s="46" t="str">
        <f t="shared" si="20"/>
        <v>-</v>
      </c>
      <c r="O427" s="14" t="e">
        <v>#N/A</v>
      </c>
      <c r="P427" s="14" t="s">
        <v>429</v>
      </c>
    </row>
    <row r="428" spans="1:16" ht="15.75" customHeight="1" x14ac:dyDescent="0.3">
      <c r="A428" s="13"/>
      <c r="B428" s="14" t="s">
        <v>853</v>
      </c>
      <c r="C428" s="1" t="s">
        <v>253</v>
      </c>
      <c r="D428" s="1" t="s">
        <v>584</v>
      </c>
      <c r="E428" s="3" t="s">
        <v>4</v>
      </c>
      <c r="F428" s="1">
        <v>7000</v>
      </c>
      <c r="G428" s="1" t="s">
        <v>838</v>
      </c>
      <c r="H428" s="1" t="s">
        <v>839</v>
      </c>
      <c r="I428" s="4">
        <v>43374</v>
      </c>
      <c r="J428" s="5"/>
      <c r="K428" s="55" t="s">
        <v>839</v>
      </c>
      <c r="L428" s="65">
        <f t="shared" si="18"/>
        <v>43374</v>
      </c>
      <c r="M428" s="57" t="str">
        <f t="shared" si="19"/>
        <v>2018</v>
      </c>
      <c r="N428" s="46" t="str">
        <f t="shared" si="20"/>
        <v>-</v>
      </c>
      <c r="O428" s="14" t="e">
        <v>#N/A</v>
      </c>
      <c r="P428" s="14" t="s">
        <v>429</v>
      </c>
    </row>
    <row r="429" spans="1:16" ht="15.75" customHeight="1" x14ac:dyDescent="0.3">
      <c r="A429" s="13"/>
      <c r="B429" s="14" t="s">
        <v>854</v>
      </c>
      <c r="C429" s="1" t="s">
        <v>145</v>
      </c>
      <c r="D429" s="1" t="s">
        <v>584</v>
      </c>
      <c r="E429" s="3" t="s">
        <v>4</v>
      </c>
      <c r="F429" s="1">
        <v>6500</v>
      </c>
      <c r="G429" s="1" t="s">
        <v>838</v>
      </c>
      <c r="H429" s="1" t="s">
        <v>839</v>
      </c>
      <c r="I429" s="4">
        <v>43374</v>
      </c>
      <c r="J429" s="5"/>
      <c r="K429" s="55" t="s">
        <v>839</v>
      </c>
      <c r="L429" s="65">
        <f t="shared" si="18"/>
        <v>43374</v>
      </c>
      <c r="M429" s="57" t="str">
        <f t="shared" si="19"/>
        <v>2018</v>
      </c>
      <c r="N429" s="46" t="str">
        <f t="shared" si="20"/>
        <v>-</v>
      </c>
      <c r="O429" s="14" t="e">
        <v>#N/A</v>
      </c>
      <c r="P429" s="2" t="s">
        <v>421</v>
      </c>
    </row>
    <row r="430" spans="1:16" ht="15.75" customHeight="1" x14ac:dyDescent="0.3">
      <c r="A430" s="13"/>
      <c r="B430" s="14" t="s">
        <v>855</v>
      </c>
      <c r="C430" s="1" t="s">
        <v>371</v>
      </c>
      <c r="D430" s="1" t="s">
        <v>584</v>
      </c>
      <c r="E430" s="3" t="s">
        <v>4</v>
      </c>
      <c r="F430" s="1">
        <v>4000</v>
      </c>
      <c r="G430" s="1" t="s">
        <v>838</v>
      </c>
      <c r="H430" s="1" t="s">
        <v>839</v>
      </c>
      <c r="I430" s="4">
        <v>43374</v>
      </c>
      <c r="J430" s="5"/>
      <c r="K430" s="55" t="s">
        <v>839</v>
      </c>
      <c r="L430" s="65">
        <f t="shared" si="18"/>
        <v>43374</v>
      </c>
      <c r="M430" s="57" t="str">
        <f t="shared" si="19"/>
        <v>2018</v>
      </c>
      <c r="N430" s="46" t="str">
        <f t="shared" si="20"/>
        <v>-</v>
      </c>
      <c r="O430" s="14" t="e">
        <v>#N/A</v>
      </c>
      <c r="P430" s="14" t="s">
        <v>429</v>
      </c>
    </row>
    <row r="431" spans="1:16" ht="15.75" customHeight="1" x14ac:dyDescent="0.3">
      <c r="A431" s="13"/>
      <c r="B431" s="14" t="s">
        <v>856</v>
      </c>
      <c r="C431" s="1" t="s">
        <v>239</v>
      </c>
      <c r="D431" s="1" t="s">
        <v>409</v>
      </c>
      <c r="E431" s="3" t="s">
        <v>12</v>
      </c>
      <c r="F431" s="1">
        <v>3500</v>
      </c>
      <c r="G431" s="1" t="s">
        <v>838</v>
      </c>
      <c r="H431" s="1" t="s">
        <v>839</v>
      </c>
      <c r="I431" s="4">
        <v>43282</v>
      </c>
      <c r="J431" s="5"/>
      <c r="K431" s="55" t="s">
        <v>839</v>
      </c>
      <c r="L431" s="65">
        <f t="shared" si="18"/>
        <v>43282</v>
      </c>
      <c r="M431" s="57" t="str">
        <f t="shared" si="19"/>
        <v>2018</v>
      </c>
      <c r="N431" s="46" t="str">
        <f t="shared" si="20"/>
        <v>-</v>
      </c>
      <c r="O431" s="14" t="e">
        <v>#N/A</v>
      </c>
      <c r="P431" s="2" t="s">
        <v>412</v>
      </c>
    </row>
    <row r="432" spans="1:16" ht="15.75" customHeight="1" x14ac:dyDescent="0.3">
      <c r="A432" s="13"/>
      <c r="B432" s="14" t="s">
        <v>857</v>
      </c>
      <c r="C432" s="1" t="s">
        <v>239</v>
      </c>
      <c r="D432" s="1" t="s">
        <v>584</v>
      </c>
      <c r="E432" s="3" t="s">
        <v>4</v>
      </c>
      <c r="F432" s="1">
        <v>3500</v>
      </c>
      <c r="G432" s="1" t="s">
        <v>838</v>
      </c>
      <c r="H432" s="1" t="s">
        <v>839</v>
      </c>
      <c r="I432" s="4">
        <v>43282</v>
      </c>
      <c r="J432" s="5"/>
      <c r="K432" s="55" t="s">
        <v>839</v>
      </c>
      <c r="L432" s="65">
        <f t="shared" si="18"/>
        <v>43282</v>
      </c>
      <c r="M432" s="57" t="str">
        <f t="shared" si="19"/>
        <v>2018</v>
      </c>
      <c r="N432" s="46" t="str">
        <f t="shared" si="20"/>
        <v>-</v>
      </c>
      <c r="O432" s="14" t="e">
        <v>#N/A</v>
      </c>
      <c r="P432" s="2" t="s">
        <v>412</v>
      </c>
    </row>
    <row r="433" spans="1:16" ht="15.75" customHeight="1" x14ac:dyDescent="0.3">
      <c r="A433" s="13"/>
      <c r="B433" s="14" t="s">
        <v>858</v>
      </c>
      <c r="C433" s="1" t="s">
        <v>113</v>
      </c>
      <c r="D433" s="1" t="s">
        <v>584</v>
      </c>
      <c r="E433" s="3" t="s">
        <v>4</v>
      </c>
      <c r="F433" s="1">
        <v>3000</v>
      </c>
      <c r="G433" s="1" t="s">
        <v>838</v>
      </c>
      <c r="H433" s="1" t="s">
        <v>839</v>
      </c>
      <c r="I433" s="4">
        <v>43282</v>
      </c>
      <c r="J433" s="5"/>
      <c r="K433" s="55" t="s">
        <v>839</v>
      </c>
      <c r="L433" s="65">
        <f t="shared" si="18"/>
        <v>43282</v>
      </c>
      <c r="M433" s="57" t="str">
        <f t="shared" si="19"/>
        <v>2018</v>
      </c>
      <c r="N433" s="46" t="str">
        <f t="shared" si="20"/>
        <v>-</v>
      </c>
      <c r="O433" s="14" t="e">
        <v>#N/A</v>
      </c>
      <c r="P433" s="2" t="s">
        <v>435</v>
      </c>
    </row>
    <row r="434" spans="1:16" ht="15.75" customHeight="1" x14ac:dyDescent="0.3">
      <c r="A434" s="13"/>
      <c r="B434" s="14" t="s">
        <v>859</v>
      </c>
      <c r="C434" s="1" t="s">
        <v>193</v>
      </c>
      <c r="D434" s="1" t="s">
        <v>584</v>
      </c>
      <c r="E434" s="3" t="s">
        <v>4</v>
      </c>
      <c r="F434" s="1">
        <v>850</v>
      </c>
      <c r="G434" s="1" t="s">
        <v>838</v>
      </c>
      <c r="H434" s="1" t="s">
        <v>839</v>
      </c>
      <c r="I434" s="4">
        <v>43374</v>
      </c>
      <c r="J434" s="5"/>
      <c r="K434" s="55" t="s">
        <v>839</v>
      </c>
      <c r="L434" s="65">
        <f t="shared" si="18"/>
        <v>43374</v>
      </c>
      <c r="M434" s="57" t="str">
        <f t="shared" si="19"/>
        <v>2018</v>
      </c>
      <c r="N434" s="46" t="str">
        <f t="shared" si="20"/>
        <v>-</v>
      </c>
      <c r="O434" s="14" t="e">
        <v>#N/A</v>
      </c>
      <c r="P434" s="2" t="s">
        <v>412</v>
      </c>
    </row>
    <row r="435" spans="1:16" ht="15.75" customHeight="1" x14ac:dyDescent="0.3">
      <c r="A435" s="13"/>
      <c r="B435" s="14" t="s">
        <v>860</v>
      </c>
      <c r="C435" s="1" t="s">
        <v>153</v>
      </c>
      <c r="D435" s="1" t="s">
        <v>584</v>
      </c>
      <c r="E435" s="3" t="s">
        <v>4</v>
      </c>
      <c r="F435" s="1">
        <v>600</v>
      </c>
      <c r="G435" s="1" t="s">
        <v>838</v>
      </c>
      <c r="H435" s="1" t="s">
        <v>839</v>
      </c>
      <c r="I435" s="4">
        <v>43374</v>
      </c>
      <c r="J435" s="5"/>
      <c r="K435" s="55" t="s">
        <v>839</v>
      </c>
      <c r="L435" s="65">
        <f t="shared" si="18"/>
        <v>43374</v>
      </c>
      <c r="M435" s="57" t="str">
        <f t="shared" si="19"/>
        <v>2018</v>
      </c>
      <c r="N435" s="46" t="str">
        <f t="shared" si="20"/>
        <v>-</v>
      </c>
      <c r="O435" s="14" t="e">
        <v>#N/A</v>
      </c>
      <c r="P435" s="2" t="s">
        <v>379</v>
      </c>
    </row>
    <row r="436" spans="1:16" ht="15.75" customHeight="1" x14ac:dyDescent="0.3">
      <c r="A436" s="13"/>
      <c r="B436" s="14" t="s">
        <v>861</v>
      </c>
      <c r="C436" s="1" t="s">
        <v>193</v>
      </c>
      <c r="D436" s="1" t="s">
        <v>584</v>
      </c>
      <c r="E436" s="3" t="s">
        <v>4</v>
      </c>
      <c r="F436" s="1">
        <v>550</v>
      </c>
      <c r="G436" s="1" t="s">
        <v>838</v>
      </c>
      <c r="H436" s="1" t="s">
        <v>839</v>
      </c>
      <c r="I436" s="4">
        <v>43374</v>
      </c>
      <c r="J436" s="5"/>
      <c r="K436" s="55" t="s">
        <v>839</v>
      </c>
      <c r="L436" s="65">
        <f t="shared" si="18"/>
        <v>43374</v>
      </c>
      <c r="M436" s="57" t="str">
        <f t="shared" si="19"/>
        <v>2018</v>
      </c>
      <c r="N436" s="46" t="str">
        <f t="shared" si="20"/>
        <v>-</v>
      </c>
      <c r="O436" s="14" t="e">
        <v>#N/A</v>
      </c>
      <c r="P436" s="2" t="s">
        <v>379</v>
      </c>
    </row>
    <row r="437" spans="1:16" ht="15.75" customHeight="1" x14ac:dyDescent="0.3">
      <c r="A437" s="13"/>
      <c r="B437" s="14" t="s">
        <v>862</v>
      </c>
      <c r="C437" s="1" t="s">
        <v>153</v>
      </c>
      <c r="D437" s="1" t="s">
        <v>584</v>
      </c>
      <c r="E437" s="3" t="s">
        <v>4</v>
      </c>
      <c r="F437" s="1">
        <v>350</v>
      </c>
      <c r="G437" s="1" t="s">
        <v>838</v>
      </c>
      <c r="H437" s="1" t="s">
        <v>839</v>
      </c>
      <c r="I437" s="4">
        <v>43374</v>
      </c>
      <c r="J437" s="5"/>
      <c r="K437" s="55" t="s">
        <v>839</v>
      </c>
      <c r="L437" s="65">
        <f t="shared" si="18"/>
        <v>43374</v>
      </c>
      <c r="M437" s="57" t="str">
        <f t="shared" si="19"/>
        <v>2018</v>
      </c>
      <c r="N437" s="46" t="str">
        <f t="shared" si="20"/>
        <v>-</v>
      </c>
      <c r="O437" s="14" t="e">
        <v>#N/A</v>
      </c>
      <c r="P437" s="14" t="s">
        <v>429</v>
      </c>
    </row>
    <row r="438" spans="1:16" ht="15.75" customHeight="1" x14ac:dyDescent="0.3">
      <c r="A438" s="13"/>
      <c r="B438" s="14" t="s">
        <v>863</v>
      </c>
      <c r="C438" s="1" t="s">
        <v>153</v>
      </c>
      <c r="D438" s="1" t="s">
        <v>584</v>
      </c>
      <c r="E438" s="3" t="s">
        <v>4</v>
      </c>
      <c r="F438" s="1">
        <v>299</v>
      </c>
      <c r="G438" s="1" t="s">
        <v>838</v>
      </c>
      <c r="H438" s="1" t="s">
        <v>839</v>
      </c>
      <c r="I438" s="4">
        <v>43374</v>
      </c>
      <c r="J438" s="5"/>
      <c r="K438" s="55" t="s">
        <v>839</v>
      </c>
      <c r="L438" s="65">
        <f t="shared" si="18"/>
        <v>43374</v>
      </c>
      <c r="M438" s="57" t="str">
        <f t="shared" si="19"/>
        <v>2018</v>
      </c>
      <c r="N438" s="46" t="str">
        <f t="shared" si="20"/>
        <v>-</v>
      </c>
      <c r="O438" s="14" t="e">
        <v>#N/A</v>
      </c>
      <c r="P438" s="14" t="s">
        <v>429</v>
      </c>
    </row>
    <row r="439" spans="1:16" ht="15.75" customHeight="1" x14ac:dyDescent="0.3">
      <c r="A439" s="13"/>
      <c r="B439" s="14" t="s">
        <v>864</v>
      </c>
      <c r="C439" s="1" t="s">
        <v>193</v>
      </c>
      <c r="D439" s="1" t="s">
        <v>584</v>
      </c>
      <c r="E439" s="3" t="s">
        <v>4</v>
      </c>
      <c r="F439" s="1">
        <v>165</v>
      </c>
      <c r="G439" s="1" t="s">
        <v>838</v>
      </c>
      <c r="H439" s="1" t="s">
        <v>839</v>
      </c>
      <c r="I439" s="4">
        <v>43374</v>
      </c>
      <c r="J439" s="5"/>
      <c r="K439" s="55" t="s">
        <v>839</v>
      </c>
      <c r="L439" s="65">
        <f t="shared" si="18"/>
        <v>43374</v>
      </c>
      <c r="M439" s="57" t="str">
        <f t="shared" si="19"/>
        <v>2018</v>
      </c>
      <c r="N439" s="46" t="str">
        <f t="shared" si="20"/>
        <v>-</v>
      </c>
      <c r="O439" s="14" t="e">
        <v>#N/A</v>
      </c>
      <c r="P439" s="2" t="s">
        <v>379</v>
      </c>
    </row>
    <row r="440" spans="1:16" ht="15.75" customHeight="1" x14ac:dyDescent="0.3">
      <c r="A440" s="13"/>
      <c r="B440" s="14" t="s">
        <v>865</v>
      </c>
      <c r="C440" s="1" t="s">
        <v>153</v>
      </c>
      <c r="D440" s="1" t="s">
        <v>584</v>
      </c>
      <c r="E440" s="3" t="s">
        <v>4</v>
      </c>
      <c r="F440" s="1" t="s">
        <v>839</v>
      </c>
      <c r="G440" s="1" t="s">
        <v>838</v>
      </c>
      <c r="H440" s="1" t="s">
        <v>839</v>
      </c>
      <c r="I440" s="4">
        <v>43374</v>
      </c>
      <c r="J440" s="5"/>
      <c r="K440" s="55" t="s">
        <v>839</v>
      </c>
      <c r="L440" s="65">
        <f t="shared" si="18"/>
        <v>43374</v>
      </c>
      <c r="M440" s="57" t="str">
        <f t="shared" si="19"/>
        <v>2018</v>
      </c>
      <c r="N440" s="46" t="str">
        <f t="shared" si="20"/>
        <v>-</v>
      </c>
      <c r="O440" s="14" t="e">
        <v>#N/A</v>
      </c>
      <c r="P440" s="14" t="s">
        <v>429</v>
      </c>
    </row>
    <row r="441" spans="1:16" ht="15.75" customHeight="1" x14ac:dyDescent="0.3">
      <c r="A441" s="13"/>
      <c r="B441" s="14" t="s">
        <v>866</v>
      </c>
      <c r="C441" s="1" t="s">
        <v>187</v>
      </c>
      <c r="D441" s="1" t="s">
        <v>584</v>
      </c>
      <c r="E441" s="3" t="s">
        <v>4</v>
      </c>
      <c r="F441" s="1" t="s">
        <v>839</v>
      </c>
      <c r="G441" s="1" t="s">
        <v>838</v>
      </c>
      <c r="H441" s="1" t="s">
        <v>839</v>
      </c>
      <c r="I441" s="4">
        <v>43374</v>
      </c>
      <c r="J441" s="5"/>
      <c r="K441" s="55" t="s">
        <v>839</v>
      </c>
      <c r="L441" s="65">
        <f t="shared" si="18"/>
        <v>43374</v>
      </c>
      <c r="M441" s="57" t="str">
        <f t="shared" si="19"/>
        <v>2018</v>
      </c>
      <c r="N441" s="46" t="str">
        <f t="shared" si="20"/>
        <v>-</v>
      </c>
      <c r="O441" s="14" t="e">
        <v>#N/A</v>
      </c>
      <c r="P441" s="2" t="s">
        <v>379</v>
      </c>
    </row>
    <row r="442" spans="1:16" ht="15.75" customHeight="1" x14ac:dyDescent="0.3">
      <c r="A442" s="13"/>
      <c r="B442" s="14" t="s">
        <v>867</v>
      </c>
      <c r="C442" s="1" t="s">
        <v>153</v>
      </c>
      <c r="D442" s="1" t="s">
        <v>584</v>
      </c>
      <c r="E442" s="3" t="s">
        <v>4</v>
      </c>
      <c r="F442" s="1" t="s">
        <v>839</v>
      </c>
      <c r="G442" s="1" t="s">
        <v>838</v>
      </c>
      <c r="H442" s="1" t="s">
        <v>839</v>
      </c>
      <c r="I442" s="4">
        <v>43374</v>
      </c>
      <c r="J442" s="5"/>
      <c r="K442" s="55" t="s">
        <v>839</v>
      </c>
      <c r="L442" s="65">
        <f t="shared" si="18"/>
        <v>43374</v>
      </c>
      <c r="M442" s="57" t="str">
        <f t="shared" si="19"/>
        <v>2018</v>
      </c>
      <c r="N442" s="46" t="str">
        <f t="shared" si="20"/>
        <v>-</v>
      </c>
      <c r="O442" s="14" t="e">
        <v>#N/A</v>
      </c>
      <c r="P442" s="14" t="s">
        <v>429</v>
      </c>
    </row>
    <row r="443" spans="1:16" ht="15.75" customHeight="1" x14ac:dyDescent="0.3">
      <c r="A443" s="13"/>
      <c r="B443" s="14" t="s">
        <v>868</v>
      </c>
      <c r="C443" s="1" t="s">
        <v>223</v>
      </c>
      <c r="D443" s="1" t="s">
        <v>584</v>
      </c>
      <c r="E443" s="3" t="s">
        <v>4</v>
      </c>
      <c r="F443" s="1" t="s">
        <v>839</v>
      </c>
      <c r="G443" s="1" t="s">
        <v>838</v>
      </c>
      <c r="H443" s="1" t="s">
        <v>839</v>
      </c>
      <c r="I443" s="4">
        <v>43374</v>
      </c>
      <c r="J443" s="5"/>
      <c r="K443" s="55" t="s">
        <v>839</v>
      </c>
      <c r="L443" s="65">
        <f t="shared" si="18"/>
        <v>43374</v>
      </c>
      <c r="M443" s="57" t="str">
        <f t="shared" si="19"/>
        <v>2018</v>
      </c>
      <c r="N443" s="46" t="str">
        <f t="shared" si="20"/>
        <v>-</v>
      </c>
      <c r="O443" s="14" t="e">
        <v>#N/A</v>
      </c>
      <c r="P443" s="14" t="s">
        <v>429</v>
      </c>
    </row>
    <row r="444" spans="1:16" ht="15.75" customHeight="1" x14ac:dyDescent="0.3">
      <c r="A444" s="13"/>
      <c r="B444" s="14" t="s">
        <v>869</v>
      </c>
      <c r="C444" s="1" t="s">
        <v>245</v>
      </c>
      <c r="D444" s="1" t="s">
        <v>584</v>
      </c>
      <c r="E444" s="3" t="s">
        <v>4</v>
      </c>
      <c r="F444" s="1" t="s">
        <v>839</v>
      </c>
      <c r="G444" s="1" t="s">
        <v>838</v>
      </c>
      <c r="H444" s="1" t="s">
        <v>839</v>
      </c>
      <c r="I444" s="4">
        <v>43374</v>
      </c>
      <c r="J444" s="5"/>
      <c r="K444" s="55" t="s">
        <v>839</v>
      </c>
      <c r="L444" s="65">
        <f t="shared" si="18"/>
        <v>43374</v>
      </c>
      <c r="M444" s="57" t="str">
        <f t="shared" si="19"/>
        <v>2018</v>
      </c>
      <c r="N444" s="46" t="str">
        <f t="shared" si="20"/>
        <v>-</v>
      </c>
      <c r="O444" s="14" t="e">
        <v>#N/A</v>
      </c>
      <c r="P444" s="2" t="s">
        <v>379</v>
      </c>
    </row>
    <row r="445" spans="1:16" ht="15.75" customHeight="1" x14ac:dyDescent="0.3">
      <c r="A445" s="13"/>
      <c r="B445" s="14" t="s">
        <v>870</v>
      </c>
      <c r="C445" s="1" t="s">
        <v>113</v>
      </c>
      <c r="D445" s="1" t="s">
        <v>584</v>
      </c>
      <c r="E445" s="3" t="s">
        <v>4</v>
      </c>
      <c r="F445" s="1" t="s">
        <v>839</v>
      </c>
      <c r="G445" s="1" t="s">
        <v>838</v>
      </c>
      <c r="H445" s="1" t="s">
        <v>839</v>
      </c>
      <c r="I445" s="4">
        <v>43282</v>
      </c>
      <c r="J445" s="5"/>
      <c r="K445" s="55" t="s">
        <v>839</v>
      </c>
      <c r="L445" s="65">
        <f t="shared" si="18"/>
        <v>43282</v>
      </c>
      <c r="M445" s="57" t="str">
        <f t="shared" si="19"/>
        <v>2018</v>
      </c>
      <c r="N445" s="46" t="str">
        <f t="shared" si="20"/>
        <v>-</v>
      </c>
      <c r="O445" s="14" t="e">
        <v>#N/A</v>
      </c>
      <c r="P445" s="2" t="s">
        <v>379</v>
      </c>
    </row>
    <row r="446" spans="1:16" ht="15.75" customHeight="1" x14ac:dyDescent="0.3">
      <c r="A446" s="13"/>
      <c r="B446" s="14" t="s">
        <v>871</v>
      </c>
      <c r="C446" s="1" t="s">
        <v>209</v>
      </c>
      <c r="D446" s="1" t="s">
        <v>584</v>
      </c>
      <c r="E446" s="3" t="s">
        <v>4</v>
      </c>
      <c r="F446" s="1" t="s">
        <v>839</v>
      </c>
      <c r="G446" s="1" t="s">
        <v>838</v>
      </c>
      <c r="H446" s="1" t="s">
        <v>839</v>
      </c>
      <c r="I446" s="4">
        <v>43374</v>
      </c>
      <c r="J446" s="5"/>
      <c r="K446" s="55" t="s">
        <v>839</v>
      </c>
      <c r="L446" s="65">
        <f t="shared" si="18"/>
        <v>43374</v>
      </c>
      <c r="M446" s="57" t="str">
        <f t="shared" si="19"/>
        <v>2018</v>
      </c>
      <c r="N446" s="46" t="str">
        <f t="shared" si="20"/>
        <v>-</v>
      </c>
      <c r="O446" s="14" t="e">
        <v>#N/A</v>
      </c>
      <c r="P446" s="14" t="s">
        <v>429</v>
      </c>
    </row>
    <row r="447" spans="1:16" ht="15.75" customHeight="1" x14ac:dyDescent="0.3">
      <c r="A447" s="13"/>
      <c r="B447" s="14" t="s">
        <v>872</v>
      </c>
      <c r="C447" s="1" t="s">
        <v>179</v>
      </c>
      <c r="D447" s="1" t="s">
        <v>584</v>
      </c>
      <c r="E447" s="3" t="s">
        <v>4</v>
      </c>
      <c r="F447" s="1" t="s">
        <v>839</v>
      </c>
      <c r="G447" s="1" t="s">
        <v>838</v>
      </c>
      <c r="H447" s="1" t="s">
        <v>839</v>
      </c>
      <c r="I447" s="4">
        <v>43374</v>
      </c>
      <c r="J447" s="5"/>
      <c r="K447" s="55" t="s">
        <v>839</v>
      </c>
      <c r="L447" s="65">
        <f t="shared" si="18"/>
        <v>43374</v>
      </c>
      <c r="M447" s="57" t="str">
        <f t="shared" si="19"/>
        <v>2018</v>
      </c>
      <c r="N447" s="46" t="str">
        <f t="shared" si="20"/>
        <v>-</v>
      </c>
      <c r="O447" s="14" t="e">
        <v>#N/A</v>
      </c>
      <c r="P447" s="14" t="s">
        <v>429</v>
      </c>
    </row>
    <row r="448" spans="1:16" ht="15.75" customHeight="1" x14ac:dyDescent="0.3">
      <c r="A448" s="13"/>
      <c r="B448" s="14" t="s">
        <v>873</v>
      </c>
      <c r="C448" s="1" t="s">
        <v>237</v>
      </c>
      <c r="D448" s="1" t="s">
        <v>584</v>
      </c>
      <c r="E448" s="3" t="s">
        <v>4</v>
      </c>
      <c r="F448" s="1" t="s">
        <v>839</v>
      </c>
      <c r="G448" s="1" t="s">
        <v>838</v>
      </c>
      <c r="H448" s="1" t="s">
        <v>839</v>
      </c>
      <c r="I448" s="4">
        <v>43374</v>
      </c>
      <c r="J448" s="5"/>
      <c r="K448" s="55" t="s">
        <v>839</v>
      </c>
      <c r="L448" s="65">
        <f t="shared" si="18"/>
        <v>43374</v>
      </c>
      <c r="M448" s="57" t="str">
        <f t="shared" si="19"/>
        <v>2018</v>
      </c>
      <c r="N448" s="46" t="str">
        <f t="shared" si="20"/>
        <v>-</v>
      </c>
      <c r="O448" s="14" t="e">
        <v>#N/A</v>
      </c>
      <c r="P448" s="2" t="s">
        <v>412</v>
      </c>
    </row>
    <row r="449" spans="1:16" ht="15.75" customHeight="1" x14ac:dyDescent="0.3">
      <c r="A449" s="13"/>
      <c r="B449" s="14" t="s">
        <v>874</v>
      </c>
      <c r="C449" s="1" t="s">
        <v>75</v>
      </c>
      <c r="D449" s="1" t="s">
        <v>584</v>
      </c>
      <c r="E449" s="3" t="s">
        <v>4</v>
      </c>
      <c r="F449" s="1" t="s">
        <v>839</v>
      </c>
      <c r="G449" s="1" t="s">
        <v>838</v>
      </c>
      <c r="H449" s="1" t="s">
        <v>839</v>
      </c>
      <c r="I449" s="4">
        <v>43374</v>
      </c>
      <c r="J449" s="5"/>
      <c r="K449" s="55" t="s">
        <v>839</v>
      </c>
      <c r="L449" s="65">
        <f t="shared" si="18"/>
        <v>43374</v>
      </c>
      <c r="M449" s="57" t="str">
        <f t="shared" si="19"/>
        <v>2018</v>
      </c>
      <c r="N449" s="46" t="str">
        <f t="shared" si="20"/>
        <v>-</v>
      </c>
      <c r="O449" s="14" t="e">
        <v>#N/A</v>
      </c>
      <c r="P449" s="2" t="s">
        <v>379</v>
      </c>
    </row>
    <row r="450" spans="1:16" ht="15.75" customHeight="1" x14ac:dyDescent="0.3">
      <c r="A450" s="13"/>
      <c r="B450" s="14" t="s">
        <v>875</v>
      </c>
      <c r="C450" s="1" t="s">
        <v>253</v>
      </c>
      <c r="D450" s="1" t="s">
        <v>584</v>
      </c>
      <c r="E450" s="3" t="s">
        <v>4</v>
      </c>
      <c r="F450" s="1" t="s">
        <v>839</v>
      </c>
      <c r="G450" s="1" t="s">
        <v>838</v>
      </c>
      <c r="H450" s="1" t="s">
        <v>839</v>
      </c>
      <c r="I450" s="4">
        <v>43374</v>
      </c>
      <c r="J450" s="5"/>
      <c r="K450" s="55" t="s">
        <v>839</v>
      </c>
      <c r="L450" s="65">
        <f t="shared" si="18"/>
        <v>43374</v>
      </c>
      <c r="M450" s="57" t="str">
        <f t="shared" si="19"/>
        <v>2018</v>
      </c>
      <c r="N450" s="46" t="str">
        <f t="shared" si="20"/>
        <v>-</v>
      </c>
      <c r="O450" s="14" t="e">
        <v>#N/A</v>
      </c>
      <c r="P450" s="2" t="s">
        <v>421</v>
      </c>
    </row>
    <row r="451" spans="1:16" ht="15.75" customHeight="1" x14ac:dyDescent="0.3">
      <c r="A451" s="13"/>
      <c r="B451" s="14" t="s">
        <v>876</v>
      </c>
      <c r="C451" s="1" t="s">
        <v>213</v>
      </c>
      <c r="D451" s="1" t="s">
        <v>584</v>
      </c>
      <c r="E451" s="3" t="s">
        <v>4</v>
      </c>
      <c r="F451" s="1" t="s">
        <v>839</v>
      </c>
      <c r="G451" s="1" t="s">
        <v>838</v>
      </c>
      <c r="H451" s="1" t="s">
        <v>839</v>
      </c>
      <c r="I451" s="4">
        <v>43374</v>
      </c>
      <c r="J451" s="5"/>
      <c r="K451" s="55" t="s">
        <v>839</v>
      </c>
      <c r="L451" s="65">
        <f t="shared" si="18"/>
        <v>43374</v>
      </c>
      <c r="M451" s="57" t="str">
        <f t="shared" si="19"/>
        <v>2018</v>
      </c>
      <c r="N451" s="46" t="str">
        <f t="shared" si="20"/>
        <v>-</v>
      </c>
      <c r="O451" s="14" t="e">
        <v>#N/A</v>
      </c>
      <c r="P451" s="2" t="s">
        <v>412</v>
      </c>
    </row>
    <row r="452" spans="1:16" ht="15.75" customHeight="1" x14ac:dyDescent="0.3">
      <c r="A452" s="13"/>
      <c r="B452" s="14" t="s">
        <v>877</v>
      </c>
      <c r="C452" s="1" t="s">
        <v>145</v>
      </c>
      <c r="D452" s="1" t="s">
        <v>584</v>
      </c>
      <c r="E452" s="3" t="s">
        <v>4</v>
      </c>
      <c r="F452" s="1" t="s">
        <v>839</v>
      </c>
      <c r="G452" s="1" t="s">
        <v>838</v>
      </c>
      <c r="H452" s="1" t="s">
        <v>839</v>
      </c>
      <c r="I452" s="4">
        <v>43374</v>
      </c>
      <c r="J452" s="5"/>
      <c r="K452" s="55" t="s">
        <v>839</v>
      </c>
      <c r="L452" s="65">
        <f t="shared" ref="L452:L515" si="21">IF(K452="-",I452,K452)</f>
        <v>43374</v>
      </c>
      <c r="M452" s="57" t="str">
        <f t="shared" ref="M452:M515" si="22">TEXT(L452,"YYYY")</f>
        <v>2018</v>
      </c>
      <c r="N452" s="46" t="str">
        <f t="shared" ref="N452:N515" si="23">IFERROR(ROUNDUP(MONTH(K452)/3,0),"-")</f>
        <v>-</v>
      </c>
      <c r="O452" s="14" t="e">
        <v>#N/A</v>
      </c>
      <c r="P452" s="2" t="s">
        <v>435</v>
      </c>
    </row>
    <row r="453" spans="1:16" ht="15.75" customHeight="1" x14ac:dyDescent="0.3">
      <c r="A453" s="13"/>
      <c r="B453" s="14" t="s">
        <v>878</v>
      </c>
      <c r="C453" s="1" t="s">
        <v>223</v>
      </c>
      <c r="D453" s="1" t="s">
        <v>584</v>
      </c>
      <c r="E453" s="3" t="s">
        <v>4</v>
      </c>
      <c r="F453" s="1" t="s">
        <v>839</v>
      </c>
      <c r="G453" s="1" t="s">
        <v>838</v>
      </c>
      <c r="H453" s="1" t="s">
        <v>839</v>
      </c>
      <c r="I453" s="4">
        <v>43374</v>
      </c>
      <c r="J453" s="5"/>
      <c r="K453" s="55" t="s">
        <v>839</v>
      </c>
      <c r="L453" s="65">
        <f t="shared" si="21"/>
        <v>43374</v>
      </c>
      <c r="M453" s="57" t="str">
        <f t="shared" si="22"/>
        <v>2018</v>
      </c>
      <c r="N453" s="46" t="str">
        <f t="shared" si="23"/>
        <v>-</v>
      </c>
      <c r="O453" s="14" t="e">
        <v>#N/A</v>
      </c>
      <c r="P453" s="14" t="s">
        <v>429</v>
      </c>
    </row>
    <row r="454" spans="1:16" ht="15.75" customHeight="1" x14ac:dyDescent="0.3">
      <c r="A454" s="13"/>
      <c r="B454" s="14" t="s">
        <v>879</v>
      </c>
      <c r="C454" s="1" t="s">
        <v>223</v>
      </c>
      <c r="D454" s="1" t="s">
        <v>584</v>
      </c>
      <c r="E454" s="3" t="s">
        <v>4</v>
      </c>
      <c r="F454" s="1" t="s">
        <v>839</v>
      </c>
      <c r="G454" s="1" t="s">
        <v>838</v>
      </c>
      <c r="H454" s="1" t="s">
        <v>839</v>
      </c>
      <c r="I454" s="4">
        <v>43374</v>
      </c>
      <c r="J454" s="5"/>
      <c r="K454" s="55" t="s">
        <v>839</v>
      </c>
      <c r="L454" s="65">
        <f t="shared" si="21"/>
        <v>43374</v>
      </c>
      <c r="M454" s="57" t="str">
        <f t="shared" si="22"/>
        <v>2018</v>
      </c>
      <c r="N454" s="46" t="str">
        <f t="shared" si="23"/>
        <v>-</v>
      </c>
      <c r="O454" s="14" t="e">
        <v>#N/A</v>
      </c>
      <c r="P454" s="14" t="s">
        <v>429</v>
      </c>
    </row>
    <row r="455" spans="1:16" ht="15.75" customHeight="1" x14ac:dyDescent="0.3">
      <c r="A455" s="13"/>
      <c r="B455" s="14" t="s">
        <v>880</v>
      </c>
      <c r="C455" s="1" t="s">
        <v>223</v>
      </c>
      <c r="D455" s="1" t="s">
        <v>427</v>
      </c>
      <c r="E455" s="3" t="s">
        <v>16</v>
      </c>
      <c r="F455" s="1" t="s">
        <v>839</v>
      </c>
      <c r="G455" s="1" t="s">
        <v>838</v>
      </c>
      <c r="H455" s="1" t="s">
        <v>839</v>
      </c>
      <c r="I455" s="4">
        <v>43374</v>
      </c>
      <c r="J455" s="5"/>
      <c r="K455" s="55" t="s">
        <v>839</v>
      </c>
      <c r="L455" s="65">
        <f t="shared" si="21"/>
        <v>43374</v>
      </c>
      <c r="M455" s="57" t="str">
        <f t="shared" si="22"/>
        <v>2018</v>
      </c>
      <c r="N455" s="46" t="str">
        <f t="shared" si="23"/>
        <v>-</v>
      </c>
      <c r="O455" s="14" t="e">
        <v>#N/A</v>
      </c>
      <c r="P455" s="14" t="s">
        <v>429</v>
      </c>
    </row>
    <row r="456" spans="1:16" ht="15.75" customHeight="1" x14ac:dyDescent="0.3">
      <c r="A456" s="13"/>
      <c r="B456" s="14" t="s">
        <v>881</v>
      </c>
      <c r="C456" s="1" t="s">
        <v>325</v>
      </c>
      <c r="D456" s="1" t="s">
        <v>469</v>
      </c>
      <c r="E456" s="3" t="s">
        <v>8</v>
      </c>
      <c r="F456" s="1">
        <v>153000</v>
      </c>
      <c r="G456" s="1" t="s">
        <v>882</v>
      </c>
      <c r="H456" s="1" t="s">
        <v>839</v>
      </c>
      <c r="I456" s="4">
        <v>42278</v>
      </c>
      <c r="J456" s="5"/>
      <c r="K456" s="55" t="s">
        <v>839</v>
      </c>
      <c r="L456" s="65">
        <f t="shared" si="21"/>
        <v>42278</v>
      </c>
      <c r="M456" s="57" t="str">
        <f t="shared" si="22"/>
        <v>2015</v>
      </c>
      <c r="N456" s="46" t="str">
        <f t="shared" si="23"/>
        <v>-</v>
      </c>
      <c r="O456" s="14">
        <v>33</v>
      </c>
      <c r="P456" s="2" t="s">
        <v>412</v>
      </c>
    </row>
    <row r="457" spans="1:16" ht="15.75" customHeight="1" x14ac:dyDescent="0.3">
      <c r="A457" s="13"/>
      <c r="B457" s="14" t="s">
        <v>883</v>
      </c>
      <c r="C457" s="1" t="s">
        <v>237</v>
      </c>
      <c r="D457" s="1" t="s">
        <v>584</v>
      </c>
      <c r="E457" s="3" t="s">
        <v>4</v>
      </c>
      <c r="F457" s="1">
        <v>126720</v>
      </c>
      <c r="G457" s="1" t="s">
        <v>882</v>
      </c>
      <c r="H457" s="1" t="s">
        <v>839</v>
      </c>
      <c r="I457" s="4">
        <v>43374</v>
      </c>
      <c r="J457" s="5"/>
      <c r="K457" s="55" t="s">
        <v>839</v>
      </c>
      <c r="L457" s="65">
        <f t="shared" si="21"/>
        <v>43374</v>
      </c>
      <c r="M457" s="57" t="str">
        <f t="shared" si="22"/>
        <v>2018</v>
      </c>
      <c r="N457" s="46" t="str">
        <f t="shared" si="23"/>
        <v>-</v>
      </c>
      <c r="O457" s="14" t="e">
        <v>#N/A</v>
      </c>
      <c r="P457" s="2" t="s">
        <v>412</v>
      </c>
    </row>
    <row r="458" spans="1:16" ht="15.75" customHeight="1" x14ac:dyDescent="0.3">
      <c r="A458" s="13"/>
      <c r="B458" s="14" t="s">
        <v>884</v>
      </c>
      <c r="C458" s="1" t="s">
        <v>199</v>
      </c>
      <c r="D458" s="1" t="s">
        <v>442</v>
      </c>
      <c r="E458" s="3" t="s">
        <v>4</v>
      </c>
      <c r="F458" s="1">
        <v>115000</v>
      </c>
      <c r="G458" s="1" t="s">
        <v>882</v>
      </c>
      <c r="H458" s="1" t="s">
        <v>839</v>
      </c>
      <c r="I458" s="4">
        <v>42095</v>
      </c>
      <c r="J458" s="5"/>
      <c r="K458" s="55" t="s">
        <v>839</v>
      </c>
      <c r="L458" s="65">
        <f t="shared" si="21"/>
        <v>42095</v>
      </c>
      <c r="M458" s="57" t="str">
        <f t="shared" si="22"/>
        <v>2015</v>
      </c>
      <c r="N458" s="46" t="str">
        <f t="shared" si="23"/>
        <v>-</v>
      </c>
      <c r="O458" s="14">
        <v>9</v>
      </c>
      <c r="P458" s="2" t="s">
        <v>379</v>
      </c>
    </row>
    <row r="459" spans="1:16" ht="15.75" customHeight="1" x14ac:dyDescent="0.3">
      <c r="A459" s="13"/>
      <c r="B459" s="14" t="s">
        <v>885</v>
      </c>
      <c r="C459" s="1" t="s">
        <v>199</v>
      </c>
      <c r="D459" s="1" t="s">
        <v>394</v>
      </c>
      <c r="E459" s="3" t="s">
        <v>4</v>
      </c>
      <c r="F459" s="1">
        <v>82500</v>
      </c>
      <c r="G459" s="1" t="s">
        <v>882</v>
      </c>
      <c r="H459" s="1" t="s">
        <v>839</v>
      </c>
      <c r="I459" s="4">
        <v>42186</v>
      </c>
      <c r="J459" s="5"/>
      <c r="K459" s="55" t="s">
        <v>839</v>
      </c>
      <c r="L459" s="65">
        <f t="shared" si="21"/>
        <v>42186</v>
      </c>
      <c r="M459" s="57" t="str">
        <f t="shared" si="22"/>
        <v>2015</v>
      </c>
      <c r="N459" s="46" t="str">
        <f t="shared" si="23"/>
        <v>-</v>
      </c>
      <c r="O459" s="14">
        <v>15</v>
      </c>
      <c r="P459" s="2" t="s">
        <v>379</v>
      </c>
    </row>
    <row r="460" spans="1:16" ht="15.75" customHeight="1" x14ac:dyDescent="0.3">
      <c r="A460" s="13"/>
      <c r="B460" s="14" t="s">
        <v>886</v>
      </c>
      <c r="C460" s="1" t="s">
        <v>325</v>
      </c>
      <c r="D460" s="1" t="s">
        <v>579</v>
      </c>
      <c r="E460" s="3" t="s">
        <v>4</v>
      </c>
      <c r="F460" s="1">
        <v>77429</v>
      </c>
      <c r="G460" s="1" t="s">
        <v>882</v>
      </c>
      <c r="H460" s="1" t="s">
        <v>839</v>
      </c>
      <c r="I460" s="4">
        <v>41913</v>
      </c>
      <c r="J460" s="5"/>
      <c r="K460" s="55" t="s">
        <v>839</v>
      </c>
      <c r="L460" s="65">
        <f t="shared" si="21"/>
        <v>41913</v>
      </c>
      <c r="M460" s="57" t="str">
        <f t="shared" si="22"/>
        <v>2014</v>
      </c>
      <c r="N460" s="46" t="str">
        <f t="shared" si="23"/>
        <v>-</v>
      </c>
      <c r="O460" s="14">
        <v>7</v>
      </c>
      <c r="P460" s="2" t="s">
        <v>379</v>
      </c>
    </row>
    <row r="461" spans="1:16" ht="15.75" customHeight="1" x14ac:dyDescent="0.3">
      <c r="A461" s="13"/>
      <c r="B461" s="14" t="s">
        <v>887</v>
      </c>
      <c r="C461" s="1" t="s">
        <v>325</v>
      </c>
      <c r="D461" s="1" t="s">
        <v>475</v>
      </c>
      <c r="E461" s="3" t="s">
        <v>12</v>
      </c>
      <c r="F461" s="1">
        <v>63992</v>
      </c>
      <c r="G461" s="1" t="s">
        <v>882</v>
      </c>
      <c r="H461" s="1" t="s">
        <v>839</v>
      </c>
      <c r="I461" s="4">
        <v>42005</v>
      </c>
      <c r="J461" s="5"/>
      <c r="K461" s="55" t="s">
        <v>839</v>
      </c>
      <c r="L461" s="65">
        <f t="shared" si="21"/>
        <v>42005</v>
      </c>
      <c r="M461" s="57" t="str">
        <f t="shared" si="22"/>
        <v>2015</v>
      </c>
      <c r="N461" s="46" t="str">
        <f t="shared" si="23"/>
        <v>-</v>
      </c>
      <c r="O461" s="14">
        <v>7</v>
      </c>
      <c r="P461" s="2" t="s">
        <v>412</v>
      </c>
    </row>
    <row r="462" spans="1:16" ht="15.75" customHeight="1" x14ac:dyDescent="0.3">
      <c r="A462" s="13"/>
      <c r="B462" s="14" t="s">
        <v>888</v>
      </c>
      <c r="C462" s="1" t="s">
        <v>181</v>
      </c>
      <c r="D462" s="1" t="s">
        <v>419</v>
      </c>
      <c r="E462" s="3" t="s">
        <v>8</v>
      </c>
      <c r="F462" s="1">
        <v>60000</v>
      </c>
      <c r="G462" s="1" t="s">
        <v>882</v>
      </c>
      <c r="H462" s="1" t="s">
        <v>839</v>
      </c>
      <c r="I462" s="4">
        <v>43101</v>
      </c>
      <c r="J462" s="5"/>
      <c r="K462" s="55" t="s">
        <v>839</v>
      </c>
      <c r="L462" s="65">
        <f t="shared" si="21"/>
        <v>43101</v>
      </c>
      <c r="M462" s="57" t="str">
        <f t="shared" si="22"/>
        <v>2018</v>
      </c>
      <c r="N462" s="46" t="str">
        <f t="shared" si="23"/>
        <v>-</v>
      </c>
      <c r="O462" s="14">
        <v>2</v>
      </c>
      <c r="P462" s="2" t="s">
        <v>412</v>
      </c>
    </row>
    <row r="463" spans="1:16" ht="15.75" customHeight="1" x14ac:dyDescent="0.3">
      <c r="A463" s="13"/>
      <c r="B463" s="14" t="s">
        <v>889</v>
      </c>
      <c r="C463" s="1" t="s">
        <v>15</v>
      </c>
      <c r="D463" s="1" t="s">
        <v>394</v>
      </c>
      <c r="E463" s="3" t="s">
        <v>4</v>
      </c>
      <c r="F463" s="1">
        <v>58149</v>
      </c>
      <c r="G463" s="1" t="s">
        <v>882</v>
      </c>
      <c r="H463" s="1" t="s">
        <v>839</v>
      </c>
      <c r="I463" s="4">
        <v>42826</v>
      </c>
      <c r="J463" s="5"/>
      <c r="K463" s="55" t="s">
        <v>839</v>
      </c>
      <c r="L463" s="65">
        <f t="shared" si="21"/>
        <v>42826</v>
      </c>
      <c r="M463" s="57" t="str">
        <f t="shared" si="22"/>
        <v>2017</v>
      </c>
      <c r="N463" s="46" t="str">
        <f t="shared" si="23"/>
        <v>-</v>
      </c>
      <c r="O463" s="14">
        <v>2</v>
      </c>
      <c r="P463" s="2" t="s">
        <v>412</v>
      </c>
    </row>
    <row r="464" spans="1:16" ht="15.75" customHeight="1" x14ac:dyDescent="0.3">
      <c r="A464" s="13"/>
      <c r="B464" s="14" t="s">
        <v>890</v>
      </c>
      <c r="C464" s="1" t="s">
        <v>131</v>
      </c>
      <c r="D464" s="1" t="s">
        <v>394</v>
      </c>
      <c r="E464" s="3" t="s">
        <v>4</v>
      </c>
      <c r="F464" s="1">
        <v>49000</v>
      </c>
      <c r="G464" s="1" t="s">
        <v>882</v>
      </c>
      <c r="H464" s="1" t="s">
        <v>839</v>
      </c>
      <c r="I464" s="4">
        <v>43191</v>
      </c>
      <c r="J464" s="5"/>
      <c r="K464" s="55" t="s">
        <v>839</v>
      </c>
      <c r="L464" s="65">
        <f t="shared" si="21"/>
        <v>43191</v>
      </c>
      <c r="M464" s="57" t="str">
        <f t="shared" si="22"/>
        <v>2018</v>
      </c>
      <c r="N464" s="46" t="str">
        <f t="shared" si="23"/>
        <v>-</v>
      </c>
      <c r="O464" s="14" t="e">
        <v>#N/A</v>
      </c>
      <c r="P464" s="2" t="s">
        <v>412</v>
      </c>
    </row>
    <row r="465" spans="1:16" ht="15.75" customHeight="1" x14ac:dyDescent="0.3">
      <c r="A465" s="13"/>
      <c r="B465" s="14" t="s">
        <v>891</v>
      </c>
      <c r="C465" s="1" t="s">
        <v>213</v>
      </c>
      <c r="D465" s="1" t="s">
        <v>419</v>
      </c>
      <c r="E465" s="3" t="s">
        <v>8</v>
      </c>
      <c r="F465" s="1">
        <v>48981</v>
      </c>
      <c r="G465" s="1" t="s">
        <v>882</v>
      </c>
      <c r="H465" s="1" t="s">
        <v>839</v>
      </c>
      <c r="I465" s="4">
        <v>42552</v>
      </c>
      <c r="J465" s="5"/>
      <c r="K465" s="55" t="s">
        <v>839</v>
      </c>
      <c r="L465" s="65">
        <f t="shared" si="21"/>
        <v>42552</v>
      </c>
      <c r="M465" s="57" t="str">
        <f t="shared" si="22"/>
        <v>2016</v>
      </c>
      <c r="N465" s="46" t="str">
        <f t="shared" si="23"/>
        <v>-</v>
      </c>
      <c r="O465" s="14">
        <v>2</v>
      </c>
      <c r="P465" s="2" t="s">
        <v>365</v>
      </c>
    </row>
    <row r="466" spans="1:16" ht="15.75" customHeight="1" x14ac:dyDescent="0.3">
      <c r="A466" s="13"/>
      <c r="B466" s="14" t="s">
        <v>892</v>
      </c>
      <c r="C466" s="1" t="s">
        <v>325</v>
      </c>
      <c r="D466" s="1" t="s">
        <v>579</v>
      </c>
      <c r="E466" s="3" t="s">
        <v>4</v>
      </c>
      <c r="F466" s="1">
        <v>48051</v>
      </c>
      <c r="G466" s="1" t="s">
        <v>882</v>
      </c>
      <c r="H466" s="1" t="s">
        <v>839</v>
      </c>
      <c r="I466" s="4">
        <v>41913</v>
      </c>
      <c r="J466" s="5"/>
      <c r="K466" s="55" t="s">
        <v>839</v>
      </c>
      <c r="L466" s="65">
        <f t="shared" si="21"/>
        <v>41913</v>
      </c>
      <c r="M466" s="57" t="str">
        <f t="shared" si="22"/>
        <v>2014</v>
      </c>
      <c r="N466" s="46" t="str">
        <f t="shared" si="23"/>
        <v>-</v>
      </c>
      <c r="O466" s="14">
        <v>25</v>
      </c>
      <c r="P466" s="2" t="s">
        <v>379</v>
      </c>
    </row>
    <row r="467" spans="1:16" ht="15.75" customHeight="1" x14ac:dyDescent="0.3">
      <c r="A467" s="13"/>
      <c r="B467" s="14" t="s">
        <v>893</v>
      </c>
      <c r="C467" s="1" t="s">
        <v>173</v>
      </c>
      <c r="D467" s="1" t="s">
        <v>409</v>
      </c>
      <c r="E467" s="3" t="s">
        <v>12</v>
      </c>
      <c r="F467" s="1">
        <v>48000</v>
      </c>
      <c r="G467" s="1" t="s">
        <v>882</v>
      </c>
      <c r="H467" s="1" t="s">
        <v>839</v>
      </c>
      <c r="I467" s="4">
        <v>43009</v>
      </c>
      <c r="J467" s="5"/>
      <c r="K467" s="55" t="s">
        <v>839</v>
      </c>
      <c r="L467" s="65">
        <f t="shared" si="21"/>
        <v>43009</v>
      </c>
      <c r="M467" s="57" t="str">
        <f t="shared" si="22"/>
        <v>2017</v>
      </c>
      <c r="N467" s="46" t="str">
        <f t="shared" si="23"/>
        <v>-</v>
      </c>
      <c r="O467" s="14">
        <v>3</v>
      </c>
      <c r="P467" s="14" t="s">
        <v>429</v>
      </c>
    </row>
    <row r="468" spans="1:16" ht="15.75" customHeight="1" x14ac:dyDescent="0.3">
      <c r="A468" s="13"/>
      <c r="B468" s="14" t="s">
        <v>894</v>
      </c>
      <c r="C468" s="1" t="s">
        <v>93</v>
      </c>
      <c r="D468" s="1" t="s">
        <v>394</v>
      </c>
      <c r="E468" s="3" t="s">
        <v>4</v>
      </c>
      <c r="F468" s="1">
        <v>46167</v>
      </c>
      <c r="G468" s="1" t="s">
        <v>882</v>
      </c>
      <c r="H468" s="1" t="s">
        <v>839</v>
      </c>
      <c r="I468" s="4">
        <v>42826</v>
      </c>
      <c r="J468" s="5"/>
      <c r="K468" s="55" t="s">
        <v>839</v>
      </c>
      <c r="L468" s="65">
        <f t="shared" si="21"/>
        <v>42826</v>
      </c>
      <c r="M468" s="57" t="str">
        <f t="shared" si="22"/>
        <v>2017</v>
      </c>
      <c r="N468" s="46" t="str">
        <f t="shared" si="23"/>
        <v>-</v>
      </c>
      <c r="O468" s="14">
        <v>3</v>
      </c>
      <c r="P468" s="2" t="s">
        <v>412</v>
      </c>
    </row>
    <row r="469" spans="1:16" ht="15.75" customHeight="1" x14ac:dyDescent="0.3">
      <c r="A469" s="13"/>
      <c r="B469" s="14" t="s">
        <v>895</v>
      </c>
      <c r="C469" s="1" t="s">
        <v>325</v>
      </c>
      <c r="D469" s="1" t="s">
        <v>579</v>
      </c>
      <c r="E469" s="3" t="s">
        <v>4</v>
      </c>
      <c r="F469" s="1">
        <v>44500</v>
      </c>
      <c r="G469" s="1" t="s">
        <v>882</v>
      </c>
      <c r="H469" s="1" t="s">
        <v>839</v>
      </c>
      <c r="I469" s="4">
        <v>42186</v>
      </c>
      <c r="J469" s="5"/>
      <c r="K469" s="55" t="s">
        <v>839</v>
      </c>
      <c r="L469" s="65">
        <f t="shared" si="21"/>
        <v>42186</v>
      </c>
      <c r="M469" s="57" t="str">
        <f t="shared" si="22"/>
        <v>2015</v>
      </c>
      <c r="N469" s="46" t="str">
        <f t="shared" si="23"/>
        <v>-</v>
      </c>
      <c r="O469" s="14">
        <v>20</v>
      </c>
      <c r="P469" s="2" t="s">
        <v>412</v>
      </c>
    </row>
    <row r="470" spans="1:16" ht="15.75" customHeight="1" x14ac:dyDescent="0.3">
      <c r="A470" s="13"/>
      <c r="B470" s="14" t="s">
        <v>896</v>
      </c>
      <c r="C470" s="1" t="s">
        <v>325</v>
      </c>
      <c r="D470" s="1" t="s">
        <v>442</v>
      </c>
      <c r="E470" s="3" t="s">
        <v>4</v>
      </c>
      <c r="F470" s="1">
        <v>39600</v>
      </c>
      <c r="G470" s="1" t="s">
        <v>882</v>
      </c>
      <c r="H470" s="1" t="s">
        <v>839</v>
      </c>
      <c r="I470" s="4">
        <v>42095</v>
      </c>
      <c r="J470" s="5"/>
      <c r="K470" s="55" t="s">
        <v>839</v>
      </c>
      <c r="L470" s="65">
        <f t="shared" si="21"/>
        <v>42095</v>
      </c>
      <c r="M470" s="57" t="str">
        <f t="shared" si="22"/>
        <v>2015</v>
      </c>
      <c r="N470" s="46" t="str">
        <f t="shared" si="23"/>
        <v>-</v>
      </c>
      <c r="O470" s="14">
        <v>11</v>
      </c>
      <c r="P470" s="2" t="s">
        <v>379</v>
      </c>
    </row>
    <row r="471" spans="1:16" ht="15.75" customHeight="1" x14ac:dyDescent="0.3">
      <c r="A471" s="13"/>
      <c r="B471" s="14" t="s">
        <v>897</v>
      </c>
      <c r="C471" s="1" t="s">
        <v>271</v>
      </c>
      <c r="D471" s="1" t="s">
        <v>458</v>
      </c>
      <c r="E471" s="3" t="s">
        <v>4</v>
      </c>
      <c r="F471" s="1">
        <v>36800</v>
      </c>
      <c r="G471" s="1" t="s">
        <v>882</v>
      </c>
      <c r="H471" s="1" t="s">
        <v>839</v>
      </c>
      <c r="I471" s="4">
        <v>42552</v>
      </c>
      <c r="J471" s="5"/>
      <c r="K471" s="55" t="s">
        <v>839</v>
      </c>
      <c r="L471" s="65">
        <f t="shared" si="21"/>
        <v>42552</v>
      </c>
      <c r="M471" s="57" t="str">
        <f t="shared" si="22"/>
        <v>2016</v>
      </c>
      <c r="N471" s="46" t="str">
        <f t="shared" si="23"/>
        <v>-</v>
      </c>
      <c r="O471" s="14">
        <v>4</v>
      </c>
      <c r="P471" s="2" t="s">
        <v>379</v>
      </c>
    </row>
    <row r="472" spans="1:16" ht="15.75" customHeight="1" x14ac:dyDescent="0.3">
      <c r="A472" s="13"/>
      <c r="B472" s="14" t="s">
        <v>898</v>
      </c>
      <c r="C472" s="1" t="s">
        <v>371</v>
      </c>
      <c r="D472" s="1" t="s">
        <v>394</v>
      </c>
      <c r="E472" s="3" t="s">
        <v>4</v>
      </c>
      <c r="F472" s="1">
        <v>36660</v>
      </c>
      <c r="G472" s="1" t="s">
        <v>882</v>
      </c>
      <c r="H472" s="1" t="s">
        <v>839</v>
      </c>
      <c r="I472" s="4">
        <v>42917</v>
      </c>
      <c r="J472" s="5"/>
      <c r="K472" s="55" t="s">
        <v>839</v>
      </c>
      <c r="L472" s="65">
        <f t="shared" si="21"/>
        <v>42917</v>
      </c>
      <c r="M472" s="57" t="str">
        <f t="shared" si="22"/>
        <v>2017</v>
      </c>
      <c r="N472" s="46" t="str">
        <f t="shared" si="23"/>
        <v>-</v>
      </c>
      <c r="O472" s="14">
        <v>5</v>
      </c>
      <c r="P472" s="2" t="s">
        <v>412</v>
      </c>
    </row>
    <row r="473" spans="1:16" ht="15.75" customHeight="1" x14ac:dyDescent="0.3">
      <c r="A473" s="13"/>
      <c r="B473" s="14" t="s">
        <v>899</v>
      </c>
      <c r="C473" s="1" t="s">
        <v>155</v>
      </c>
      <c r="D473" s="1" t="s">
        <v>442</v>
      </c>
      <c r="E473" s="3" t="s">
        <v>4</v>
      </c>
      <c r="F473" s="1">
        <v>36000</v>
      </c>
      <c r="G473" s="1" t="s">
        <v>882</v>
      </c>
      <c r="H473" s="1" t="s">
        <v>839</v>
      </c>
      <c r="I473" s="4">
        <v>42370</v>
      </c>
      <c r="J473" s="5"/>
      <c r="K473" s="55" t="s">
        <v>839</v>
      </c>
      <c r="L473" s="65">
        <f t="shared" si="21"/>
        <v>42370</v>
      </c>
      <c r="M473" s="57" t="str">
        <f t="shared" si="22"/>
        <v>2016</v>
      </c>
      <c r="N473" s="46" t="str">
        <f t="shared" si="23"/>
        <v>-</v>
      </c>
      <c r="O473" s="14">
        <v>9</v>
      </c>
      <c r="P473" s="2" t="s">
        <v>379</v>
      </c>
    </row>
    <row r="474" spans="1:16" ht="15.75" customHeight="1" x14ac:dyDescent="0.3">
      <c r="A474" s="13"/>
      <c r="B474" s="14" t="s">
        <v>900</v>
      </c>
      <c r="C474" s="1" t="s">
        <v>15</v>
      </c>
      <c r="D474" s="1" t="s">
        <v>398</v>
      </c>
      <c r="E474" s="3" t="s">
        <v>4</v>
      </c>
      <c r="F474" s="1">
        <v>33500</v>
      </c>
      <c r="G474" s="1" t="s">
        <v>882</v>
      </c>
      <c r="H474" s="1" t="s">
        <v>839</v>
      </c>
      <c r="I474" s="4">
        <v>42917</v>
      </c>
      <c r="J474" s="5"/>
      <c r="K474" s="55" t="s">
        <v>839</v>
      </c>
      <c r="L474" s="65">
        <f t="shared" si="21"/>
        <v>42917</v>
      </c>
      <c r="M474" s="57" t="str">
        <f t="shared" si="22"/>
        <v>2017</v>
      </c>
      <c r="N474" s="46" t="str">
        <f t="shared" si="23"/>
        <v>-</v>
      </c>
      <c r="O474" s="14">
        <v>1</v>
      </c>
      <c r="P474" s="2" t="s">
        <v>412</v>
      </c>
    </row>
    <row r="475" spans="1:16" ht="15.75" customHeight="1" x14ac:dyDescent="0.3">
      <c r="A475" s="13"/>
      <c r="B475" s="14" t="s">
        <v>901</v>
      </c>
      <c r="C475" s="1" t="s">
        <v>199</v>
      </c>
      <c r="D475" s="1" t="s">
        <v>442</v>
      </c>
      <c r="E475" s="3" t="s">
        <v>4</v>
      </c>
      <c r="F475" s="1">
        <v>32000</v>
      </c>
      <c r="G475" s="1" t="s">
        <v>882</v>
      </c>
      <c r="H475" s="1" t="s">
        <v>839</v>
      </c>
      <c r="I475" s="4">
        <v>42370</v>
      </c>
      <c r="J475" s="5"/>
      <c r="K475" s="55" t="s">
        <v>839</v>
      </c>
      <c r="L475" s="65">
        <f t="shared" si="21"/>
        <v>42370</v>
      </c>
      <c r="M475" s="57" t="str">
        <f t="shared" si="22"/>
        <v>2016</v>
      </c>
      <c r="N475" s="46" t="str">
        <f t="shared" si="23"/>
        <v>-</v>
      </c>
      <c r="O475" s="14">
        <v>10</v>
      </c>
      <c r="P475" s="2" t="s">
        <v>379</v>
      </c>
    </row>
    <row r="476" spans="1:16" ht="15.75" customHeight="1" x14ac:dyDescent="0.3">
      <c r="A476" s="13"/>
      <c r="B476" s="14" t="s">
        <v>902</v>
      </c>
      <c r="C476" s="1" t="s">
        <v>15</v>
      </c>
      <c r="D476" s="1" t="s">
        <v>579</v>
      </c>
      <c r="E476" s="3" t="s">
        <v>4</v>
      </c>
      <c r="F476" s="1">
        <v>31866</v>
      </c>
      <c r="G476" s="1" t="s">
        <v>882</v>
      </c>
      <c r="H476" s="1" t="s">
        <v>839</v>
      </c>
      <c r="I476" s="4">
        <v>42461</v>
      </c>
      <c r="J476" s="5"/>
      <c r="K476" s="55" t="s">
        <v>839</v>
      </c>
      <c r="L476" s="65">
        <f t="shared" si="21"/>
        <v>42461</v>
      </c>
      <c r="M476" s="57" t="str">
        <f t="shared" si="22"/>
        <v>2016</v>
      </c>
      <c r="N476" s="46" t="str">
        <f t="shared" si="23"/>
        <v>-</v>
      </c>
      <c r="O476" s="14">
        <v>41</v>
      </c>
      <c r="P476" s="2" t="s">
        <v>412</v>
      </c>
    </row>
    <row r="477" spans="1:16" ht="15.75" customHeight="1" x14ac:dyDescent="0.3">
      <c r="A477" s="13"/>
      <c r="B477" s="14" t="s">
        <v>903</v>
      </c>
      <c r="C477" s="1" t="s">
        <v>117</v>
      </c>
      <c r="D477" s="1" t="s">
        <v>579</v>
      </c>
      <c r="E477" s="3" t="s">
        <v>4</v>
      </c>
      <c r="F477" s="1">
        <v>31500</v>
      </c>
      <c r="G477" s="1" t="s">
        <v>882</v>
      </c>
      <c r="H477" s="1" t="s">
        <v>839</v>
      </c>
      <c r="I477" s="4">
        <v>42370</v>
      </c>
      <c r="J477" s="5"/>
      <c r="K477" s="55" t="s">
        <v>839</v>
      </c>
      <c r="L477" s="65">
        <f t="shared" si="21"/>
        <v>42370</v>
      </c>
      <c r="M477" s="57" t="str">
        <f t="shared" si="22"/>
        <v>2016</v>
      </c>
      <c r="N477" s="46" t="str">
        <f t="shared" si="23"/>
        <v>-</v>
      </c>
      <c r="O477" s="14">
        <v>15</v>
      </c>
      <c r="P477" s="2" t="s">
        <v>412</v>
      </c>
    </row>
    <row r="478" spans="1:16" ht="15.75" customHeight="1" x14ac:dyDescent="0.3">
      <c r="A478" s="13"/>
      <c r="B478" s="14" t="s">
        <v>904</v>
      </c>
      <c r="C478" s="1" t="s">
        <v>181</v>
      </c>
      <c r="D478" s="1" t="s">
        <v>394</v>
      </c>
      <c r="E478" s="3" t="s">
        <v>4</v>
      </c>
      <c r="F478" s="1">
        <v>30000</v>
      </c>
      <c r="G478" s="1" t="s">
        <v>882</v>
      </c>
      <c r="H478" s="1" t="s">
        <v>839</v>
      </c>
      <c r="I478" s="4">
        <v>42917</v>
      </c>
      <c r="J478" s="5"/>
      <c r="K478" s="55" t="s">
        <v>839</v>
      </c>
      <c r="L478" s="65">
        <f t="shared" si="21"/>
        <v>42917</v>
      </c>
      <c r="M478" s="57" t="str">
        <f t="shared" si="22"/>
        <v>2017</v>
      </c>
      <c r="N478" s="46" t="str">
        <f t="shared" si="23"/>
        <v>-</v>
      </c>
      <c r="O478" s="14">
        <v>5</v>
      </c>
      <c r="P478" s="2" t="s">
        <v>412</v>
      </c>
    </row>
    <row r="479" spans="1:16" ht="15.75" customHeight="1" x14ac:dyDescent="0.3">
      <c r="A479" s="13"/>
      <c r="B479" s="14" t="s">
        <v>905</v>
      </c>
      <c r="C479" s="1" t="s">
        <v>15</v>
      </c>
      <c r="D479" s="1" t="s">
        <v>442</v>
      </c>
      <c r="E479" s="3" t="s">
        <v>4</v>
      </c>
      <c r="F479" s="1">
        <v>30000</v>
      </c>
      <c r="G479" s="1" t="s">
        <v>882</v>
      </c>
      <c r="H479" s="1" t="s">
        <v>839</v>
      </c>
      <c r="I479" s="4">
        <v>42917</v>
      </c>
      <c r="J479" s="5"/>
      <c r="K479" s="55" t="s">
        <v>839</v>
      </c>
      <c r="L479" s="65">
        <f t="shared" si="21"/>
        <v>42917</v>
      </c>
      <c r="M479" s="57" t="str">
        <f t="shared" si="22"/>
        <v>2017</v>
      </c>
      <c r="N479" s="46" t="str">
        <f t="shared" si="23"/>
        <v>-</v>
      </c>
      <c r="O479" s="14">
        <v>1</v>
      </c>
      <c r="P479" s="2" t="s">
        <v>412</v>
      </c>
    </row>
    <row r="480" spans="1:16" ht="15.75" customHeight="1" x14ac:dyDescent="0.3">
      <c r="A480" s="13"/>
      <c r="B480" s="14" t="s">
        <v>906</v>
      </c>
      <c r="C480" s="1" t="s">
        <v>93</v>
      </c>
      <c r="D480" s="1" t="s">
        <v>442</v>
      </c>
      <c r="E480" s="3" t="s">
        <v>4</v>
      </c>
      <c r="F480" s="1">
        <v>30000</v>
      </c>
      <c r="G480" s="1" t="s">
        <v>882</v>
      </c>
      <c r="H480" s="1" t="s">
        <v>839</v>
      </c>
      <c r="I480" s="4">
        <v>42917</v>
      </c>
      <c r="J480" s="5"/>
      <c r="K480" s="55" t="s">
        <v>839</v>
      </c>
      <c r="L480" s="65">
        <f t="shared" si="21"/>
        <v>42917</v>
      </c>
      <c r="M480" s="57" t="str">
        <f t="shared" si="22"/>
        <v>2017</v>
      </c>
      <c r="N480" s="46" t="str">
        <f t="shared" si="23"/>
        <v>-</v>
      </c>
      <c r="O480" s="14">
        <v>2</v>
      </c>
      <c r="P480" s="2" t="s">
        <v>379</v>
      </c>
    </row>
    <row r="481" spans="1:16" ht="15.75" customHeight="1" x14ac:dyDescent="0.3">
      <c r="A481" s="13"/>
      <c r="B481" s="14" t="s">
        <v>907</v>
      </c>
      <c r="C481" s="1" t="s">
        <v>195</v>
      </c>
      <c r="D481" s="1" t="s">
        <v>402</v>
      </c>
      <c r="E481" s="3" t="s">
        <v>12</v>
      </c>
      <c r="F481" s="1">
        <v>27000</v>
      </c>
      <c r="G481" s="1" t="s">
        <v>882</v>
      </c>
      <c r="H481" s="1" t="s">
        <v>839</v>
      </c>
      <c r="I481" s="4">
        <v>42826</v>
      </c>
      <c r="J481" s="5"/>
      <c r="K481" s="55" t="s">
        <v>839</v>
      </c>
      <c r="L481" s="65">
        <f t="shared" si="21"/>
        <v>42826</v>
      </c>
      <c r="M481" s="57" t="str">
        <f t="shared" si="22"/>
        <v>2017</v>
      </c>
      <c r="N481" s="46" t="str">
        <f t="shared" si="23"/>
        <v>-</v>
      </c>
      <c r="O481" s="14" t="e">
        <v>#N/A</v>
      </c>
      <c r="P481" s="2" t="s">
        <v>412</v>
      </c>
    </row>
    <row r="482" spans="1:16" ht="15.75" customHeight="1" x14ac:dyDescent="0.3">
      <c r="A482" s="13"/>
      <c r="B482" s="14" t="s">
        <v>908</v>
      </c>
      <c r="C482" s="1" t="s">
        <v>59</v>
      </c>
      <c r="D482" s="1" t="s">
        <v>442</v>
      </c>
      <c r="E482" s="3" t="s">
        <v>4</v>
      </c>
      <c r="F482" s="1">
        <v>25001</v>
      </c>
      <c r="G482" s="1" t="s">
        <v>882</v>
      </c>
      <c r="H482" s="1" t="s">
        <v>839</v>
      </c>
      <c r="I482" s="4">
        <v>42005</v>
      </c>
      <c r="J482" s="5"/>
      <c r="K482" s="55" t="s">
        <v>839</v>
      </c>
      <c r="L482" s="65">
        <f t="shared" si="21"/>
        <v>42005</v>
      </c>
      <c r="M482" s="57" t="str">
        <f t="shared" si="22"/>
        <v>2015</v>
      </c>
      <c r="N482" s="46" t="str">
        <f t="shared" si="23"/>
        <v>-</v>
      </c>
      <c r="O482" s="14">
        <v>7</v>
      </c>
      <c r="P482" s="2" t="s">
        <v>379</v>
      </c>
    </row>
    <row r="483" spans="1:16" ht="15.75" customHeight="1" x14ac:dyDescent="0.3">
      <c r="A483" s="13"/>
      <c r="B483" s="14" t="s">
        <v>909</v>
      </c>
      <c r="C483" s="1" t="s">
        <v>253</v>
      </c>
      <c r="D483" s="1" t="s">
        <v>402</v>
      </c>
      <c r="E483" s="3" t="s">
        <v>12</v>
      </c>
      <c r="F483" s="1">
        <v>25000</v>
      </c>
      <c r="G483" s="1" t="s">
        <v>882</v>
      </c>
      <c r="H483" s="1" t="s">
        <v>839</v>
      </c>
      <c r="I483" s="4">
        <v>43282</v>
      </c>
      <c r="J483" s="5"/>
      <c r="K483" s="55" t="s">
        <v>839</v>
      </c>
      <c r="L483" s="65">
        <f t="shared" si="21"/>
        <v>43282</v>
      </c>
      <c r="M483" s="57" t="str">
        <f t="shared" si="22"/>
        <v>2018</v>
      </c>
      <c r="N483" s="46" t="str">
        <f t="shared" si="23"/>
        <v>-</v>
      </c>
      <c r="O483" s="14" t="e">
        <v>#N/A</v>
      </c>
      <c r="P483" s="2" t="s">
        <v>421</v>
      </c>
    </row>
    <row r="484" spans="1:16" ht="15.75" customHeight="1" x14ac:dyDescent="0.3">
      <c r="A484" s="13"/>
      <c r="B484" s="14" t="s">
        <v>910</v>
      </c>
      <c r="C484" s="1" t="s">
        <v>103</v>
      </c>
      <c r="D484" s="1" t="s">
        <v>458</v>
      </c>
      <c r="E484" s="3" t="s">
        <v>4</v>
      </c>
      <c r="F484" s="1">
        <v>25000</v>
      </c>
      <c r="G484" s="1" t="s">
        <v>882</v>
      </c>
      <c r="H484" s="1" t="s">
        <v>839</v>
      </c>
      <c r="I484" s="4">
        <v>42186</v>
      </c>
      <c r="J484" s="5"/>
      <c r="K484" s="55" t="s">
        <v>839</v>
      </c>
      <c r="L484" s="65">
        <f t="shared" si="21"/>
        <v>42186</v>
      </c>
      <c r="M484" s="57" t="str">
        <f t="shared" si="22"/>
        <v>2015</v>
      </c>
      <c r="N484" s="46" t="str">
        <f t="shared" si="23"/>
        <v>-</v>
      </c>
      <c r="O484" s="14">
        <v>5</v>
      </c>
      <c r="P484" s="2" t="s">
        <v>379</v>
      </c>
    </row>
    <row r="485" spans="1:16" ht="15.75" customHeight="1" x14ac:dyDescent="0.3">
      <c r="A485" s="13"/>
      <c r="B485" s="14" t="s">
        <v>911</v>
      </c>
      <c r="C485" s="1" t="s">
        <v>111</v>
      </c>
      <c r="D485" s="1" t="s">
        <v>475</v>
      </c>
      <c r="E485" s="3" t="s">
        <v>12</v>
      </c>
      <c r="F485" s="1">
        <v>24000</v>
      </c>
      <c r="G485" s="1" t="s">
        <v>882</v>
      </c>
      <c r="H485" s="1" t="s">
        <v>839</v>
      </c>
      <c r="I485" s="4">
        <v>42552</v>
      </c>
      <c r="J485" s="5"/>
      <c r="K485" s="55" t="s">
        <v>839</v>
      </c>
      <c r="L485" s="65">
        <f t="shared" si="21"/>
        <v>42552</v>
      </c>
      <c r="M485" s="57" t="str">
        <f t="shared" si="22"/>
        <v>2016</v>
      </c>
      <c r="N485" s="46" t="str">
        <f t="shared" si="23"/>
        <v>-</v>
      </c>
      <c r="O485" s="14">
        <v>9</v>
      </c>
      <c r="P485" s="2" t="s">
        <v>379</v>
      </c>
    </row>
    <row r="486" spans="1:16" ht="15.75" customHeight="1" x14ac:dyDescent="0.3">
      <c r="A486" s="13"/>
      <c r="B486" s="14" t="s">
        <v>912</v>
      </c>
      <c r="C486" s="1" t="s">
        <v>47</v>
      </c>
      <c r="D486" s="1" t="s">
        <v>398</v>
      </c>
      <c r="E486" s="3" t="s">
        <v>4</v>
      </c>
      <c r="F486" s="1">
        <v>24000</v>
      </c>
      <c r="G486" s="1" t="s">
        <v>882</v>
      </c>
      <c r="H486" s="1" t="s">
        <v>839</v>
      </c>
      <c r="I486" s="4">
        <v>42552</v>
      </c>
      <c r="J486" s="5"/>
      <c r="K486" s="55" t="s">
        <v>839</v>
      </c>
      <c r="L486" s="65">
        <f t="shared" si="21"/>
        <v>42552</v>
      </c>
      <c r="M486" s="57" t="str">
        <f t="shared" si="22"/>
        <v>2016</v>
      </c>
      <c r="N486" s="46" t="str">
        <f t="shared" si="23"/>
        <v>-</v>
      </c>
      <c r="O486" s="14">
        <v>3</v>
      </c>
      <c r="P486" s="2" t="s">
        <v>412</v>
      </c>
    </row>
    <row r="487" spans="1:16" ht="15.75" customHeight="1" x14ac:dyDescent="0.3">
      <c r="A487" s="13"/>
      <c r="B487" s="14" t="s">
        <v>913</v>
      </c>
      <c r="C487" s="1" t="s">
        <v>181</v>
      </c>
      <c r="D487" s="1" t="s">
        <v>442</v>
      </c>
      <c r="E487" s="3" t="s">
        <v>4</v>
      </c>
      <c r="F487" s="1">
        <v>24000</v>
      </c>
      <c r="G487" s="1" t="s">
        <v>882</v>
      </c>
      <c r="H487" s="1" t="s">
        <v>839</v>
      </c>
      <c r="I487" s="4">
        <v>42552</v>
      </c>
      <c r="J487" s="5"/>
      <c r="K487" s="55" t="s">
        <v>839</v>
      </c>
      <c r="L487" s="65">
        <f t="shared" si="21"/>
        <v>42552</v>
      </c>
      <c r="M487" s="57" t="str">
        <f t="shared" si="22"/>
        <v>2016</v>
      </c>
      <c r="N487" s="46" t="str">
        <f t="shared" si="23"/>
        <v>-</v>
      </c>
      <c r="O487" s="14">
        <v>6</v>
      </c>
      <c r="P487" s="2" t="s">
        <v>379</v>
      </c>
    </row>
    <row r="488" spans="1:16" ht="15.75" customHeight="1" x14ac:dyDescent="0.3">
      <c r="A488" s="13"/>
      <c r="B488" s="14" t="s">
        <v>914</v>
      </c>
      <c r="C488" s="1" t="s">
        <v>179</v>
      </c>
      <c r="D488" s="1" t="s">
        <v>584</v>
      </c>
      <c r="E488" s="3" t="s">
        <v>4</v>
      </c>
      <c r="F488" s="1">
        <v>24000</v>
      </c>
      <c r="G488" s="1" t="s">
        <v>882</v>
      </c>
      <c r="H488" s="1" t="s">
        <v>839</v>
      </c>
      <c r="I488" s="4">
        <v>43374</v>
      </c>
      <c r="J488" s="5"/>
      <c r="K488" s="55" t="s">
        <v>839</v>
      </c>
      <c r="L488" s="65">
        <f t="shared" si="21"/>
        <v>43374</v>
      </c>
      <c r="M488" s="57" t="str">
        <f t="shared" si="22"/>
        <v>2018</v>
      </c>
      <c r="N488" s="46" t="str">
        <f t="shared" si="23"/>
        <v>-</v>
      </c>
      <c r="O488" s="14" t="e">
        <v>#N/A</v>
      </c>
      <c r="P488" s="14" t="s">
        <v>429</v>
      </c>
    </row>
    <row r="489" spans="1:16" ht="15.75" customHeight="1" x14ac:dyDescent="0.3">
      <c r="A489" s="13"/>
      <c r="B489" s="14" t="s">
        <v>915</v>
      </c>
      <c r="C489" s="1" t="s">
        <v>167</v>
      </c>
      <c r="D489" s="1" t="s">
        <v>398</v>
      </c>
      <c r="E489" s="3" t="s">
        <v>4</v>
      </c>
      <c r="F489" s="1">
        <v>23500</v>
      </c>
      <c r="G489" s="1" t="s">
        <v>882</v>
      </c>
      <c r="H489" s="1" t="s">
        <v>839</v>
      </c>
      <c r="I489" s="4">
        <v>43374</v>
      </c>
      <c r="J489" s="5"/>
      <c r="K489" s="55" t="s">
        <v>839</v>
      </c>
      <c r="L489" s="65">
        <f t="shared" si="21"/>
        <v>43374</v>
      </c>
      <c r="M489" s="57" t="str">
        <f t="shared" si="22"/>
        <v>2018</v>
      </c>
      <c r="N489" s="46" t="str">
        <f t="shared" si="23"/>
        <v>-</v>
      </c>
      <c r="O489" s="14" t="e">
        <v>#N/A</v>
      </c>
      <c r="P489" s="2" t="s">
        <v>412</v>
      </c>
    </row>
    <row r="490" spans="1:16" ht="15.75" customHeight="1" x14ac:dyDescent="0.3">
      <c r="A490" s="13"/>
      <c r="B490" s="14" t="s">
        <v>916</v>
      </c>
      <c r="C490" s="1" t="s">
        <v>93</v>
      </c>
      <c r="D490" s="1" t="s">
        <v>409</v>
      </c>
      <c r="E490" s="3" t="s">
        <v>12</v>
      </c>
      <c r="F490" s="1">
        <v>23200</v>
      </c>
      <c r="G490" s="1" t="s">
        <v>882</v>
      </c>
      <c r="H490" s="1" t="s">
        <v>839</v>
      </c>
      <c r="I490" s="4">
        <v>43101</v>
      </c>
      <c r="J490" s="5"/>
      <c r="K490" s="55" t="s">
        <v>839</v>
      </c>
      <c r="L490" s="65">
        <f t="shared" si="21"/>
        <v>43101</v>
      </c>
      <c r="M490" s="57" t="str">
        <f t="shared" si="22"/>
        <v>2018</v>
      </c>
      <c r="N490" s="46" t="str">
        <f t="shared" si="23"/>
        <v>-</v>
      </c>
      <c r="O490" s="14">
        <v>8</v>
      </c>
      <c r="P490" s="14" t="s">
        <v>429</v>
      </c>
    </row>
    <row r="491" spans="1:16" ht="15.75" customHeight="1" x14ac:dyDescent="0.3">
      <c r="A491" s="13"/>
      <c r="B491" s="14" t="s">
        <v>917</v>
      </c>
      <c r="C491" s="1" t="s">
        <v>217</v>
      </c>
      <c r="D491" s="1" t="s">
        <v>442</v>
      </c>
      <c r="E491" s="3" t="s">
        <v>4</v>
      </c>
      <c r="F491" s="1">
        <v>22750</v>
      </c>
      <c r="G491" s="1" t="s">
        <v>882</v>
      </c>
      <c r="H491" s="1" t="s">
        <v>839</v>
      </c>
      <c r="I491" s="4">
        <v>42095</v>
      </c>
      <c r="J491" s="5"/>
      <c r="K491" s="55" t="s">
        <v>839</v>
      </c>
      <c r="L491" s="65">
        <f t="shared" si="21"/>
        <v>42095</v>
      </c>
      <c r="M491" s="57" t="str">
        <f t="shared" si="22"/>
        <v>2015</v>
      </c>
      <c r="N491" s="46" t="str">
        <f t="shared" si="23"/>
        <v>-</v>
      </c>
      <c r="O491" s="14">
        <v>11</v>
      </c>
      <c r="P491" s="2" t="s">
        <v>412</v>
      </c>
    </row>
    <row r="492" spans="1:16" ht="15.75" customHeight="1" x14ac:dyDescent="0.3">
      <c r="A492" s="13"/>
      <c r="B492" s="14" t="s">
        <v>918</v>
      </c>
      <c r="C492" s="1" t="s">
        <v>167</v>
      </c>
      <c r="D492" s="1" t="s">
        <v>398</v>
      </c>
      <c r="E492" s="3" t="s">
        <v>4</v>
      </c>
      <c r="F492" s="1">
        <v>22000</v>
      </c>
      <c r="G492" s="1" t="s">
        <v>882</v>
      </c>
      <c r="H492" s="1" t="s">
        <v>839</v>
      </c>
      <c r="I492" s="4">
        <v>43191</v>
      </c>
      <c r="J492" s="5"/>
      <c r="K492" s="55" t="s">
        <v>839</v>
      </c>
      <c r="L492" s="65">
        <f t="shared" si="21"/>
        <v>43191</v>
      </c>
      <c r="M492" s="57" t="str">
        <f t="shared" si="22"/>
        <v>2018</v>
      </c>
      <c r="N492" s="46" t="str">
        <f t="shared" si="23"/>
        <v>-</v>
      </c>
      <c r="O492" s="14" t="e">
        <v>#N/A</v>
      </c>
      <c r="P492" s="2" t="s">
        <v>412</v>
      </c>
    </row>
    <row r="493" spans="1:16" ht="15.75" customHeight="1" x14ac:dyDescent="0.3">
      <c r="A493" s="13"/>
      <c r="B493" s="14" t="s">
        <v>919</v>
      </c>
      <c r="C493" s="1" t="s">
        <v>63</v>
      </c>
      <c r="D493" s="1" t="s">
        <v>469</v>
      </c>
      <c r="E493" s="3" t="s">
        <v>4</v>
      </c>
      <c r="F493" s="1">
        <v>22000</v>
      </c>
      <c r="G493" s="1" t="s">
        <v>882</v>
      </c>
      <c r="H493" s="1" t="s">
        <v>839</v>
      </c>
      <c r="I493" s="4">
        <v>42278</v>
      </c>
      <c r="J493" s="5"/>
      <c r="K493" s="55" t="s">
        <v>839</v>
      </c>
      <c r="L493" s="65">
        <f t="shared" si="21"/>
        <v>42278</v>
      </c>
      <c r="M493" s="57" t="str">
        <f t="shared" si="22"/>
        <v>2015</v>
      </c>
      <c r="N493" s="46" t="str">
        <f t="shared" si="23"/>
        <v>-</v>
      </c>
      <c r="O493" s="14">
        <v>20</v>
      </c>
      <c r="P493" s="2" t="s">
        <v>365</v>
      </c>
    </row>
    <row r="494" spans="1:16" ht="15.75" customHeight="1" x14ac:dyDescent="0.3">
      <c r="A494" s="13"/>
      <c r="B494" s="14" t="s">
        <v>920</v>
      </c>
      <c r="C494" s="1" t="s">
        <v>219</v>
      </c>
      <c r="D494" s="1" t="s">
        <v>466</v>
      </c>
      <c r="E494" s="3" t="s">
        <v>8</v>
      </c>
      <c r="F494" s="1">
        <v>21786</v>
      </c>
      <c r="G494" s="1" t="s">
        <v>882</v>
      </c>
      <c r="H494" s="1" t="s">
        <v>839</v>
      </c>
      <c r="I494" s="4">
        <v>42461</v>
      </c>
      <c r="J494" s="5"/>
      <c r="K494" s="55" t="s">
        <v>839</v>
      </c>
      <c r="L494" s="65">
        <f t="shared" si="21"/>
        <v>42461</v>
      </c>
      <c r="M494" s="57" t="str">
        <f t="shared" si="22"/>
        <v>2016</v>
      </c>
      <c r="N494" s="46" t="str">
        <f t="shared" si="23"/>
        <v>-</v>
      </c>
      <c r="O494" s="14">
        <v>2</v>
      </c>
      <c r="P494" s="2" t="s">
        <v>365</v>
      </c>
    </row>
    <row r="495" spans="1:16" ht="15.75" customHeight="1" x14ac:dyDescent="0.3">
      <c r="A495" s="13"/>
      <c r="B495" s="14" t="s">
        <v>921</v>
      </c>
      <c r="C495" s="1" t="s">
        <v>249</v>
      </c>
      <c r="D495" s="1" t="s">
        <v>398</v>
      </c>
      <c r="E495" s="3" t="s">
        <v>4</v>
      </c>
      <c r="F495" s="1">
        <v>21731</v>
      </c>
      <c r="G495" s="1" t="s">
        <v>882</v>
      </c>
      <c r="H495" s="1" t="s">
        <v>839</v>
      </c>
      <c r="I495" s="4">
        <v>42461</v>
      </c>
      <c r="J495" s="5"/>
      <c r="K495" s="55" t="s">
        <v>839</v>
      </c>
      <c r="L495" s="65">
        <f t="shared" si="21"/>
        <v>42461</v>
      </c>
      <c r="M495" s="57" t="str">
        <f t="shared" si="22"/>
        <v>2016</v>
      </c>
      <c r="N495" s="46" t="str">
        <f t="shared" si="23"/>
        <v>-</v>
      </c>
      <c r="O495" s="14">
        <v>7</v>
      </c>
      <c r="P495" s="2" t="s">
        <v>365</v>
      </c>
    </row>
    <row r="496" spans="1:16" ht="15.75" customHeight="1" x14ac:dyDescent="0.3">
      <c r="A496" s="13"/>
      <c r="B496" s="14" t="s">
        <v>922</v>
      </c>
      <c r="C496" s="1" t="s">
        <v>155</v>
      </c>
      <c r="D496" s="1" t="s">
        <v>394</v>
      </c>
      <c r="E496" s="3" t="s">
        <v>4</v>
      </c>
      <c r="F496" s="1">
        <v>21500</v>
      </c>
      <c r="G496" s="1" t="s">
        <v>882</v>
      </c>
      <c r="H496" s="1" t="s">
        <v>839</v>
      </c>
      <c r="I496" s="4">
        <v>42552</v>
      </c>
      <c r="J496" s="5"/>
      <c r="K496" s="55" t="s">
        <v>839</v>
      </c>
      <c r="L496" s="65">
        <f t="shared" si="21"/>
        <v>42552</v>
      </c>
      <c r="M496" s="57" t="str">
        <f t="shared" si="22"/>
        <v>2016</v>
      </c>
      <c r="N496" s="46" t="str">
        <f t="shared" si="23"/>
        <v>-</v>
      </c>
      <c r="O496" s="14">
        <v>13</v>
      </c>
      <c r="P496" s="2" t="s">
        <v>365</v>
      </c>
    </row>
    <row r="497" spans="1:16" ht="15.75" customHeight="1" x14ac:dyDescent="0.3">
      <c r="A497" s="13"/>
      <c r="B497" s="14" t="s">
        <v>923</v>
      </c>
      <c r="C497" s="1" t="s">
        <v>325</v>
      </c>
      <c r="D497" s="1" t="s">
        <v>394</v>
      </c>
      <c r="E497" s="3" t="s">
        <v>4</v>
      </c>
      <c r="F497" s="1">
        <v>21327</v>
      </c>
      <c r="G497" s="1" t="s">
        <v>882</v>
      </c>
      <c r="H497" s="1" t="s">
        <v>839</v>
      </c>
      <c r="I497" s="4">
        <v>42644</v>
      </c>
      <c r="J497" s="5"/>
      <c r="K497" s="55" t="s">
        <v>839</v>
      </c>
      <c r="L497" s="65">
        <f t="shared" si="21"/>
        <v>42644</v>
      </c>
      <c r="M497" s="57" t="str">
        <f t="shared" si="22"/>
        <v>2016</v>
      </c>
      <c r="N497" s="46" t="str">
        <f t="shared" si="23"/>
        <v>-</v>
      </c>
      <c r="O497" s="14">
        <v>11</v>
      </c>
      <c r="P497" s="14" t="s">
        <v>429</v>
      </c>
    </row>
    <row r="498" spans="1:16" ht="15.75" customHeight="1" x14ac:dyDescent="0.3">
      <c r="A498" s="13"/>
      <c r="B498" s="14" t="s">
        <v>924</v>
      </c>
      <c r="C498" s="1" t="s">
        <v>15</v>
      </c>
      <c r="D498" s="1" t="s">
        <v>388</v>
      </c>
      <c r="E498" s="3" t="s">
        <v>4</v>
      </c>
      <c r="F498" s="1">
        <v>21000</v>
      </c>
      <c r="G498" s="1" t="s">
        <v>882</v>
      </c>
      <c r="H498" s="1" t="s">
        <v>839</v>
      </c>
      <c r="I498" s="4">
        <v>42826</v>
      </c>
      <c r="J498" s="5"/>
      <c r="K498" s="55" t="s">
        <v>839</v>
      </c>
      <c r="L498" s="65">
        <f t="shared" si="21"/>
        <v>42826</v>
      </c>
      <c r="M498" s="57" t="str">
        <f t="shared" si="22"/>
        <v>2017</v>
      </c>
      <c r="N498" s="46" t="str">
        <f t="shared" si="23"/>
        <v>-</v>
      </c>
      <c r="O498" s="14">
        <v>3</v>
      </c>
      <c r="P498" s="2" t="s">
        <v>412</v>
      </c>
    </row>
    <row r="499" spans="1:16" ht="15.75" customHeight="1" x14ac:dyDescent="0.3">
      <c r="A499" s="13"/>
      <c r="B499" s="14" t="s">
        <v>925</v>
      </c>
      <c r="C499" s="1" t="s">
        <v>213</v>
      </c>
      <c r="D499" s="1" t="s">
        <v>442</v>
      </c>
      <c r="E499" s="3" t="s">
        <v>4</v>
      </c>
      <c r="F499" s="1">
        <v>21000</v>
      </c>
      <c r="G499" s="1" t="s">
        <v>882</v>
      </c>
      <c r="H499" s="1" t="s">
        <v>839</v>
      </c>
      <c r="I499" s="4">
        <v>43101</v>
      </c>
      <c r="J499" s="5"/>
      <c r="K499" s="55" t="s">
        <v>839</v>
      </c>
      <c r="L499" s="65">
        <f t="shared" si="21"/>
        <v>43101</v>
      </c>
      <c r="M499" s="57" t="str">
        <f t="shared" si="22"/>
        <v>2018</v>
      </c>
      <c r="N499" s="46" t="str">
        <f t="shared" si="23"/>
        <v>-</v>
      </c>
      <c r="O499" s="14">
        <v>2</v>
      </c>
      <c r="P499" s="2" t="s">
        <v>412</v>
      </c>
    </row>
    <row r="500" spans="1:16" ht="15.75" customHeight="1" x14ac:dyDescent="0.3">
      <c r="A500" s="13"/>
      <c r="B500" s="14" t="s">
        <v>926</v>
      </c>
      <c r="C500" s="1" t="s">
        <v>259</v>
      </c>
      <c r="D500" s="1" t="s">
        <v>475</v>
      </c>
      <c r="E500" s="3" t="s">
        <v>12</v>
      </c>
      <c r="F500" s="1">
        <v>20000</v>
      </c>
      <c r="G500" s="1" t="s">
        <v>882</v>
      </c>
      <c r="H500" s="1" t="s">
        <v>839</v>
      </c>
      <c r="I500" s="4">
        <v>42826</v>
      </c>
      <c r="J500" s="5"/>
      <c r="K500" s="55" t="s">
        <v>839</v>
      </c>
      <c r="L500" s="65">
        <f t="shared" si="21"/>
        <v>42826</v>
      </c>
      <c r="M500" s="57" t="str">
        <f t="shared" si="22"/>
        <v>2017</v>
      </c>
      <c r="N500" s="46" t="str">
        <f t="shared" si="23"/>
        <v>-</v>
      </c>
      <c r="O500" s="14">
        <v>2</v>
      </c>
      <c r="P500" s="2" t="s">
        <v>412</v>
      </c>
    </row>
    <row r="501" spans="1:16" ht="15.75" customHeight="1" x14ac:dyDescent="0.3">
      <c r="A501" s="13"/>
      <c r="B501" s="14" t="s">
        <v>927</v>
      </c>
      <c r="C501" s="1" t="s">
        <v>259</v>
      </c>
      <c r="D501" s="1" t="s">
        <v>475</v>
      </c>
      <c r="E501" s="3" t="s">
        <v>12</v>
      </c>
      <c r="F501" s="1">
        <v>20000</v>
      </c>
      <c r="G501" s="1" t="s">
        <v>882</v>
      </c>
      <c r="H501" s="1" t="s">
        <v>839</v>
      </c>
      <c r="I501" s="4">
        <v>42095</v>
      </c>
      <c r="J501" s="5"/>
      <c r="K501" s="55" t="s">
        <v>839</v>
      </c>
      <c r="L501" s="65">
        <f t="shared" si="21"/>
        <v>42095</v>
      </c>
      <c r="M501" s="57" t="str">
        <f t="shared" si="22"/>
        <v>2015</v>
      </c>
      <c r="N501" s="46" t="str">
        <f t="shared" si="23"/>
        <v>-</v>
      </c>
      <c r="O501" s="14">
        <v>1</v>
      </c>
      <c r="P501" s="2" t="s">
        <v>379</v>
      </c>
    </row>
    <row r="502" spans="1:16" ht="15.75" customHeight="1" x14ac:dyDescent="0.3">
      <c r="A502" s="13"/>
      <c r="B502" s="14" t="s">
        <v>928</v>
      </c>
      <c r="C502" s="1" t="s">
        <v>213</v>
      </c>
      <c r="D502" s="1" t="s">
        <v>475</v>
      </c>
      <c r="E502" s="3" t="s">
        <v>12</v>
      </c>
      <c r="F502" s="1">
        <v>20000</v>
      </c>
      <c r="G502" s="1" t="s">
        <v>882</v>
      </c>
      <c r="H502" s="1" t="s">
        <v>839</v>
      </c>
      <c r="I502" s="4">
        <v>42461</v>
      </c>
      <c r="J502" s="5"/>
      <c r="K502" s="55" t="s">
        <v>839</v>
      </c>
      <c r="L502" s="65">
        <f t="shared" si="21"/>
        <v>42461</v>
      </c>
      <c r="M502" s="57" t="str">
        <f t="shared" si="22"/>
        <v>2016</v>
      </c>
      <c r="N502" s="46" t="str">
        <f t="shared" si="23"/>
        <v>-</v>
      </c>
      <c r="O502" s="14">
        <v>1</v>
      </c>
      <c r="P502" s="2" t="s">
        <v>412</v>
      </c>
    </row>
    <row r="503" spans="1:16" ht="15.75" customHeight="1" x14ac:dyDescent="0.3">
      <c r="A503" s="13"/>
      <c r="B503" s="14" t="s">
        <v>929</v>
      </c>
      <c r="C503" s="1" t="s">
        <v>249</v>
      </c>
      <c r="D503" s="1" t="s">
        <v>398</v>
      </c>
      <c r="E503" s="3" t="s">
        <v>4</v>
      </c>
      <c r="F503" s="1">
        <v>20000</v>
      </c>
      <c r="G503" s="1" t="s">
        <v>882</v>
      </c>
      <c r="H503" s="1" t="s">
        <v>839</v>
      </c>
      <c r="I503" s="4">
        <v>42370</v>
      </c>
      <c r="J503" s="5"/>
      <c r="K503" s="55" t="s">
        <v>839</v>
      </c>
      <c r="L503" s="65">
        <f t="shared" si="21"/>
        <v>42370</v>
      </c>
      <c r="M503" s="57" t="str">
        <f t="shared" si="22"/>
        <v>2016</v>
      </c>
      <c r="N503" s="46" t="str">
        <f t="shared" si="23"/>
        <v>-</v>
      </c>
      <c r="O503" s="14">
        <v>5</v>
      </c>
      <c r="P503" s="2" t="s">
        <v>379</v>
      </c>
    </row>
    <row r="504" spans="1:16" ht="15.75" customHeight="1" x14ac:dyDescent="0.3">
      <c r="A504" s="13"/>
      <c r="B504" s="14" t="s">
        <v>930</v>
      </c>
      <c r="C504" s="1" t="s">
        <v>145</v>
      </c>
      <c r="D504" s="1" t="s">
        <v>451</v>
      </c>
      <c r="E504" s="3" t="s">
        <v>16</v>
      </c>
      <c r="F504" s="1">
        <v>20000</v>
      </c>
      <c r="G504" s="1" t="s">
        <v>882</v>
      </c>
      <c r="H504" s="1" t="s">
        <v>839</v>
      </c>
      <c r="I504" s="4">
        <v>43282</v>
      </c>
      <c r="J504" s="5"/>
      <c r="K504" s="55" t="s">
        <v>839</v>
      </c>
      <c r="L504" s="65">
        <f t="shared" si="21"/>
        <v>43282</v>
      </c>
      <c r="M504" s="57" t="str">
        <f t="shared" si="22"/>
        <v>2018</v>
      </c>
      <c r="N504" s="46" t="str">
        <f t="shared" si="23"/>
        <v>-</v>
      </c>
      <c r="O504" s="14" t="e">
        <v>#N/A</v>
      </c>
      <c r="P504" s="2" t="s">
        <v>379</v>
      </c>
    </row>
    <row r="505" spans="1:16" ht="15.75" customHeight="1" x14ac:dyDescent="0.3">
      <c r="A505" s="13"/>
      <c r="B505" s="14" t="s">
        <v>931</v>
      </c>
      <c r="C505" s="1" t="s">
        <v>155</v>
      </c>
      <c r="D505" s="1" t="s">
        <v>373</v>
      </c>
      <c r="E505" s="3" t="s">
        <v>16</v>
      </c>
      <c r="F505" s="1">
        <v>19901</v>
      </c>
      <c r="G505" s="1" t="s">
        <v>882</v>
      </c>
      <c r="H505" s="1" t="s">
        <v>839</v>
      </c>
      <c r="I505" s="4">
        <v>42736</v>
      </c>
      <c r="J505" s="5"/>
      <c r="K505" s="55" t="s">
        <v>839</v>
      </c>
      <c r="L505" s="65">
        <f t="shared" si="21"/>
        <v>42736</v>
      </c>
      <c r="M505" s="57" t="str">
        <f t="shared" si="22"/>
        <v>2017</v>
      </c>
      <c r="N505" s="46" t="str">
        <f t="shared" si="23"/>
        <v>-</v>
      </c>
      <c r="O505" s="14">
        <v>4</v>
      </c>
      <c r="P505" s="2" t="s">
        <v>412</v>
      </c>
    </row>
    <row r="506" spans="1:16" ht="15.75" customHeight="1" x14ac:dyDescent="0.3">
      <c r="A506" s="13"/>
      <c r="B506" s="14" t="s">
        <v>932</v>
      </c>
      <c r="C506" s="1" t="s">
        <v>127</v>
      </c>
      <c r="D506" s="1" t="s">
        <v>362</v>
      </c>
      <c r="E506" s="3" t="s">
        <v>16</v>
      </c>
      <c r="F506" s="1">
        <v>19500</v>
      </c>
      <c r="G506" s="1" t="s">
        <v>882</v>
      </c>
      <c r="H506" s="1" t="s">
        <v>839</v>
      </c>
      <c r="I506" s="4">
        <v>43009</v>
      </c>
      <c r="J506" s="5"/>
      <c r="K506" s="55" t="s">
        <v>839</v>
      </c>
      <c r="L506" s="65">
        <f t="shared" si="21"/>
        <v>43009</v>
      </c>
      <c r="M506" s="57" t="str">
        <f t="shared" si="22"/>
        <v>2017</v>
      </c>
      <c r="N506" s="46" t="str">
        <f t="shared" si="23"/>
        <v>-</v>
      </c>
      <c r="O506" s="14" t="e">
        <v>#N/A</v>
      </c>
      <c r="P506" s="2" t="s">
        <v>412</v>
      </c>
    </row>
    <row r="507" spans="1:16" ht="15.75" customHeight="1" x14ac:dyDescent="0.3">
      <c r="A507" s="13"/>
      <c r="B507" s="14" t="s">
        <v>933</v>
      </c>
      <c r="C507" s="1" t="s">
        <v>217</v>
      </c>
      <c r="D507" s="1" t="s">
        <v>388</v>
      </c>
      <c r="E507" s="3" t="s">
        <v>4</v>
      </c>
      <c r="F507" s="1">
        <v>19250</v>
      </c>
      <c r="G507" s="1" t="s">
        <v>882</v>
      </c>
      <c r="H507" s="1" t="s">
        <v>839</v>
      </c>
      <c r="I507" s="4">
        <v>42186</v>
      </c>
      <c r="J507" s="5"/>
      <c r="K507" s="55" t="s">
        <v>839</v>
      </c>
      <c r="L507" s="65">
        <f t="shared" si="21"/>
        <v>42186</v>
      </c>
      <c r="M507" s="57" t="str">
        <f t="shared" si="22"/>
        <v>2015</v>
      </c>
      <c r="N507" s="46" t="str">
        <f t="shared" si="23"/>
        <v>-</v>
      </c>
      <c r="O507" s="14">
        <v>3</v>
      </c>
      <c r="P507" s="2" t="s">
        <v>379</v>
      </c>
    </row>
    <row r="508" spans="1:16" ht="15.75" customHeight="1" x14ac:dyDescent="0.3">
      <c r="A508" s="13"/>
      <c r="B508" s="14" t="s">
        <v>934</v>
      </c>
      <c r="C508" s="1" t="s">
        <v>41</v>
      </c>
      <c r="D508" s="1" t="s">
        <v>402</v>
      </c>
      <c r="E508" s="3" t="s">
        <v>12</v>
      </c>
      <c r="F508" s="1">
        <v>19000</v>
      </c>
      <c r="G508" s="1" t="s">
        <v>882</v>
      </c>
      <c r="H508" s="1" t="s">
        <v>839</v>
      </c>
      <c r="I508" s="4">
        <v>43191</v>
      </c>
      <c r="J508" s="5"/>
      <c r="K508" s="55" t="s">
        <v>839</v>
      </c>
      <c r="L508" s="65">
        <f t="shared" si="21"/>
        <v>43191</v>
      </c>
      <c r="M508" s="57" t="str">
        <f t="shared" si="22"/>
        <v>2018</v>
      </c>
      <c r="N508" s="46" t="str">
        <f t="shared" si="23"/>
        <v>-</v>
      </c>
      <c r="O508" s="14" t="e">
        <v>#N/A</v>
      </c>
      <c r="P508" s="2" t="s">
        <v>412</v>
      </c>
    </row>
    <row r="509" spans="1:16" ht="15.75" customHeight="1" x14ac:dyDescent="0.3">
      <c r="A509" s="13"/>
      <c r="B509" s="14" t="s">
        <v>935</v>
      </c>
      <c r="C509" s="1" t="s">
        <v>213</v>
      </c>
      <c r="D509" s="1" t="s">
        <v>419</v>
      </c>
      <c r="E509" s="3" t="s">
        <v>8</v>
      </c>
      <c r="F509" s="1">
        <v>18000</v>
      </c>
      <c r="G509" s="1" t="s">
        <v>882</v>
      </c>
      <c r="H509" s="1" t="s">
        <v>839</v>
      </c>
      <c r="I509" s="4">
        <v>42917</v>
      </c>
      <c r="J509" s="5"/>
      <c r="K509" s="55" t="s">
        <v>839</v>
      </c>
      <c r="L509" s="65">
        <f t="shared" si="21"/>
        <v>42917</v>
      </c>
      <c r="M509" s="57" t="str">
        <f t="shared" si="22"/>
        <v>2017</v>
      </c>
      <c r="N509" s="46" t="str">
        <f t="shared" si="23"/>
        <v>-</v>
      </c>
      <c r="O509" s="14">
        <v>2</v>
      </c>
      <c r="P509" s="2" t="s">
        <v>412</v>
      </c>
    </row>
    <row r="510" spans="1:16" ht="15.75" customHeight="1" x14ac:dyDescent="0.3">
      <c r="A510" s="13"/>
      <c r="B510" s="14" t="s">
        <v>936</v>
      </c>
      <c r="C510" s="1" t="s">
        <v>325</v>
      </c>
      <c r="D510" s="1" t="s">
        <v>475</v>
      </c>
      <c r="E510" s="3" t="s">
        <v>12</v>
      </c>
      <c r="F510" s="1">
        <v>18000</v>
      </c>
      <c r="G510" s="1" t="s">
        <v>882</v>
      </c>
      <c r="H510" s="1" t="s">
        <v>839</v>
      </c>
      <c r="I510" s="4">
        <v>42095</v>
      </c>
      <c r="J510" s="5"/>
      <c r="K510" s="55" t="s">
        <v>839</v>
      </c>
      <c r="L510" s="65">
        <f t="shared" si="21"/>
        <v>42095</v>
      </c>
      <c r="M510" s="57" t="str">
        <f t="shared" si="22"/>
        <v>2015</v>
      </c>
      <c r="N510" s="46" t="str">
        <f t="shared" si="23"/>
        <v>-</v>
      </c>
      <c r="O510" s="14">
        <v>9</v>
      </c>
      <c r="P510" s="2" t="s">
        <v>379</v>
      </c>
    </row>
    <row r="511" spans="1:16" ht="15.75" customHeight="1" x14ac:dyDescent="0.3">
      <c r="A511" s="13"/>
      <c r="B511" s="14" t="s">
        <v>937</v>
      </c>
      <c r="C511" s="1" t="s">
        <v>15</v>
      </c>
      <c r="D511" s="1" t="s">
        <v>394</v>
      </c>
      <c r="E511" s="3" t="s">
        <v>4</v>
      </c>
      <c r="F511" s="1">
        <v>18000</v>
      </c>
      <c r="G511" s="1" t="s">
        <v>882</v>
      </c>
      <c r="H511" s="1" t="s">
        <v>839</v>
      </c>
      <c r="I511" s="4">
        <v>42552</v>
      </c>
      <c r="J511" s="5"/>
      <c r="K511" s="55" t="s">
        <v>839</v>
      </c>
      <c r="L511" s="65">
        <f t="shared" si="21"/>
        <v>42552</v>
      </c>
      <c r="M511" s="57" t="str">
        <f t="shared" si="22"/>
        <v>2016</v>
      </c>
      <c r="N511" s="46" t="str">
        <f t="shared" si="23"/>
        <v>-</v>
      </c>
      <c r="O511" s="14">
        <v>3</v>
      </c>
      <c r="P511" s="2" t="s">
        <v>379</v>
      </c>
    </row>
    <row r="512" spans="1:16" ht="15.75" customHeight="1" x14ac:dyDescent="0.3">
      <c r="A512" s="13"/>
      <c r="B512" s="14" t="s">
        <v>938</v>
      </c>
      <c r="C512" s="1" t="s">
        <v>325</v>
      </c>
      <c r="D512" s="1" t="s">
        <v>404</v>
      </c>
      <c r="E512" s="3" t="s">
        <v>4</v>
      </c>
      <c r="F512" s="1">
        <v>18000</v>
      </c>
      <c r="G512" s="1" t="s">
        <v>882</v>
      </c>
      <c r="H512" s="1" t="s">
        <v>839</v>
      </c>
      <c r="I512" s="4">
        <v>42186</v>
      </c>
      <c r="J512" s="5"/>
      <c r="K512" s="55" t="s">
        <v>839</v>
      </c>
      <c r="L512" s="65">
        <f t="shared" si="21"/>
        <v>42186</v>
      </c>
      <c r="M512" s="57" t="str">
        <f t="shared" si="22"/>
        <v>2015</v>
      </c>
      <c r="N512" s="46" t="str">
        <f t="shared" si="23"/>
        <v>-</v>
      </c>
      <c r="O512" s="14">
        <v>23</v>
      </c>
      <c r="P512" s="2" t="s">
        <v>412</v>
      </c>
    </row>
    <row r="513" spans="1:16" ht="15.75" customHeight="1" x14ac:dyDescent="0.3">
      <c r="A513" s="13"/>
      <c r="B513" s="14" t="s">
        <v>939</v>
      </c>
      <c r="C513" s="1" t="s">
        <v>71</v>
      </c>
      <c r="D513" s="1" t="s">
        <v>404</v>
      </c>
      <c r="E513" s="3" t="s">
        <v>4</v>
      </c>
      <c r="F513" s="1">
        <v>18000</v>
      </c>
      <c r="G513" s="1" t="s">
        <v>882</v>
      </c>
      <c r="H513" s="1" t="s">
        <v>839</v>
      </c>
      <c r="I513" s="4">
        <v>42278</v>
      </c>
      <c r="J513" s="5"/>
      <c r="K513" s="55" t="s">
        <v>839</v>
      </c>
      <c r="L513" s="65">
        <f t="shared" si="21"/>
        <v>42278</v>
      </c>
      <c r="M513" s="57" t="str">
        <f t="shared" si="22"/>
        <v>2015</v>
      </c>
      <c r="N513" s="46" t="str">
        <f t="shared" si="23"/>
        <v>-</v>
      </c>
      <c r="O513" s="14">
        <v>15</v>
      </c>
      <c r="P513" s="2" t="s">
        <v>379</v>
      </c>
    </row>
    <row r="514" spans="1:16" ht="15.75" customHeight="1" x14ac:dyDescent="0.3">
      <c r="A514" s="13"/>
      <c r="B514" s="14" t="s">
        <v>940</v>
      </c>
      <c r="C514" s="1" t="s">
        <v>153</v>
      </c>
      <c r="D514" s="1" t="s">
        <v>442</v>
      </c>
      <c r="E514" s="3" t="s">
        <v>4</v>
      </c>
      <c r="F514" s="1">
        <v>18000</v>
      </c>
      <c r="G514" s="1" t="s">
        <v>882</v>
      </c>
      <c r="H514" s="1" t="s">
        <v>839</v>
      </c>
      <c r="I514" s="4">
        <v>43191</v>
      </c>
      <c r="J514" s="5"/>
      <c r="K514" s="55" t="s">
        <v>839</v>
      </c>
      <c r="L514" s="65">
        <f t="shared" si="21"/>
        <v>43191</v>
      </c>
      <c r="M514" s="57" t="str">
        <f t="shared" si="22"/>
        <v>2018</v>
      </c>
      <c r="N514" s="46" t="str">
        <f t="shared" si="23"/>
        <v>-</v>
      </c>
      <c r="O514" s="14" t="e">
        <v>#N/A</v>
      </c>
      <c r="P514" s="2" t="s">
        <v>412</v>
      </c>
    </row>
    <row r="515" spans="1:16" ht="15.75" customHeight="1" x14ac:dyDescent="0.3">
      <c r="A515" s="13"/>
      <c r="B515" s="14" t="s">
        <v>941</v>
      </c>
      <c r="C515" s="1" t="s">
        <v>325</v>
      </c>
      <c r="D515" s="1" t="s">
        <v>475</v>
      </c>
      <c r="E515" s="3" t="s">
        <v>12</v>
      </c>
      <c r="F515" s="1">
        <v>17500</v>
      </c>
      <c r="G515" s="1" t="s">
        <v>882</v>
      </c>
      <c r="H515" s="1" t="s">
        <v>839</v>
      </c>
      <c r="I515" s="4">
        <v>42005</v>
      </c>
      <c r="J515" s="5"/>
      <c r="K515" s="55" t="s">
        <v>839</v>
      </c>
      <c r="L515" s="65">
        <f t="shared" si="21"/>
        <v>42005</v>
      </c>
      <c r="M515" s="57" t="str">
        <f t="shared" si="22"/>
        <v>2015</v>
      </c>
      <c r="N515" s="46" t="str">
        <f t="shared" si="23"/>
        <v>-</v>
      </c>
      <c r="O515" s="14">
        <v>4</v>
      </c>
      <c r="P515" s="2" t="s">
        <v>379</v>
      </c>
    </row>
    <row r="516" spans="1:16" ht="15.75" customHeight="1" x14ac:dyDescent="0.3">
      <c r="A516" s="13"/>
      <c r="B516" s="14" t="s">
        <v>942</v>
      </c>
      <c r="C516" s="1" t="s">
        <v>331</v>
      </c>
      <c r="D516" s="1" t="s">
        <v>373</v>
      </c>
      <c r="E516" s="3" t="s">
        <v>16</v>
      </c>
      <c r="F516" s="1">
        <v>17500</v>
      </c>
      <c r="G516" s="1" t="s">
        <v>882</v>
      </c>
      <c r="H516" s="1" t="s">
        <v>839</v>
      </c>
      <c r="I516" s="4">
        <v>43009</v>
      </c>
      <c r="J516" s="5"/>
      <c r="K516" s="55" t="s">
        <v>839</v>
      </c>
      <c r="L516" s="65">
        <f t="shared" ref="L516:L579" si="24">IF(K516="-",I516,K516)</f>
        <v>43009</v>
      </c>
      <c r="M516" s="57" t="str">
        <f t="shared" ref="M516:M579" si="25">TEXT(L516,"YYYY")</f>
        <v>2017</v>
      </c>
      <c r="N516" s="46" t="str">
        <f t="shared" ref="N516:N579" si="26">IFERROR(ROUNDUP(MONTH(K516)/3,0),"-")</f>
        <v>-</v>
      </c>
      <c r="O516" s="14" t="e">
        <v>#N/A</v>
      </c>
      <c r="P516" s="2" t="s">
        <v>379</v>
      </c>
    </row>
    <row r="517" spans="1:16" ht="15.75" customHeight="1" x14ac:dyDescent="0.3">
      <c r="A517" s="13"/>
      <c r="B517" s="14" t="s">
        <v>943</v>
      </c>
      <c r="C517" s="1" t="s">
        <v>325</v>
      </c>
      <c r="D517" s="1" t="s">
        <v>419</v>
      </c>
      <c r="E517" s="3" t="s">
        <v>8</v>
      </c>
      <c r="F517" s="1">
        <v>17000</v>
      </c>
      <c r="G517" s="1" t="s">
        <v>882</v>
      </c>
      <c r="H517" s="1" t="s">
        <v>839</v>
      </c>
      <c r="I517" s="4">
        <v>42461</v>
      </c>
      <c r="J517" s="5"/>
      <c r="K517" s="55" t="s">
        <v>839</v>
      </c>
      <c r="L517" s="65">
        <f t="shared" si="24"/>
        <v>42461</v>
      </c>
      <c r="M517" s="57" t="str">
        <f t="shared" si="25"/>
        <v>2016</v>
      </c>
      <c r="N517" s="46" t="str">
        <f t="shared" si="26"/>
        <v>-</v>
      </c>
      <c r="O517" s="14">
        <v>8</v>
      </c>
      <c r="P517" s="2" t="s">
        <v>379</v>
      </c>
    </row>
    <row r="518" spans="1:16" ht="15.75" customHeight="1" x14ac:dyDescent="0.3">
      <c r="A518" s="13"/>
      <c r="B518" s="14" t="s">
        <v>944</v>
      </c>
      <c r="C518" s="1" t="s">
        <v>325</v>
      </c>
      <c r="D518" s="1" t="s">
        <v>404</v>
      </c>
      <c r="E518" s="3" t="s">
        <v>4</v>
      </c>
      <c r="F518" s="1">
        <v>17000</v>
      </c>
      <c r="G518" s="1" t="s">
        <v>882</v>
      </c>
      <c r="H518" s="1" t="s">
        <v>839</v>
      </c>
      <c r="I518" s="4">
        <v>42370</v>
      </c>
      <c r="J518" s="5"/>
      <c r="K518" s="55" t="s">
        <v>839</v>
      </c>
      <c r="L518" s="65">
        <f t="shared" si="24"/>
        <v>42370</v>
      </c>
      <c r="M518" s="57" t="str">
        <f t="shared" si="25"/>
        <v>2016</v>
      </c>
      <c r="N518" s="46" t="str">
        <f t="shared" si="26"/>
        <v>-</v>
      </c>
      <c r="O518" s="14" t="e">
        <v>#N/A</v>
      </c>
      <c r="P518" s="2" t="s">
        <v>412</v>
      </c>
    </row>
    <row r="519" spans="1:16" ht="15.75" customHeight="1" x14ac:dyDescent="0.3">
      <c r="A519" s="13"/>
      <c r="B519" s="14" t="s">
        <v>945</v>
      </c>
      <c r="C519" s="1" t="s">
        <v>15</v>
      </c>
      <c r="D519" s="1" t="s">
        <v>373</v>
      </c>
      <c r="E519" s="3" t="s">
        <v>16</v>
      </c>
      <c r="F519" s="1">
        <v>16500</v>
      </c>
      <c r="G519" s="1" t="s">
        <v>882</v>
      </c>
      <c r="H519" s="1" t="s">
        <v>839</v>
      </c>
      <c r="I519" s="4">
        <v>42826</v>
      </c>
      <c r="J519" s="5"/>
      <c r="K519" s="55" t="s">
        <v>839</v>
      </c>
      <c r="L519" s="65">
        <f t="shared" si="24"/>
        <v>42826</v>
      </c>
      <c r="M519" s="57" t="str">
        <f t="shared" si="25"/>
        <v>2017</v>
      </c>
      <c r="N519" s="46" t="str">
        <f t="shared" si="26"/>
        <v>-</v>
      </c>
      <c r="O519" s="14">
        <v>2</v>
      </c>
      <c r="P519" s="2" t="s">
        <v>412</v>
      </c>
    </row>
    <row r="520" spans="1:16" ht="15.75" customHeight="1" x14ac:dyDescent="0.3">
      <c r="A520" s="13"/>
      <c r="B520" s="14" t="s">
        <v>946</v>
      </c>
      <c r="C520" s="1" t="s">
        <v>267</v>
      </c>
      <c r="D520" s="1" t="s">
        <v>427</v>
      </c>
      <c r="E520" s="3" t="s">
        <v>16</v>
      </c>
      <c r="F520" s="1">
        <v>16500</v>
      </c>
      <c r="G520" s="1" t="s">
        <v>882</v>
      </c>
      <c r="H520" s="1" t="s">
        <v>839</v>
      </c>
      <c r="I520" s="4">
        <v>43282</v>
      </c>
      <c r="J520" s="5"/>
      <c r="K520" s="55" t="s">
        <v>839</v>
      </c>
      <c r="L520" s="65">
        <f t="shared" si="24"/>
        <v>43282</v>
      </c>
      <c r="M520" s="57" t="str">
        <f t="shared" si="25"/>
        <v>2018</v>
      </c>
      <c r="N520" s="46" t="str">
        <f t="shared" si="26"/>
        <v>-</v>
      </c>
      <c r="O520" s="14">
        <v>1</v>
      </c>
      <c r="P520" s="14" t="s">
        <v>429</v>
      </c>
    </row>
    <row r="521" spans="1:16" ht="15.75" customHeight="1" x14ac:dyDescent="0.3">
      <c r="A521" s="13"/>
      <c r="B521" s="14" t="s">
        <v>947</v>
      </c>
      <c r="C521" s="1" t="s">
        <v>195</v>
      </c>
      <c r="D521" s="1" t="s">
        <v>475</v>
      </c>
      <c r="E521" s="3" t="s">
        <v>12</v>
      </c>
      <c r="F521" s="1">
        <v>16478</v>
      </c>
      <c r="G521" s="1" t="s">
        <v>882</v>
      </c>
      <c r="H521" s="1" t="s">
        <v>839</v>
      </c>
      <c r="I521" s="4">
        <v>42826</v>
      </c>
      <c r="J521" s="5"/>
      <c r="K521" s="55" t="s">
        <v>839</v>
      </c>
      <c r="L521" s="65">
        <f t="shared" si="24"/>
        <v>42826</v>
      </c>
      <c r="M521" s="57" t="str">
        <f t="shared" si="25"/>
        <v>2017</v>
      </c>
      <c r="N521" s="46" t="str">
        <f t="shared" si="26"/>
        <v>-</v>
      </c>
      <c r="O521" s="14">
        <v>2</v>
      </c>
      <c r="P521" s="2" t="s">
        <v>379</v>
      </c>
    </row>
    <row r="522" spans="1:16" ht="15.75" customHeight="1" x14ac:dyDescent="0.3">
      <c r="A522" s="13"/>
      <c r="B522" s="14" t="s">
        <v>948</v>
      </c>
      <c r="C522" s="1" t="s">
        <v>253</v>
      </c>
      <c r="D522" s="1" t="s">
        <v>402</v>
      </c>
      <c r="E522" s="3" t="s">
        <v>12</v>
      </c>
      <c r="F522" s="1">
        <v>16102</v>
      </c>
      <c r="G522" s="1" t="s">
        <v>882</v>
      </c>
      <c r="H522" s="1" t="s">
        <v>839</v>
      </c>
      <c r="I522" s="4">
        <v>43282</v>
      </c>
      <c r="J522" s="5"/>
      <c r="K522" s="55" t="s">
        <v>839</v>
      </c>
      <c r="L522" s="65">
        <f t="shared" si="24"/>
        <v>43282</v>
      </c>
      <c r="M522" s="57" t="str">
        <f t="shared" si="25"/>
        <v>2018</v>
      </c>
      <c r="N522" s="46" t="str">
        <f t="shared" si="26"/>
        <v>-</v>
      </c>
      <c r="O522" s="14" t="e">
        <v>#N/A</v>
      </c>
      <c r="P522" s="14" t="s">
        <v>429</v>
      </c>
    </row>
    <row r="523" spans="1:16" ht="15.75" customHeight="1" x14ac:dyDescent="0.3">
      <c r="A523" s="13"/>
      <c r="B523" s="14" t="s">
        <v>949</v>
      </c>
      <c r="C523" s="1" t="s">
        <v>259</v>
      </c>
      <c r="D523" s="1" t="s">
        <v>475</v>
      </c>
      <c r="E523" s="3" t="s">
        <v>12</v>
      </c>
      <c r="F523" s="1">
        <v>16000</v>
      </c>
      <c r="G523" s="1" t="s">
        <v>882</v>
      </c>
      <c r="H523" s="1" t="s">
        <v>839</v>
      </c>
      <c r="I523" s="4">
        <v>42186</v>
      </c>
      <c r="J523" s="5"/>
      <c r="K523" s="55" t="s">
        <v>839</v>
      </c>
      <c r="L523" s="65">
        <f t="shared" si="24"/>
        <v>42186</v>
      </c>
      <c r="M523" s="57" t="str">
        <f t="shared" si="25"/>
        <v>2015</v>
      </c>
      <c r="N523" s="46" t="str">
        <f t="shared" si="26"/>
        <v>-</v>
      </c>
      <c r="O523" s="14">
        <v>8</v>
      </c>
      <c r="P523" s="2" t="s">
        <v>379</v>
      </c>
    </row>
    <row r="524" spans="1:16" ht="15.75" customHeight="1" x14ac:dyDescent="0.3">
      <c r="A524" s="13"/>
      <c r="B524" s="14" t="s">
        <v>950</v>
      </c>
      <c r="C524" s="1" t="s">
        <v>43</v>
      </c>
      <c r="D524" s="1" t="s">
        <v>402</v>
      </c>
      <c r="E524" s="3" t="s">
        <v>12</v>
      </c>
      <c r="F524" s="1">
        <v>16000</v>
      </c>
      <c r="G524" s="1" t="s">
        <v>882</v>
      </c>
      <c r="H524" s="1" t="s">
        <v>839</v>
      </c>
      <c r="I524" s="4">
        <v>42461</v>
      </c>
      <c r="J524" s="5"/>
      <c r="K524" s="55" t="s">
        <v>839</v>
      </c>
      <c r="L524" s="65">
        <f t="shared" si="24"/>
        <v>42461</v>
      </c>
      <c r="M524" s="57" t="str">
        <f t="shared" si="25"/>
        <v>2016</v>
      </c>
      <c r="N524" s="46" t="str">
        <f t="shared" si="26"/>
        <v>-</v>
      </c>
      <c r="O524" s="14">
        <v>3</v>
      </c>
      <c r="P524" s="2" t="s">
        <v>412</v>
      </c>
    </row>
    <row r="525" spans="1:16" ht="15.75" customHeight="1" x14ac:dyDescent="0.3">
      <c r="A525" s="13"/>
      <c r="B525" s="14" t="s">
        <v>951</v>
      </c>
      <c r="C525" s="1" t="s">
        <v>49</v>
      </c>
      <c r="D525" s="1" t="s">
        <v>373</v>
      </c>
      <c r="E525" s="3" t="s">
        <v>16</v>
      </c>
      <c r="F525" s="1">
        <v>16000</v>
      </c>
      <c r="G525" s="1" t="s">
        <v>882</v>
      </c>
      <c r="H525" s="1" t="s">
        <v>839</v>
      </c>
      <c r="I525" s="4">
        <v>42552</v>
      </c>
      <c r="J525" s="5"/>
      <c r="K525" s="55" t="s">
        <v>839</v>
      </c>
      <c r="L525" s="65">
        <f t="shared" si="24"/>
        <v>42552</v>
      </c>
      <c r="M525" s="57" t="str">
        <f t="shared" si="25"/>
        <v>2016</v>
      </c>
      <c r="N525" s="46" t="str">
        <f t="shared" si="26"/>
        <v>-</v>
      </c>
      <c r="O525" s="14">
        <v>2</v>
      </c>
      <c r="P525" s="2" t="s">
        <v>379</v>
      </c>
    </row>
    <row r="526" spans="1:16" ht="15.75" customHeight="1" x14ac:dyDescent="0.3">
      <c r="A526" s="13"/>
      <c r="B526" s="14" t="s">
        <v>952</v>
      </c>
      <c r="C526" s="1" t="s">
        <v>325</v>
      </c>
      <c r="D526" s="1" t="s">
        <v>446</v>
      </c>
      <c r="E526" s="3" t="s">
        <v>12</v>
      </c>
      <c r="F526" s="1">
        <v>15993</v>
      </c>
      <c r="G526" s="1" t="s">
        <v>882</v>
      </c>
      <c r="H526" s="1" t="s">
        <v>839</v>
      </c>
      <c r="I526" s="4">
        <v>42186</v>
      </c>
      <c r="J526" s="5"/>
      <c r="K526" s="55" t="s">
        <v>839</v>
      </c>
      <c r="L526" s="65">
        <f t="shared" si="24"/>
        <v>42186</v>
      </c>
      <c r="M526" s="57" t="str">
        <f t="shared" si="25"/>
        <v>2015</v>
      </c>
      <c r="N526" s="46" t="str">
        <f t="shared" si="26"/>
        <v>-</v>
      </c>
      <c r="O526" s="14">
        <v>1</v>
      </c>
      <c r="P526" s="2" t="s">
        <v>379</v>
      </c>
    </row>
    <row r="527" spans="1:16" ht="15.75" customHeight="1" x14ac:dyDescent="0.3">
      <c r="A527" s="13"/>
      <c r="B527" s="14" t="s">
        <v>953</v>
      </c>
      <c r="C527" s="1" t="s">
        <v>155</v>
      </c>
      <c r="D527" s="1" t="s">
        <v>954</v>
      </c>
      <c r="E527" s="3" t="s">
        <v>4</v>
      </c>
      <c r="F527" s="1">
        <v>15712</v>
      </c>
      <c r="G527" s="1" t="s">
        <v>882</v>
      </c>
      <c r="H527" s="1" t="s">
        <v>839</v>
      </c>
      <c r="I527" s="4">
        <v>42095</v>
      </c>
      <c r="J527" s="5"/>
      <c r="K527" s="55" t="s">
        <v>839</v>
      </c>
      <c r="L527" s="65">
        <f t="shared" si="24"/>
        <v>42095</v>
      </c>
      <c r="M527" s="57" t="str">
        <f t="shared" si="25"/>
        <v>2015</v>
      </c>
      <c r="N527" s="46" t="str">
        <f t="shared" si="26"/>
        <v>-</v>
      </c>
      <c r="O527" s="14">
        <v>13</v>
      </c>
      <c r="P527" s="2" t="s">
        <v>412</v>
      </c>
    </row>
    <row r="528" spans="1:16" ht="15.75" customHeight="1" x14ac:dyDescent="0.3">
      <c r="A528" s="13"/>
      <c r="B528" s="14" t="s">
        <v>955</v>
      </c>
      <c r="C528" s="1" t="s">
        <v>223</v>
      </c>
      <c r="D528" s="1" t="s">
        <v>398</v>
      </c>
      <c r="E528" s="3" t="s">
        <v>4</v>
      </c>
      <c r="F528" s="1">
        <v>15600</v>
      </c>
      <c r="G528" s="1" t="s">
        <v>882</v>
      </c>
      <c r="H528" s="1" t="s">
        <v>839</v>
      </c>
      <c r="I528" s="4">
        <v>42826</v>
      </c>
      <c r="J528" s="5"/>
      <c r="K528" s="55" t="s">
        <v>839</v>
      </c>
      <c r="L528" s="65">
        <f t="shared" si="24"/>
        <v>42826</v>
      </c>
      <c r="M528" s="57" t="str">
        <f t="shared" si="25"/>
        <v>2017</v>
      </c>
      <c r="N528" s="46" t="str">
        <f t="shared" si="26"/>
        <v>-</v>
      </c>
      <c r="O528" s="14">
        <v>5</v>
      </c>
      <c r="P528" s="2" t="s">
        <v>379</v>
      </c>
    </row>
    <row r="529" spans="1:16" ht="15.75" customHeight="1" x14ac:dyDescent="0.3">
      <c r="A529" s="13"/>
      <c r="B529" s="14" t="s">
        <v>956</v>
      </c>
      <c r="C529" s="1" t="s">
        <v>315</v>
      </c>
      <c r="D529" s="1" t="s">
        <v>409</v>
      </c>
      <c r="E529" s="3" t="s">
        <v>12</v>
      </c>
      <c r="F529" s="1">
        <v>15500</v>
      </c>
      <c r="G529" s="1" t="s">
        <v>882</v>
      </c>
      <c r="H529" s="1" t="s">
        <v>839</v>
      </c>
      <c r="I529" s="4">
        <v>42552</v>
      </c>
      <c r="J529" s="5"/>
      <c r="K529" s="55" t="s">
        <v>839</v>
      </c>
      <c r="L529" s="65">
        <f t="shared" si="24"/>
        <v>42552</v>
      </c>
      <c r="M529" s="57" t="str">
        <f t="shared" si="25"/>
        <v>2016</v>
      </c>
      <c r="N529" s="46" t="str">
        <f t="shared" si="26"/>
        <v>-</v>
      </c>
      <c r="O529" s="14" t="e">
        <v>#N/A</v>
      </c>
      <c r="P529" s="2" t="s">
        <v>412</v>
      </c>
    </row>
    <row r="530" spans="1:16" ht="15.75" customHeight="1" x14ac:dyDescent="0.3">
      <c r="A530" s="13"/>
      <c r="B530" s="14" t="s">
        <v>957</v>
      </c>
      <c r="C530" s="1" t="s">
        <v>249</v>
      </c>
      <c r="D530" s="1" t="s">
        <v>404</v>
      </c>
      <c r="E530" s="3" t="s">
        <v>4</v>
      </c>
      <c r="F530" s="1">
        <v>15500</v>
      </c>
      <c r="G530" s="1" t="s">
        <v>882</v>
      </c>
      <c r="H530" s="1" t="s">
        <v>839</v>
      </c>
      <c r="I530" s="4">
        <v>42095</v>
      </c>
      <c r="J530" s="5"/>
      <c r="K530" s="55" t="s">
        <v>839</v>
      </c>
      <c r="L530" s="65">
        <f t="shared" si="24"/>
        <v>42095</v>
      </c>
      <c r="M530" s="57" t="str">
        <f t="shared" si="25"/>
        <v>2015</v>
      </c>
      <c r="N530" s="46" t="str">
        <f t="shared" si="26"/>
        <v>-</v>
      </c>
      <c r="O530" s="14">
        <v>22</v>
      </c>
      <c r="P530" s="2" t="s">
        <v>379</v>
      </c>
    </row>
    <row r="531" spans="1:16" ht="15.75" customHeight="1" x14ac:dyDescent="0.3">
      <c r="A531" s="13"/>
      <c r="B531" s="14" t="s">
        <v>958</v>
      </c>
      <c r="C531" s="1" t="s">
        <v>223</v>
      </c>
      <c r="D531" s="1" t="s">
        <v>362</v>
      </c>
      <c r="E531" s="3" t="s">
        <v>16</v>
      </c>
      <c r="F531" s="1">
        <v>15500</v>
      </c>
      <c r="G531" s="1" t="s">
        <v>882</v>
      </c>
      <c r="H531" s="1" t="s">
        <v>839</v>
      </c>
      <c r="I531" s="4">
        <v>42917</v>
      </c>
      <c r="J531" s="5"/>
      <c r="K531" s="55" t="s">
        <v>839</v>
      </c>
      <c r="L531" s="65">
        <f t="shared" si="24"/>
        <v>42917</v>
      </c>
      <c r="M531" s="57" t="str">
        <f t="shared" si="25"/>
        <v>2017</v>
      </c>
      <c r="N531" s="46" t="str">
        <f t="shared" si="26"/>
        <v>-</v>
      </c>
      <c r="O531" s="14" t="e">
        <v>#N/A</v>
      </c>
      <c r="P531" s="2" t="s">
        <v>412</v>
      </c>
    </row>
    <row r="532" spans="1:16" ht="15.75" customHeight="1" x14ac:dyDescent="0.3">
      <c r="A532" s="13"/>
      <c r="B532" s="14" t="s">
        <v>959</v>
      </c>
      <c r="C532" s="1" t="s">
        <v>337</v>
      </c>
      <c r="D532" s="1" t="s">
        <v>394</v>
      </c>
      <c r="E532" s="3" t="s">
        <v>4</v>
      </c>
      <c r="F532" s="1">
        <v>15059</v>
      </c>
      <c r="G532" s="1" t="s">
        <v>882</v>
      </c>
      <c r="H532" s="1" t="s">
        <v>839</v>
      </c>
      <c r="I532" s="4">
        <v>42552</v>
      </c>
      <c r="J532" s="5"/>
      <c r="K532" s="55" t="s">
        <v>839</v>
      </c>
      <c r="L532" s="65">
        <f t="shared" si="24"/>
        <v>42552</v>
      </c>
      <c r="M532" s="57" t="str">
        <f t="shared" si="25"/>
        <v>2016</v>
      </c>
      <c r="N532" s="46" t="str">
        <f t="shared" si="26"/>
        <v>-</v>
      </c>
      <c r="O532" s="14">
        <v>1</v>
      </c>
      <c r="P532" s="2" t="s">
        <v>412</v>
      </c>
    </row>
    <row r="533" spans="1:16" ht="15.75" customHeight="1" x14ac:dyDescent="0.3">
      <c r="A533" s="13"/>
      <c r="B533" s="14" t="s">
        <v>960</v>
      </c>
      <c r="C533" s="1" t="s">
        <v>15</v>
      </c>
      <c r="D533" s="1" t="s">
        <v>453</v>
      </c>
      <c r="E533" s="3" t="s">
        <v>8</v>
      </c>
      <c r="F533" s="1">
        <v>15000</v>
      </c>
      <c r="G533" s="1" t="s">
        <v>882</v>
      </c>
      <c r="H533" s="1" t="s">
        <v>839</v>
      </c>
      <c r="I533" s="4">
        <v>42186</v>
      </c>
      <c r="J533" s="5"/>
      <c r="K533" s="55" t="s">
        <v>839</v>
      </c>
      <c r="L533" s="65">
        <f t="shared" si="24"/>
        <v>42186</v>
      </c>
      <c r="M533" s="57" t="str">
        <f t="shared" si="25"/>
        <v>2015</v>
      </c>
      <c r="N533" s="46" t="str">
        <f t="shared" si="26"/>
        <v>-</v>
      </c>
      <c r="O533" s="14">
        <v>3</v>
      </c>
      <c r="P533" s="2" t="s">
        <v>412</v>
      </c>
    </row>
    <row r="534" spans="1:16" ht="15.75" customHeight="1" x14ac:dyDescent="0.3">
      <c r="A534" s="13"/>
      <c r="B534" s="14" t="s">
        <v>961</v>
      </c>
      <c r="C534" s="1" t="s">
        <v>307</v>
      </c>
      <c r="D534" s="1" t="s">
        <v>446</v>
      </c>
      <c r="E534" s="3" t="s">
        <v>12</v>
      </c>
      <c r="F534" s="1">
        <v>15000</v>
      </c>
      <c r="G534" s="1" t="s">
        <v>882</v>
      </c>
      <c r="H534" s="1" t="s">
        <v>839</v>
      </c>
      <c r="I534" s="4">
        <v>42917</v>
      </c>
      <c r="J534" s="5"/>
      <c r="K534" s="55" t="s">
        <v>839</v>
      </c>
      <c r="L534" s="65">
        <f t="shared" si="24"/>
        <v>42917</v>
      </c>
      <c r="M534" s="57" t="str">
        <f t="shared" si="25"/>
        <v>2017</v>
      </c>
      <c r="N534" s="46" t="str">
        <f t="shared" si="26"/>
        <v>-</v>
      </c>
      <c r="O534" s="14">
        <v>1</v>
      </c>
      <c r="P534" s="2" t="s">
        <v>379</v>
      </c>
    </row>
    <row r="535" spans="1:16" ht="15.75" customHeight="1" x14ac:dyDescent="0.3">
      <c r="A535" s="13"/>
      <c r="B535" s="14" t="s">
        <v>962</v>
      </c>
      <c r="C535" s="1" t="s">
        <v>101</v>
      </c>
      <c r="D535" s="1" t="s">
        <v>398</v>
      </c>
      <c r="E535" s="3" t="s">
        <v>4</v>
      </c>
      <c r="F535" s="1">
        <v>15000</v>
      </c>
      <c r="G535" s="1" t="s">
        <v>882</v>
      </c>
      <c r="H535" s="1" t="s">
        <v>839</v>
      </c>
      <c r="I535" s="4">
        <v>42095</v>
      </c>
      <c r="J535" s="5"/>
      <c r="K535" s="55" t="s">
        <v>839</v>
      </c>
      <c r="L535" s="65">
        <f t="shared" si="24"/>
        <v>42095</v>
      </c>
      <c r="M535" s="57" t="str">
        <f t="shared" si="25"/>
        <v>2015</v>
      </c>
      <c r="N535" s="46" t="str">
        <f t="shared" si="26"/>
        <v>-</v>
      </c>
      <c r="O535" s="14">
        <v>6</v>
      </c>
      <c r="P535" s="2" t="s">
        <v>379</v>
      </c>
    </row>
    <row r="536" spans="1:16" ht="15.75" customHeight="1" x14ac:dyDescent="0.3">
      <c r="A536" s="13"/>
      <c r="B536" s="14" t="s">
        <v>963</v>
      </c>
      <c r="C536" s="1" t="s">
        <v>95</v>
      </c>
      <c r="D536" s="1" t="s">
        <v>373</v>
      </c>
      <c r="E536" s="3" t="s">
        <v>16</v>
      </c>
      <c r="F536" s="1">
        <v>15000</v>
      </c>
      <c r="G536" s="1" t="s">
        <v>882</v>
      </c>
      <c r="H536" s="1" t="s">
        <v>839</v>
      </c>
      <c r="I536" s="4">
        <v>42826</v>
      </c>
      <c r="J536" s="5"/>
      <c r="K536" s="55" t="s">
        <v>839</v>
      </c>
      <c r="L536" s="65">
        <f t="shared" si="24"/>
        <v>42826</v>
      </c>
      <c r="M536" s="57" t="str">
        <f t="shared" si="25"/>
        <v>2017</v>
      </c>
      <c r="N536" s="46" t="str">
        <f t="shared" si="26"/>
        <v>-</v>
      </c>
      <c r="O536" s="14">
        <v>2</v>
      </c>
      <c r="P536" s="2" t="s">
        <v>379</v>
      </c>
    </row>
    <row r="537" spans="1:16" ht="15.75" customHeight="1" x14ac:dyDescent="0.3">
      <c r="A537" s="13"/>
      <c r="B537" s="14" t="s">
        <v>964</v>
      </c>
      <c r="C537" s="1" t="s">
        <v>155</v>
      </c>
      <c r="D537" s="1" t="s">
        <v>362</v>
      </c>
      <c r="E537" s="3" t="s">
        <v>16</v>
      </c>
      <c r="F537" s="1">
        <v>14950</v>
      </c>
      <c r="G537" s="1" t="s">
        <v>882</v>
      </c>
      <c r="H537" s="1" t="s">
        <v>839</v>
      </c>
      <c r="I537" s="4">
        <v>42095</v>
      </c>
      <c r="J537" s="5"/>
      <c r="K537" s="55" t="s">
        <v>839</v>
      </c>
      <c r="L537" s="65">
        <f t="shared" si="24"/>
        <v>42095</v>
      </c>
      <c r="M537" s="57" t="str">
        <f t="shared" si="25"/>
        <v>2015</v>
      </c>
      <c r="N537" s="46" t="str">
        <f t="shared" si="26"/>
        <v>-</v>
      </c>
      <c r="O537" s="14">
        <v>34</v>
      </c>
      <c r="P537" s="2" t="s">
        <v>379</v>
      </c>
    </row>
    <row r="538" spans="1:16" ht="15.75" customHeight="1" x14ac:dyDescent="0.3">
      <c r="A538" s="13"/>
      <c r="B538" s="14" t="s">
        <v>965</v>
      </c>
      <c r="C538" s="1" t="s">
        <v>253</v>
      </c>
      <c r="D538" s="1" t="s">
        <v>475</v>
      </c>
      <c r="E538" s="3" t="s">
        <v>12</v>
      </c>
      <c r="F538" s="1">
        <v>14500</v>
      </c>
      <c r="G538" s="1" t="s">
        <v>882</v>
      </c>
      <c r="H538" s="1" t="s">
        <v>839</v>
      </c>
      <c r="I538" s="4">
        <v>42917</v>
      </c>
      <c r="J538" s="5"/>
      <c r="K538" s="55" t="s">
        <v>839</v>
      </c>
      <c r="L538" s="65">
        <f t="shared" si="24"/>
        <v>42917</v>
      </c>
      <c r="M538" s="57" t="str">
        <f t="shared" si="25"/>
        <v>2017</v>
      </c>
      <c r="N538" s="46" t="str">
        <f t="shared" si="26"/>
        <v>-</v>
      </c>
      <c r="O538" s="14" t="e">
        <v>#N/A</v>
      </c>
      <c r="P538" s="2" t="s">
        <v>379</v>
      </c>
    </row>
    <row r="539" spans="1:16" ht="15.75" customHeight="1" x14ac:dyDescent="0.3">
      <c r="A539" s="13"/>
      <c r="B539" s="14" t="s">
        <v>966</v>
      </c>
      <c r="C539" s="1" t="s">
        <v>155</v>
      </c>
      <c r="D539" s="1" t="s">
        <v>584</v>
      </c>
      <c r="E539" s="3" t="s">
        <v>4</v>
      </c>
      <c r="F539" s="1">
        <v>14328</v>
      </c>
      <c r="G539" s="1" t="s">
        <v>882</v>
      </c>
      <c r="H539" s="1" t="s">
        <v>839</v>
      </c>
      <c r="I539" s="4">
        <v>43282</v>
      </c>
      <c r="J539" s="5"/>
      <c r="K539" s="55" t="s">
        <v>839</v>
      </c>
      <c r="L539" s="65">
        <f t="shared" si="24"/>
        <v>43282</v>
      </c>
      <c r="M539" s="57" t="str">
        <f t="shared" si="25"/>
        <v>2018</v>
      </c>
      <c r="N539" s="46" t="str">
        <f t="shared" si="26"/>
        <v>-</v>
      </c>
      <c r="O539" s="14" t="e">
        <v>#N/A</v>
      </c>
      <c r="P539" s="2" t="s">
        <v>379</v>
      </c>
    </row>
    <row r="540" spans="1:16" ht="15.75" customHeight="1" x14ac:dyDescent="0.3">
      <c r="A540" s="13"/>
      <c r="B540" s="14" t="s">
        <v>967</v>
      </c>
      <c r="C540" s="1" t="s">
        <v>223</v>
      </c>
      <c r="D540" s="1" t="s">
        <v>362</v>
      </c>
      <c r="E540" s="3" t="s">
        <v>16</v>
      </c>
      <c r="F540" s="1">
        <v>14167</v>
      </c>
      <c r="G540" s="1" t="s">
        <v>882</v>
      </c>
      <c r="H540" s="1" t="s">
        <v>839</v>
      </c>
      <c r="I540" s="4">
        <v>42826</v>
      </c>
      <c r="J540" s="5"/>
      <c r="K540" s="55" t="s">
        <v>839</v>
      </c>
      <c r="L540" s="65">
        <f t="shared" si="24"/>
        <v>42826</v>
      </c>
      <c r="M540" s="57" t="str">
        <f t="shared" si="25"/>
        <v>2017</v>
      </c>
      <c r="N540" s="46" t="str">
        <f t="shared" si="26"/>
        <v>-</v>
      </c>
      <c r="O540" s="14">
        <v>1</v>
      </c>
      <c r="P540" s="2" t="s">
        <v>379</v>
      </c>
    </row>
    <row r="541" spans="1:16" ht="15.75" customHeight="1" x14ac:dyDescent="0.3">
      <c r="A541" s="13"/>
      <c r="B541" s="14" t="s">
        <v>968</v>
      </c>
      <c r="C541" s="1" t="s">
        <v>109</v>
      </c>
      <c r="D541" s="1" t="s">
        <v>466</v>
      </c>
      <c r="E541" s="3" t="s">
        <v>8</v>
      </c>
      <c r="F541" s="1">
        <v>14000</v>
      </c>
      <c r="G541" s="1" t="s">
        <v>882</v>
      </c>
      <c r="H541" s="1" t="s">
        <v>839</v>
      </c>
      <c r="I541" s="4">
        <v>42826</v>
      </c>
      <c r="J541" s="5"/>
      <c r="K541" s="55" t="s">
        <v>839</v>
      </c>
      <c r="L541" s="65">
        <f t="shared" si="24"/>
        <v>42826</v>
      </c>
      <c r="M541" s="57" t="str">
        <f t="shared" si="25"/>
        <v>2017</v>
      </c>
      <c r="N541" s="46" t="str">
        <f t="shared" si="26"/>
        <v>-</v>
      </c>
      <c r="O541" s="14" t="e">
        <v>#N/A</v>
      </c>
      <c r="P541" s="2" t="s">
        <v>412</v>
      </c>
    </row>
    <row r="542" spans="1:16" ht="15.75" customHeight="1" x14ac:dyDescent="0.3">
      <c r="A542" s="13"/>
      <c r="B542" s="14" t="s">
        <v>969</v>
      </c>
      <c r="C542" s="1" t="s">
        <v>127</v>
      </c>
      <c r="D542" s="1" t="s">
        <v>419</v>
      </c>
      <c r="E542" s="3" t="s">
        <v>8</v>
      </c>
      <c r="F542" s="1">
        <v>14000</v>
      </c>
      <c r="G542" s="1" t="s">
        <v>882</v>
      </c>
      <c r="H542" s="1" t="s">
        <v>839</v>
      </c>
      <c r="I542" s="4">
        <v>43191</v>
      </c>
      <c r="J542" s="5"/>
      <c r="K542" s="55" t="s">
        <v>839</v>
      </c>
      <c r="L542" s="65">
        <f t="shared" si="24"/>
        <v>43191</v>
      </c>
      <c r="M542" s="57" t="str">
        <f t="shared" si="25"/>
        <v>2018</v>
      </c>
      <c r="N542" s="46" t="str">
        <f t="shared" si="26"/>
        <v>-</v>
      </c>
      <c r="O542" s="14" t="e">
        <v>#N/A</v>
      </c>
      <c r="P542" s="14" t="s">
        <v>429</v>
      </c>
    </row>
    <row r="543" spans="1:16" ht="15.75" customHeight="1" x14ac:dyDescent="0.3">
      <c r="A543" s="13"/>
      <c r="B543" s="14" t="s">
        <v>970</v>
      </c>
      <c r="C543" s="1" t="s">
        <v>41</v>
      </c>
      <c r="D543" s="1" t="s">
        <v>446</v>
      </c>
      <c r="E543" s="3" t="s">
        <v>12</v>
      </c>
      <c r="F543" s="1">
        <v>14000</v>
      </c>
      <c r="G543" s="1" t="s">
        <v>882</v>
      </c>
      <c r="H543" s="1" t="s">
        <v>839</v>
      </c>
      <c r="I543" s="4">
        <v>43101</v>
      </c>
      <c r="J543" s="5"/>
      <c r="K543" s="55" t="s">
        <v>839</v>
      </c>
      <c r="L543" s="65">
        <f t="shared" si="24"/>
        <v>43101</v>
      </c>
      <c r="M543" s="57" t="str">
        <f t="shared" si="25"/>
        <v>2018</v>
      </c>
      <c r="N543" s="46" t="str">
        <f t="shared" si="26"/>
        <v>-</v>
      </c>
      <c r="O543" s="14" t="e">
        <v>#N/A</v>
      </c>
      <c r="P543" s="2" t="s">
        <v>412</v>
      </c>
    </row>
    <row r="544" spans="1:16" ht="15.75" customHeight="1" x14ac:dyDescent="0.3">
      <c r="A544" s="13"/>
      <c r="B544" s="14" t="s">
        <v>971</v>
      </c>
      <c r="C544" s="1" t="s">
        <v>253</v>
      </c>
      <c r="D544" s="1" t="s">
        <v>402</v>
      </c>
      <c r="E544" s="3" t="s">
        <v>12</v>
      </c>
      <c r="F544" s="1">
        <v>14000</v>
      </c>
      <c r="G544" s="1" t="s">
        <v>882</v>
      </c>
      <c r="H544" s="1" t="s">
        <v>839</v>
      </c>
      <c r="I544" s="4">
        <v>43191</v>
      </c>
      <c r="J544" s="5"/>
      <c r="K544" s="55" t="s">
        <v>839</v>
      </c>
      <c r="L544" s="65">
        <f t="shared" si="24"/>
        <v>43191</v>
      </c>
      <c r="M544" s="57" t="str">
        <f t="shared" si="25"/>
        <v>2018</v>
      </c>
      <c r="N544" s="46" t="str">
        <f t="shared" si="26"/>
        <v>-</v>
      </c>
      <c r="O544" s="14" t="e">
        <v>#N/A</v>
      </c>
      <c r="P544" s="2" t="s">
        <v>412</v>
      </c>
    </row>
    <row r="545" spans="1:16" ht="15.75" customHeight="1" x14ac:dyDescent="0.3">
      <c r="A545" s="13"/>
      <c r="B545" s="14" t="s">
        <v>972</v>
      </c>
      <c r="C545" s="1" t="s">
        <v>15</v>
      </c>
      <c r="D545" s="1" t="s">
        <v>954</v>
      </c>
      <c r="E545" s="3" t="s">
        <v>4</v>
      </c>
      <c r="F545" s="1">
        <v>14000</v>
      </c>
      <c r="G545" s="1" t="s">
        <v>882</v>
      </c>
      <c r="H545" s="1" t="s">
        <v>839</v>
      </c>
      <c r="I545" s="4">
        <v>42826</v>
      </c>
      <c r="J545" s="5"/>
      <c r="K545" s="55" t="s">
        <v>839</v>
      </c>
      <c r="L545" s="65">
        <f t="shared" si="24"/>
        <v>42826</v>
      </c>
      <c r="M545" s="57" t="str">
        <f t="shared" si="25"/>
        <v>2017</v>
      </c>
      <c r="N545" s="46" t="str">
        <f t="shared" si="26"/>
        <v>-</v>
      </c>
      <c r="O545" s="14">
        <v>3</v>
      </c>
      <c r="P545" s="2" t="s">
        <v>379</v>
      </c>
    </row>
    <row r="546" spans="1:16" ht="15.75" customHeight="1" x14ac:dyDescent="0.3">
      <c r="A546" s="13"/>
      <c r="B546" s="14" t="s">
        <v>973</v>
      </c>
      <c r="C546" s="1" t="s">
        <v>325</v>
      </c>
      <c r="D546" s="1" t="s">
        <v>404</v>
      </c>
      <c r="E546" s="3" t="s">
        <v>4</v>
      </c>
      <c r="F546" s="1">
        <v>14000</v>
      </c>
      <c r="G546" s="1" t="s">
        <v>882</v>
      </c>
      <c r="H546" s="1" t="s">
        <v>839</v>
      </c>
      <c r="I546" s="4">
        <v>42370</v>
      </c>
      <c r="J546" s="5"/>
      <c r="K546" s="55" t="s">
        <v>839</v>
      </c>
      <c r="L546" s="65">
        <f t="shared" si="24"/>
        <v>42370</v>
      </c>
      <c r="M546" s="57" t="str">
        <f t="shared" si="25"/>
        <v>2016</v>
      </c>
      <c r="N546" s="46" t="str">
        <f t="shared" si="26"/>
        <v>-</v>
      </c>
      <c r="O546" s="14">
        <v>8</v>
      </c>
      <c r="P546" s="2" t="s">
        <v>412</v>
      </c>
    </row>
    <row r="547" spans="1:16" ht="15.75" customHeight="1" x14ac:dyDescent="0.3">
      <c r="A547" s="13"/>
      <c r="B547" s="14" t="s">
        <v>974</v>
      </c>
      <c r="C547" s="1" t="s">
        <v>217</v>
      </c>
      <c r="D547" s="1" t="s">
        <v>975</v>
      </c>
      <c r="E547" s="3" t="s">
        <v>4</v>
      </c>
      <c r="F547" s="1">
        <v>14000</v>
      </c>
      <c r="G547" s="1" t="s">
        <v>882</v>
      </c>
      <c r="H547" s="1" t="s">
        <v>839</v>
      </c>
      <c r="I547" s="4">
        <v>42461</v>
      </c>
      <c r="J547" s="5"/>
      <c r="K547" s="55" t="s">
        <v>839</v>
      </c>
      <c r="L547" s="65">
        <f t="shared" si="24"/>
        <v>42461</v>
      </c>
      <c r="M547" s="57" t="str">
        <f t="shared" si="25"/>
        <v>2016</v>
      </c>
      <c r="N547" s="46" t="str">
        <f t="shared" si="26"/>
        <v>-</v>
      </c>
      <c r="O547" s="14">
        <v>4</v>
      </c>
      <c r="P547" s="2" t="s">
        <v>412</v>
      </c>
    </row>
    <row r="548" spans="1:16" ht="15.75" customHeight="1" x14ac:dyDescent="0.3">
      <c r="A548" s="13"/>
      <c r="B548" s="14" t="s">
        <v>976</v>
      </c>
      <c r="C548" s="1" t="s">
        <v>285</v>
      </c>
      <c r="D548" s="1" t="s">
        <v>851</v>
      </c>
      <c r="E548" s="3" t="s">
        <v>16</v>
      </c>
      <c r="F548" s="1">
        <v>14000</v>
      </c>
      <c r="G548" s="1" t="s">
        <v>882</v>
      </c>
      <c r="H548" s="1" t="s">
        <v>839</v>
      </c>
      <c r="I548" s="4">
        <v>42917</v>
      </c>
      <c r="J548" s="5"/>
      <c r="K548" s="55" t="s">
        <v>839</v>
      </c>
      <c r="L548" s="65">
        <f t="shared" si="24"/>
        <v>42917</v>
      </c>
      <c r="M548" s="57" t="str">
        <f t="shared" si="25"/>
        <v>2017</v>
      </c>
      <c r="N548" s="46" t="str">
        <f t="shared" si="26"/>
        <v>-</v>
      </c>
      <c r="O548" s="14">
        <v>1</v>
      </c>
      <c r="P548" s="2" t="s">
        <v>412</v>
      </c>
    </row>
    <row r="549" spans="1:16" ht="15.75" customHeight="1" x14ac:dyDescent="0.3">
      <c r="A549" s="13"/>
      <c r="B549" s="14" t="s">
        <v>977</v>
      </c>
      <c r="C549" s="1" t="s">
        <v>253</v>
      </c>
      <c r="D549" s="1" t="s">
        <v>373</v>
      </c>
      <c r="E549" s="3" t="s">
        <v>16</v>
      </c>
      <c r="F549" s="1">
        <v>14000</v>
      </c>
      <c r="G549" s="1" t="s">
        <v>882</v>
      </c>
      <c r="H549" s="1" t="s">
        <v>839</v>
      </c>
      <c r="I549" s="4">
        <v>42917</v>
      </c>
      <c r="J549" s="5"/>
      <c r="K549" s="55" t="s">
        <v>839</v>
      </c>
      <c r="L549" s="65">
        <f t="shared" si="24"/>
        <v>42917</v>
      </c>
      <c r="M549" s="57" t="str">
        <f t="shared" si="25"/>
        <v>2017</v>
      </c>
      <c r="N549" s="46" t="str">
        <f t="shared" si="26"/>
        <v>-</v>
      </c>
      <c r="O549" s="14">
        <v>1</v>
      </c>
      <c r="P549" s="2" t="s">
        <v>379</v>
      </c>
    </row>
    <row r="550" spans="1:16" ht="15.75" customHeight="1" x14ac:dyDescent="0.3">
      <c r="A550" s="13"/>
      <c r="B550" s="14" t="s">
        <v>978</v>
      </c>
      <c r="C550" s="1" t="s">
        <v>183</v>
      </c>
      <c r="D550" s="1" t="s">
        <v>453</v>
      </c>
      <c r="E550" s="3" t="s">
        <v>8</v>
      </c>
      <c r="F550" s="1">
        <v>13500</v>
      </c>
      <c r="G550" s="1" t="s">
        <v>882</v>
      </c>
      <c r="H550" s="1" t="s">
        <v>839</v>
      </c>
      <c r="I550" s="4">
        <v>42370</v>
      </c>
      <c r="J550" s="5"/>
      <c r="K550" s="55" t="s">
        <v>839</v>
      </c>
      <c r="L550" s="65">
        <f t="shared" si="24"/>
        <v>42370</v>
      </c>
      <c r="M550" s="57" t="str">
        <f t="shared" si="25"/>
        <v>2016</v>
      </c>
      <c r="N550" s="46" t="str">
        <f t="shared" si="26"/>
        <v>-</v>
      </c>
      <c r="O550" s="14">
        <v>3</v>
      </c>
      <c r="P550" s="2" t="s">
        <v>379</v>
      </c>
    </row>
    <row r="551" spans="1:16" ht="15.75" customHeight="1" x14ac:dyDescent="0.3">
      <c r="A551" s="13"/>
      <c r="B551" s="14" t="s">
        <v>979</v>
      </c>
      <c r="C551" s="1" t="s">
        <v>253</v>
      </c>
      <c r="D551" s="1" t="s">
        <v>362</v>
      </c>
      <c r="E551" s="3" t="s">
        <v>16</v>
      </c>
      <c r="F551" s="1">
        <v>13500</v>
      </c>
      <c r="G551" s="1" t="s">
        <v>882</v>
      </c>
      <c r="H551" s="1" t="s">
        <v>839</v>
      </c>
      <c r="I551" s="4">
        <v>43009</v>
      </c>
      <c r="J551" s="5"/>
      <c r="K551" s="55" t="s">
        <v>839</v>
      </c>
      <c r="L551" s="65">
        <f t="shared" si="24"/>
        <v>43009</v>
      </c>
      <c r="M551" s="57" t="str">
        <f t="shared" si="25"/>
        <v>2017</v>
      </c>
      <c r="N551" s="46" t="str">
        <f t="shared" si="26"/>
        <v>-</v>
      </c>
      <c r="O551" s="14" t="e">
        <v>#N/A</v>
      </c>
      <c r="P551" s="2" t="s">
        <v>379</v>
      </c>
    </row>
    <row r="552" spans="1:16" ht="15.75" customHeight="1" x14ac:dyDescent="0.3">
      <c r="A552" s="13"/>
      <c r="B552" s="14" t="s">
        <v>980</v>
      </c>
      <c r="C552" s="1" t="s">
        <v>21</v>
      </c>
      <c r="D552" s="1" t="s">
        <v>453</v>
      </c>
      <c r="E552" s="3" t="s">
        <v>8</v>
      </c>
      <c r="F552" s="1">
        <v>13000</v>
      </c>
      <c r="G552" s="1" t="s">
        <v>882</v>
      </c>
      <c r="H552" s="1" t="s">
        <v>839</v>
      </c>
      <c r="I552" s="4">
        <v>42370</v>
      </c>
      <c r="J552" s="5"/>
      <c r="K552" s="55" t="s">
        <v>839</v>
      </c>
      <c r="L552" s="65">
        <f t="shared" si="24"/>
        <v>42370</v>
      </c>
      <c r="M552" s="57" t="str">
        <f t="shared" si="25"/>
        <v>2016</v>
      </c>
      <c r="N552" s="46" t="str">
        <f t="shared" si="26"/>
        <v>-</v>
      </c>
      <c r="O552" s="14">
        <v>2</v>
      </c>
      <c r="P552" s="2" t="s">
        <v>412</v>
      </c>
    </row>
    <row r="553" spans="1:16" ht="15.75" customHeight="1" x14ac:dyDescent="0.3">
      <c r="A553" s="13"/>
      <c r="B553" s="14" t="s">
        <v>981</v>
      </c>
      <c r="C553" s="1" t="s">
        <v>213</v>
      </c>
      <c r="D553" s="1" t="s">
        <v>419</v>
      </c>
      <c r="E553" s="3" t="s">
        <v>8</v>
      </c>
      <c r="F553" s="1">
        <v>13000</v>
      </c>
      <c r="G553" s="1" t="s">
        <v>882</v>
      </c>
      <c r="H553" s="1" t="s">
        <v>839</v>
      </c>
      <c r="I553" s="4">
        <v>43009</v>
      </c>
      <c r="J553" s="5"/>
      <c r="K553" s="55" t="s">
        <v>839</v>
      </c>
      <c r="L553" s="65">
        <f t="shared" si="24"/>
        <v>43009</v>
      </c>
      <c r="M553" s="57" t="str">
        <f t="shared" si="25"/>
        <v>2017</v>
      </c>
      <c r="N553" s="46" t="str">
        <f t="shared" si="26"/>
        <v>-</v>
      </c>
      <c r="O553" s="14" t="e">
        <v>#N/A</v>
      </c>
      <c r="P553" s="2" t="s">
        <v>412</v>
      </c>
    </row>
    <row r="554" spans="1:16" ht="15.75" customHeight="1" x14ac:dyDescent="0.3">
      <c r="A554" s="13"/>
      <c r="B554" s="14" t="s">
        <v>982</v>
      </c>
      <c r="C554" s="1" t="s">
        <v>293</v>
      </c>
      <c r="D554" s="1" t="s">
        <v>983</v>
      </c>
      <c r="E554" s="3" t="s">
        <v>8</v>
      </c>
      <c r="F554" s="1">
        <v>13000</v>
      </c>
      <c r="G554" s="1" t="s">
        <v>882</v>
      </c>
      <c r="H554" s="1" t="s">
        <v>839</v>
      </c>
      <c r="I554" s="4">
        <v>43282</v>
      </c>
      <c r="J554" s="5"/>
      <c r="K554" s="55" t="s">
        <v>839</v>
      </c>
      <c r="L554" s="65">
        <f t="shared" si="24"/>
        <v>43282</v>
      </c>
      <c r="M554" s="57" t="str">
        <f t="shared" si="25"/>
        <v>2018</v>
      </c>
      <c r="N554" s="46" t="str">
        <f t="shared" si="26"/>
        <v>-</v>
      </c>
      <c r="O554" s="14" t="e">
        <v>#N/A</v>
      </c>
      <c r="P554" s="2" t="s">
        <v>379</v>
      </c>
    </row>
    <row r="555" spans="1:16" ht="15.75" customHeight="1" x14ac:dyDescent="0.3">
      <c r="A555" s="13"/>
      <c r="B555" s="14" t="s">
        <v>984</v>
      </c>
      <c r="C555" s="1" t="s">
        <v>189</v>
      </c>
      <c r="D555" s="1" t="s">
        <v>975</v>
      </c>
      <c r="E555" s="3" t="s">
        <v>4</v>
      </c>
      <c r="F555" s="1">
        <v>13000</v>
      </c>
      <c r="G555" s="1" t="s">
        <v>882</v>
      </c>
      <c r="H555" s="1" t="s">
        <v>839</v>
      </c>
      <c r="I555" s="4">
        <v>42644</v>
      </c>
      <c r="J555" s="5"/>
      <c r="K555" s="55" t="s">
        <v>839</v>
      </c>
      <c r="L555" s="65">
        <f t="shared" si="24"/>
        <v>42644</v>
      </c>
      <c r="M555" s="57" t="str">
        <f t="shared" si="25"/>
        <v>2016</v>
      </c>
      <c r="N555" s="46" t="str">
        <f t="shared" si="26"/>
        <v>-</v>
      </c>
      <c r="O555" s="14">
        <v>3</v>
      </c>
      <c r="P555" s="2" t="s">
        <v>379</v>
      </c>
    </row>
    <row r="556" spans="1:16" ht="15.75" customHeight="1" x14ac:dyDescent="0.3">
      <c r="A556" s="13"/>
      <c r="B556" s="14" t="s">
        <v>985</v>
      </c>
      <c r="C556" s="1" t="s">
        <v>15</v>
      </c>
      <c r="D556" s="1" t="s">
        <v>451</v>
      </c>
      <c r="E556" s="3" t="s">
        <v>16</v>
      </c>
      <c r="F556" s="1">
        <v>13000</v>
      </c>
      <c r="G556" s="1" t="s">
        <v>882</v>
      </c>
      <c r="H556" s="1" t="s">
        <v>839</v>
      </c>
      <c r="I556" s="4">
        <v>42736</v>
      </c>
      <c r="J556" s="5"/>
      <c r="K556" s="55" t="s">
        <v>839</v>
      </c>
      <c r="L556" s="65">
        <f t="shared" si="24"/>
        <v>42736</v>
      </c>
      <c r="M556" s="57" t="str">
        <f t="shared" si="25"/>
        <v>2017</v>
      </c>
      <c r="N556" s="46" t="str">
        <f t="shared" si="26"/>
        <v>-</v>
      </c>
      <c r="O556" s="14">
        <v>1</v>
      </c>
      <c r="P556" s="2" t="s">
        <v>379</v>
      </c>
    </row>
    <row r="557" spans="1:16" ht="15.75" customHeight="1" x14ac:dyDescent="0.3">
      <c r="A557" s="13"/>
      <c r="B557" s="14" t="s">
        <v>986</v>
      </c>
      <c r="C557" s="1" t="s">
        <v>223</v>
      </c>
      <c r="D557" s="1" t="s">
        <v>987</v>
      </c>
      <c r="E557" s="3" t="s">
        <v>16</v>
      </c>
      <c r="F557" s="1">
        <v>13000</v>
      </c>
      <c r="G557" s="1" t="s">
        <v>882</v>
      </c>
      <c r="H557" s="1" t="s">
        <v>839</v>
      </c>
      <c r="I557" s="4">
        <v>42917</v>
      </c>
      <c r="J557" s="5"/>
      <c r="K557" s="55" t="s">
        <v>839</v>
      </c>
      <c r="L557" s="65">
        <f t="shared" si="24"/>
        <v>42917</v>
      </c>
      <c r="M557" s="57" t="str">
        <f t="shared" si="25"/>
        <v>2017</v>
      </c>
      <c r="N557" s="46" t="str">
        <f t="shared" si="26"/>
        <v>-</v>
      </c>
      <c r="O557" s="14" t="e">
        <v>#N/A</v>
      </c>
      <c r="P557" s="2" t="s">
        <v>379</v>
      </c>
    </row>
    <row r="558" spans="1:16" ht="15.75" customHeight="1" x14ac:dyDescent="0.3">
      <c r="A558" s="13"/>
      <c r="B558" s="14" t="s">
        <v>988</v>
      </c>
      <c r="C558" s="1" t="s">
        <v>223</v>
      </c>
      <c r="D558" s="1" t="s">
        <v>404</v>
      </c>
      <c r="E558" s="3" t="s">
        <v>4</v>
      </c>
      <c r="F558" s="1">
        <v>12500</v>
      </c>
      <c r="G558" s="1" t="s">
        <v>882</v>
      </c>
      <c r="H558" s="1" t="s">
        <v>839</v>
      </c>
      <c r="I558" s="4">
        <v>42917</v>
      </c>
      <c r="J558" s="5"/>
      <c r="K558" s="55" t="s">
        <v>839</v>
      </c>
      <c r="L558" s="65">
        <f t="shared" si="24"/>
        <v>42917</v>
      </c>
      <c r="M558" s="57" t="str">
        <f t="shared" si="25"/>
        <v>2017</v>
      </c>
      <c r="N558" s="46" t="str">
        <f t="shared" si="26"/>
        <v>-</v>
      </c>
      <c r="O558" s="14">
        <v>3</v>
      </c>
      <c r="P558" s="2" t="s">
        <v>379</v>
      </c>
    </row>
    <row r="559" spans="1:16" ht="15.75" customHeight="1" x14ac:dyDescent="0.3">
      <c r="A559" s="13"/>
      <c r="B559" s="14" t="s">
        <v>989</v>
      </c>
      <c r="C559" s="1" t="s">
        <v>153</v>
      </c>
      <c r="D559" s="1" t="s">
        <v>442</v>
      </c>
      <c r="E559" s="3" t="s">
        <v>4</v>
      </c>
      <c r="F559" s="1">
        <v>12500</v>
      </c>
      <c r="G559" s="1" t="s">
        <v>882</v>
      </c>
      <c r="H559" s="1" t="s">
        <v>839</v>
      </c>
      <c r="I559" s="4">
        <v>42917</v>
      </c>
      <c r="J559" s="5"/>
      <c r="K559" s="55" t="s">
        <v>839</v>
      </c>
      <c r="L559" s="65">
        <f t="shared" si="24"/>
        <v>42917</v>
      </c>
      <c r="M559" s="57" t="str">
        <f t="shared" si="25"/>
        <v>2017</v>
      </c>
      <c r="N559" s="46" t="str">
        <f t="shared" si="26"/>
        <v>-</v>
      </c>
      <c r="O559" s="14">
        <v>1</v>
      </c>
      <c r="P559" s="2" t="s">
        <v>379</v>
      </c>
    </row>
    <row r="560" spans="1:16" ht="15.75" customHeight="1" x14ac:dyDescent="0.3">
      <c r="A560" s="13"/>
      <c r="B560" s="14" t="s">
        <v>990</v>
      </c>
      <c r="C560" s="1" t="s">
        <v>223</v>
      </c>
      <c r="D560" s="1" t="s">
        <v>991</v>
      </c>
      <c r="E560" s="3" t="s">
        <v>16</v>
      </c>
      <c r="F560" s="1">
        <v>12100</v>
      </c>
      <c r="G560" s="1" t="s">
        <v>882</v>
      </c>
      <c r="H560" s="1" t="s">
        <v>839</v>
      </c>
      <c r="I560" s="4">
        <v>42917</v>
      </c>
      <c r="J560" s="5"/>
      <c r="K560" s="55" t="s">
        <v>839</v>
      </c>
      <c r="L560" s="65">
        <f t="shared" si="24"/>
        <v>42917</v>
      </c>
      <c r="M560" s="57" t="str">
        <f t="shared" si="25"/>
        <v>2017</v>
      </c>
      <c r="N560" s="46" t="str">
        <f t="shared" si="26"/>
        <v>-</v>
      </c>
      <c r="O560" s="14" t="e">
        <v>#N/A</v>
      </c>
      <c r="P560" s="2" t="s">
        <v>412</v>
      </c>
    </row>
    <row r="561" spans="1:16" ht="15.75" customHeight="1" x14ac:dyDescent="0.3">
      <c r="A561" s="13"/>
      <c r="B561" s="14" t="s">
        <v>992</v>
      </c>
      <c r="C561" s="1" t="s">
        <v>325</v>
      </c>
      <c r="D561" s="1" t="s">
        <v>419</v>
      </c>
      <c r="E561" s="3" t="s">
        <v>8</v>
      </c>
      <c r="F561" s="1">
        <v>12069</v>
      </c>
      <c r="G561" s="1" t="s">
        <v>882</v>
      </c>
      <c r="H561" s="1" t="s">
        <v>839</v>
      </c>
      <c r="I561" s="4">
        <v>42461</v>
      </c>
      <c r="J561" s="5"/>
      <c r="K561" s="55" t="s">
        <v>839</v>
      </c>
      <c r="L561" s="65">
        <f t="shared" si="24"/>
        <v>42461</v>
      </c>
      <c r="M561" s="57" t="str">
        <f t="shared" si="25"/>
        <v>2016</v>
      </c>
      <c r="N561" s="46" t="str">
        <f t="shared" si="26"/>
        <v>-</v>
      </c>
      <c r="O561" s="14">
        <v>2</v>
      </c>
      <c r="P561" s="2" t="s">
        <v>379</v>
      </c>
    </row>
    <row r="562" spans="1:16" ht="15.75" customHeight="1" x14ac:dyDescent="0.3">
      <c r="A562" s="13"/>
      <c r="B562" s="14" t="s">
        <v>993</v>
      </c>
      <c r="C562" s="1" t="s">
        <v>193</v>
      </c>
      <c r="D562" s="1" t="s">
        <v>419</v>
      </c>
      <c r="E562" s="3" t="s">
        <v>8</v>
      </c>
      <c r="F562" s="1">
        <v>12000</v>
      </c>
      <c r="G562" s="1" t="s">
        <v>882</v>
      </c>
      <c r="H562" s="1" t="s">
        <v>839</v>
      </c>
      <c r="I562" s="4">
        <v>42095</v>
      </c>
      <c r="J562" s="5"/>
      <c r="K562" s="55" t="s">
        <v>839</v>
      </c>
      <c r="L562" s="65">
        <f t="shared" si="24"/>
        <v>42095</v>
      </c>
      <c r="M562" s="57" t="str">
        <f t="shared" si="25"/>
        <v>2015</v>
      </c>
      <c r="N562" s="46" t="str">
        <f t="shared" si="26"/>
        <v>-</v>
      </c>
      <c r="O562" s="14">
        <v>5</v>
      </c>
      <c r="P562" s="2" t="s">
        <v>412</v>
      </c>
    </row>
    <row r="563" spans="1:16" ht="15.75" customHeight="1" x14ac:dyDescent="0.3">
      <c r="A563" s="13"/>
      <c r="B563" s="14" t="s">
        <v>994</v>
      </c>
      <c r="C563" s="1" t="s">
        <v>297</v>
      </c>
      <c r="D563" s="1" t="s">
        <v>453</v>
      </c>
      <c r="E563" s="3" t="s">
        <v>8</v>
      </c>
      <c r="F563" s="1">
        <v>12000</v>
      </c>
      <c r="G563" s="1" t="s">
        <v>882</v>
      </c>
      <c r="H563" s="1" t="s">
        <v>839</v>
      </c>
      <c r="I563" s="4">
        <v>42917</v>
      </c>
      <c r="J563" s="5"/>
      <c r="K563" s="55" t="s">
        <v>839</v>
      </c>
      <c r="L563" s="65">
        <f t="shared" si="24"/>
        <v>42917</v>
      </c>
      <c r="M563" s="57" t="str">
        <f t="shared" si="25"/>
        <v>2017</v>
      </c>
      <c r="N563" s="46" t="str">
        <f t="shared" si="26"/>
        <v>-</v>
      </c>
      <c r="O563" s="14" t="e">
        <v>#N/A</v>
      </c>
      <c r="P563" s="2" t="s">
        <v>412</v>
      </c>
    </row>
    <row r="564" spans="1:16" ht="15.75" customHeight="1" x14ac:dyDescent="0.3">
      <c r="A564" s="13"/>
      <c r="B564" s="14" t="s">
        <v>995</v>
      </c>
      <c r="C564" s="1" t="s">
        <v>93</v>
      </c>
      <c r="D564" s="1" t="s">
        <v>419</v>
      </c>
      <c r="E564" s="3" t="s">
        <v>8</v>
      </c>
      <c r="F564" s="1">
        <v>12000</v>
      </c>
      <c r="G564" s="1" t="s">
        <v>882</v>
      </c>
      <c r="H564" s="1" t="s">
        <v>839</v>
      </c>
      <c r="I564" s="4">
        <v>42095</v>
      </c>
      <c r="J564" s="5"/>
      <c r="K564" s="55" t="s">
        <v>839</v>
      </c>
      <c r="L564" s="65">
        <f t="shared" si="24"/>
        <v>42095</v>
      </c>
      <c r="M564" s="57" t="str">
        <f t="shared" si="25"/>
        <v>2015</v>
      </c>
      <c r="N564" s="46" t="str">
        <f t="shared" si="26"/>
        <v>-</v>
      </c>
      <c r="O564" s="14">
        <v>8</v>
      </c>
      <c r="P564" s="2" t="s">
        <v>412</v>
      </c>
    </row>
    <row r="565" spans="1:16" ht="15.75" customHeight="1" x14ac:dyDescent="0.3">
      <c r="A565" s="13"/>
      <c r="B565" s="14" t="s">
        <v>996</v>
      </c>
      <c r="C565" s="1" t="s">
        <v>77</v>
      </c>
      <c r="D565" s="1" t="s">
        <v>466</v>
      </c>
      <c r="E565" s="3" t="s">
        <v>8</v>
      </c>
      <c r="F565" s="1">
        <v>12000</v>
      </c>
      <c r="G565" s="1" t="s">
        <v>882</v>
      </c>
      <c r="H565" s="1" t="s">
        <v>839</v>
      </c>
      <c r="I565" s="4">
        <v>42826</v>
      </c>
      <c r="J565" s="5"/>
      <c r="K565" s="55" t="s">
        <v>839</v>
      </c>
      <c r="L565" s="65">
        <f t="shared" si="24"/>
        <v>42826</v>
      </c>
      <c r="M565" s="57" t="str">
        <f t="shared" si="25"/>
        <v>2017</v>
      </c>
      <c r="N565" s="46" t="str">
        <f t="shared" si="26"/>
        <v>-</v>
      </c>
      <c r="O565" s="14" t="e">
        <v>#N/A</v>
      </c>
      <c r="P565" s="2" t="s">
        <v>379</v>
      </c>
    </row>
    <row r="566" spans="1:16" ht="15.75" customHeight="1" x14ac:dyDescent="0.3">
      <c r="A566" s="13"/>
      <c r="B566" s="14" t="s">
        <v>997</v>
      </c>
      <c r="C566" s="1" t="s">
        <v>259</v>
      </c>
      <c r="D566" s="1" t="s">
        <v>402</v>
      </c>
      <c r="E566" s="3" t="s">
        <v>12</v>
      </c>
      <c r="F566" s="1">
        <v>12000</v>
      </c>
      <c r="G566" s="1" t="s">
        <v>882</v>
      </c>
      <c r="H566" s="1" t="s">
        <v>839</v>
      </c>
      <c r="I566" s="4">
        <v>42736</v>
      </c>
      <c r="J566" s="5"/>
      <c r="K566" s="55" t="s">
        <v>839</v>
      </c>
      <c r="L566" s="65">
        <f t="shared" si="24"/>
        <v>42736</v>
      </c>
      <c r="M566" s="57" t="str">
        <f t="shared" si="25"/>
        <v>2017</v>
      </c>
      <c r="N566" s="46" t="str">
        <f t="shared" si="26"/>
        <v>-</v>
      </c>
      <c r="O566" s="14">
        <v>7</v>
      </c>
      <c r="P566" s="2" t="s">
        <v>379</v>
      </c>
    </row>
    <row r="567" spans="1:16" ht="15.75" customHeight="1" x14ac:dyDescent="0.3">
      <c r="A567" s="13"/>
      <c r="B567" s="14" t="s">
        <v>998</v>
      </c>
      <c r="C567" s="1" t="s">
        <v>211</v>
      </c>
      <c r="D567" s="1" t="s">
        <v>402</v>
      </c>
      <c r="E567" s="3" t="s">
        <v>12</v>
      </c>
      <c r="F567" s="1">
        <v>12000</v>
      </c>
      <c r="G567" s="1" t="s">
        <v>882</v>
      </c>
      <c r="H567" s="1" t="s">
        <v>839</v>
      </c>
      <c r="I567" s="4">
        <v>42552</v>
      </c>
      <c r="J567" s="5"/>
      <c r="K567" s="55" t="s">
        <v>839</v>
      </c>
      <c r="L567" s="65">
        <f t="shared" si="24"/>
        <v>42552</v>
      </c>
      <c r="M567" s="57" t="str">
        <f t="shared" si="25"/>
        <v>2016</v>
      </c>
      <c r="N567" s="46" t="str">
        <f t="shared" si="26"/>
        <v>-</v>
      </c>
      <c r="O567" s="14" t="e">
        <v>#N/A</v>
      </c>
      <c r="P567" s="2" t="s">
        <v>412</v>
      </c>
    </row>
    <row r="568" spans="1:16" ht="15.75" customHeight="1" x14ac:dyDescent="0.3">
      <c r="A568" s="13"/>
      <c r="B568" s="14" t="s">
        <v>999</v>
      </c>
      <c r="C568" s="1" t="s">
        <v>93</v>
      </c>
      <c r="D568" s="1" t="s">
        <v>975</v>
      </c>
      <c r="E568" s="3" t="s">
        <v>4</v>
      </c>
      <c r="F568" s="1">
        <v>12000</v>
      </c>
      <c r="G568" s="1" t="s">
        <v>882</v>
      </c>
      <c r="H568" s="1" t="s">
        <v>839</v>
      </c>
      <c r="I568" s="4">
        <v>42461</v>
      </c>
      <c r="J568" s="5"/>
      <c r="K568" s="55" t="s">
        <v>839</v>
      </c>
      <c r="L568" s="65">
        <f t="shared" si="24"/>
        <v>42461</v>
      </c>
      <c r="M568" s="57" t="str">
        <f t="shared" si="25"/>
        <v>2016</v>
      </c>
      <c r="N568" s="46" t="str">
        <f t="shared" si="26"/>
        <v>-</v>
      </c>
      <c r="O568" s="14">
        <v>7</v>
      </c>
      <c r="P568" s="2" t="s">
        <v>379</v>
      </c>
    </row>
    <row r="569" spans="1:16" ht="15.75" customHeight="1" x14ac:dyDescent="0.3">
      <c r="A569" s="13"/>
      <c r="B569" s="14" t="s">
        <v>1000</v>
      </c>
      <c r="C569" s="1" t="s">
        <v>189</v>
      </c>
      <c r="D569" s="1" t="s">
        <v>442</v>
      </c>
      <c r="E569" s="3" t="s">
        <v>4</v>
      </c>
      <c r="F569" s="1">
        <v>12000</v>
      </c>
      <c r="G569" s="1" t="s">
        <v>882</v>
      </c>
      <c r="H569" s="1" t="s">
        <v>839</v>
      </c>
      <c r="I569" s="4">
        <v>42552</v>
      </c>
      <c r="J569" s="5"/>
      <c r="K569" s="55" t="s">
        <v>839</v>
      </c>
      <c r="L569" s="65">
        <f t="shared" si="24"/>
        <v>42552</v>
      </c>
      <c r="M569" s="57" t="str">
        <f t="shared" si="25"/>
        <v>2016</v>
      </c>
      <c r="N569" s="46" t="str">
        <f t="shared" si="26"/>
        <v>-</v>
      </c>
      <c r="O569" s="14">
        <v>2</v>
      </c>
      <c r="P569" s="2" t="s">
        <v>412</v>
      </c>
    </row>
    <row r="570" spans="1:16" ht="15.75" customHeight="1" x14ac:dyDescent="0.3">
      <c r="A570" s="13"/>
      <c r="B570" s="14" t="s">
        <v>1001</v>
      </c>
      <c r="C570" s="1" t="s">
        <v>189</v>
      </c>
      <c r="D570" s="1" t="s">
        <v>388</v>
      </c>
      <c r="E570" s="3" t="s">
        <v>4</v>
      </c>
      <c r="F570" s="1">
        <v>12000</v>
      </c>
      <c r="G570" s="1" t="s">
        <v>882</v>
      </c>
      <c r="H570" s="1" t="s">
        <v>839</v>
      </c>
      <c r="I570" s="4">
        <v>42644</v>
      </c>
      <c r="J570" s="5"/>
      <c r="K570" s="55" t="s">
        <v>839</v>
      </c>
      <c r="L570" s="65">
        <f t="shared" si="24"/>
        <v>42644</v>
      </c>
      <c r="M570" s="57" t="str">
        <f t="shared" si="25"/>
        <v>2016</v>
      </c>
      <c r="N570" s="46" t="str">
        <f t="shared" si="26"/>
        <v>-</v>
      </c>
      <c r="O570" s="14">
        <v>3</v>
      </c>
      <c r="P570" s="2" t="s">
        <v>379</v>
      </c>
    </row>
    <row r="571" spans="1:16" ht="15.75" customHeight="1" x14ac:dyDescent="0.3">
      <c r="A571" s="13"/>
      <c r="B571" s="14" t="s">
        <v>1002</v>
      </c>
      <c r="C571" s="1" t="s">
        <v>93</v>
      </c>
      <c r="D571" s="1" t="s">
        <v>398</v>
      </c>
      <c r="E571" s="3" t="s">
        <v>4</v>
      </c>
      <c r="F571" s="1">
        <v>12000</v>
      </c>
      <c r="G571" s="1" t="s">
        <v>882</v>
      </c>
      <c r="H571" s="1" t="s">
        <v>839</v>
      </c>
      <c r="I571" s="4">
        <v>41913</v>
      </c>
      <c r="J571" s="5"/>
      <c r="K571" s="55" t="s">
        <v>839</v>
      </c>
      <c r="L571" s="65">
        <f t="shared" si="24"/>
        <v>41913</v>
      </c>
      <c r="M571" s="57" t="str">
        <f t="shared" si="25"/>
        <v>2014</v>
      </c>
      <c r="N571" s="46" t="str">
        <f t="shared" si="26"/>
        <v>-</v>
      </c>
      <c r="O571" s="14">
        <v>13</v>
      </c>
      <c r="P571" s="2" t="s">
        <v>412</v>
      </c>
    </row>
    <row r="572" spans="1:16" ht="15.75" customHeight="1" x14ac:dyDescent="0.3">
      <c r="A572" s="13"/>
      <c r="B572" s="14" t="s">
        <v>1003</v>
      </c>
      <c r="C572" s="1" t="s">
        <v>343</v>
      </c>
      <c r="D572" s="1" t="s">
        <v>458</v>
      </c>
      <c r="E572" s="3" t="s">
        <v>4</v>
      </c>
      <c r="F572" s="1">
        <v>12000</v>
      </c>
      <c r="G572" s="1" t="s">
        <v>882</v>
      </c>
      <c r="H572" s="1" t="s">
        <v>839</v>
      </c>
      <c r="I572" s="4">
        <v>42826</v>
      </c>
      <c r="J572" s="5"/>
      <c r="K572" s="55" t="s">
        <v>839</v>
      </c>
      <c r="L572" s="65">
        <f t="shared" si="24"/>
        <v>42826</v>
      </c>
      <c r="M572" s="57" t="str">
        <f t="shared" si="25"/>
        <v>2017</v>
      </c>
      <c r="N572" s="46" t="str">
        <f t="shared" si="26"/>
        <v>-</v>
      </c>
      <c r="O572" s="14">
        <v>2</v>
      </c>
      <c r="P572" s="2" t="s">
        <v>379</v>
      </c>
    </row>
    <row r="573" spans="1:16" ht="15.75" customHeight="1" x14ac:dyDescent="0.3">
      <c r="A573" s="13"/>
      <c r="B573" s="14" t="s">
        <v>1004</v>
      </c>
      <c r="C573" s="1" t="s">
        <v>217</v>
      </c>
      <c r="D573" s="1" t="s">
        <v>458</v>
      </c>
      <c r="E573" s="3" t="s">
        <v>4</v>
      </c>
      <c r="F573" s="1">
        <v>12000</v>
      </c>
      <c r="G573" s="1" t="s">
        <v>882</v>
      </c>
      <c r="H573" s="1" t="s">
        <v>839</v>
      </c>
      <c r="I573" s="4">
        <v>42917</v>
      </c>
      <c r="J573" s="5"/>
      <c r="K573" s="55" t="s">
        <v>839</v>
      </c>
      <c r="L573" s="65">
        <f t="shared" si="24"/>
        <v>42917</v>
      </c>
      <c r="M573" s="57" t="str">
        <f t="shared" si="25"/>
        <v>2017</v>
      </c>
      <c r="N573" s="46" t="str">
        <f t="shared" si="26"/>
        <v>-</v>
      </c>
      <c r="O573" s="14">
        <v>1</v>
      </c>
      <c r="P573" s="2" t="s">
        <v>379</v>
      </c>
    </row>
    <row r="574" spans="1:16" ht="15.75" customHeight="1" x14ac:dyDescent="0.3">
      <c r="A574" s="13"/>
      <c r="B574" s="14" t="s">
        <v>1005</v>
      </c>
      <c r="C574" s="1" t="s">
        <v>145</v>
      </c>
      <c r="D574" s="1" t="s">
        <v>404</v>
      </c>
      <c r="E574" s="3" t="s">
        <v>4</v>
      </c>
      <c r="F574" s="1">
        <v>12000</v>
      </c>
      <c r="G574" s="1" t="s">
        <v>882</v>
      </c>
      <c r="H574" s="1" t="s">
        <v>839</v>
      </c>
      <c r="I574" s="4">
        <v>43191</v>
      </c>
      <c r="J574" s="5"/>
      <c r="K574" s="55" t="s">
        <v>839</v>
      </c>
      <c r="L574" s="65">
        <f t="shared" si="24"/>
        <v>43191</v>
      </c>
      <c r="M574" s="57" t="str">
        <f t="shared" si="25"/>
        <v>2018</v>
      </c>
      <c r="N574" s="46" t="str">
        <f t="shared" si="26"/>
        <v>-</v>
      </c>
      <c r="O574" s="14" t="e">
        <v>#N/A</v>
      </c>
      <c r="P574" s="2" t="s">
        <v>412</v>
      </c>
    </row>
    <row r="575" spans="1:16" ht="15.75" customHeight="1" x14ac:dyDescent="0.3">
      <c r="A575" s="13"/>
      <c r="B575" s="14" t="s">
        <v>1006</v>
      </c>
      <c r="C575" s="1" t="s">
        <v>223</v>
      </c>
      <c r="D575" s="1" t="s">
        <v>398</v>
      </c>
      <c r="E575" s="3" t="s">
        <v>4</v>
      </c>
      <c r="F575" s="1">
        <v>12000</v>
      </c>
      <c r="G575" s="1" t="s">
        <v>882</v>
      </c>
      <c r="H575" s="1" t="s">
        <v>839</v>
      </c>
      <c r="I575" s="4">
        <v>43191</v>
      </c>
      <c r="J575" s="5"/>
      <c r="K575" s="55" t="s">
        <v>839</v>
      </c>
      <c r="L575" s="65">
        <f t="shared" si="24"/>
        <v>43191</v>
      </c>
      <c r="M575" s="57" t="str">
        <f t="shared" si="25"/>
        <v>2018</v>
      </c>
      <c r="N575" s="46" t="str">
        <f t="shared" si="26"/>
        <v>-</v>
      </c>
      <c r="O575" s="14" t="e">
        <v>#N/A</v>
      </c>
      <c r="P575" s="2" t="s">
        <v>379</v>
      </c>
    </row>
    <row r="576" spans="1:16" ht="15.75" customHeight="1" x14ac:dyDescent="0.3">
      <c r="A576" s="13"/>
      <c r="B576" s="14" t="s">
        <v>1007</v>
      </c>
      <c r="C576" s="1" t="s">
        <v>145</v>
      </c>
      <c r="D576" s="1" t="s">
        <v>584</v>
      </c>
      <c r="E576" s="3" t="s">
        <v>4</v>
      </c>
      <c r="F576" s="1">
        <v>12000</v>
      </c>
      <c r="G576" s="1" t="s">
        <v>882</v>
      </c>
      <c r="H576" s="1" t="s">
        <v>839</v>
      </c>
      <c r="I576" s="4">
        <v>43282</v>
      </c>
      <c r="J576" s="5"/>
      <c r="K576" s="55" t="s">
        <v>839</v>
      </c>
      <c r="L576" s="65">
        <f t="shared" si="24"/>
        <v>43282</v>
      </c>
      <c r="M576" s="57" t="str">
        <f t="shared" si="25"/>
        <v>2018</v>
      </c>
      <c r="N576" s="46" t="str">
        <f t="shared" si="26"/>
        <v>-</v>
      </c>
      <c r="O576" s="14" t="e">
        <v>#N/A</v>
      </c>
      <c r="P576" s="2" t="s">
        <v>421</v>
      </c>
    </row>
    <row r="577" spans="1:16" ht="15.75" customHeight="1" x14ac:dyDescent="0.3">
      <c r="A577" s="13"/>
      <c r="B577" s="14" t="s">
        <v>1008</v>
      </c>
      <c r="C577" s="1" t="s">
        <v>145</v>
      </c>
      <c r="D577" s="1" t="s">
        <v>404</v>
      </c>
      <c r="E577" s="3" t="s">
        <v>4</v>
      </c>
      <c r="F577" s="1">
        <v>12000</v>
      </c>
      <c r="G577" s="1" t="s">
        <v>882</v>
      </c>
      <c r="H577" s="1" t="s">
        <v>839</v>
      </c>
      <c r="I577" s="4">
        <v>43282</v>
      </c>
      <c r="J577" s="5"/>
      <c r="K577" s="55" t="s">
        <v>839</v>
      </c>
      <c r="L577" s="65">
        <f t="shared" si="24"/>
        <v>43282</v>
      </c>
      <c r="M577" s="57" t="str">
        <f t="shared" si="25"/>
        <v>2018</v>
      </c>
      <c r="N577" s="46" t="str">
        <f t="shared" si="26"/>
        <v>-</v>
      </c>
      <c r="O577" s="14" t="e">
        <v>#N/A</v>
      </c>
      <c r="P577" s="2" t="s">
        <v>412</v>
      </c>
    </row>
    <row r="578" spans="1:16" ht="15.75" customHeight="1" x14ac:dyDescent="0.3">
      <c r="A578" s="13"/>
      <c r="B578" s="14" t="s">
        <v>1009</v>
      </c>
      <c r="C578" s="1" t="s">
        <v>3</v>
      </c>
      <c r="D578" s="1" t="s">
        <v>584</v>
      </c>
      <c r="E578" s="3" t="s">
        <v>4</v>
      </c>
      <c r="F578" s="1">
        <v>12000</v>
      </c>
      <c r="G578" s="1" t="s">
        <v>882</v>
      </c>
      <c r="H578" s="1" t="s">
        <v>839</v>
      </c>
      <c r="I578" s="4">
        <v>43374</v>
      </c>
      <c r="J578" s="5"/>
      <c r="K578" s="55" t="s">
        <v>839</v>
      </c>
      <c r="L578" s="65">
        <f t="shared" si="24"/>
        <v>43374</v>
      </c>
      <c r="M578" s="57" t="str">
        <f t="shared" si="25"/>
        <v>2018</v>
      </c>
      <c r="N578" s="46" t="str">
        <f t="shared" si="26"/>
        <v>-</v>
      </c>
      <c r="O578" s="14" t="e">
        <v>#N/A</v>
      </c>
      <c r="P578" s="2" t="s">
        <v>379</v>
      </c>
    </row>
    <row r="579" spans="1:16" ht="15.75" customHeight="1" x14ac:dyDescent="0.3">
      <c r="A579" s="13"/>
      <c r="B579" s="14" t="s">
        <v>1010</v>
      </c>
      <c r="C579" s="1" t="s">
        <v>153</v>
      </c>
      <c r="D579" s="1" t="s">
        <v>987</v>
      </c>
      <c r="E579" s="3" t="s">
        <v>16</v>
      </c>
      <c r="F579" s="1">
        <v>12000</v>
      </c>
      <c r="G579" s="1" t="s">
        <v>882</v>
      </c>
      <c r="H579" s="1" t="s">
        <v>839</v>
      </c>
      <c r="I579" s="4">
        <v>42917</v>
      </c>
      <c r="J579" s="5"/>
      <c r="K579" s="55" t="s">
        <v>839</v>
      </c>
      <c r="L579" s="65">
        <f t="shared" si="24"/>
        <v>42917</v>
      </c>
      <c r="M579" s="57" t="str">
        <f t="shared" si="25"/>
        <v>2017</v>
      </c>
      <c r="N579" s="46" t="str">
        <f t="shared" si="26"/>
        <v>-</v>
      </c>
      <c r="O579" s="14">
        <v>3</v>
      </c>
      <c r="P579" s="2" t="s">
        <v>379</v>
      </c>
    </row>
    <row r="580" spans="1:16" ht="15.75" customHeight="1" x14ac:dyDescent="0.3">
      <c r="A580" s="13"/>
      <c r="B580" s="14" t="s">
        <v>1011</v>
      </c>
      <c r="C580" s="1" t="s">
        <v>223</v>
      </c>
      <c r="D580" s="1" t="s">
        <v>987</v>
      </c>
      <c r="E580" s="3" t="s">
        <v>16</v>
      </c>
      <c r="F580" s="1">
        <v>12000</v>
      </c>
      <c r="G580" s="1" t="s">
        <v>882</v>
      </c>
      <c r="H580" s="1" t="s">
        <v>839</v>
      </c>
      <c r="I580" s="4">
        <v>43191</v>
      </c>
      <c r="J580" s="5"/>
      <c r="K580" s="55" t="s">
        <v>839</v>
      </c>
      <c r="L580" s="65">
        <f t="shared" ref="L580:L643" si="27">IF(K580="-",I580,K580)</f>
        <v>43191</v>
      </c>
      <c r="M580" s="57" t="str">
        <f t="shared" ref="M580:M643" si="28">TEXT(L580,"YYYY")</f>
        <v>2018</v>
      </c>
      <c r="N580" s="46" t="str">
        <f t="shared" ref="N580:N643" si="29">IFERROR(ROUNDUP(MONTH(K580)/3,0),"-")</f>
        <v>-</v>
      </c>
      <c r="O580" s="14" t="e">
        <v>#N/A</v>
      </c>
      <c r="P580" s="2" t="s">
        <v>412</v>
      </c>
    </row>
    <row r="581" spans="1:16" ht="15.75" customHeight="1" x14ac:dyDescent="0.3">
      <c r="A581" s="13"/>
      <c r="B581" s="14" t="s">
        <v>1012</v>
      </c>
      <c r="C581" s="1" t="s">
        <v>19</v>
      </c>
      <c r="D581" s="1" t="s">
        <v>987</v>
      </c>
      <c r="E581" s="3" t="s">
        <v>16</v>
      </c>
      <c r="F581" s="1">
        <v>12000</v>
      </c>
      <c r="G581" s="1" t="s">
        <v>882</v>
      </c>
      <c r="H581" s="1" t="s">
        <v>839</v>
      </c>
      <c r="I581" s="4">
        <v>42186</v>
      </c>
      <c r="J581" s="5"/>
      <c r="K581" s="55" t="s">
        <v>839</v>
      </c>
      <c r="L581" s="65">
        <f t="shared" si="27"/>
        <v>42186</v>
      </c>
      <c r="M581" s="57" t="str">
        <f t="shared" si="28"/>
        <v>2015</v>
      </c>
      <c r="N581" s="46" t="str">
        <f t="shared" si="29"/>
        <v>-</v>
      </c>
      <c r="O581" s="14">
        <v>7</v>
      </c>
      <c r="P581" s="2" t="s">
        <v>379</v>
      </c>
    </row>
    <row r="582" spans="1:16" ht="15.75" customHeight="1" x14ac:dyDescent="0.3">
      <c r="A582" s="13"/>
      <c r="B582" s="14" t="s">
        <v>1013</v>
      </c>
      <c r="C582" s="1" t="s">
        <v>163</v>
      </c>
      <c r="D582" s="1" t="s">
        <v>991</v>
      </c>
      <c r="E582" s="3" t="s">
        <v>16</v>
      </c>
      <c r="F582" s="1">
        <v>12000</v>
      </c>
      <c r="G582" s="1" t="s">
        <v>882</v>
      </c>
      <c r="H582" s="1" t="s">
        <v>839</v>
      </c>
      <c r="I582" s="4">
        <v>42278</v>
      </c>
      <c r="J582" s="5"/>
      <c r="K582" s="55" t="s">
        <v>839</v>
      </c>
      <c r="L582" s="65">
        <f t="shared" si="27"/>
        <v>42278</v>
      </c>
      <c r="M582" s="57" t="str">
        <f t="shared" si="28"/>
        <v>2015</v>
      </c>
      <c r="N582" s="46" t="str">
        <f t="shared" si="29"/>
        <v>-</v>
      </c>
      <c r="O582" s="14">
        <v>6</v>
      </c>
      <c r="P582" s="2" t="s">
        <v>379</v>
      </c>
    </row>
    <row r="583" spans="1:16" ht="15.75" customHeight="1" x14ac:dyDescent="0.3">
      <c r="A583" s="13"/>
      <c r="B583" s="14" t="s">
        <v>1014</v>
      </c>
      <c r="C583" s="1" t="s">
        <v>27</v>
      </c>
      <c r="D583" s="1" t="s">
        <v>362</v>
      </c>
      <c r="E583" s="3" t="s">
        <v>16</v>
      </c>
      <c r="F583" s="1">
        <v>12000</v>
      </c>
      <c r="G583" s="1" t="s">
        <v>882</v>
      </c>
      <c r="H583" s="1" t="s">
        <v>839</v>
      </c>
      <c r="I583" s="4">
        <v>42186</v>
      </c>
      <c r="J583" s="5"/>
      <c r="K583" s="55" t="s">
        <v>839</v>
      </c>
      <c r="L583" s="65">
        <f t="shared" si="27"/>
        <v>42186</v>
      </c>
      <c r="M583" s="57" t="str">
        <f t="shared" si="28"/>
        <v>2015</v>
      </c>
      <c r="N583" s="46" t="str">
        <f t="shared" si="29"/>
        <v>-</v>
      </c>
      <c r="O583" s="14">
        <v>6</v>
      </c>
      <c r="P583" s="2" t="s">
        <v>379</v>
      </c>
    </row>
    <row r="584" spans="1:16" ht="15.75" customHeight="1" x14ac:dyDescent="0.3">
      <c r="A584" s="13"/>
      <c r="B584" s="14" t="s">
        <v>1015</v>
      </c>
      <c r="C584" s="1" t="s">
        <v>169</v>
      </c>
      <c r="D584" s="1" t="s">
        <v>427</v>
      </c>
      <c r="E584" s="3" t="s">
        <v>16</v>
      </c>
      <c r="F584" s="1">
        <v>12000</v>
      </c>
      <c r="G584" s="1" t="s">
        <v>882</v>
      </c>
      <c r="H584" s="1" t="s">
        <v>839</v>
      </c>
      <c r="I584" s="4">
        <v>42552</v>
      </c>
      <c r="J584" s="5"/>
      <c r="K584" s="55" t="s">
        <v>839</v>
      </c>
      <c r="L584" s="65">
        <f t="shared" si="27"/>
        <v>42552</v>
      </c>
      <c r="M584" s="57" t="str">
        <f t="shared" si="28"/>
        <v>2016</v>
      </c>
      <c r="N584" s="46" t="str">
        <f t="shared" si="29"/>
        <v>-</v>
      </c>
      <c r="O584" s="14">
        <v>4</v>
      </c>
      <c r="P584" s="2" t="s">
        <v>412</v>
      </c>
    </row>
    <row r="585" spans="1:16" ht="15.75" customHeight="1" x14ac:dyDescent="0.3">
      <c r="A585" s="13"/>
      <c r="B585" s="14" t="s">
        <v>1016</v>
      </c>
      <c r="C585" s="1" t="s">
        <v>181</v>
      </c>
      <c r="D585" s="1" t="s">
        <v>373</v>
      </c>
      <c r="E585" s="3" t="s">
        <v>16</v>
      </c>
      <c r="F585" s="1">
        <v>12000</v>
      </c>
      <c r="G585" s="1" t="s">
        <v>882</v>
      </c>
      <c r="H585" s="1" t="s">
        <v>839</v>
      </c>
      <c r="I585" s="4">
        <v>42826</v>
      </c>
      <c r="J585" s="5"/>
      <c r="K585" s="55" t="s">
        <v>839</v>
      </c>
      <c r="L585" s="65">
        <f t="shared" si="27"/>
        <v>42826</v>
      </c>
      <c r="M585" s="57" t="str">
        <f t="shared" si="28"/>
        <v>2017</v>
      </c>
      <c r="N585" s="46" t="str">
        <f t="shared" si="29"/>
        <v>-</v>
      </c>
      <c r="O585" s="14">
        <v>1</v>
      </c>
      <c r="P585" s="2" t="s">
        <v>379</v>
      </c>
    </row>
    <row r="586" spans="1:16" ht="15.75" customHeight="1" x14ac:dyDescent="0.3">
      <c r="A586" s="13"/>
      <c r="B586" s="14" t="s">
        <v>1017</v>
      </c>
      <c r="C586" s="1" t="s">
        <v>15</v>
      </c>
      <c r="D586" s="1" t="s">
        <v>453</v>
      </c>
      <c r="E586" s="3" t="s">
        <v>8</v>
      </c>
      <c r="F586" s="1">
        <v>11880</v>
      </c>
      <c r="G586" s="1" t="s">
        <v>882</v>
      </c>
      <c r="H586" s="1" t="s">
        <v>839</v>
      </c>
      <c r="I586" s="4">
        <v>42186</v>
      </c>
      <c r="J586" s="5"/>
      <c r="K586" s="55" t="s">
        <v>839</v>
      </c>
      <c r="L586" s="65">
        <f t="shared" si="27"/>
        <v>42186</v>
      </c>
      <c r="M586" s="57" t="str">
        <f t="shared" si="28"/>
        <v>2015</v>
      </c>
      <c r="N586" s="46" t="str">
        <f t="shared" si="29"/>
        <v>-</v>
      </c>
      <c r="O586" s="14">
        <v>21</v>
      </c>
      <c r="P586" s="2" t="s">
        <v>379</v>
      </c>
    </row>
    <row r="587" spans="1:16" ht="15.75" customHeight="1" x14ac:dyDescent="0.3">
      <c r="A587" s="13"/>
      <c r="B587" s="14" t="s">
        <v>1018</v>
      </c>
      <c r="C587" s="1" t="s">
        <v>253</v>
      </c>
      <c r="D587" s="1" t="s">
        <v>409</v>
      </c>
      <c r="E587" s="3" t="s">
        <v>12</v>
      </c>
      <c r="F587" s="1">
        <v>11834</v>
      </c>
      <c r="G587" s="1" t="s">
        <v>882</v>
      </c>
      <c r="H587" s="1" t="s">
        <v>839</v>
      </c>
      <c r="I587" s="4">
        <v>42644</v>
      </c>
      <c r="J587" s="5"/>
      <c r="K587" s="55" t="s">
        <v>839</v>
      </c>
      <c r="L587" s="65">
        <f t="shared" si="27"/>
        <v>42644</v>
      </c>
      <c r="M587" s="57" t="str">
        <f t="shared" si="28"/>
        <v>2016</v>
      </c>
      <c r="N587" s="46" t="str">
        <f t="shared" si="29"/>
        <v>-</v>
      </c>
      <c r="O587" s="14">
        <v>4</v>
      </c>
      <c r="P587" s="2" t="s">
        <v>379</v>
      </c>
    </row>
    <row r="588" spans="1:16" ht="15.75" customHeight="1" x14ac:dyDescent="0.3">
      <c r="A588" s="13"/>
      <c r="B588" s="14" t="s">
        <v>1019</v>
      </c>
      <c r="C588" s="1" t="s">
        <v>195</v>
      </c>
      <c r="D588" s="1" t="s">
        <v>409</v>
      </c>
      <c r="E588" s="3" t="s">
        <v>12</v>
      </c>
      <c r="F588" s="1">
        <v>11500</v>
      </c>
      <c r="G588" s="1" t="s">
        <v>882</v>
      </c>
      <c r="H588" s="1" t="s">
        <v>839</v>
      </c>
      <c r="I588" s="4">
        <v>42644</v>
      </c>
      <c r="J588" s="5"/>
      <c r="K588" s="55" t="s">
        <v>839</v>
      </c>
      <c r="L588" s="65">
        <f t="shared" si="27"/>
        <v>42644</v>
      </c>
      <c r="M588" s="57" t="str">
        <f t="shared" si="28"/>
        <v>2016</v>
      </c>
      <c r="N588" s="46" t="str">
        <f t="shared" si="29"/>
        <v>-</v>
      </c>
      <c r="O588" s="14">
        <v>1</v>
      </c>
      <c r="P588" s="2" t="s">
        <v>412</v>
      </c>
    </row>
    <row r="589" spans="1:16" ht="15.75" customHeight="1" x14ac:dyDescent="0.3">
      <c r="A589" s="13"/>
      <c r="B589" s="14" t="s">
        <v>1020</v>
      </c>
      <c r="C589" s="1" t="s">
        <v>15</v>
      </c>
      <c r="D589" s="1" t="s">
        <v>954</v>
      </c>
      <c r="E589" s="3" t="s">
        <v>4</v>
      </c>
      <c r="F589" s="1">
        <v>11500</v>
      </c>
      <c r="G589" s="1" t="s">
        <v>882</v>
      </c>
      <c r="H589" s="1" t="s">
        <v>839</v>
      </c>
      <c r="I589" s="4">
        <v>43282</v>
      </c>
      <c r="J589" s="5"/>
      <c r="K589" s="55" t="s">
        <v>839</v>
      </c>
      <c r="L589" s="65">
        <f t="shared" si="27"/>
        <v>43282</v>
      </c>
      <c r="M589" s="57" t="str">
        <f t="shared" si="28"/>
        <v>2018</v>
      </c>
      <c r="N589" s="46" t="str">
        <f t="shared" si="29"/>
        <v>-</v>
      </c>
      <c r="O589" s="14" t="e">
        <v>#N/A</v>
      </c>
      <c r="P589" s="2" t="s">
        <v>379</v>
      </c>
    </row>
    <row r="590" spans="1:16" ht="15.75" customHeight="1" x14ac:dyDescent="0.3">
      <c r="A590" s="13"/>
      <c r="B590" s="14" t="s">
        <v>1021</v>
      </c>
      <c r="C590" s="1" t="s">
        <v>15</v>
      </c>
      <c r="D590" s="1" t="s">
        <v>991</v>
      </c>
      <c r="E590" s="3" t="s">
        <v>16</v>
      </c>
      <c r="F590" s="1">
        <v>11500</v>
      </c>
      <c r="G590" s="1" t="s">
        <v>882</v>
      </c>
      <c r="H590" s="1" t="s">
        <v>839</v>
      </c>
      <c r="I590" s="4">
        <v>43009</v>
      </c>
      <c r="J590" s="5"/>
      <c r="K590" s="55" t="s">
        <v>839</v>
      </c>
      <c r="L590" s="65">
        <f t="shared" si="27"/>
        <v>43009</v>
      </c>
      <c r="M590" s="57" t="str">
        <f t="shared" si="28"/>
        <v>2017</v>
      </c>
      <c r="N590" s="46" t="str">
        <f t="shared" si="29"/>
        <v>-</v>
      </c>
      <c r="O590" s="14" t="e">
        <v>#N/A</v>
      </c>
      <c r="P590" s="2" t="s">
        <v>365</v>
      </c>
    </row>
    <row r="591" spans="1:16" ht="15.75" customHeight="1" x14ac:dyDescent="0.3">
      <c r="A591" s="13"/>
      <c r="B591" s="14" t="s">
        <v>1022</v>
      </c>
      <c r="C591" s="1" t="s">
        <v>85</v>
      </c>
      <c r="D591" s="1" t="s">
        <v>373</v>
      </c>
      <c r="E591" s="3" t="s">
        <v>16</v>
      </c>
      <c r="F591" s="1">
        <v>11500</v>
      </c>
      <c r="G591" s="1" t="s">
        <v>882</v>
      </c>
      <c r="H591" s="1" t="s">
        <v>839</v>
      </c>
      <c r="I591" s="4">
        <v>42917</v>
      </c>
      <c r="J591" s="5"/>
      <c r="K591" s="55" t="s">
        <v>839</v>
      </c>
      <c r="L591" s="65">
        <f t="shared" si="27"/>
        <v>42917</v>
      </c>
      <c r="M591" s="57" t="str">
        <f t="shared" si="28"/>
        <v>2017</v>
      </c>
      <c r="N591" s="46" t="str">
        <f t="shared" si="29"/>
        <v>-</v>
      </c>
      <c r="O591" s="14" t="e">
        <v>#N/A</v>
      </c>
      <c r="P591" s="2" t="s">
        <v>379</v>
      </c>
    </row>
    <row r="592" spans="1:16" ht="15.75" customHeight="1" x14ac:dyDescent="0.3">
      <c r="A592" s="13"/>
      <c r="B592" s="14" t="s">
        <v>1023</v>
      </c>
      <c r="C592" s="1" t="s">
        <v>145</v>
      </c>
      <c r="D592" s="1" t="s">
        <v>427</v>
      </c>
      <c r="E592" s="3" t="s">
        <v>16</v>
      </c>
      <c r="F592" s="1">
        <v>11500</v>
      </c>
      <c r="G592" s="1" t="s">
        <v>882</v>
      </c>
      <c r="H592" s="1" t="s">
        <v>839</v>
      </c>
      <c r="I592" s="4">
        <v>43191</v>
      </c>
      <c r="J592" s="5"/>
      <c r="K592" s="55" t="s">
        <v>839</v>
      </c>
      <c r="L592" s="65">
        <f t="shared" si="27"/>
        <v>43191</v>
      </c>
      <c r="M592" s="57" t="str">
        <f t="shared" si="28"/>
        <v>2018</v>
      </c>
      <c r="N592" s="46" t="str">
        <f t="shared" si="29"/>
        <v>-</v>
      </c>
      <c r="O592" s="14" t="e">
        <v>#N/A</v>
      </c>
      <c r="P592" s="2" t="s">
        <v>412</v>
      </c>
    </row>
    <row r="593" spans="1:16" ht="15.75" customHeight="1" x14ac:dyDescent="0.3">
      <c r="A593" s="13"/>
      <c r="B593" s="14" t="s">
        <v>1024</v>
      </c>
      <c r="C593" s="1" t="s">
        <v>15</v>
      </c>
      <c r="D593" s="1" t="s">
        <v>362</v>
      </c>
      <c r="E593" s="3" t="s">
        <v>16</v>
      </c>
      <c r="F593" s="1">
        <v>11500</v>
      </c>
      <c r="G593" s="1" t="s">
        <v>882</v>
      </c>
      <c r="H593" s="1" t="s">
        <v>839</v>
      </c>
      <c r="I593" s="4">
        <v>43282</v>
      </c>
      <c r="J593" s="5"/>
      <c r="K593" s="55" t="s">
        <v>839</v>
      </c>
      <c r="L593" s="65">
        <f t="shared" si="27"/>
        <v>43282</v>
      </c>
      <c r="M593" s="57" t="str">
        <f t="shared" si="28"/>
        <v>2018</v>
      </c>
      <c r="N593" s="46" t="str">
        <f t="shared" si="29"/>
        <v>-</v>
      </c>
      <c r="O593" s="14" t="e">
        <v>#N/A</v>
      </c>
      <c r="P593" s="2" t="s">
        <v>379</v>
      </c>
    </row>
    <row r="594" spans="1:16" ht="15.75" customHeight="1" x14ac:dyDescent="0.3">
      <c r="A594" s="13"/>
      <c r="B594" s="14" t="s">
        <v>1025</v>
      </c>
      <c r="C594" s="1" t="s">
        <v>303</v>
      </c>
      <c r="D594" s="1" t="s">
        <v>983</v>
      </c>
      <c r="E594" s="3" t="s">
        <v>8</v>
      </c>
      <c r="F594" s="1">
        <v>11342</v>
      </c>
      <c r="G594" s="1" t="s">
        <v>882</v>
      </c>
      <c r="H594" s="1" t="s">
        <v>839</v>
      </c>
      <c r="I594" s="4">
        <v>42095</v>
      </c>
      <c r="J594" s="5"/>
      <c r="K594" s="55" t="s">
        <v>839</v>
      </c>
      <c r="L594" s="65">
        <f t="shared" si="27"/>
        <v>42095</v>
      </c>
      <c r="M594" s="57" t="str">
        <f t="shared" si="28"/>
        <v>2015</v>
      </c>
      <c r="N594" s="46" t="str">
        <f t="shared" si="29"/>
        <v>-</v>
      </c>
      <c r="O594" s="14">
        <v>11</v>
      </c>
      <c r="P594" s="2" t="s">
        <v>421</v>
      </c>
    </row>
    <row r="595" spans="1:16" ht="15.75" customHeight="1" x14ac:dyDescent="0.3">
      <c r="A595" s="13"/>
      <c r="B595" s="14" t="s">
        <v>1026</v>
      </c>
      <c r="C595" s="1" t="s">
        <v>93</v>
      </c>
      <c r="D595" s="1" t="s">
        <v>954</v>
      </c>
      <c r="E595" s="3" t="s">
        <v>4</v>
      </c>
      <c r="F595" s="1">
        <v>11300</v>
      </c>
      <c r="G595" s="1" t="s">
        <v>882</v>
      </c>
      <c r="H595" s="1" t="s">
        <v>839</v>
      </c>
      <c r="I595" s="4">
        <v>42005</v>
      </c>
      <c r="J595" s="5"/>
      <c r="K595" s="55" t="s">
        <v>839</v>
      </c>
      <c r="L595" s="65">
        <f t="shared" si="27"/>
        <v>42005</v>
      </c>
      <c r="M595" s="57" t="str">
        <f t="shared" si="28"/>
        <v>2015</v>
      </c>
      <c r="N595" s="46" t="str">
        <f t="shared" si="29"/>
        <v>-</v>
      </c>
      <c r="O595" s="14">
        <v>4</v>
      </c>
      <c r="P595" s="2" t="s">
        <v>412</v>
      </c>
    </row>
    <row r="596" spans="1:16" ht="15.75" customHeight="1" x14ac:dyDescent="0.3">
      <c r="A596" s="13"/>
      <c r="B596" s="14" t="s">
        <v>1027</v>
      </c>
      <c r="C596" s="1" t="s">
        <v>223</v>
      </c>
      <c r="D596" s="1" t="s">
        <v>451</v>
      </c>
      <c r="E596" s="3" t="s">
        <v>16</v>
      </c>
      <c r="F596" s="1">
        <v>11167</v>
      </c>
      <c r="G596" s="1" t="s">
        <v>882</v>
      </c>
      <c r="H596" s="1" t="s">
        <v>839</v>
      </c>
      <c r="I596" s="4">
        <v>42917</v>
      </c>
      <c r="J596" s="5"/>
      <c r="K596" s="55" t="s">
        <v>839</v>
      </c>
      <c r="L596" s="65">
        <f t="shared" si="27"/>
        <v>42917</v>
      </c>
      <c r="M596" s="57" t="str">
        <f t="shared" si="28"/>
        <v>2017</v>
      </c>
      <c r="N596" s="46" t="str">
        <f t="shared" si="29"/>
        <v>-</v>
      </c>
      <c r="O596" s="14" t="e">
        <v>#N/A</v>
      </c>
      <c r="P596" s="2" t="s">
        <v>379</v>
      </c>
    </row>
    <row r="597" spans="1:16" ht="15.75" customHeight="1" x14ac:dyDescent="0.3">
      <c r="A597" s="13"/>
      <c r="B597" s="14" t="s">
        <v>1028</v>
      </c>
      <c r="C597" s="1" t="s">
        <v>269</v>
      </c>
      <c r="D597" s="1" t="s">
        <v>427</v>
      </c>
      <c r="E597" s="3" t="s">
        <v>16</v>
      </c>
      <c r="F597" s="1">
        <v>11025</v>
      </c>
      <c r="G597" s="1" t="s">
        <v>882</v>
      </c>
      <c r="H597" s="1" t="s">
        <v>839</v>
      </c>
      <c r="I597" s="4">
        <v>42644</v>
      </c>
      <c r="J597" s="5"/>
      <c r="K597" s="55" t="s">
        <v>839</v>
      </c>
      <c r="L597" s="65">
        <f t="shared" si="27"/>
        <v>42644</v>
      </c>
      <c r="M597" s="57" t="str">
        <f t="shared" si="28"/>
        <v>2016</v>
      </c>
      <c r="N597" s="46" t="str">
        <f t="shared" si="29"/>
        <v>-</v>
      </c>
      <c r="O597" s="14">
        <v>4</v>
      </c>
      <c r="P597" s="2" t="s">
        <v>365</v>
      </c>
    </row>
    <row r="598" spans="1:16" ht="15.75" customHeight="1" x14ac:dyDescent="0.3">
      <c r="A598" s="13"/>
      <c r="B598" s="14" t="s">
        <v>1029</v>
      </c>
      <c r="C598" s="1" t="s">
        <v>185</v>
      </c>
      <c r="D598" s="1" t="s">
        <v>453</v>
      </c>
      <c r="E598" s="3" t="s">
        <v>8</v>
      </c>
      <c r="F598" s="1">
        <v>11000</v>
      </c>
      <c r="G598" s="1" t="s">
        <v>882</v>
      </c>
      <c r="H598" s="1" t="s">
        <v>839</v>
      </c>
      <c r="I598" s="4">
        <v>42461</v>
      </c>
      <c r="J598" s="5"/>
      <c r="K598" s="55" t="s">
        <v>839</v>
      </c>
      <c r="L598" s="65">
        <f t="shared" si="27"/>
        <v>42461</v>
      </c>
      <c r="M598" s="57" t="str">
        <f t="shared" si="28"/>
        <v>2016</v>
      </c>
      <c r="N598" s="46" t="str">
        <f t="shared" si="29"/>
        <v>-</v>
      </c>
      <c r="O598" s="14">
        <v>9</v>
      </c>
      <c r="P598" s="2" t="s">
        <v>412</v>
      </c>
    </row>
    <row r="599" spans="1:16" ht="15.75" customHeight="1" x14ac:dyDescent="0.3">
      <c r="A599" s="13"/>
      <c r="B599" s="14" t="s">
        <v>1030</v>
      </c>
      <c r="C599" s="1" t="s">
        <v>227</v>
      </c>
      <c r="D599" s="1" t="s">
        <v>954</v>
      </c>
      <c r="E599" s="3" t="s">
        <v>4</v>
      </c>
      <c r="F599" s="1">
        <v>11000</v>
      </c>
      <c r="G599" s="1" t="s">
        <v>882</v>
      </c>
      <c r="H599" s="1" t="s">
        <v>839</v>
      </c>
      <c r="I599" s="4">
        <v>42186</v>
      </c>
      <c r="J599" s="5"/>
      <c r="K599" s="55" t="s">
        <v>839</v>
      </c>
      <c r="L599" s="65">
        <f t="shared" si="27"/>
        <v>42186</v>
      </c>
      <c r="M599" s="57" t="str">
        <f t="shared" si="28"/>
        <v>2015</v>
      </c>
      <c r="N599" s="46" t="str">
        <f t="shared" si="29"/>
        <v>-</v>
      </c>
      <c r="O599" s="14" t="e">
        <v>#N/A</v>
      </c>
      <c r="P599" s="2" t="s">
        <v>412</v>
      </c>
    </row>
    <row r="600" spans="1:16" ht="15.75" customHeight="1" x14ac:dyDescent="0.3">
      <c r="A600" s="13"/>
      <c r="B600" s="14" t="s">
        <v>1031</v>
      </c>
      <c r="C600" s="1" t="s">
        <v>181</v>
      </c>
      <c r="D600" s="1" t="s">
        <v>954</v>
      </c>
      <c r="E600" s="3" t="s">
        <v>4</v>
      </c>
      <c r="F600" s="1">
        <v>11000</v>
      </c>
      <c r="G600" s="1" t="s">
        <v>882</v>
      </c>
      <c r="H600" s="1" t="s">
        <v>839</v>
      </c>
      <c r="I600" s="4">
        <v>42917</v>
      </c>
      <c r="J600" s="5"/>
      <c r="K600" s="55" t="s">
        <v>839</v>
      </c>
      <c r="L600" s="65">
        <f t="shared" si="27"/>
        <v>42917</v>
      </c>
      <c r="M600" s="57" t="str">
        <f t="shared" si="28"/>
        <v>2017</v>
      </c>
      <c r="N600" s="46" t="str">
        <f t="shared" si="29"/>
        <v>-</v>
      </c>
      <c r="O600" s="14" t="e">
        <v>#N/A</v>
      </c>
      <c r="P600" s="2" t="s">
        <v>379</v>
      </c>
    </row>
    <row r="601" spans="1:16" ht="15.75" customHeight="1" x14ac:dyDescent="0.3">
      <c r="A601" s="13"/>
      <c r="B601" s="14" t="s">
        <v>1032</v>
      </c>
      <c r="C601" s="1" t="s">
        <v>223</v>
      </c>
      <c r="D601" s="1" t="s">
        <v>362</v>
      </c>
      <c r="E601" s="3" t="s">
        <v>16</v>
      </c>
      <c r="F601" s="1">
        <v>11000</v>
      </c>
      <c r="G601" s="1" t="s">
        <v>882</v>
      </c>
      <c r="H601" s="1" t="s">
        <v>839</v>
      </c>
      <c r="I601" s="4">
        <v>42826</v>
      </c>
      <c r="J601" s="5"/>
      <c r="K601" s="55" t="s">
        <v>839</v>
      </c>
      <c r="L601" s="65">
        <f t="shared" si="27"/>
        <v>42826</v>
      </c>
      <c r="M601" s="57" t="str">
        <f t="shared" si="28"/>
        <v>2017</v>
      </c>
      <c r="N601" s="46" t="str">
        <f t="shared" si="29"/>
        <v>-</v>
      </c>
      <c r="O601" s="14">
        <v>2</v>
      </c>
      <c r="P601" s="2" t="s">
        <v>435</v>
      </c>
    </row>
    <row r="602" spans="1:16" ht="15.75" customHeight="1" x14ac:dyDescent="0.3">
      <c r="A602" s="13"/>
      <c r="B602" s="14" t="s">
        <v>1033</v>
      </c>
      <c r="C602" s="1" t="s">
        <v>189</v>
      </c>
      <c r="D602" s="1" t="s">
        <v>851</v>
      </c>
      <c r="E602" s="3" t="s">
        <v>16</v>
      </c>
      <c r="F602" s="1">
        <v>11000</v>
      </c>
      <c r="G602" s="1" t="s">
        <v>882</v>
      </c>
      <c r="H602" s="1" t="s">
        <v>839</v>
      </c>
      <c r="I602" s="4">
        <v>42644</v>
      </c>
      <c r="J602" s="5"/>
      <c r="K602" s="55" t="s">
        <v>839</v>
      </c>
      <c r="L602" s="65">
        <f t="shared" si="27"/>
        <v>42644</v>
      </c>
      <c r="M602" s="57" t="str">
        <f t="shared" si="28"/>
        <v>2016</v>
      </c>
      <c r="N602" s="46" t="str">
        <f t="shared" si="29"/>
        <v>-</v>
      </c>
      <c r="O602" s="14">
        <v>2</v>
      </c>
      <c r="P602" s="2" t="s">
        <v>379</v>
      </c>
    </row>
    <row r="603" spans="1:16" ht="15.75" customHeight="1" x14ac:dyDescent="0.3">
      <c r="A603" s="13"/>
      <c r="B603" s="14" t="s">
        <v>1034</v>
      </c>
      <c r="C603" s="1" t="s">
        <v>329</v>
      </c>
      <c r="D603" s="1" t="s">
        <v>362</v>
      </c>
      <c r="E603" s="3" t="s">
        <v>16</v>
      </c>
      <c r="F603" s="1">
        <v>11000</v>
      </c>
      <c r="G603" s="1" t="s">
        <v>882</v>
      </c>
      <c r="H603" s="1" t="s">
        <v>839</v>
      </c>
      <c r="I603" s="4">
        <v>42370</v>
      </c>
      <c r="J603" s="5"/>
      <c r="K603" s="55" t="s">
        <v>839</v>
      </c>
      <c r="L603" s="65">
        <f t="shared" si="27"/>
        <v>42370</v>
      </c>
      <c r="M603" s="57" t="str">
        <f t="shared" si="28"/>
        <v>2016</v>
      </c>
      <c r="N603" s="46" t="str">
        <f t="shared" si="29"/>
        <v>-</v>
      </c>
      <c r="O603" s="14">
        <v>8</v>
      </c>
      <c r="P603" s="2" t="s">
        <v>379</v>
      </c>
    </row>
    <row r="604" spans="1:16" ht="15.75" customHeight="1" x14ac:dyDescent="0.3">
      <c r="A604" s="13"/>
      <c r="B604" s="14" t="s">
        <v>1035</v>
      </c>
      <c r="C604" s="1" t="s">
        <v>37</v>
      </c>
      <c r="D604" s="1" t="s">
        <v>362</v>
      </c>
      <c r="E604" s="3" t="s">
        <v>16</v>
      </c>
      <c r="F604" s="1">
        <v>11000</v>
      </c>
      <c r="G604" s="1" t="s">
        <v>882</v>
      </c>
      <c r="H604" s="1" t="s">
        <v>839</v>
      </c>
      <c r="I604" s="4">
        <v>42736</v>
      </c>
      <c r="J604" s="5"/>
      <c r="K604" s="55" t="s">
        <v>839</v>
      </c>
      <c r="L604" s="65">
        <f t="shared" si="27"/>
        <v>42736</v>
      </c>
      <c r="M604" s="57" t="str">
        <f t="shared" si="28"/>
        <v>2017</v>
      </c>
      <c r="N604" s="46" t="str">
        <f t="shared" si="29"/>
        <v>-</v>
      </c>
      <c r="O604" s="14">
        <v>3</v>
      </c>
      <c r="P604" s="2" t="s">
        <v>379</v>
      </c>
    </row>
    <row r="605" spans="1:16" ht="15.75" customHeight="1" x14ac:dyDescent="0.3">
      <c r="A605" s="13"/>
      <c r="B605" s="14" t="s">
        <v>1036</v>
      </c>
      <c r="C605" s="1" t="s">
        <v>325</v>
      </c>
      <c r="D605" s="1" t="s">
        <v>362</v>
      </c>
      <c r="E605" s="3" t="s">
        <v>16</v>
      </c>
      <c r="F605" s="1">
        <v>11000</v>
      </c>
      <c r="G605" s="1" t="s">
        <v>882</v>
      </c>
      <c r="H605" s="1" t="s">
        <v>839</v>
      </c>
      <c r="I605" s="4">
        <v>42278</v>
      </c>
      <c r="J605" s="5"/>
      <c r="K605" s="55" t="s">
        <v>839</v>
      </c>
      <c r="L605" s="65">
        <f t="shared" si="27"/>
        <v>42278</v>
      </c>
      <c r="M605" s="57" t="str">
        <f t="shared" si="28"/>
        <v>2015</v>
      </c>
      <c r="N605" s="46" t="str">
        <f t="shared" si="29"/>
        <v>-</v>
      </c>
      <c r="O605" s="14">
        <v>3</v>
      </c>
      <c r="P605" s="2" t="s">
        <v>379</v>
      </c>
    </row>
    <row r="606" spans="1:16" ht="15.75" customHeight="1" x14ac:dyDescent="0.3">
      <c r="A606" s="13"/>
      <c r="B606" s="14" t="s">
        <v>1037</v>
      </c>
      <c r="C606" s="1" t="s">
        <v>223</v>
      </c>
      <c r="D606" s="1" t="s">
        <v>991</v>
      </c>
      <c r="E606" s="3" t="s">
        <v>16</v>
      </c>
      <c r="F606" s="1">
        <v>11000</v>
      </c>
      <c r="G606" s="1" t="s">
        <v>882</v>
      </c>
      <c r="H606" s="1" t="s">
        <v>839</v>
      </c>
      <c r="I606" s="4">
        <v>42917</v>
      </c>
      <c r="J606" s="5"/>
      <c r="K606" s="55" t="s">
        <v>839</v>
      </c>
      <c r="L606" s="65">
        <f t="shared" si="27"/>
        <v>42917</v>
      </c>
      <c r="M606" s="57" t="str">
        <f t="shared" si="28"/>
        <v>2017</v>
      </c>
      <c r="N606" s="46" t="str">
        <f t="shared" si="29"/>
        <v>-</v>
      </c>
      <c r="O606" s="14" t="e">
        <v>#N/A</v>
      </c>
      <c r="P606" s="2" t="s">
        <v>379</v>
      </c>
    </row>
    <row r="607" spans="1:16" ht="15.75" customHeight="1" x14ac:dyDescent="0.3">
      <c r="A607" s="13"/>
      <c r="B607" s="14" t="s">
        <v>1038</v>
      </c>
      <c r="C607" s="1" t="s">
        <v>253</v>
      </c>
      <c r="D607" s="1" t="s">
        <v>362</v>
      </c>
      <c r="E607" s="3" t="s">
        <v>16</v>
      </c>
      <c r="F607" s="1">
        <v>11000</v>
      </c>
      <c r="G607" s="1" t="s">
        <v>882</v>
      </c>
      <c r="H607" s="1" t="s">
        <v>839</v>
      </c>
      <c r="I607" s="4">
        <v>42917</v>
      </c>
      <c r="J607" s="5"/>
      <c r="K607" s="55" t="s">
        <v>839</v>
      </c>
      <c r="L607" s="65">
        <f t="shared" si="27"/>
        <v>42917</v>
      </c>
      <c r="M607" s="57" t="str">
        <f t="shared" si="28"/>
        <v>2017</v>
      </c>
      <c r="N607" s="46" t="str">
        <f t="shared" si="29"/>
        <v>-</v>
      </c>
      <c r="O607" s="14">
        <v>1</v>
      </c>
      <c r="P607" s="2" t="s">
        <v>379</v>
      </c>
    </row>
    <row r="608" spans="1:16" ht="15.75" customHeight="1" x14ac:dyDescent="0.3">
      <c r="A608" s="13"/>
      <c r="B608" s="14" t="s">
        <v>1039</v>
      </c>
      <c r="C608" s="1" t="s">
        <v>145</v>
      </c>
      <c r="D608" s="1" t="s">
        <v>987</v>
      </c>
      <c r="E608" s="3" t="s">
        <v>16</v>
      </c>
      <c r="F608" s="1">
        <v>10833</v>
      </c>
      <c r="G608" s="1" t="s">
        <v>882</v>
      </c>
      <c r="H608" s="1" t="s">
        <v>839</v>
      </c>
      <c r="I608" s="4">
        <v>43101</v>
      </c>
      <c r="J608" s="5"/>
      <c r="K608" s="55" t="s">
        <v>839</v>
      </c>
      <c r="L608" s="65">
        <f t="shared" si="27"/>
        <v>43101</v>
      </c>
      <c r="M608" s="57" t="str">
        <f t="shared" si="28"/>
        <v>2018</v>
      </c>
      <c r="N608" s="46" t="str">
        <f t="shared" si="29"/>
        <v>-</v>
      </c>
      <c r="O608" s="14" t="e">
        <v>#N/A</v>
      </c>
      <c r="P608" s="14" t="s">
        <v>429</v>
      </c>
    </row>
    <row r="609" spans="1:16" ht="15.75" customHeight="1" x14ac:dyDescent="0.3">
      <c r="A609" s="13"/>
      <c r="B609" s="14" t="s">
        <v>1040</v>
      </c>
      <c r="C609" s="1" t="s">
        <v>117</v>
      </c>
      <c r="D609" s="1" t="s">
        <v>427</v>
      </c>
      <c r="E609" s="3" t="s">
        <v>16</v>
      </c>
      <c r="F609" s="1">
        <v>10833</v>
      </c>
      <c r="G609" s="1" t="s">
        <v>882</v>
      </c>
      <c r="H609" s="1" t="s">
        <v>839</v>
      </c>
      <c r="I609" s="4">
        <v>42095</v>
      </c>
      <c r="J609" s="5"/>
      <c r="K609" s="55" t="s">
        <v>839</v>
      </c>
      <c r="L609" s="65">
        <f t="shared" si="27"/>
        <v>42095</v>
      </c>
      <c r="M609" s="57" t="str">
        <f t="shared" si="28"/>
        <v>2015</v>
      </c>
      <c r="N609" s="46" t="str">
        <f t="shared" si="29"/>
        <v>-</v>
      </c>
      <c r="O609" s="14">
        <v>12</v>
      </c>
      <c r="P609" s="2" t="s">
        <v>412</v>
      </c>
    </row>
    <row r="610" spans="1:16" ht="15.75" customHeight="1" x14ac:dyDescent="0.3">
      <c r="A610" s="13"/>
      <c r="B610" s="14" t="s">
        <v>1041</v>
      </c>
      <c r="C610" s="1" t="s">
        <v>213</v>
      </c>
      <c r="D610" s="1" t="s">
        <v>419</v>
      </c>
      <c r="E610" s="3" t="s">
        <v>8</v>
      </c>
      <c r="F610" s="1">
        <v>10750</v>
      </c>
      <c r="G610" s="1" t="s">
        <v>882</v>
      </c>
      <c r="H610" s="1" t="s">
        <v>839</v>
      </c>
      <c r="I610" s="4">
        <v>42917</v>
      </c>
      <c r="J610" s="5"/>
      <c r="K610" s="55" t="s">
        <v>839</v>
      </c>
      <c r="L610" s="65">
        <f t="shared" si="27"/>
        <v>42917</v>
      </c>
      <c r="M610" s="57" t="str">
        <f t="shared" si="28"/>
        <v>2017</v>
      </c>
      <c r="N610" s="46" t="str">
        <f t="shared" si="29"/>
        <v>-</v>
      </c>
      <c r="O610" s="14">
        <v>8</v>
      </c>
      <c r="P610" s="2" t="s">
        <v>379</v>
      </c>
    </row>
    <row r="611" spans="1:16" ht="15.75" customHeight="1" x14ac:dyDescent="0.3">
      <c r="A611" s="13"/>
      <c r="B611" s="14" t="s">
        <v>1042</v>
      </c>
      <c r="C611" s="1" t="s">
        <v>259</v>
      </c>
      <c r="D611" s="1" t="s">
        <v>402</v>
      </c>
      <c r="E611" s="3" t="s">
        <v>12</v>
      </c>
      <c r="F611" s="1">
        <v>10500</v>
      </c>
      <c r="G611" s="1" t="s">
        <v>882</v>
      </c>
      <c r="H611" s="1" t="s">
        <v>839</v>
      </c>
      <c r="I611" s="4">
        <v>42095</v>
      </c>
      <c r="J611" s="5"/>
      <c r="K611" s="55" t="s">
        <v>839</v>
      </c>
      <c r="L611" s="65">
        <f t="shared" si="27"/>
        <v>42095</v>
      </c>
      <c r="M611" s="57" t="str">
        <f t="shared" si="28"/>
        <v>2015</v>
      </c>
      <c r="N611" s="46" t="str">
        <f t="shared" si="29"/>
        <v>-</v>
      </c>
      <c r="O611" s="14">
        <v>2</v>
      </c>
      <c r="P611" s="2" t="s">
        <v>379</v>
      </c>
    </row>
    <row r="612" spans="1:16" ht="15.75" customHeight="1" x14ac:dyDescent="0.3">
      <c r="A612" s="13"/>
      <c r="B612" s="14" t="s">
        <v>1043</v>
      </c>
      <c r="C612" s="1" t="s">
        <v>253</v>
      </c>
      <c r="D612" s="1" t="s">
        <v>402</v>
      </c>
      <c r="E612" s="3" t="s">
        <v>12</v>
      </c>
      <c r="F612" s="1">
        <v>10500</v>
      </c>
      <c r="G612" s="1" t="s">
        <v>882</v>
      </c>
      <c r="H612" s="1" t="s">
        <v>839</v>
      </c>
      <c r="I612" s="4">
        <v>43009</v>
      </c>
      <c r="J612" s="5"/>
      <c r="K612" s="55" t="s">
        <v>839</v>
      </c>
      <c r="L612" s="65">
        <f t="shared" si="27"/>
        <v>43009</v>
      </c>
      <c r="M612" s="57" t="str">
        <f t="shared" si="28"/>
        <v>2017</v>
      </c>
      <c r="N612" s="46" t="str">
        <f t="shared" si="29"/>
        <v>-</v>
      </c>
      <c r="O612" s="14">
        <v>1</v>
      </c>
      <c r="P612" s="2" t="s">
        <v>412</v>
      </c>
    </row>
    <row r="613" spans="1:16" ht="15.75" customHeight="1" x14ac:dyDescent="0.3">
      <c r="A613" s="13"/>
      <c r="B613" s="14" t="s">
        <v>1044</v>
      </c>
      <c r="C613" s="1" t="s">
        <v>137</v>
      </c>
      <c r="D613" s="1" t="s">
        <v>987</v>
      </c>
      <c r="E613" s="3" t="s">
        <v>16</v>
      </c>
      <c r="F613" s="1">
        <v>10500</v>
      </c>
      <c r="G613" s="1" t="s">
        <v>882</v>
      </c>
      <c r="H613" s="1" t="s">
        <v>839</v>
      </c>
      <c r="I613" s="4">
        <v>43101</v>
      </c>
      <c r="J613" s="5"/>
      <c r="K613" s="55" t="s">
        <v>839</v>
      </c>
      <c r="L613" s="65">
        <f t="shared" si="27"/>
        <v>43101</v>
      </c>
      <c r="M613" s="57" t="str">
        <f t="shared" si="28"/>
        <v>2018</v>
      </c>
      <c r="N613" s="46" t="str">
        <f t="shared" si="29"/>
        <v>-</v>
      </c>
      <c r="O613" s="14" t="e">
        <v>#N/A</v>
      </c>
      <c r="P613" s="2" t="s">
        <v>379</v>
      </c>
    </row>
    <row r="614" spans="1:16" ht="15.75" customHeight="1" x14ac:dyDescent="0.3">
      <c r="A614" s="13"/>
      <c r="B614" s="14" t="s">
        <v>1045</v>
      </c>
      <c r="C614" s="1" t="s">
        <v>155</v>
      </c>
      <c r="D614" s="1" t="s">
        <v>404</v>
      </c>
      <c r="E614" s="3" t="s">
        <v>4</v>
      </c>
      <c r="F614" s="1">
        <v>10308</v>
      </c>
      <c r="G614" s="1" t="s">
        <v>882</v>
      </c>
      <c r="H614" s="1" t="s">
        <v>839</v>
      </c>
      <c r="I614" s="4">
        <v>42095</v>
      </c>
      <c r="J614" s="5"/>
      <c r="K614" s="55" t="s">
        <v>839</v>
      </c>
      <c r="L614" s="65">
        <f t="shared" si="27"/>
        <v>42095</v>
      </c>
      <c r="M614" s="57" t="str">
        <f t="shared" si="28"/>
        <v>2015</v>
      </c>
      <c r="N614" s="46" t="str">
        <f t="shared" si="29"/>
        <v>-</v>
      </c>
      <c r="O614" s="14">
        <v>7</v>
      </c>
      <c r="P614" s="2" t="s">
        <v>379</v>
      </c>
    </row>
    <row r="615" spans="1:16" ht="15.75" customHeight="1" x14ac:dyDescent="0.3">
      <c r="A615" s="13"/>
      <c r="B615" s="14" t="s">
        <v>1046</v>
      </c>
      <c r="C615" s="1" t="s">
        <v>181</v>
      </c>
      <c r="D615" s="1" t="s">
        <v>394</v>
      </c>
      <c r="E615" s="3" t="s">
        <v>4</v>
      </c>
      <c r="F615" s="1">
        <v>10250</v>
      </c>
      <c r="G615" s="1" t="s">
        <v>882</v>
      </c>
      <c r="H615" s="1" t="s">
        <v>839</v>
      </c>
      <c r="I615" s="4">
        <v>42644</v>
      </c>
      <c r="J615" s="5"/>
      <c r="K615" s="55" t="s">
        <v>839</v>
      </c>
      <c r="L615" s="65">
        <f t="shared" si="27"/>
        <v>42644</v>
      </c>
      <c r="M615" s="57" t="str">
        <f t="shared" si="28"/>
        <v>2016</v>
      </c>
      <c r="N615" s="46" t="str">
        <f t="shared" si="29"/>
        <v>-</v>
      </c>
      <c r="O615" s="14">
        <v>9</v>
      </c>
      <c r="P615" s="14" t="s">
        <v>429</v>
      </c>
    </row>
    <row r="616" spans="1:16" ht="15.75" customHeight="1" x14ac:dyDescent="0.3">
      <c r="A616" s="13"/>
      <c r="B616" s="14" t="s">
        <v>1047</v>
      </c>
      <c r="C616" s="1" t="s">
        <v>77</v>
      </c>
      <c r="D616" s="1" t="s">
        <v>466</v>
      </c>
      <c r="E616" s="3" t="s">
        <v>8</v>
      </c>
      <c r="F616" s="1">
        <v>10000</v>
      </c>
      <c r="G616" s="1" t="s">
        <v>882</v>
      </c>
      <c r="H616" s="1" t="s">
        <v>839</v>
      </c>
      <c r="I616" s="4">
        <v>42826</v>
      </c>
      <c r="J616" s="5"/>
      <c r="K616" s="55" t="s">
        <v>839</v>
      </c>
      <c r="L616" s="65">
        <f t="shared" si="27"/>
        <v>42826</v>
      </c>
      <c r="M616" s="57" t="str">
        <f t="shared" si="28"/>
        <v>2017</v>
      </c>
      <c r="N616" s="46" t="str">
        <f t="shared" si="29"/>
        <v>-</v>
      </c>
      <c r="O616" s="14" t="e">
        <v>#N/A</v>
      </c>
      <c r="P616" s="2" t="s">
        <v>379</v>
      </c>
    </row>
    <row r="617" spans="1:16" ht="15.75" customHeight="1" x14ac:dyDescent="0.3">
      <c r="A617" s="13"/>
      <c r="B617" s="14" t="s">
        <v>1048</v>
      </c>
      <c r="C617" s="1" t="s">
        <v>77</v>
      </c>
      <c r="D617" s="1" t="s">
        <v>983</v>
      </c>
      <c r="E617" s="3" t="s">
        <v>8</v>
      </c>
      <c r="F617" s="1">
        <v>10000</v>
      </c>
      <c r="G617" s="1" t="s">
        <v>882</v>
      </c>
      <c r="H617" s="1" t="s">
        <v>839</v>
      </c>
      <c r="I617" s="4">
        <v>42826</v>
      </c>
      <c r="J617" s="5"/>
      <c r="K617" s="55" t="s">
        <v>839</v>
      </c>
      <c r="L617" s="65">
        <f t="shared" si="27"/>
        <v>42826</v>
      </c>
      <c r="M617" s="57" t="str">
        <f t="shared" si="28"/>
        <v>2017</v>
      </c>
      <c r="N617" s="46" t="str">
        <f t="shared" si="29"/>
        <v>-</v>
      </c>
      <c r="O617" s="14">
        <v>2</v>
      </c>
      <c r="P617" s="2" t="s">
        <v>379</v>
      </c>
    </row>
    <row r="618" spans="1:16" ht="15.75" customHeight="1" x14ac:dyDescent="0.3">
      <c r="A618" s="13"/>
      <c r="B618" s="14" t="s">
        <v>1049</v>
      </c>
      <c r="C618" s="1" t="s">
        <v>303</v>
      </c>
      <c r="D618" s="1" t="s">
        <v>419</v>
      </c>
      <c r="E618" s="3" t="s">
        <v>8</v>
      </c>
      <c r="F618" s="1">
        <v>10000</v>
      </c>
      <c r="G618" s="1" t="s">
        <v>882</v>
      </c>
      <c r="H618" s="1" t="s">
        <v>839</v>
      </c>
      <c r="I618" s="4">
        <v>42095</v>
      </c>
      <c r="J618" s="5"/>
      <c r="K618" s="55" t="s">
        <v>839</v>
      </c>
      <c r="L618" s="65">
        <f t="shared" si="27"/>
        <v>42095</v>
      </c>
      <c r="M618" s="57" t="str">
        <f t="shared" si="28"/>
        <v>2015</v>
      </c>
      <c r="N618" s="46" t="str">
        <f t="shared" si="29"/>
        <v>-</v>
      </c>
      <c r="O618" s="14">
        <v>2</v>
      </c>
      <c r="P618" s="2" t="s">
        <v>412</v>
      </c>
    </row>
    <row r="619" spans="1:16" ht="15.75" customHeight="1" x14ac:dyDescent="0.3">
      <c r="A619" s="13"/>
      <c r="B619" s="14" t="s">
        <v>1050</v>
      </c>
      <c r="C619" s="1" t="s">
        <v>303</v>
      </c>
      <c r="D619" s="1" t="s">
        <v>419</v>
      </c>
      <c r="E619" s="3" t="s">
        <v>8</v>
      </c>
      <c r="F619" s="1">
        <v>10000</v>
      </c>
      <c r="G619" s="1" t="s">
        <v>882</v>
      </c>
      <c r="H619" s="1" t="s">
        <v>839</v>
      </c>
      <c r="I619" s="4">
        <v>42095</v>
      </c>
      <c r="J619" s="5"/>
      <c r="K619" s="55" t="s">
        <v>839</v>
      </c>
      <c r="L619" s="65">
        <f t="shared" si="27"/>
        <v>42095</v>
      </c>
      <c r="M619" s="57" t="str">
        <f t="shared" si="28"/>
        <v>2015</v>
      </c>
      <c r="N619" s="46" t="str">
        <f t="shared" si="29"/>
        <v>-</v>
      </c>
      <c r="O619" s="14">
        <v>7</v>
      </c>
      <c r="P619" s="2" t="s">
        <v>412</v>
      </c>
    </row>
    <row r="620" spans="1:16" ht="15.75" customHeight="1" x14ac:dyDescent="0.3">
      <c r="A620" s="13"/>
      <c r="B620" s="14" t="s">
        <v>1051</v>
      </c>
      <c r="C620" s="1" t="s">
        <v>155</v>
      </c>
      <c r="D620" s="1" t="s">
        <v>453</v>
      </c>
      <c r="E620" s="3" t="s">
        <v>8</v>
      </c>
      <c r="F620" s="1">
        <v>10000</v>
      </c>
      <c r="G620" s="1" t="s">
        <v>882</v>
      </c>
      <c r="H620" s="1" t="s">
        <v>839</v>
      </c>
      <c r="I620" s="4">
        <v>42826</v>
      </c>
      <c r="J620" s="5"/>
      <c r="K620" s="55" t="s">
        <v>839</v>
      </c>
      <c r="L620" s="65">
        <f t="shared" si="27"/>
        <v>42826</v>
      </c>
      <c r="M620" s="57" t="str">
        <f t="shared" si="28"/>
        <v>2017</v>
      </c>
      <c r="N620" s="46" t="str">
        <f t="shared" si="29"/>
        <v>-</v>
      </c>
      <c r="O620" s="14">
        <v>2</v>
      </c>
      <c r="P620" s="2" t="s">
        <v>412</v>
      </c>
    </row>
    <row r="621" spans="1:16" ht="15.75" customHeight="1" x14ac:dyDescent="0.3">
      <c r="A621" s="13"/>
      <c r="B621" s="14" t="s">
        <v>1052</v>
      </c>
      <c r="C621" s="1" t="s">
        <v>181</v>
      </c>
      <c r="D621" s="1" t="s">
        <v>453</v>
      </c>
      <c r="E621" s="3" t="s">
        <v>8</v>
      </c>
      <c r="F621" s="1">
        <v>10000</v>
      </c>
      <c r="G621" s="1" t="s">
        <v>882</v>
      </c>
      <c r="H621" s="1" t="s">
        <v>839</v>
      </c>
      <c r="I621" s="4">
        <v>43101</v>
      </c>
      <c r="J621" s="5"/>
      <c r="K621" s="55" t="s">
        <v>839</v>
      </c>
      <c r="L621" s="65">
        <f t="shared" si="27"/>
        <v>43101</v>
      </c>
      <c r="M621" s="57" t="str">
        <f t="shared" si="28"/>
        <v>2018</v>
      </c>
      <c r="N621" s="46" t="str">
        <f t="shared" si="29"/>
        <v>-</v>
      </c>
      <c r="O621" s="14" t="e">
        <v>#N/A</v>
      </c>
      <c r="P621" s="2" t="s">
        <v>412</v>
      </c>
    </row>
    <row r="622" spans="1:16" ht="15.75" customHeight="1" x14ac:dyDescent="0.3">
      <c r="A622" s="13"/>
      <c r="B622" s="14" t="s">
        <v>1053</v>
      </c>
      <c r="C622" s="1" t="s">
        <v>253</v>
      </c>
      <c r="D622" s="1" t="s">
        <v>446</v>
      </c>
      <c r="E622" s="3" t="s">
        <v>12</v>
      </c>
      <c r="F622" s="1">
        <v>10000</v>
      </c>
      <c r="G622" s="1" t="s">
        <v>882</v>
      </c>
      <c r="H622" s="1" t="s">
        <v>839</v>
      </c>
      <c r="I622" s="4">
        <v>43191</v>
      </c>
      <c r="J622" s="5"/>
      <c r="K622" s="55" t="s">
        <v>839</v>
      </c>
      <c r="L622" s="65">
        <f t="shared" si="27"/>
        <v>43191</v>
      </c>
      <c r="M622" s="57" t="str">
        <f t="shared" si="28"/>
        <v>2018</v>
      </c>
      <c r="N622" s="46" t="str">
        <f t="shared" si="29"/>
        <v>-</v>
      </c>
      <c r="O622" s="14" t="e">
        <v>#N/A</v>
      </c>
      <c r="P622" s="2" t="s">
        <v>379</v>
      </c>
    </row>
    <row r="623" spans="1:16" ht="15.75" customHeight="1" x14ac:dyDescent="0.3">
      <c r="A623" s="13"/>
      <c r="B623" s="14" t="s">
        <v>1054</v>
      </c>
      <c r="C623" s="1" t="s">
        <v>215</v>
      </c>
      <c r="D623" s="1" t="s">
        <v>409</v>
      </c>
      <c r="E623" s="3" t="s">
        <v>12</v>
      </c>
      <c r="F623" s="1">
        <v>10000</v>
      </c>
      <c r="G623" s="1" t="s">
        <v>882</v>
      </c>
      <c r="H623" s="1" t="s">
        <v>839</v>
      </c>
      <c r="I623" s="4">
        <v>42552</v>
      </c>
      <c r="J623" s="5"/>
      <c r="K623" s="55" t="s">
        <v>839</v>
      </c>
      <c r="L623" s="65">
        <f t="shared" si="27"/>
        <v>42552</v>
      </c>
      <c r="M623" s="57" t="str">
        <f t="shared" si="28"/>
        <v>2016</v>
      </c>
      <c r="N623" s="46" t="str">
        <f t="shared" si="29"/>
        <v>-</v>
      </c>
      <c r="O623" s="14">
        <v>1</v>
      </c>
      <c r="P623" s="2" t="s">
        <v>412</v>
      </c>
    </row>
    <row r="624" spans="1:16" ht="15.75" customHeight="1" x14ac:dyDescent="0.3">
      <c r="A624" s="13"/>
      <c r="B624" s="14" t="s">
        <v>1055</v>
      </c>
      <c r="C624" s="1" t="s">
        <v>213</v>
      </c>
      <c r="D624" s="1" t="s">
        <v>475</v>
      </c>
      <c r="E624" s="3" t="s">
        <v>12</v>
      </c>
      <c r="F624" s="1">
        <v>10000</v>
      </c>
      <c r="G624" s="1" t="s">
        <v>882</v>
      </c>
      <c r="H624" s="1" t="s">
        <v>839</v>
      </c>
      <c r="I624" s="4">
        <v>42278</v>
      </c>
      <c r="J624" s="5"/>
      <c r="K624" s="55" t="s">
        <v>839</v>
      </c>
      <c r="L624" s="65">
        <f t="shared" si="27"/>
        <v>42278</v>
      </c>
      <c r="M624" s="57" t="str">
        <f t="shared" si="28"/>
        <v>2015</v>
      </c>
      <c r="N624" s="46" t="str">
        <f t="shared" si="29"/>
        <v>-</v>
      </c>
      <c r="O624" s="14">
        <v>3</v>
      </c>
      <c r="P624" s="2" t="s">
        <v>412</v>
      </c>
    </row>
    <row r="625" spans="1:16" ht="15.75" customHeight="1" x14ac:dyDescent="0.3">
      <c r="A625" s="13"/>
      <c r="B625" s="14" t="s">
        <v>1056</v>
      </c>
      <c r="C625" s="1" t="s">
        <v>145</v>
      </c>
      <c r="D625" s="1" t="s">
        <v>409</v>
      </c>
      <c r="E625" s="3" t="s">
        <v>12</v>
      </c>
      <c r="F625" s="1">
        <v>10000</v>
      </c>
      <c r="G625" s="1" t="s">
        <v>882</v>
      </c>
      <c r="H625" s="1" t="s">
        <v>839</v>
      </c>
      <c r="I625" s="4">
        <v>43191</v>
      </c>
      <c r="J625" s="5"/>
      <c r="K625" s="55" t="s">
        <v>839</v>
      </c>
      <c r="L625" s="65">
        <f t="shared" si="27"/>
        <v>43191</v>
      </c>
      <c r="M625" s="57" t="str">
        <f t="shared" si="28"/>
        <v>2018</v>
      </c>
      <c r="N625" s="46" t="str">
        <f t="shared" si="29"/>
        <v>-</v>
      </c>
      <c r="O625" s="14" t="e">
        <v>#N/A</v>
      </c>
      <c r="P625" s="2" t="s">
        <v>379</v>
      </c>
    </row>
    <row r="626" spans="1:16" ht="15.75" customHeight="1" x14ac:dyDescent="0.3">
      <c r="A626" s="13"/>
      <c r="B626" s="14" t="s">
        <v>1057</v>
      </c>
      <c r="C626" s="1" t="s">
        <v>253</v>
      </c>
      <c r="D626" s="1" t="s">
        <v>402</v>
      </c>
      <c r="E626" s="3" t="s">
        <v>12</v>
      </c>
      <c r="F626" s="1">
        <v>10000</v>
      </c>
      <c r="G626" s="1" t="s">
        <v>882</v>
      </c>
      <c r="H626" s="1" t="s">
        <v>839</v>
      </c>
      <c r="I626" s="4">
        <v>43282</v>
      </c>
      <c r="J626" s="5"/>
      <c r="K626" s="55" t="s">
        <v>839</v>
      </c>
      <c r="L626" s="65">
        <f t="shared" si="27"/>
        <v>43282</v>
      </c>
      <c r="M626" s="57" t="str">
        <f t="shared" si="28"/>
        <v>2018</v>
      </c>
      <c r="N626" s="46" t="str">
        <f t="shared" si="29"/>
        <v>-</v>
      </c>
      <c r="O626" s="14" t="e">
        <v>#N/A</v>
      </c>
      <c r="P626" s="2" t="s">
        <v>412</v>
      </c>
    </row>
    <row r="627" spans="1:16" ht="15.75" customHeight="1" x14ac:dyDescent="0.3">
      <c r="A627" s="13"/>
      <c r="B627" s="14" t="s">
        <v>1058</v>
      </c>
      <c r="C627" s="1" t="s">
        <v>93</v>
      </c>
      <c r="D627" s="1" t="s">
        <v>388</v>
      </c>
      <c r="E627" s="3" t="s">
        <v>4</v>
      </c>
      <c r="F627" s="1">
        <v>10000</v>
      </c>
      <c r="G627" s="1" t="s">
        <v>882</v>
      </c>
      <c r="H627" s="1" t="s">
        <v>839</v>
      </c>
      <c r="I627" s="4">
        <v>42461</v>
      </c>
      <c r="J627" s="5"/>
      <c r="K627" s="55" t="s">
        <v>839</v>
      </c>
      <c r="L627" s="65">
        <f t="shared" si="27"/>
        <v>42461</v>
      </c>
      <c r="M627" s="57" t="str">
        <f t="shared" si="28"/>
        <v>2016</v>
      </c>
      <c r="N627" s="46" t="str">
        <f t="shared" si="29"/>
        <v>-</v>
      </c>
      <c r="O627" s="14">
        <v>4</v>
      </c>
      <c r="P627" s="14" t="s">
        <v>429</v>
      </c>
    </row>
    <row r="628" spans="1:16" ht="15.75" customHeight="1" x14ac:dyDescent="0.3">
      <c r="A628" s="13"/>
      <c r="B628" s="14" t="s">
        <v>1059</v>
      </c>
      <c r="C628" s="1" t="s">
        <v>131</v>
      </c>
      <c r="D628" s="1" t="s">
        <v>404</v>
      </c>
      <c r="E628" s="3" t="s">
        <v>4</v>
      </c>
      <c r="F628" s="1">
        <v>10000</v>
      </c>
      <c r="G628" s="1" t="s">
        <v>882</v>
      </c>
      <c r="H628" s="1" t="s">
        <v>839</v>
      </c>
      <c r="I628" s="4">
        <v>42826</v>
      </c>
      <c r="J628" s="5"/>
      <c r="K628" s="55" t="s">
        <v>839</v>
      </c>
      <c r="L628" s="65">
        <f t="shared" si="27"/>
        <v>42826</v>
      </c>
      <c r="M628" s="57" t="str">
        <f t="shared" si="28"/>
        <v>2017</v>
      </c>
      <c r="N628" s="46" t="str">
        <f t="shared" si="29"/>
        <v>-</v>
      </c>
      <c r="O628" s="14">
        <v>3</v>
      </c>
      <c r="P628" s="2" t="s">
        <v>412</v>
      </c>
    </row>
    <row r="629" spans="1:16" ht="15.75" customHeight="1" x14ac:dyDescent="0.3">
      <c r="A629" s="13"/>
      <c r="B629" s="14" t="s">
        <v>1060</v>
      </c>
      <c r="C629" s="1" t="s">
        <v>325</v>
      </c>
      <c r="D629" s="1" t="s">
        <v>398</v>
      </c>
      <c r="E629" s="3" t="s">
        <v>4</v>
      </c>
      <c r="F629" s="1">
        <v>10000</v>
      </c>
      <c r="G629" s="1" t="s">
        <v>882</v>
      </c>
      <c r="H629" s="1" t="s">
        <v>839</v>
      </c>
      <c r="I629" s="4">
        <v>42278</v>
      </c>
      <c r="J629" s="5"/>
      <c r="K629" s="55" t="s">
        <v>839</v>
      </c>
      <c r="L629" s="65">
        <f t="shared" si="27"/>
        <v>42278</v>
      </c>
      <c r="M629" s="57" t="str">
        <f t="shared" si="28"/>
        <v>2015</v>
      </c>
      <c r="N629" s="46" t="str">
        <f t="shared" si="29"/>
        <v>-</v>
      </c>
      <c r="O629" s="14">
        <v>7</v>
      </c>
      <c r="P629" s="2" t="s">
        <v>379</v>
      </c>
    </row>
    <row r="630" spans="1:16" ht="15.75" customHeight="1" x14ac:dyDescent="0.3">
      <c r="A630" s="13"/>
      <c r="B630" s="14" t="s">
        <v>1061</v>
      </c>
      <c r="C630" s="1" t="s">
        <v>325</v>
      </c>
      <c r="D630" s="1" t="s">
        <v>398</v>
      </c>
      <c r="E630" s="3" t="s">
        <v>4</v>
      </c>
      <c r="F630" s="1">
        <v>10000</v>
      </c>
      <c r="G630" s="1" t="s">
        <v>882</v>
      </c>
      <c r="H630" s="1" t="s">
        <v>839</v>
      </c>
      <c r="I630" s="4">
        <v>41821</v>
      </c>
      <c r="J630" s="5"/>
      <c r="K630" s="55" t="s">
        <v>839</v>
      </c>
      <c r="L630" s="65">
        <f t="shared" si="27"/>
        <v>41821</v>
      </c>
      <c r="M630" s="57" t="str">
        <f t="shared" si="28"/>
        <v>2014</v>
      </c>
      <c r="N630" s="46" t="str">
        <f t="shared" si="29"/>
        <v>-</v>
      </c>
      <c r="O630" s="14">
        <v>7</v>
      </c>
      <c r="P630" s="2" t="s">
        <v>379</v>
      </c>
    </row>
    <row r="631" spans="1:16" ht="15.75" customHeight="1" x14ac:dyDescent="0.3">
      <c r="A631" s="13"/>
      <c r="B631" s="14" t="s">
        <v>1062</v>
      </c>
      <c r="C631" s="1" t="s">
        <v>325</v>
      </c>
      <c r="D631" s="1" t="s">
        <v>954</v>
      </c>
      <c r="E631" s="3" t="s">
        <v>4</v>
      </c>
      <c r="F631" s="1">
        <v>10000</v>
      </c>
      <c r="G631" s="1" t="s">
        <v>882</v>
      </c>
      <c r="H631" s="1" t="s">
        <v>839</v>
      </c>
      <c r="I631" s="4">
        <v>42826</v>
      </c>
      <c r="J631" s="5"/>
      <c r="K631" s="55" t="s">
        <v>839</v>
      </c>
      <c r="L631" s="65">
        <f t="shared" si="27"/>
        <v>42826</v>
      </c>
      <c r="M631" s="57" t="str">
        <f t="shared" si="28"/>
        <v>2017</v>
      </c>
      <c r="N631" s="46" t="str">
        <f t="shared" si="29"/>
        <v>-</v>
      </c>
      <c r="O631" s="14" t="e">
        <v>#N/A</v>
      </c>
      <c r="P631" s="2" t="s">
        <v>379</v>
      </c>
    </row>
    <row r="632" spans="1:16" ht="15.75" customHeight="1" x14ac:dyDescent="0.3">
      <c r="A632" s="13"/>
      <c r="B632" s="14" t="s">
        <v>1063</v>
      </c>
      <c r="C632" s="1" t="s">
        <v>15</v>
      </c>
      <c r="D632" s="1" t="s">
        <v>398</v>
      </c>
      <c r="E632" s="3" t="s">
        <v>4</v>
      </c>
      <c r="F632" s="1">
        <v>10000</v>
      </c>
      <c r="G632" s="1" t="s">
        <v>882</v>
      </c>
      <c r="H632" s="1" t="s">
        <v>839</v>
      </c>
      <c r="I632" s="4">
        <v>42917</v>
      </c>
      <c r="J632" s="5"/>
      <c r="K632" s="55" t="s">
        <v>839</v>
      </c>
      <c r="L632" s="65">
        <f t="shared" si="27"/>
        <v>42917</v>
      </c>
      <c r="M632" s="57" t="str">
        <f t="shared" si="28"/>
        <v>2017</v>
      </c>
      <c r="N632" s="46" t="str">
        <f t="shared" si="29"/>
        <v>-</v>
      </c>
      <c r="O632" s="14" t="e">
        <v>#N/A</v>
      </c>
      <c r="P632" s="2" t="s">
        <v>412</v>
      </c>
    </row>
    <row r="633" spans="1:16" ht="15.75" customHeight="1" x14ac:dyDescent="0.3">
      <c r="A633" s="13"/>
      <c r="B633" s="14" t="s">
        <v>1064</v>
      </c>
      <c r="C633" s="1" t="s">
        <v>223</v>
      </c>
      <c r="D633" s="1" t="s">
        <v>954</v>
      </c>
      <c r="E633" s="3" t="s">
        <v>4</v>
      </c>
      <c r="F633" s="1">
        <v>10000</v>
      </c>
      <c r="G633" s="1" t="s">
        <v>882</v>
      </c>
      <c r="H633" s="1" t="s">
        <v>839</v>
      </c>
      <c r="I633" s="4">
        <v>43101</v>
      </c>
      <c r="J633" s="5"/>
      <c r="K633" s="55" t="s">
        <v>839</v>
      </c>
      <c r="L633" s="65">
        <f t="shared" si="27"/>
        <v>43101</v>
      </c>
      <c r="M633" s="57" t="str">
        <f t="shared" si="28"/>
        <v>2018</v>
      </c>
      <c r="N633" s="46" t="str">
        <f t="shared" si="29"/>
        <v>-</v>
      </c>
      <c r="O633" s="14" t="e">
        <v>#N/A</v>
      </c>
      <c r="P633" s="2" t="s">
        <v>379</v>
      </c>
    </row>
    <row r="634" spans="1:16" ht="15.75" customHeight="1" x14ac:dyDescent="0.3">
      <c r="A634" s="13"/>
      <c r="B634" s="14" t="s">
        <v>1065</v>
      </c>
      <c r="C634" s="1" t="s">
        <v>153</v>
      </c>
      <c r="D634" s="1" t="s">
        <v>975</v>
      </c>
      <c r="E634" s="3" t="s">
        <v>4</v>
      </c>
      <c r="F634" s="1">
        <v>10000</v>
      </c>
      <c r="G634" s="1" t="s">
        <v>882</v>
      </c>
      <c r="H634" s="1" t="s">
        <v>839</v>
      </c>
      <c r="I634" s="4">
        <v>43101</v>
      </c>
      <c r="J634" s="5"/>
      <c r="K634" s="55" t="s">
        <v>839</v>
      </c>
      <c r="L634" s="65">
        <f t="shared" si="27"/>
        <v>43101</v>
      </c>
      <c r="M634" s="57" t="str">
        <f t="shared" si="28"/>
        <v>2018</v>
      </c>
      <c r="N634" s="46" t="str">
        <f t="shared" si="29"/>
        <v>-</v>
      </c>
      <c r="O634" s="14" t="e">
        <v>#N/A</v>
      </c>
      <c r="P634" s="2" t="s">
        <v>412</v>
      </c>
    </row>
    <row r="635" spans="1:16" ht="15.75" customHeight="1" x14ac:dyDescent="0.3">
      <c r="A635" s="13"/>
      <c r="B635" s="14" t="s">
        <v>1066</v>
      </c>
      <c r="C635" s="1" t="s">
        <v>223</v>
      </c>
      <c r="D635" s="1" t="s">
        <v>954</v>
      </c>
      <c r="E635" s="3" t="s">
        <v>4</v>
      </c>
      <c r="F635" s="1">
        <v>10000</v>
      </c>
      <c r="G635" s="1" t="s">
        <v>882</v>
      </c>
      <c r="H635" s="1" t="s">
        <v>839</v>
      </c>
      <c r="I635" s="4">
        <v>43101</v>
      </c>
      <c r="J635" s="5"/>
      <c r="K635" s="55" t="s">
        <v>839</v>
      </c>
      <c r="L635" s="65">
        <f t="shared" si="27"/>
        <v>43101</v>
      </c>
      <c r="M635" s="57" t="str">
        <f t="shared" si="28"/>
        <v>2018</v>
      </c>
      <c r="N635" s="46" t="str">
        <f t="shared" si="29"/>
        <v>-</v>
      </c>
      <c r="O635" s="14" t="e">
        <v>#N/A</v>
      </c>
      <c r="P635" s="2" t="s">
        <v>412</v>
      </c>
    </row>
    <row r="636" spans="1:16" ht="15.75" customHeight="1" x14ac:dyDescent="0.3">
      <c r="A636" s="13"/>
      <c r="B636" s="14" t="s">
        <v>1067</v>
      </c>
      <c r="C636" s="1" t="s">
        <v>223</v>
      </c>
      <c r="D636" s="1" t="s">
        <v>954</v>
      </c>
      <c r="E636" s="3" t="s">
        <v>4</v>
      </c>
      <c r="F636" s="1">
        <v>10000</v>
      </c>
      <c r="G636" s="1" t="s">
        <v>882</v>
      </c>
      <c r="H636" s="1" t="s">
        <v>839</v>
      </c>
      <c r="I636" s="4">
        <v>43191</v>
      </c>
      <c r="J636" s="5"/>
      <c r="K636" s="55" t="s">
        <v>839</v>
      </c>
      <c r="L636" s="65">
        <f t="shared" si="27"/>
        <v>43191</v>
      </c>
      <c r="M636" s="57" t="str">
        <f t="shared" si="28"/>
        <v>2018</v>
      </c>
      <c r="N636" s="46" t="str">
        <f t="shared" si="29"/>
        <v>-</v>
      </c>
      <c r="O636" s="14">
        <v>1</v>
      </c>
      <c r="P636" s="2" t="s">
        <v>379</v>
      </c>
    </row>
    <row r="637" spans="1:16" ht="15.75" customHeight="1" x14ac:dyDescent="0.3">
      <c r="A637" s="13"/>
      <c r="B637" s="14" t="s">
        <v>1068</v>
      </c>
      <c r="C637" s="1" t="s">
        <v>145</v>
      </c>
      <c r="D637" s="1" t="s">
        <v>584</v>
      </c>
      <c r="E637" s="3" t="s">
        <v>4</v>
      </c>
      <c r="F637" s="1">
        <v>10000</v>
      </c>
      <c r="G637" s="1" t="s">
        <v>882</v>
      </c>
      <c r="H637" s="1" t="s">
        <v>839</v>
      </c>
      <c r="I637" s="4">
        <v>43374</v>
      </c>
      <c r="J637" s="5"/>
      <c r="K637" s="55" t="s">
        <v>839</v>
      </c>
      <c r="L637" s="65">
        <f t="shared" si="27"/>
        <v>43374</v>
      </c>
      <c r="M637" s="57" t="str">
        <f t="shared" si="28"/>
        <v>2018</v>
      </c>
      <c r="N637" s="46" t="str">
        <f t="shared" si="29"/>
        <v>-</v>
      </c>
      <c r="O637" s="14" t="e">
        <v>#N/A</v>
      </c>
      <c r="P637" s="2" t="s">
        <v>412</v>
      </c>
    </row>
    <row r="638" spans="1:16" ht="15.75" customHeight="1" x14ac:dyDescent="0.3">
      <c r="A638" s="13"/>
      <c r="B638" s="14" t="s">
        <v>1069</v>
      </c>
      <c r="C638" s="1" t="s">
        <v>223</v>
      </c>
      <c r="D638" s="1" t="s">
        <v>584</v>
      </c>
      <c r="E638" s="3" t="s">
        <v>4</v>
      </c>
      <c r="F638" s="1">
        <v>10000</v>
      </c>
      <c r="G638" s="1" t="s">
        <v>882</v>
      </c>
      <c r="H638" s="1" t="s">
        <v>839</v>
      </c>
      <c r="I638" s="4">
        <v>43374</v>
      </c>
      <c r="J638" s="5"/>
      <c r="K638" s="55" t="s">
        <v>839</v>
      </c>
      <c r="L638" s="65">
        <f t="shared" si="27"/>
        <v>43374</v>
      </c>
      <c r="M638" s="57" t="str">
        <f t="shared" si="28"/>
        <v>2018</v>
      </c>
      <c r="N638" s="46" t="str">
        <f t="shared" si="29"/>
        <v>-</v>
      </c>
      <c r="O638" s="14" t="e">
        <v>#N/A</v>
      </c>
      <c r="P638" s="2" t="s">
        <v>412</v>
      </c>
    </row>
    <row r="639" spans="1:16" ht="15.75" customHeight="1" x14ac:dyDescent="0.3">
      <c r="A639" s="13"/>
      <c r="B639" s="14" t="s">
        <v>1070</v>
      </c>
      <c r="C639" s="1" t="s">
        <v>189</v>
      </c>
      <c r="D639" s="1" t="s">
        <v>442</v>
      </c>
      <c r="E639" s="3" t="s">
        <v>4</v>
      </c>
      <c r="F639" s="1">
        <v>10000</v>
      </c>
      <c r="G639" s="1" t="s">
        <v>882</v>
      </c>
      <c r="H639" s="1" t="s">
        <v>839</v>
      </c>
      <c r="I639" s="4">
        <v>43374</v>
      </c>
      <c r="J639" s="5"/>
      <c r="K639" s="55" t="s">
        <v>839</v>
      </c>
      <c r="L639" s="65">
        <f t="shared" si="27"/>
        <v>43374</v>
      </c>
      <c r="M639" s="57" t="str">
        <f t="shared" si="28"/>
        <v>2018</v>
      </c>
      <c r="N639" s="46" t="str">
        <f t="shared" si="29"/>
        <v>-</v>
      </c>
      <c r="O639" s="14" t="e">
        <v>#N/A</v>
      </c>
      <c r="P639" s="2" t="s">
        <v>412</v>
      </c>
    </row>
    <row r="640" spans="1:16" ht="15.75" customHeight="1" x14ac:dyDescent="0.3">
      <c r="A640" s="13"/>
      <c r="B640" s="14" t="s">
        <v>1071</v>
      </c>
      <c r="C640" s="1" t="s">
        <v>181</v>
      </c>
      <c r="D640" s="1" t="s">
        <v>584</v>
      </c>
      <c r="E640" s="3" t="s">
        <v>4</v>
      </c>
      <c r="F640" s="1">
        <v>10000</v>
      </c>
      <c r="G640" s="1" t="s">
        <v>882</v>
      </c>
      <c r="H640" s="1" t="s">
        <v>839</v>
      </c>
      <c r="I640" s="4">
        <v>43374</v>
      </c>
      <c r="J640" s="5"/>
      <c r="K640" s="55" t="s">
        <v>839</v>
      </c>
      <c r="L640" s="65">
        <f t="shared" si="27"/>
        <v>43374</v>
      </c>
      <c r="M640" s="57" t="str">
        <f t="shared" si="28"/>
        <v>2018</v>
      </c>
      <c r="N640" s="46" t="str">
        <f t="shared" si="29"/>
        <v>-</v>
      </c>
      <c r="O640" s="14" t="e">
        <v>#N/A</v>
      </c>
      <c r="P640" s="2" t="s">
        <v>412</v>
      </c>
    </row>
    <row r="641" spans="1:16" ht="15.75" customHeight="1" x14ac:dyDescent="0.3">
      <c r="A641" s="13"/>
      <c r="B641" s="14" t="s">
        <v>1072</v>
      </c>
      <c r="C641" s="1" t="s">
        <v>125</v>
      </c>
      <c r="D641" s="1" t="s">
        <v>373</v>
      </c>
      <c r="E641" s="3" t="s">
        <v>16</v>
      </c>
      <c r="F641" s="1">
        <v>10000</v>
      </c>
      <c r="G641" s="1" t="s">
        <v>882</v>
      </c>
      <c r="H641" s="1" t="s">
        <v>839</v>
      </c>
      <c r="I641" s="4">
        <v>42370</v>
      </c>
      <c r="J641" s="5"/>
      <c r="K641" s="55" t="s">
        <v>839</v>
      </c>
      <c r="L641" s="65">
        <f t="shared" si="27"/>
        <v>42370</v>
      </c>
      <c r="M641" s="57" t="str">
        <f t="shared" si="28"/>
        <v>2016</v>
      </c>
      <c r="N641" s="46" t="str">
        <f t="shared" si="29"/>
        <v>-</v>
      </c>
      <c r="O641" s="14">
        <v>2</v>
      </c>
      <c r="P641" s="2" t="s">
        <v>412</v>
      </c>
    </row>
    <row r="642" spans="1:16" ht="15.75" customHeight="1" x14ac:dyDescent="0.3">
      <c r="A642" s="13"/>
      <c r="B642" s="14" t="s">
        <v>1073</v>
      </c>
      <c r="C642" s="1" t="s">
        <v>203</v>
      </c>
      <c r="D642" s="1" t="s">
        <v>373</v>
      </c>
      <c r="E642" s="3" t="s">
        <v>16</v>
      </c>
      <c r="F642" s="1">
        <v>10000</v>
      </c>
      <c r="G642" s="1" t="s">
        <v>882</v>
      </c>
      <c r="H642" s="1" t="s">
        <v>839</v>
      </c>
      <c r="I642" s="4">
        <v>42826</v>
      </c>
      <c r="J642" s="5"/>
      <c r="K642" s="55" t="s">
        <v>839</v>
      </c>
      <c r="L642" s="65">
        <f t="shared" si="27"/>
        <v>42826</v>
      </c>
      <c r="M642" s="57" t="str">
        <f t="shared" si="28"/>
        <v>2017</v>
      </c>
      <c r="N642" s="46" t="str">
        <f t="shared" si="29"/>
        <v>-</v>
      </c>
      <c r="O642" s="14" t="e">
        <v>#N/A</v>
      </c>
      <c r="P642" s="2" t="s">
        <v>412</v>
      </c>
    </row>
    <row r="643" spans="1:16" ht="15.75" customHeight="1" x14ac:dyDescent="0.3">
      <c r="A643" s="13"/>
      <c r="B643" s="14" t="s">
        <v>1074</v>
      </c>
      <c r="C643" s="1" t="s">
        <v>217</v>
      </c>
      <c r="D643" s="1" t="s">
        <v>451</v>
      </c>
      <c r="E643" s="3" t="s">
        <v>16</v>
      </c>
      <c r="F643" s="1">
        <v>10000</v>
      </c>
      <c r="G643" s="1" t="s">
        <v>882</v>
      </c>
      <c r="H643" s="1" t="s">
        <v>839</v>
      </c>
      <c r="I643" s="4">
        <v>42826</v>
      </c>
      <c r="J643" s="5"/>
      <c r="K643" s="55" t="s">
        <v>839</v>
      </c>
      <c r="L643" s="65">
        <f t="shared" si="27"/>
        <v>42826</v>
      </c>
      <c r="M643" s="57" t="str">
        <f t="shared" si="28"/>
        <v>2017</v>
      </c>
      <c r="N643" s="46" t="str">
        <f t="shared" si="29"/>
        <v>-</v>
      </c>
      <c r="O643" s="14">
        <v>3</v>
      </c>
      <c r="P643" s="2" t="s">
        <v>379</v>
      </c>
    </row>
    <row r="644" spans="1:16" ht="15.75" customHeight="1" x14ac:dyDescent="0.3">
      <c r="A644" s="13"/>
      <c r="B644" s="14" t="s">
        <v>1075</v>
      </c>
      <c r="C644" s="1" t="s">
        <v>287</v>
      </c>
      <c r="D644" s="1" t="s">
        <v>991</v>
      </c>
      <c r="E644" s="3" t="s">
        <v>16</v>
      </c>
      <c r="F644" s="1">
        <v>10000</v>
      </c>
      <c r="G644" s="1" t="s">
        <v>882</v>
      </c>
      <c r="H644" s="1" t="s">
        <v>839</v>
      </c>
      <c r="I644" s="4">
        <v>42461</v>
      </c>
      <c r="J644" s="5"/>
      <c r="K644" s="55" t="s">
        <v>839</v>
      </c>
      <c r="L644" s="65">
        <f t="shared" ref="L644:L707" si="30">IF(K644="-",I644,K644)</f>
        <v>42461</v>
      </c>
      <c r="M644" s="57" t="str">
        <f t="shared" ref="M644:M707" si="31">TEXT(L644,"YYYY")</f>
        <v>2016</v>
      </c>
      <c r="N644" s="46" t="str">
        <f t="shared" ref="N644:N707" si="32">IFERROR(ROUNDUP(MONTH(K644)/3,0),"-")</f>
        <v>-</v>
      </c>
      <c r="O644" s="14">
        <v>7</v>
      </c>
      <c r="P644" s="2" t="s">
        <v>379</v>
      </c>
    </row>
    <row r="645" spans="1:16" ht="15.75" customHeight="1" x14ac:dyDescent="0.3">
      <c r="A645" s="13"/>
      <c r="B645" s="14" t="s">
        <v>1076</v>
      </c>
      <c r="C645" s="1" t="s">
        <v>217</v>
      </c>
      <c r="D645" s="1" t="s">
        <v>427</v>
      </c>
      <c r="E645" s="3" t="s">
        <v>16</v>
      </c>
      <c r="F645" s="1">
        <v>10000</v>
      </c>
      <c r="G645" s="1" t="s">
        <v>882</v>
      </c>
      <c r="H645" s="1" t="s">
        <v>839</v>
      </c>
      <c r="I645" s="4">
        <v>42370</v>
      </c>
      <c r="J645" s="5"/>
      <c r="K645" s="55" t="s">
        <v>839</v>
      </c>
      <c r="L645" s="65">
        <f t="shared" si="30"/>
        <v>42370</v>
      </c>
      <c r="M645" s="57" t="str">
        <f t="shared" si="31"/>
        <v>2016</v>
      </c>
      <c r="N645" s="46" t="str">
        <f t="shared" si="32"/>
        <v>-</v>
      </c>
      <c r="O645" s="14">
        <v>5</v>
      </c>
      <c r="P645" s="2" t="s">
        <v>365</v>
      </c>
    </row>
    <row r="646" spans="1:16" ht="15.75" customHeight="1" x14ac:dyDescent="0.3">
      <c r="A646" s="13"/>
      <c r="B646" s="14" t="s">
        <v>1077</v>
      </c>
      <c r="C646" s="1" t="s">
        <v>213</v>
      </c>
      <c r="D646" s="1" t="s">
        <v>373</v>
      </c>
      <c r="E646" s="3" t="s">
        <v>16</v>
      </c>
      <c r="F646" s="1">
        <v>10000</v>
      </c>
      <c r="G646" s="1" t="s">
        <v>882</v>
      </c>
      <c r="H646" s="1" t="s">
        <v>839</v>
      </c>
      <c r="I646" s="4">
        <v>43009</v>
      </c>
      <c r="J646" s="5"/>
      <c r="K646" s="55" t="s">
        <v>839</v>
      </c>
      <c r="L646" s="65">
        <f t="shared" si="30"/>
        <v>43009</v>
      </c>
      <c r="M646" s="57" t="str">
        <f t="shared" si="31"/>
        <v>2017</v>
      </c>
      <c r="N646" s="46" t="str">
        <f t="shared" si="32"/>
        <v>-</v>
      </c>
      <c r="O646" s="14">
        <v>1</v>
      </c>
      <c r="P646" s="2" t="s">
        <v>379</v>
      </c>
    </row>
    <row r="647" spans="1:16" ht="15.75" customHeight="1" x14ac:dyDescent="0.3">
      <c r="A647" s="13"/>
      <c r="B647" s="14" t="s">
        <v>1078</v>
      </c>
      <c r="C647" s="1" t="s">
        <v>293</v>
      </c>
      <c r="D647" s="1" t="s">
        <v>987</v>
      </c>
      <c r="E647" s="3" t="s">
        <v>16</v>
      </c>
      <c r="F647" s="1">
        <v>10000</v>
      </c>
      <c r="G647" s="1" t="s">
        <v>882</v>
      </c>
      <c r="H647" s="1" t="s">
        <v>839</v>
      </c>
      <c r="I647" s="4">
        <v>43282</v>
      </c>
      <c r="J647" s="5"/>
      <c r="K647" s="55" t="s">
        <v>839</v>
      </c>
      <c r="L647" s="65">
        <f t="shared" si="30"/>
        <v>43282</v>
      </c>
      <c r="M647" s="57" t="str">
        <f t="shared" si="31"/>
        <v>2018</v>
      </c>
      <c r="N647" s="46" t="str">
        <f t="shared" si="32"/>
        <v>-</v>
      </c>
      <c r="O647" s="14" t="e">
        <v>#N/A</v>
      </c>
      <c r="P647" s="2" t="s">
        <v>412</v>
      </c>
    </row>
    <row r="648" spans="1:16" ht="15.75" customHeight="1" x14ac:dyDescent="0.3">
      <c r="A648" s="13"/>
      <c r="B648" s="14" t="s">
        <v>1079</v>
      </c>
      <c r="C648" s="1" t="s">
        <v>167</v>
      </c>
      <c r="D648" s="1" t="s">
        <v>1080</v>
      </c>
      <c r="E648" s="3" t="s">
        <v>8</v>
      </c>
      <c r="F648" s="1">
        <v>10000</v>
      </c>
      <c r="G648" s="1" t="s">
        <v>882</v>
      </c>
      <c r="H648" s="1" t="s">
        <v>839</v>
      </c>
      <c r="I648" s="4">
        <v>43282</v>
      </c>
      <c r="J648" s="5"/>
      <c r="K648" s="55" t="s">
        <v>839</v>
      </c>
      <c r="L648" s="65">
        <f t="shared" si="30"/>
        <v>43282</v>
      </c>
      <c r="M648" s="57" t="str">
        <f t="shared" si="31"/>
        <v>2018</v>
      </c>
      <c r="N648" s="46" t="str">
        <f t="shared" si="32"/>
        <v>-</v>
      </c>
      <c r="O648" s="14" t="e">
        <v>#N/A</v>
      </c>
      <c r="P648" s="2" t="s">
        <v>379</v>
      </c>
    </row>
    <row r="649" spans="1:16" ht="15.75" customHeight="1" x14ac:dyDescent="0.3">
      <c r="A649" s="13"/>
      <c r="B649" s="14" t="s">
        <v>1081</v>
      </c>
      <c r="C649" s="1" t="s">
        <v>11</v>
      </c>
      <c r="D649" s="1" t="s">
        <v>442</v>
      </c>
      <c r="E649" s="3" t="s">
        <v>4</v>
      </c>
      <c r="F649" s="1">
        <v>9917</v>
      </c>
      <c r="G649" s="1" t="s">
        <v>882</v>
      </c>
      <c r="H649" s="1" t="s">
        <v>839</v>
      </c>
      <c r="I649" s="4">
        <v>42736</v>
      </c>
      <c r="J649" s="5"/>
      <c r="K649" s="55" t="s">
        <v>839</v>
      </c>
      <c r="L649" s="65">
        <f t="shared" si="30"/>
        <v>42736</v>
      </c>
      <c r="M649" s="57" t="str">
        <f t="shared" si="31"/>
        <v>2017</v>
      </c>
      <c r="N649" s="46" t="str">
        <f t="shared" si="32"/>
        <v>-</v>
      </c>
      <c r="O649" s="14">
        <v>1</v>
      </c>
      <c r="P649" s="2" t="s">
        <v>379</v>
      </c>
    </row>
    <row r="650" spans="1:16" ht="15.75" customHeight="1" x14ac:dyDescent="0.3">
      <c r="A650" s="13"/>
      <c r="B650" s="14" t="s">
        <v>1082</v>
      </c>
      <c r="C650" s="1" t="s">
        <v>285</v>
      </c>
      <c r="D650" s="1" t="s">
        <v>475</v>
      </c>
      <c r="E650" s="3" t="s">
        <v>12</v>
      </c>
      <c r="F650" s="1">
        <v>9900</v>
      </c>
      <c r="G650" s="1" t="s">
        <v>882</v>
      </c>
      <c r="H650" s="1" t="s">
        <v>839</v>
      </c>
      <c r="I650" s="4">
        <v>42917</v>
      </c>
      <c r="J650" s="5"/>
      <c r="K650" s="55" t="s">
        <v>839</v>
      </c>
      <c r="L650" s="65">
        <f t="shared" si="30"/>
        <v>42917</v>
      </c>
      <c r="M650" s="57" t="str">
        <f t="shared" si="31"/>
        <v>2017</v>
      </c>
      <c r="N650" s="46" t="str">
        <f t="shared" si="32"/>
        <v>-</v>
      </c>
      <c r="O650" s="14" t="e">
        <v>#N/A</v>
      </c>
      <c r="P650" s="2" t="s">
        <v>412</v>
      </c>
    </row>
    <row r="651" spans="1:16" ht="15.75" customHeight="1" x14ac:dyDescent="0.3">
      <c r="A651" s="13"/>
      <c r="B651" s="14" t="s">
        <v>1083</v>
      </c>
      <c r="C651" s="1" t="s">
        <v>325</v>
      </c>
      <c r="D651" s="1" t="s">
        <v>398</v>
      </c>
      <c r="E651" s="3" t="s">
        <v>4</v>
      </c>
      <c r="F651" s="1">
        <v>9800</v>
      </c>
      <c r="G651" s="1" t="s">
        <v>882</v>
      </c>
      <c r="H651" s="1" t="s">
        <v>839</v>
      </c>
      <c r="I651" s="4">
        <v>42095</v>
      </c>
      <c r="J651" s="5"/>
      <c r="K651" s="55" t="s">
        <v>839</v>
      </c>
      <c r="L651" s="65">
        <f t="shared" si="30"/>
        <v>42095</v>
      </c>
      <c r="M651" s="57" t="str">
        <f t="shared" si="31"/>
        <v>2015</v>
      </c>
      <c r="N651" s="46" t="str">
        <f t="shared" si="32"/>
        <v>-</v>
      </c>
      <c r="O651" s="14">
        <v>19</v>
      </c>
      <c r="P651" s="2" t="s">
        <v>365</v>
      </c>
    </row>
    <row r="652" spans="1:16" ht="15.75" customHeight="1" x14ac:dyDescent="0.3">
      <c r="A652" s="13"/>
      <c r="B652" s="14" t="s">
        <v>1084</v>
      </c>
      <c r="C652" s="1" t="s">
        <v>145</v>
      </c>
      <c r="D652" s="1" t="s">
        <v>404</v>
      </c>
      <c r="E652" s="3" t="s">
        <v>4</v>
      </c>
      <c r="F652" s="1">
        <v>9750</v>
      </c>
      <c r="G652" s="1" t="s">
        <v>882</v>
      </c>
      <c r="H652" s="1" t="s">
        <v>839</v>
      </c>
      <c r="I652" s="4">
        <v>43191</v>
      </c>
      <c r="J652" s="5"/>
      <c r="K652" s="55" t="s">
        <v>839</v>
      </c>
      <c r="L652" s="65">
        <f t="shared" si="30"/>
        <v>43191</v>
      </c>
      <c r="M652" s="57" t="str">
        <f t="shared" si="31"/>
        <v>2018</v>
      </c>
      <c r="N652" s="46" t="str">
        <f t="shared" si="32"/>
        <v>-</v>
      </c>
      <c r="O652" s="14">
        <v>1</v>
      </c>
      <c r="P652" s="14" t="s">
        <v>429</v>
      </c>
    </row>
    <row r="653" spans="1:16" ht="15.75" customHeight="1" x14ac:dyDescent="0.3">
      <c r="A653" s="13"/>
      <c r="B653" s="14" t="s">
        <v>1085</v>
      </c>
      <c r="C653" s="1" t="s">
        <v>259</v>
      </c>
      <c r="D653" s="1" t="s">
        <v>475</v>
      </c>
      <c r="E653" s="3" t="s">
        <v>12</v>
      </c>
      <c r="F653" s="1">
        <v>9625</v>
      </c>
      <c r="G653" s="1" t="s">
        <v>882</v>
      </c>
      <c r="H653" s="1" t="s">
        <v>839</v>
      </c>
      <c r="I653" s="4">
        <v>42095</v>
      </c>
      <c r="J653" s="5"/>
      <c r="K653" s="55" t="s">
        <v>839</v>
      </c>
      <c r="L653" s="65">
        <f t="shared" si="30"/>
        <v>42095</v>
      </c>
      <c r="M653" s="57" t="str">
        <f t="shared" si="31"/>
        <v>2015</v>
      </c>
      <c r="N653" s="46" t="str">
        <f t="shared" si="32"/>
        <v>-</v>
      </c>
      <c r="O653" s="14">
        <v>5</v>
      </c>
      <c r="P653" s="2" t="s">
        <v>379</v>
      </c>
    </row>
    <row r="654" spans="1:16" ht="15.75" customHeight="1" x14ac:dyDescent="0.3">
      <c r="A654" s="13"/>
      <c r="B654" s="14" t="s">
        <v>1086</v>
      </c>
      <c r="C654" s="1" t="s">
        <v>195</v>
      </c>
      <c r="D654" s="1" t="s">
        <v>987</v>
      </c>
      <c r="E654" s="3" t="s">
        <v>16</v>
      </c>
      <c r="F654" s="1">
        <v>9558</v>
      </c>
      <c r="G654" s="1" t="s">
        <v>882</v>
      </c>
      <c r="H654" s="1" t="s">
        <v>839</v>
      </c>
      <c r="I654" s="4">
        <v>42644</v>
      </c>
      <c r="J654" s="5"/>
      <c r="K654" s="55" t="s">
        <v>839</v>
      </c>
      <c r="L654" s="65">
        <f t="shared" si="30"/>
        <v>42644</v>
      </c>
      <c r="M654" s="57" t="str">
        <f t="shared" si="31"/>
        <v>2016</v>
      </c>
      <c r="N654" s="46" t="str">
        <f t="shared" si="32"/>
        <v>-</v>
      </c>
      <c r="O654" s="14">
        <v>1</v>
      </c>
      <c r="P654" s="2" t="s">
        <v>379</v>
      </c>
    </row>
    <row r="655" spans="1:16" ht="15.75" customHeight="1" x14ac:dyDescent="0.3">
      <c r="A655" s="13"/>
      <c r="B655" s="14" t="s">
        <v>1087</v>
      </c>
      <c r="C655" s="1" t="s">
        <v>77</v>
      </c>
      <c r="D655" s="1" t="s">
        <v>419</v>
      </c>
      <c r="E655" s="3" t="s">
        <v>8</v>
      </c>
      <c r="F655" s="1">
        <v>9500</v>
      </c>
      <c r="G655" s="1" t="s">
        <v>882</v>
      </c>
      <c r="H655" s="1" t="s">
        <v>839</v>
      </c>
      <c r="I655" s="4">
        <v>42826</v>
      </c>
      <c r="J655" s="5"/>
      <c r="K655" s="55" t="s">
        <v>839</v>
      </c>
      <c r="L655" s="65">
        <f t="shared" si="30"/>
        <v>42826</v>
      </c>
      <c r="M655" s="57" t="str">
        <f t="shared" si="31"/>
        <v>2017</v>
      </c>
      <c r="N655" s="46" t="str">
        <f t="shared" si="32"/>
        <v>-</v>
      </c>
      <c r="O655" s="14" t="e">
        <v>#N/A</v>
      </c>
      <c r="P655" s="2" t="s">
        <v>379</v>
      </c>
    </row>
    <row r="656" spans="1:16" ht="15.75" customHeight="1" x14ac:dyDescent="0.3">
      <c r="A656" s="13"/>
      <c r="B656" s="14" t="s">
        <v>1088</v>
      </c>
      <c r="C656" s="1" t="s">
        <v>293</v>
      </c>
      <c r="D656" s="1" t="s">
        <v>1089</v>
      </c>
      <c r="E656" s="3" t="s">
        <v>8</v>
      </c>
      <c r="F656" s="1">
        <v>9500</v>
      </c>
      <c r="G656" s="1" t="s">
        <v>882</v>
      </c>
      <c r="H656" s="1" t="s">
        <v>839</v>
      </c>
      <c r="I656" s="4">
        <v>43282</v>
      </c>
      <c r="J656" s="5"/>
      <c r="K656" s="55" t="s">
        <v>839</v>
      </c>
      <c r="L656" s="65">
        <f t="shared" si="30"/>
        <v>43282</v>
      </c>
      <c r="M656" s="57" t="str">
        <f t="shared" si="31"/>
        <v>2018</v>
      </c>
      <c r="N656" s="46" t="str">
        <f t="shared" si="32"/>
        <v>-</v>
      </c>
      <c r="O656" s="14" t="e">
        <v>#N/A</v>
      </c>
      <c r="P656" s="2" t="s">
        <v>379</v>
      </c>
    </row>
    <row r="657" spans="1:16" ht="15.75" customHeight="1" x14ac:dyDescent="0.3">
      <c r="A657" s="13"/>
      <c r="B657" s="14" t="s">
        <v>1090</v>
      </c>
      <c r="C657" s="1" t="s">
        <v>21</v>
      </c>
      <c r="D657" s="1" t="s">
        <v>453</v>
      </c>
      <c r="E657" s="3" t="s">
        <v>8</v>
      </c>
      <c r="F657" s="1">
        <v>9200</v>
      </c>
      <c r="G657" s="1" t="s">
        <v>882</v>
      </c>
      <c r="H657" s="1" t="s">
        <v>839</v>
      </c>
      <c r="I657" s="4">
        <v>42278</v>
      </c>
      <c r="J657" s="5"/>
      <c r="K657" s="55" t="s">
        <v>839</v>
      </c>
      <c r="L657" s="65">
        <f t="shared" si="30"/>
        <v>42278</v>
      </c>
      <c r="M657" s="57" t="str">
        <f t="shared" si="31"/>
        <v>2015</v>
      </c>
      <c r="N657" s="46" t="str">
        <f t="shared" si="32"/>
        <v>-</v>
      </c>
      <c r="O657" s="14">
        <v>6</v>
      </c>
      <c r="P657" s="2" t="s">
        <v>379</v>
      </c>
    </row>
    <row r="658" spans="1:16" ht="15.75" customHeight="1" x14ac:dyDescent="0.3">
      <c r="A658" s="13"/>
      <c r="B658" s="14" t="s">
        <v>1091</v>
      </c>
      <c r="C658" s="1" t="s">
        <v>253</v>
      </c>
      <c r="D658" s="1" t="s">
        <v>402</v>
      </c>
      <c r="E658" s="3" t="s">
        <v>12</v>
      </c>
      <c r="F658" s="1">
        <v>9181</v>
      </c>
      <c r="G658" s="1" t="s">
        <v>882</v>
      </c>
      <c r="H658" s="1" t="s">
        <v>839</v>
      </c>
      <c r="I658" s="4">
        <v>43282</v>
      </c>
      <c r="J658" s="5"/>
      <c r="K658" s="55" t="s">
        <v>839</v>
      </c>
      <c r="L658" s="65">
        <f t="shared" si="30"/>
        <v>43282</v>
      </c>
      <c r="M658" s="57" t="str">
        <f t="shared" si="31"/>
        <v>2018</v>
      </c>
      <c r="N658" s="46" t="str">
        <f t="shared" si="32"/>
        <v>-</v>
      </c>
      <c r="O658" s="14" t="e">
        <v>#N/A</v>
      </c>
      <c r="P658" s="2" t="s">
        <v>412</v>
      </c>
    </row>
    <row r="659" spans="1:16" ht="15.75" customHeight="1" x14ac:dyDescent="0.3">
      <c r="A659" s="13"/>
      <c r="B659" s="14" t="s">
        <v>1092</v>
      </c>
      <c r="C659" s="1" t="s">
        <v>311</v>
      </c>
      <c r="D659" s="1" t="s">
        <v>409</v>
      </c>
      <c r="E659" s="3" t="s">
        <v>12</v>
      </c>
      <c r="F659" s="1">
        <v>9181</v>
      </c>
      <c r="G659" s="1" t="s">
        <v>882</v>
      </c>
      <c r="H659" s="1" t="s">
        <v>839</v>
      </c>
      <c r="I659" s="4">
        <v>42186</v>
      </c>
      <c r="J659" s="5"/>
      <c r="K659" s="55" t="s">
        <v>839</v>
      </c>
      <c r="L659" s="65">
        <f t="shared" si="30"/>
        <v>42186</v>
      </c>
      <c r="M659" s="57" t="str">
        <f t="shared" si="31"/>
        <v>2015</v>
      </c>
      <c r="N659" s="46" t="str">
        <f t="shared" si="32"/>
        <v>-</v>
      </c>
      <c r="O659" s="14">
        <v>2</v>
      </c>
      <c r="P659" s="2" t="s">
        <v>421</v>
      </c>
    </row>
    <row r="660" spans="1:16" ht="15.75" customHeight="1" x14ac:dyDescent="0.3">
      <c r="A660" s="13"/>
      <c r="B660" s="14" t="s">
        <v>1093</v>
      </c>
      <c r="C660" s="1" t="s">
        <v>15</v>
      </c>
      <c r="D660" s="1" t="s">
        <v>466</v>
      </c>
      <c r="E660" s="3" t="s">
        <v>8</v>
      </c>
      <c r="F660" s="1">
        <v>9065</v>
      </c>
      <c r="G660" s="1" t="s">
        <v>882</v>
      </c>
      <c r="H660" s="1" t="s">
        <v>839</v>
      </c>
      <c r="I660" s="4">
        <v>42095</v>
      </c>
      <c r="J660" s="5"/>
      <c r="K660" s="55" t="s">
        <v>839</v>
      </c>
      <c r="L660" s="65">
        <f t="shared" si="30"/>
        <v>42095</v>
      </c>
      <c r="M660" s="57" t="str">
        <f t="shared" si="31"/>
        <v>2015</v>
      </c>
      <c r="N660" s="46" t="str">
        <f t="shared" si="32"/>
        <v>-</v>
      </c>
      <c r="O660" s="14">
        <v>8</v>
      </c>
      <c r="P660" s="2" t="s">
        <v>365</v>
      </c>
    </row>
    <row r="661" spans="1:16" ht="15.75" customHeight="1" x14ac:dyDescent="0.3">
      <c r="A661" s="13"/>
      <c r="B661" s="14" t="s">
        <v>1094</v>
      </c>
      <c r="C661" s="1" t="s">
        <v>341</v>
      </c>
      <c r="D661" s="1" t="s">
        <v>419</v>
      </c>
      <c r="E661" s="3" t="s">
        <v>8</v>
      </c>
      <c r="F661" s="1">
        <v>9000</v>
      </c>
      <c r="G661" s="1" t="s">
        <v>882</v>
      </c>
      <c r="H661" s="1" t="s">
        <v>839</v>
      </c>
      <c r="I661" s="4">
        <v>43101</v>
      </c>
      <c r="J661" s="5"/>
      <c r="K661" s="55" t="s">
        <v>839</v>
      </c>
      <c r="L661" s="65">
        <f t="shared" si="30"/>
        <v>43101</v>
      </c>
      <c r="M661" s="57" t="str">
        <f t="shared" si="31"/>
        <v>2018</v>
      </c>
      <c r="N661" s="46" t="str">
        <f t="shared" si="32"/>
        <v>-</v>
      </c>
      <c r="O661" s="14" t="e">
        <v>#N/A</v>
      </c>
      <c r="P661" s="2" t="s">
        <v>379</v>
      </c>
    </row>
    <row r="662" spans="1:16" ht="15.75" customHeight="1" x14ac:dyDescent="0.3">
      <c r="A662" s="13"/>
      <c r="B662" s="14" t="s">
        <v>1095</v>
      </c>
      <c r="C662" s="1" t="s">
        <v>77</v>
      </c>
      <c r="D662" s="1" t="s">
        <v>419</v>
      </c>
      <c r="E662" s="3" t="s">
        <v>8</v>
      </c>
      <c r="F662" s="1">
        <v>9000</v>
      </c>
      <c r="G662" s="1" t="s">
        <v>882</v>
      </c>
      <c r="H662" s="1" t="s">
        <v>839</v>
      </c>
      <c r="I662" s="4">
        <v>42644</v>
      </c>
      <c r="J662" s="5"/>
      <c r="K662" s="55" t="s">
        <v>839</v>
      </c>
      <c r="L662" s="65">
        <f t="shared" si="30"/>
        <v>42644</v>
      </c>
      <c r="M662" s="57" t="str">
        <f t="shared" si="31"/>
        <v>2016</v>
      </c>
      <c r="N662" s="46" t="str">
        <f t="shared" si="32"/>
        <v>-</v>
      </c>
      <c r="O662" s="14">
        <v>1</v>
      </c>
      <c r="P662" s="2" t="s">
        <v>379</v>
      </c>
    </row>
    <row r="663" spans="1:16" ht="15.75" customHeight="1" x14ac:dyDescent="0.3">
      <c r="A663" s="13"/>
      <c r="B663" s="14" t="s">
        <v>1096</v>
      </c>
      <c r="C663" s="1" t="s">
        <v>15</v>
      </c>
      <c r="D663" s="1" t="s">
        <v>453</v>
      </c>
      <c r="E663" s="3" t="s">
        <v>8</v>
      </c>
      <c r="F663" s="1">
        <v>9000</v>
      </c>
      <c r="G663" s="1" t="s">
        <v>882</v>
      </c>
      <c r="H663" s="1" t="s">
        <v>839</v>
      </c>
      <c r="I663" s="4">
        <v>42186</v>
      </c>
      <c r="J663" s="5"/>
      <c r="K663" s="55" t="s">
        <v>839</v>
      </c>
      <c r="L663" s="65">
        <f t="shared" si="30"/>
        <v>42186</v>
      </c>
      <c r="M663" s="57" t="str">
        <f t="shared" si="31"/>
        <v>2015</v>
      </c>
      <c r="N663" s="46" t="str">
        <f t="shared" si="32"/>
        <v>-</v>
      </c>
      <c r="O663" s="14">
        <v>2</v>
      </c>
      <c r="P663" s="2" t="s">
        <v>421</v>
      </c>
    </row>
    <row r="664" spans="1:16" ht="15.75" customHeight="1" x14ac:dyDescent="0.3">
      <c r="A664" s="13"/>
      <c r="B664" s="14" t="s">
        <v>1097</v>
      </c>
      <c r="C664" s="1" t="s">
        <v>93</v>
      </c>
      <c r="D664" s="1" t="s">
        <v>419</v>
      </c>
      <c r="E664" s="3" t="s">
        <v>8</v>
      </c>
      <c r="F664" s="1">
        <v>9000</v>
      </c>
      <c r="G664" s="1" t="s">
        <v>882</v>
      </c>
      <c r="H664" s="1" t="s">
        <v>839</v>
      </c>
      <c r="I664" s="4">
        <v>42186</v>
      </c>
      <c r="J664" s="5"/>
      <c r="K664" s="55" t="s">
        <v>839</v>
      </c>
      <c r="L664" s="65">
        <f t="shared" si="30"/>
        <v>42186</v>
      </c>
      <c r="M664" s="57" t="str">
        <f t="shared" si="31"/>
        <v>2015</v>
      </c>
      <c r="N664" s="46" t="str">
        <f t="shared" si="32"/>
        <v>-</v>
      </c>
      <c r="O664" s="14">
        <v>5</v>
      </c>
      <c r="P664" s="2" t="s">
        <v>365</v>
      </c>
    </row>
    <row r="665" spans="1:16" ht="15.75" customHeight="1" x14ac:dyDescent="0.3">
      <c r="A665" s="13"/>
      <c r="B665" s="14" t="s">
        <v>1098</v>
      </c>
      <c r="C665" s="1" t="s">
        <v>371</v>
      </c>
      <c r="D665" s="1" t="s">
        <v>446</v>
      </c>
      <c r="E665" s="3" t="s">
        <v>12</v>
      </c>
      <c r="F665" s="1">
        <v>9000</v>
      </c>
      <c r="G665" s="1" t="s">
        <v>882</v>
      </c>
      <c r="H665" s="1" t="s">
        <v>839</v>
      </c>
      <c r="I665" s="4">
        <v>42917</v>
      </c>
      <c r="J665" s="5"/>
      <c r="K665" s="55" t="s">
        <v>839</v>
      </c>
      <c r="L665" s="65">
        <f t="shared" si="30"/>
        <v>42917</v>
      </c>
      <c r="M665" s="57" t="str">
        <f t="shared" si="31"/>
        <v>2017</v>
      </c>
      <c r="N665" s="46" t="str">
        <f t="shared" si="32"/>
        <v>-</v>
      </c>
      <c r="O665" s="14">
        <v>2</v>
      </c>
      <c r="P665" s="2" t="s">
        <v>379</v>
      </c>
    </row>
    <row r="666" spans="1:16" ht="15.75" customHeight="1" x14ac:dyDescent="0.3">
      <c r="A666" s="13"/>
      <c r="B666" s="14" t="s">
        <v>1099</v>
      </c>
      <c r="C666" s="1" t="s">
        <v>253</v>
      </c>
      <c r="D666" s="1" t="s">
        <v>402</v>
      </c>
      <c r="E666" s="3" t="s">
        <v>12</v>
      </c>
      <c r="F666" s="1">
        <v>9000</v>
      </c>
      <c r="G666" s="1" t="s">
        <v>882</v>
      </c>
      <c r="H666" s="1" t="s">
        <v>839</v>
      </c>
      <c r="I666" s="4">
        <v>42736</v>
      </c>
      <c r="J666" s="5"/>
      <c r="K666" s="55" t="s">
        <v>839</v>
      </c>
      <c r="L666" s="65">
        <f t="shared" si="30"/>
        <v>42736</v>
      </c>
      <c r="M666" s="57" t="str">
        <f t="shared" si="31"/>
        <v>2017</v>
      </c>
      <c r="N666" s="46" t="str">
        <f t="shared" si="32"/>
        <v>-</v>
      </c>
      <c r="O666" s="14">
        <v>1</v>
      </c>
      <c r="P666" s="2" t="s">
        <v>379</v>
      </c>
    </row>
    <row r="667" spans="1:16" ht="15.75" customHeight="1" x14ac:dyDescent="0.3">
      <c r="A667" s="13"/>
      <c r="B667" s="14" t="s">
        <v>1100</v>
      </c>
      <c r="C667" s="1" t="s">
        <v>41</v>
      </c>
      <c r="D667" s="1" t="s">
        <v>402</v>
      </c>
      <c r="E667" s="3" t="s">
        <v>12</v>
      </c>
      <c r="F667" s="1">
        <v>9000</v>
      </c>
      <c r="G667" s="1" t="s">
        <v>882</v>
      </c>
      <c r="H667" s="1" t="s">
        <v>839</v>
      </c>
      <c r="I667" s="4">
        <v>43101</v>
      </c>
      <c r="J667" s="5"/>
      <c r="K667" s="55" t="s">
        <v>839</v>
      </c>
      <c r="L667" s="65">
        <f t="shared" si="30"/>
        <v>43101</v>
      </c>
      <c r="M667" s="57" t="str">
        <f t="shared" si="31"/>
        <v>2018</v>
      </c>
      <c r="N667" s="46" t="str">
        <f t="shared" si="32"/>
        <v>-</v>
      </c>
      <c r="O667" s="14" t="e">
        <v>#N/A</v>
      </c>
      <c r="P667" s="2" t="s">
        <v>379</v>
      </c>
    </row>
    <row r="668" spans="1:16" ht="15.75" customHeight="1" x14ac:dyDescent="0.3">
      <c r="A668" s="13"/>
      <c r="B668" s="14" t="s">
        <v>1101</v>
      </c>
      <c r="C668" s="1" t="s">
        <v>253</v>
      </c>
      <c r="D668" s="1" t="s">
        <v>446</v>
      </c>
      <c r="E668" s="3" t="s">
        <v>12</v>
      </c>
      <c r="F668" s="1">
        <v>9000</v>
      </c>
      <c r="G668" s="1" t="s">
        <v>882</v>
      </c>
      <c r="H668" s="1" t="s">
        <v>839</v>
      </c>
      <c r="I668" s="4">
        <v>43282</v>
      </c>
      <c r="J668" s="5"/>
      <c r="K668" s="55" t="s">
        <v>839</v>
      </c>
      <c r="L668" s="65">
        <f t="shared" si="30"/>
        <v>43282</v>
      </c>
      <c r="M668" s="57" t="str">
        <f t="shared" si="31"/>
        <v>2018</v>
      </c>
      <c r="N668" s="46" t="str">
        <f t="shared" si="32"/>
        <v>-</v>
      </c>
      <c r="O668" s="14" t="e">
        <v>#N/A</v>
      </c>
      <c r="P668" s="2" t="s">
        <v>379</v>
      </c>
    </row>
    <row r="669" spans="1:16" ht="15.75" customHeight="1" x14ac:dyDescent="0.3">
      <c r="A669" s="13"/>
      <c r="B669" s="14" t="s">
        <v>1102</v>
      </c>
      <c r="C669" s="1" t="s">
        <v>139</v>
      </c>
      <c r="D669" s="1" t="s">
        <v>388</v>
      </c>
      <c r="E669" s="3" t="s">
        <v>4</v>
      </c>
      <c r="F669" s="1">
        <v>9000</v>
      </c>
      <c r="G669" s="1" t="s">
        <v>882</v>
      </c>
      <c r="H669" s="1" t="s">
        <v>839</v>
      </c>
      <c r="I669" s="4">
        <v>42461</v>
      </c>
      <c r="J669" s="5"/>
      <c r="K669" s="55" t="s">
        <v>839</v>
      </c>
      <c r="L669" s="65">
        <f t="shared" si="30"/>
        <v>42461</v>
      </c>
      <c r="M669" s="57" t="str">
        <f t="shared" si="31"/>
        <v>2016</v>
      </c>
      <c r="N669" s="46" t="str">
        <f t="shared" si="32"/>
        <v>-</v>
      </c>
      <c r="O669" s="14">
        <v>1</v>
      </c>
      <c r="P669" s="2" t="s">
        <v>379</v>
      </c>
    </row>
    <row r="670" spans="1:16" ht="15.75" customHeight="1" x14ac:dyDescent="0.3">
      <c r="A670" s="13"/>
      <c r="B670" s="14" t="s">
        <v>1103</v>
      </c>
      <c r="C670" s="1" t="s">
        <v>15</v>
      </c>
      <c r="D670" s="1" t="s">
        <v>954</v>
      </c>
      <c r="E670" s="3" t="s">
        <v>4</v>
      </c>
      <c r="F670" s="1">
        <v>9000</v>
      </c>
      <c r="G670" s="1" t="s">
        <v>882</v>
      </c>
      <c r="H670" s="1" t="s">
        <v>839</v>
      </c>
      <c r="I670" s="4">
        <v>42917</v>
      </c>
      <c r="J670" s="5"/>
      <c r="K670" s="55" t="s">
        <v>839</v>
      </c>
      <c r="L670" s="65">
        <f t="shared" si="30"/>
        <v>42917</v>
      </c>
      <c r="M670" s="57" t="str">
        <f t="shared" si="31"/>
        <v>2017</v>
      </c>
      <c r="N670" s="46" t="str">
        <f t="shared" si="32"/>
        <v>-</v>
      </c>
      <c r="O670" s="14">
        <v>1</v>
      </c>
      <c r="P670" s="2" t="s">
        <v>379</v>
      </c>
    </row>
    <row r="671" spans="1:16" ht="15.75" customHeight="1" x14ac:dyDescent="0.3">
      <c r="A671" s="13"/>
      <c r="B671" s="14" t="s">
        <v>1104</v>
      </c>
      <c r="C671" s="1" t="s">
        <v>15</v>
      </c>
      <c r="D671" s="1" t="s">
        <v>975</v>
      </c>
      <c r="E671" s="3" t="s">
        <v>4</v>
      </c>
      <c r="F671" s="1">
        <v>9000</v>
      </c>
      <c r="G671" s="1" t="s">
        <v>882</v>
      </c>
      <c r="H671" s="1" t="s">
        <v>839</v>
      </c>
      <c r="I671" s="4">
        <v>43101</v>
      </c>
      <c r="J671" s="5"/>
      <c r="K671" s="55" t="s">
        <v>839</v>
      </c>
      <c r="L671" s="65">
        <f t="shared" si="30"/>
        <v>43101</v>
      </c>
      <c r="M671" s="57" t="str">
        <f t="shared" si="31"/>
        <v>2018</v>
      </c>
      <c r="N671" s="46" t="str">
        <f t="shared" si="32"/>
        <v>-</v>
      </c>
      <c r="O671" s="14" t="e">
        <v>#N/A</v>
      </c>
      <c r="P671" s="2" t="s">
        <v>412</v>
      </c>
    </row>
    <row r="672" spans="1:16" ht="15.75" customHeight="1" x14ac:dyDescent="0.3">
      <c r="A672" s="13"/>
      <c r="B672" s="14" t="s">
        <v>1105</v>
      </c>
      <c r="C672" s="1" t="s">
        <v>153</v>
      </c>
      <c r="D672" s="1" t="s">
        <v>388</v>
      </c>
      <c r="E672" s="3" t="s">
        <v>4</v>
      </c>
      <c r="F672" s="1">
        <v>9000</v>
      </c>
      <c r="G672" s="1" t="s">
        <v>882</v>
      </c>
      <c r="H672" s="1" t="s">
        <v>839</v>
      </c>
      <c r="I672" s="4">
        <v>43009</v>
      </c>
      <c r="J672" s="5"/>
      <c r="K672" s="55" t="s">
        <v>839</v>
      </c>
      <c r="L672" s="65">
        <f t="shared" si="30"/>
        <v>43009</v>
      </c>
      <c r="M672" s="57" t="str">
        <f t="shared" si="31"/>
        <v>2017</v>
      </c>
      <c r="N672" s="46" t="str">
        <f t="shared" si="32"/>
        <v>-</v>
      </c>
      <c r="O672" s="14" t="e">
        <v>#N/A</v>
      </c>
      <c r="P672" s="2" t="s">
        <v>379</v>
      </c>
    </row>
    <row r="673" spans="1:16" ht="15.75" customHeight="1" x14ac:dyDescent="0.3">
      <c r="A673" s="13"/>
      <c r="B673" s="14" t="s">
        <v>1106</v>
      </c>
      <c r="C673" s="1" t="s">
        <v>189</v>
      </c>
      <c r="D673" s="1" t="s">
        <v>954</v>
      </c>
      <c r="E673" s="3" t="s">
        <v>4</v>
      </c>
      <c r="F673" s="1">
        <v>9000</v>
      </c>
      <c r="G673" s="1" t="s">
        <v>882</v>
      </c>
      <c r="H673" s="1" t="s">
        <v>839</v>
      </c>
      <c r="I673" s="4">
        <v>43282</v>
      </c>
      <c r="J673" s="5"/>
      <c r="K673" s="55" t="s">
        <v>839</v>
      </c>
      <c r="L673" s="65">
        <f t="shared" si="30"/>
        <v>43282</v>
      </c>
      <c r="M673" s="57" t="str">
        <f t="shared" si="31"/>
        <v>2018</v>
      </c>
      <c r="N673" s="46" t="str">
        <f t="shared" si="32"/>
        <v>-</v>
      </c>
      <c r="O673" s="14" t="e">
        <v>#N/A</v>
      </c>
      <c r="P673" s="2" t="s">
        <v>379</v>
      </c>
    </row>
    <row r="674" spans="1:16" ht="15.75" customHeight="1" x14ac:dyDescent="0.3">
      <c r="A674" s="13"/>
      <c r="B674" s="14" t="s">
        <v>1107</v>
      </c>
      <c r="C674" s="1" t="s">
        <v>145</v>
      </c>
      <c r="D674" s="1" t="s">
        <v>991</v>
      </c>
      <c r="E674" s="3" t="s">
        <v>16</v>
      </c>
      <c r="F674" s="1">
        <v>9000</v>
      </c>
      <c r="G674" s="1" t="s">
        <v>882</v>
      </c>
      <c r="H674" s="1" t="s">
        <v>839</v>
      </c>
      <c r="I674" s="4">
        <v>43101</v>
      </c>
      <c r="J674" s="5"/>
      <c r="K674" s="55" t="s">
        <v>839</v>
      </c>
      <c r="L674" s="65">
        <f t="shared" si="30"/>
        <v>43101</v>
      </c>
      <c r="M674" s="57" t="str">
        <f t="shared" si="31"/>
        <v>2018</v>
      </c>
      <c r="N674" s="46" t="str">
        <f t="shared" si="32"/>
        <v>-</v>
      </c>
      <c r="O674" s="14" t="e">
        <v>#N/A</v>
      </c>
      <c r="P674" s="2" t="s">
        <v>379</v>
      </c>
    </row>
    <row r="675" spans="1:16" ht="15.75" customHeight="1" x14ac:dyDescent="0.3">
      <c r="A675" s="13"/>
      <c r="B675" s="14" t="s">
        <v>1108</v>
      </c>
      <c r="C675" s="1" t="s">
        <v>309</v>
      </c>
      <c r="D675" s="1" t="s">
        <v>983</v>
      </c>
      <c r="E675" s="3" t="s">
        <v>8</v>
      </c>
      <c r="F675" s="1">
        <v>8904</v>
      </c>
      <c r="G675" s="1" t="s">
        <v>882</v>
      </c>
      <c r="H675" s="1" t="s">
        <v>839</v>
      </c>
      <c r="I675" s="4">
        <v>42370</v>
      </c>
      <c r="J675" s="5"/>
      <c r="K675" s="55" t="s">
        <v>839</v>
      </c>
      <c r="L675" s="65">
        <f t="shared" si="30"/>
        <v>42370</v>
      </c>
      <c r="M675" s="57" t="str">
        <f t="shared" si="31"/>
        <v>2016</v>
      </c>
      <c r="N675" s="46" t="str">
        <f t="shared" si="32"/>
        <v>-</v>
      </c>
      <c r="O675" s="14">
        <v>4</v>
      </c>
      <c r="P675" s="2" t="s">
        <v>379</v>
      </c>
    </row>
    <row r="676" spans="1:16" ht="15.75" customHeight="1" x14ac:dyDescent="0.3">
      <c r="A676" s="13"/>
      <c r="B676" s="14" t="s">
        <v>1109</v>
      </c>
      <c r="C676" s="1" t="s">
        <v>93</v>
      </c>
      <c r="D676" s="1" t="s">
        <v>442</v>
      </c>
      <c r="E676" s="3" t="s">
        <v>4</v>
      </c>
      <c r="F676" s="1">
        <v>8754</v>
      </c>
      <c r="G676" s="1" t="s">
        <v>882</v>
      </c>
      <c r="H676" s="1" t="s">
        <v>839</v>
      </c>
      <c r="I676" s="4">
        <v>42736</v>
      </c>
      <c r="J676" s="5"/>
      <c r="K676" s="55" t="s">
        <v>839</v>
      </c>
      <c r="L676" s="65">
        <f t="shared" si="30"/>
        <v>42736</v>
      </c>
      <c r="M676" s="57" t="str">
        <f t="shared" si="31"/>
        <v>2017</v>
      </c>
      <c r="N676" s="46" t="str">
        <f t="shared" si="32"/>
        <v>-</v>
      </c>
      <c r="O676" s="14">
        <v>2</v>
      </c>
      <c r="P676" s="2" t="s">
        <v>379</v>
      </c>
    </row>
    <row r="677" spans="1:16" ht="15.75" customHeight="1" x14ac:dyDescent="0.3">
      <c r="A677" s="13"/>
      <c r="B677" s="14" t="s">
        <v>1110</v>
      </c>
      <c r="C677" s="1" t="s">
        <v>165</v>
      </c>
      <c r="D677" s="1" t="s">
        <v>419</v>
      </c>
      <c r="E677" s="3" t="s">
        <v>8</v>
      </c>
      <c r="F677" s="1">
        <v>8718</v>
      </c>
      <c r="G677" s="1" t="s">
        <v>882</v>
      </c>
      <c r="H677" s="1" t="s">
        <v>839</v>
      </c>
      <c r="I677" s="4">
        <v>42461</v>
      </c>
      <c r="J677" s="5"/>
      <c r="K677" s="55" t="s">
        <v>839</v>
      </c>
      <c r="L677" s="65">
        <f t="shared" si="30"/>
        <v>42461</v>
      </c>
      <c r="M677" s="57" t="str">
        <f t="shared" si="31"/>
        <v>2016</v>
      </c>
      <c r="N677" s="46" t="str">
        <f t="shared" si="32"/>
        <v>-</v>
      </c>
      <c r="O677" s="14">
        <v>1</v>
      </c>
      <c r="P677" s="2" t="s">
        <v>421</v>
      </c>
    </row>
    <row r="678" spans="1:16" ht="15.75" customHeight="1" x14ac:dyDescent="0.3">
      <c r="A678" s="13"/>
      <c r="B678" s="14" t="s">
        <v>1111</v>
      </c>
      <c r="C678" s="1" t="s">
        <v>247</v>
      </c>
      <c r="D678" s="1" t="s">
        <v>466</v>
      </c>
      <c r="E678" s="3" t="s">
        <v>8</v>
      </c>
      <c r="F678" s="1">
        <v>8667</v>
      </c>
      <c r="G678" s="1" t="s">
        <v>882</v>
      </c>
      <c r="H678" s="1" t="s">
        <v>839</v>
      </c>
      <c r="I678" s="4">
        <v>42917</v>
      </c>
      <c r="J678" s="5"/>
      <c r="K678" s="55" t="s">
        <v>839</v>
      </c>
      <c r="L678" s="65">
        <f t="shared" si="30"/>
        <v>42917</v>
      </c>
      <c r="M678" s="57" t="str">
        <f t="shared" si="31"/>
        <v>2017</v>
      </c>
      <c r="N678" s="46" t="str">
        <f t="shared" si="32"/>
        <v>-</v>
      </c>
      <c r="O678" s="14" t="e">
        <v>#N/A</v>
      </c>
      <c r="P678" s="2" t="s">
        <v>365</v>
      </c>
    </row>
    <row r="679" spans="1:16" ht="15.75" customHeight="1" x14ac:dyDescent="0.3">
      <c r="A679" s="13"/>
      <c r="B679" s="14" t="s">
        <v>1112</v>
      </c>
      <c r="C679" s="1" t="s">
        <v>37</v>
      </c>
      <c r="D679" s="1" t="s">
        <v>475</v>
      </c>
      <c r="E679" s="3" t="s">
        <v>12</v>
      </c>
      <c r="F679" s="1">
        <v>8667</v>
      </c>
      <c r="G679" s="1" t="s">
        <v>882</v>
      </c>
      <c r="H679" s="1" t="s">
        <v>839</v>
      </c>
      <c r="I679" s="4">
        <v>42736</v>
      </c>
      <c r="J679" s="5"/>
      <c r="K679" s="55" t="s">
        <v>839</v>
      </c>
      <c r="L679" s="65">
        <f t="shared" si="30"/>
        <v>42736</v>
      </c>
      <c r="M679" s="57" t="str">
        <f t="shared" si="31"/>
        <v>2017</v>
      </c>
      <c r="N679" s="46" t="str">
        <f t="shared" si="32"/>
        <v>-</v>
      </c>
      <c r="O679" s="14">
        <v>1</v>
      </c>
      <c r="P679" s="2" t="s">
        <v>379</v>
      </c>
    </row>
    <row r="680" spans="1:16" ht="15.75" customHeight="1" x14ac:dyDescent="0.3">
      <c r="A680" s="13"/>
      <c r="B680" s="14" t="s">
        <v>1113</v>
      </c>
      <c r="C680" s="1" t="s">
        <v>37</v>
      </c>
      <c r="D680" s="1" t="s">
        <v>475</v>
      </c>
      <c r="E680" s="3" t="s">
        <v>12</v>
      </c>
      <c r="F680" s="1">
        <v>8667</v>
      </c>
      <c r="G680" s="1" t="s">
        <v>882</v>
      </c>
      <c r="H680" s="1" t="s">
        <v>839</v>
      </c>
      <c r="I680" s="4">
        <v>42644</v>
      </c>
      <c r="J680" s="5"/>
      <c r="K680" s="55" t="s">
        <v>839</v>
      </c>
      <c r="L680" s="65">
        <f t="shared" si="30"/>
        <v>42644</v>
      </c>
      <c r="M680" s="57" t="str">
        <f t="shared" si="31"/>
        <v>2016</v>
      </c>
      <c r="N680" s="46" t="str">
        <f t="shared" si="32"/>
        <v>-</v>
      </c>
      <c r="O680" s="14">
        <v>3</v>
      </c>
      <c r="P680" s="2" t="s">
        <v>379</v>
      </c>
    </row>
    <row r="681" spans="1:16" ht="15.75" customHeight="1" x14ac:dyDescent="0.3">
      <c r="A681" s="13"/>
      <c r="B681" s="14" t="s">
        <v>1114</v>
      </c>
      <c r="C681" s="1" t="s">
        <v>23</v>
      </c>
      <c r="D681" s="1" t="s">
        <v>398</v>
      </c>
      <c r="E681" s="3" t="s">
        <v>4</v>
      </c>
      <c r="F681" s="1">
        <v>8500</v>
      </c>
      <c r="G681" s="1" t="s">
        <v>882</v>
      </c>
      <c r="H681" s="1" t="s">
        <v>839</v>
      </c>
      <c r="I681" s="4">
        <v>42736</v>
      </c>
      <c r="J681" s="5"/>
      <c r="K681" s="55" t="s">
        <v>839</v>
      </c>
      <c r="L681" s="65">
        <f t="shared" si="30"/>
        <v>42736</v>
      </c>
      <c r="M681" s="57" t="str">
        <f t="shared" si="31"/>
        <v>2017</v>
      </c>
      <c r="N681" s="46" t="str">
        <f t="shared" si="32"/>
        <v>-</v>
      </c>
      <c r="O681" s="14">
        <v>4</v>
      </c>
      <c r="P681" s="2" t="s">
        <v>365</v>
      </c>
    </row>
    <row r="682" spans="1:16" ht="15.75" customHeight="1" x14ac:dyDescent="0.3">
      <c r="A682" s="13"/>
      <c r="B682" s="14" t="s">
        <v>1115</v>
      </c>
      <c r="C682" s="1" t="s">
        <v>153</v>
      </c>
      <c r="D682" s="1" t="s">
        <v>388</v>
      </c>
      <c r="E682" s="3" t="s">
        <v>4</v>
      </c>
      <c r="F682" s="1">
        <v>8500</v>
      </c>
      <c r="G682" s="1" t="s">
        <v>882</v>
      </c>
      <c r="H682" s="1" t="s">
        <v>839</v>
      </c>
      <c r="I682" s="4">
        <v>43101</v>
      </c>
      <c r="J682" s="5"/>
      <c r="K682" s="55" t="s">
        <v>839</v>
      </c>
      <c r="L682" s="65">
        <f t="shared" si="30"/>
        <v>43101</v>
      </c>
      <c r="M682" s="57" t="str">
        <f t="shared" si="31"/>
        <v>2018</v>
      </c>
      <c r="N682" s="46" t="str">
        <f t="shared" si="32"/>
        <v>-</v>
      </c>
      <c r="O682" s="14">
        <v>1</v>
      </c>
      <c r="P682" s="2" t="s">
        <v>379</v>
      </c>
    </row>
    <row r="683" spans="1:16" ht="15.75" customHeight="1" x14ac:dyDescent="0.3">
      <c r="A683" s="13"/>
      <c r="B683" s="14" t="s">
        <v>1116</v>
      </c>
      <c r="C683" s="1" t="s">
        <v>15</v>
      </c>
      <c r="D683" s="1" t="s">
        <v>954</v>
      </c>
      <c r="E683" s="3" t="s">
        <v>4</v>
      </c>
      <c r="F683" s="1">
        <v>8500</v>
      </c>
      <c r="G683" s="1" t="s">
        <v>882</v>
      </c>
      <c r="H683" s="1" t="s">
        <v>839</v>
      </c>
      <c r="I683" s="4">
        <v>43101</v>
      </c>
      <c r="J683" s="5"/>
      <c r="K683" s="55" t="s">
        <v>839</v>
      </c>
      <c r="L683" s="65">
        <f t="shared" si="30"/>
        <v>43101</v>
      </c>
      <c r="M683" s="57" t="str">
        <f t="shared" si="31"/>
        <v>2018</v>
      </c>
      <c r="N683" s="46" t="str">
        <f t="shared" si="32"/>
        <v>-</v>
      </c>
      <c r="O683" s="14">
        <v>1</v>
      </c>
      <c r="P683" s="2" t="s">
        <v>379</v>
      </c>
    </row>
    <row r="684" spans="1:16" ht="15.75" customHeight="1" x14ac:dyDescent="0.3">
      <c r="A684" s="13"/>
      <c r="B684" s="14" t="s">
        <v>1117</v>
      </c>
      <c r="C684" s="1" t="s">
        <v>131</v>
      </c>
      <c r="D684" s="1" t="s">
        <v>954</v>
      </c>
      <c r="E684" s="3" t="s">
        <v>4</v>
      </c>
      <c r="F684" s="1">
        <v>8500</v>
      </c>
      <c r="G684" s="1" t="s">
        <v>882</v>
      </c>
      <c r="H684" s="1" t="s">
        <v>839</v>
      </c>
      <c r="I684" s="4">
        <v>43191</v>
      </c>
      <c r="J684" s="5"/>
      <c r="K684" s="55" t="s">
        <v>839</v>
      </c>
      <c r="L684" s="65">
        <f t="shared" si="30"/>
        <v>43191</v>
      </c>
      <c r="M684" s="57" t="str">
        <f t="shared" si="31"/>
        <v>2018</v>
      </c>
      <c r="N684" s="46" t="str">
        <f t="shared" si="32"/>
        <v>-</v>
      </c>
      <c r="O684" s="14" t="e">
        <v>#N/A</v>
      </c>
      <c r="P684" s="14" t="s">
        <v>429</v>
      </c>
    </row>
    <row r="685" spans="1:16" ht="15.75" customHeight="1" x14ac:dyDescent="0.3">
      <c r="A685" s="13"/>
      <c r="B685" s="14" t="s">
        <v>1118</v>
      </c>
      <c r="C685" s="1" t="s">
        <v>145</v>
      </c>
      <c r="D685" s="1" t="s">
        <v>584</v>
      </c>
      <c r="E685" s="3" t="s">
        <v>4</v>
      </c>
      <c r="F685" s="1">
        <v>8500</v>
      </c>
      <c r="G685" s="1" t="s">
        <v>882</v>
      </c>
      <c r="H685" s="1" t="s">
        <v>839</v>
      </c>
      <c r="I685" s="4">
        <v>43282</v>
      </c>
      <c r="J685" s="5"/>
      <c r="K685" s="55" t="s">
        <v>839</v>
      </c>
      <c r="L685" s="65">
        <f t="shared" si="30"/>
        <v>43282</v>
      </c>
      <c r="M685" s="57" t="str">
        <f t="shared" si="31"/>
        <v>2018</v>
      </c>
      <c r="N685" s="46" t="str">
        <f t="shared" si="32"/>
        <v>-</v>
      </c>
      <c r="O685" s="14" t="e">
        <v>#N/A</v>
      </c>
      <c r="P685" s="2" t="s">
        <v>379</v>
      </c>
    </row>
    <row r="686" spans="1:16" ht="15.75" customHeight="1" x14ac:dyDescent="0.3">
      <c r="A686" s="13"/>
      <c r="B686" s="14" t="s">
        <v>1119</v>
      </c>
      <c r="C686" s="1" t="s">
        <v>181</v>
      </c>
      <c r="D686" s="1" t="s">
        <v>362</v>
      </c>
      <c r="E686" s="3" t="s">
        <v>16</v>
      </c>
      <c r="F686" s="1">
        <v>8500</v>
      </c>
      <c r="G686" s="1" t="s">
        <v>882</v>
      </c>
      <c r="H686" s="1" t="s">
        <v>839</v>
      </c>
      <c r="I686" s="4">
        <v>42826</v>
      </c>
      <c r="J686" s="5"/>
      <c r="K686" s="55" t="s">
        <v>839</v>
      </c>
      <c r="L686" s="65">
        <f t="shared" si="30"/>
        <v>42826</v>
      </c>
      <c r="M686" s="57" t="str">
        <f t="shared" si="31"/>
        <v>2017</v>
      </c>
      <c r="N686" s="46" t="str">
        <f t="shared" si="32"/>
        <v>-</v>
      </c>
      <c r="O686" s="14">
        <v>1</v>
      </c>
      <c r="P686" s="2" t="s">
        <v>379</v>
      </c>
    </row>
    <row r="687" spans="1:16" ht="15.75" customHeight="1" x14ac:dyDescent="0.3">
      <c r="A687" s="13"/>
      <c r="B687" s="14" t="s">
        <v>1120</v>
      </c>
      <c r="C687" s="1" t="s">
        <v>27</v>
      </c>
      <c r="D687" s="1" t="s">
        <v>362</v>
      </c>
      <c r="E687" s="3" t="s">
        <v>16</v>
      </c>
      <c r="F687" s="1">
        <v>8500</v>
      </c>
      <c r="G687" s="1" t="s">
        <v>882</v>
      </c>
      <c r="H687" s="1" t="s">
        <v>839</v>
      </c>
      <c r="I687" s="4">
        <v>42005</v>
      </c>
      <c r="J687" s="5"/>
      <c r="K687" s="55" t="s">
        <v>839</v>
      </c>
      <c r="L687" s="65">
        <f t="shared" si="30"/>
        <v>42005</v>
      </c>
      <c r="M687" s="57" t="str">
        <f t="shared" si="31"/>
        <v>2015</v>
      </c>
      <c r="N687" s="46" t="str">
        <f t="shared" si="32"/>
        <v>-</v>
      </c>
      <c r="O687" s="14">
        <v>9</v>
      </c>
      <c r="P687" s="2" t="s">
        <v>365</v>
      </c>
    </row>
    <row r="688" spans="1:16" ht="15.75" customHeight="1" x14ac:dyDescent="0.3">
      <c r="A688" s="13"/>
      <c r="B688" s="14" t="s">
        <v>1121</v>
      </c>
      <c r="C688" s="1" t="s">
        <v>315</v>
      </c>
      <c r="D688" s="1" t="s">
        <v>409</v>
      </c>
      <c r="E688" s="3" t="s">
        <v>12</v>
      </c>
      <c r="F688" s="1">
        <v>8140</v>
      </c>
      <c r="G688" s="1" t="s">
        <v>882</v>
      </c>
      <c r="H688" s="1" t="s">
        <v>839</v>
      </c>
      <c r="I688" s="4">
        <v>42552</v>
      </c>
      <c r="J688" s="5"/>
      <c r="K688" s="55" t="s">
        <v>839</v>
      </c>
      <c r="L688" s="65">
        <f t="shared" si="30"/>
        <v>42552</v>
      </c>
      <c r="M688" s="57" t="str">
        <f t="shared" si="31"/>
        <v>2016</v>
      </c>
      <c r="N688" s="46" t="str">
        <f t="shared" si="32"/>
        <v>-</v>
      </c>
      <c r="O688" s="14">
        <v>2</v>
      </c>
      <c r="P688" s="2" t="s">
        <v>365</v>
      </c>
    </row>
    <row r="689" spans="1:16" ht="15.75" customHeight="1" x14ac:dyDescent="0.3">
      <c r="A689" s="13"/>
      <c r="B689" s="14" t="s">
        <v>1122</v>
      </c>
      <c r="C689" s="1" t="s">
        <v>77</v>
      </c>
      <c r="D689" s="1" t="s">
        <v>983</v>
      </c>
      <c r="E689" s="3" t="s">
        <v>8</v>
      </c>
      <c r="F689" s="1">
        <v>8000</v>
      </c>
      <c r="G689" s="1" t="s">
        <v>882</v>
      </c>
      <c r="H689" s="1" t="s">
        <v>839</v>
      </c>
      <c r="I689" s="4">
        <v>42826</v>
      </c>
      <c r="J689" s="5"/>
      <c r="K689" s="55" t="s">
        <v>839</v>
      </c>
      <c r="L689" s="65">
        <f t="shared" si="30"/>
        <v>42826</v>
      </c>
      <c r="M689" s="57" t="str">
        <f t="shared" si="31"/>
        <v>2017</v>
      </c>
      <c r="N689" s="46" t="str">
        <f t="shared" si="32"/>
        <v>-</v>
      </c>
      <c r="O689" s="14">
        <v>1</v>
      </c>
      <c r="P689" s="2" t="s">
        <v>379</v>
      </c>
    </row>
    <row r="690" spans="1:16" ht="15.75" customHeight="1" x14ac:dyDescent="0.3">
      <c r="A690" s="13"/>
      <c r="B690" s="14" t="s">
        <v>1123</v>
      </c>
      <c r="C690" s="1" t="s">
        <v>309</v>
      </c>
      <c r="D690" s="1" t="s">
        <v>419</v>
      </c>
      <c r="E690" s="3" t="s">
        <v>8</v>
      </c>
      <c r="F690" s="1">
        <v>8000</v>
      </c>
      <c r="G690" s="1" t="s">
        <v>882</v>
      </c>
      <c r="H690" s="1" t="s">
        <v>839</v>
      </c>
      <c r="I690" s="4">
        <v>42461</v>
      </c>
      <c r="J690" s="5"/>
      <c r="K690" s="55" t="s">
        <v>839</v>
      </c>
      <c r="L690" s="65">
        <f t="shared" si="30"/>
        <v>42461</v>
      </c>
      <c r="M690" s="57" t="str">
        <f t="shared" si="31"/>
        <v>2016</v>
      </c>
      <c r="N690" s="46" t="str">
        <f t="shared" si="32"/>
        <v>-</v>
      </c>
      <c r="O690" s="14">
        <v>1</v>
      </c>
      <c r="P690" s="2" t="s">
        <v>435</v>
      </c>
    </row>
    <row r="691" spans="1:16" ht="15.75" customHeight="1" x14ac:dyDescent="0.3">
      <c r="A691" s="13"/>
      <c r="B691" s="14" t="s">
        <v>1124</v>
      </c>
      <c r="C691" s="1" t="s">
        <v>145</v>
      </c>
      <c r="D691" s="1" t="s">
        <v>983</v>
      </c>
      <c r="E691" s="3" t="s">
        <v>8</v>
      </c>
      <c r="F691" s="1">
        <v>8000</v>
      </c>
      <c r="G691" s="1" t="s">
        <v>882</v>
      </c>
      <c r="H691" s="1" t="s">
        <v>839</v>
      </c>
      <c r="I691" s="4">
        <v>43101</v>
      </c>
      <c r="J691" s="5"/>
      <c r="K691" s="55" t="s">
        <v>839</v>
      </c>
      <c r="L691" s="65">
        <f t="shared" si="30"/>
        <v>43101</v>
      </c>
      <c r="M691" s="57" t="str">
        <f t="shared" si="31"/>
        <v>2018</v>
      </c>
      <c r="N691" s="46" t="str">
        <f t="shared" si="32"/>
        <v>-</v>
      </c>
      <c r="O691" s="14">
        <v>1</v>
      </c>
      <c r="P691" s="2" t="s">
        <v>379</v>
      </c>
    </row>
    <row r="692" spans="1:16" ht="15.75" customHeight="1" x14ac:dyDescent="0.3">
      <c r="A692" s="13"/>
      <c r="B692" s="14" t="s">
        <v>1125</v>
      </c>
      <c r="C692" s="1" t="s">
        <v>15</v>
      </c>
      <c r="D692" s="1" t="s">
        <v>475</v>
      </c>
      <c r="E692" s="3" t="s">
        <v>12</v>
      </c>
      <c r="F692" s="1">
        <v>8000</v>
      </c>
      <c r="G692" s="1" t="s">
        <v>882</v>
      </c>
      <c r="H692" s="1" t="s">
        <v>839</v>
      </c>
      <c r="I692" s="4">
        <v>42461</v>
      </c>
      <c r="J692" s="5"/>
      <c r="K692" s="55" t="s">
        <v>839</v>
      </c>
      <c r="L692" s="65">
        <f t="shared" si="30"/>
        <v>42461</v>
      </c>
      <c r="M692" s="57" t="str">
        <f t="shared" si="31"/>
        <v>2016</v>
      </c>
      <c r="N692" s="46" t="str">
        <f t="shared" si="32"/>
        <v>-</v>
      </c>
      <c r="O692" s="14">
        <v>5</v>
      </c>
      <c r="P692" s="2" t="s">
        <v>412</v>
      </c>
    </row>
    <row r="693" spans="1:16" ht="15.75" customHeight="1" x14ac:dyDescent="0.3">
      <c r="A693" s="13"/>
      <c r="B693" s="14" t="s">
        <v>1126</v>
      </c>
      <c r="C693" s="1" t="s">
        <v>285</v>
      </c>
      <c r="D693" s="1" t="s">
        <v>409</v>
      </c>
      <c r="E693" s="3" t="s">
        <v>12</v>
      </c>
      <c r="F693" s="1">
        <v>8000</v>
      </c>
      <c r="G693" s="1" t="s">
        <v>882</v>
      </c>
      <c r="H693" s="1" t="s">
        <v>839</v>
      </c>
      <c r="I693" s="4">
        <v>42826</v>
      </c>
      <c r="J693" s="5"/>
      <c r="K693" s="55" t="s">
        <v>839</v>
      </c>
      <c r="L693" s="65">
        <f t="shared" si="30"/>
        <v>42826</v>
      </c>
      <c r="M693" s="57" t="str">
        <f t="shared" si="31"/>
        <v>2017</v>
      </c>
      <c r="N693" s="46" t="str">
        <f t="shared" si="32"/>
        <v>-</v>
      </c>
      <c r="O693" s="14">
        <v>2</v>
      </c>
      <c r="P693" s="2" t="s">
        <v>379</v>
      </c>
    </row>
    <row r="694" spans="1:16" ht="15.75" customHeight="1" x14ac:dyDescent="0.3">
      <c r="A694" s="13"/>
      <c r="B694" s="14" t="s">
        <v>1127</v>
      </c>
      <c r="C694" s="1" t="s">
        <v>145</v>
      </c>
      <c r="D694" s="1" t="s">
        <v>446</v>
      </c>
      <c r="E694" s="3" t="s">
        <v>12</v>
      </c>
      <c r="F694" s="1">
        <v>8000</v>
      </c>
      <c r="G694" s="1" t="s">
        <v>882</v>
      </c>
      <c r="H694" s="1" t="s">
        <v>839</v>
      </c>
      <c r="I694" s="4">
        <v>43282</v>
      </c>
      <c r="J694" s="5"/>
      <c r="K694" s="55" t="s">
        <v>839</v>
      </c>
      <c r="L694" s="65">
        <f t="shared" si="30"/>
        <v>43282</v>
      </c>
      <c r="M694" s="57" t="str">
        <f t="shared" si="31"/>
        <v>2018</v>
      </c>
      <c r="N694" s="46" t="str">
        <f t="shared" si="32"/>
        <v>-</v>
      </c>
      <c r="O694" s="14" t="e">
        <v>#N/A</v>
      </c>
      <c r="P694" s="2" t="s">
        <v>379</v>
      </c>
    </row>
    <row r="695" spans="1:16" ht="15.75" customHeight="1" x14ac:dyDescent="0.3">
      <c r="A695" s="13"/>
      <c r="B695" s="14" t="s">
        <v>1128</v>
      </c>
      <c r="C695" s="1" t="s">
        <v>223</v>
      </c>
      <c r="D695" s="1" t="s">
        <v>404</v>
      </c>
      <c r="E695" s="3" t="s">
        <v>4</v>
      </c>
      <c r="F695" s="1">
        <v>8000</v>
      </c>
      <c r="G695" s="1" t="s">
        <v>882</v>
      </c>
      <c r="H695" s="1" t="s">
        <v>839</v>
      </c>
      <c r="I695" s="4">
        <v>42736</v>
      </c>
      <c r="J695" s="5"/>
      <c r="K695" s="55" t="s">
        <v>839</v>
      </c>
      <c r="L695" s="65">
        <f t="shared" si="30"/>
        <v>42736</v>
      </c>
      <c r="M695" s="57" t="str">
        <f t="shared" si="31"/>
        <v>2017</v>
      </c>
      <c r="N695" s="46" t="str">
        <f t="shared" si="32"/>
        <v>-</v>
      </c>
      <c r="O695" s="14" t="e">
        <v>#N/A</v>
      </c>
      <c r="P695" s="2" t="s">
        <v>379</v>
      </c>
    </row>
    <row r="696" spans="1:16" ht="15.75" customHeight="1" x14ac:dyDescent="0.3">
      <c r="A696" s="13"/>
      <c r="B696" s="14" t="s">
        <v>1129</v>
      </c>
      <c r="C696" s="1" t="s">
        <v>163</v>
      </c>
      <c r="D696" s="1" t="s">
        <v>404</v>
      </c>
      <c r="E696" s="3" t="s">
        <v>4</v>
      </c>
      <c r="F696" s="1">
        <v>8000</v>
      </c>
      <c r="G696" s="1" t="s">
        <v>882</v>
      </c>
      <c r="H696" s="1" t="s">
        <v>839</v>
      </c>
      <c r="I696" s="4">
        <v>42278</v>
      </c>
      <c r="J696" s="5"/>
      <c r="K696" s="55" t="s">
        <v>839</v>
      </c>
      <c r="L696" s="65">
        <f t="shared" si="30"/>
        <v>42278</v>
      </c>
      <c r="M696" s="57" t="str">
        <f t="shared" si="31"/>
        <v>2015</v>
      </c>
      <c r="N696" s="46" t="str">
        <f t="shared" si="32"/>
        <v>-</v>
      </c>
      <c r="O696" s="14">
        <v>6</v>
      </c>
      <c r="P696" s="2" t="s">
        <v>379</v>
      </c>
    </row>
    <row r="697" spans="1:16" ht="15.75" customHeight="1" x14ac:dyDescent="0.3">
      <c r="A697" s="13"/>
      <c r="B697" s="14" t="s">
        <v>1130</v>
      </c>
      <c r="C697" s="1" t="s">
        <v>161</v>
      </c>
      <c r="D697" s="1" t="s">
        <v>398</v>
      </c>
      <c r="E697" s="3" t="s">
        <v>4</v>
      </c>
      <c r="F697" s="1">
        <v>8000</v>
      </c>
      <c r="G697" s="1" t="s">
        <v>882</v>
      </c>
      <c r="H697" s="1" t="s">
        <v>839</v>
      </c>
      <c r="I697" s="4">
        <v>42552</v>
      </c>
      <c r="J697" s="5"/>
      <c r="K697" s="55" t="s">
        <v>839</v>
      </c>
      <c r="L697" s="65">
        <f t="shared" si="30"/>
        <v>42552</v>
      </c>
      <c r="M697" s="57" t="str">
        <f t="shared" si="31"/>
        <v>2016</v>
      </c>
      <c r="N697" s="46" t="str">
        <f t="shared" si="32"/>
        <v>-</v>
      </c>
      <c r="O697" s="14">
        <v>2</v>
      </c>
      <c r="P697" s="2" t="s">
        <v>435</v>
      </c>
    </row>
    <row r="698" spans="1:16" ht="15.75" customHeight="1" x14ac:dyDescent="0.3">
      <c r="A698" s="13"/>
      <c r="B698" s="14" t="s">
        <v>1131</v>
      </c>
      <c r="C698" s="1" t="s">
        <v>223</v>
      </c>
      <c r="D698" s="1" t="s">
        <v>584</v>
      </c>
      <c r="E698" s="3" t="s">
        <v>4</v>
      </c>
      <c r="F698" s="1">
        <v>8000</v>
      </c>
      <c r="G698" s="1" t="s">
        <v>882</v>
      </c>
      <c r="H698" s="1" t="s">
        <v>839</v>
      </c>
      <c r="I698" s="4">
        <v>43374</v>
      </c>
      <c r="J698" s="5"/>
      <c r="K698" s="55" t="s">
        <v>839</v>
      </c>
      <c r="L698" s="65">
        <f t="shared" si="30"/>
        <v>43374</v>
      </c>
      <c r="M698" s="57" t="str">
        <f t="shared" si="31"/>
        <v>2018</v>
      </c>
      <c r="N698" s="46" t="str">
        <f t="shared" si="32"/>
        <v>-</v>
      </c>
      <c r="O698" s="14" t="e">
        <v>#N/A</v>
      </c>
      <c r="P698" s="2" t="s">
        <v>379</v>
      </c>
    </row>
    <row r="699" spans="1:16" ht="15.75" customHeight="1" x14ac:dyDescent="0.3">
      <c r="A699" s="13"/>
      <c r="B699" s="14" t="s">
        <v>1132</v>
      </c>
      <c r="C699" s="1" t="s">
        <v>217</v>
      </c>
      <c r="D699" s="1" t="s">
        <v>975</v>
      </c>
      <c r="E699" s="3" t="s">
        <v>4</v>
      </c>
      <c r="F699" s="1">
        <v>8000</v>
      </c>
      <c r="G699" s="1" t="s">
        <v>882</v>
      </c>
      <c r="H699" s="1" t="s">
        <v>839</v>
      </c>
      <c r="I699" s="4">
        <v>42552</v>
      </c>
      <c r="J699" s="5"/>
      <c r="K699" s="55" t="s">
        <v>839</v>
      </c>
      <c r="L699" s="65">
        <f t="shared" si="30"/>
        <v>42552</v>
      </c>
      <c r="M699" s="57" t="str">
        <f t="shared" si="31"/>
        <v>2016</v>
      </c>
      <c r="N699" s="46" t="str">
        <f t="shared" si="32"/>
        <v>-</v>
      </c>
      <c r="O699" s="14">
        <v>3</v>
      </c>
      <c r="P699" s="2" t="s">
        <v>379</v>
      </c>
    </row>
    <row r="700" spans="1:16" ht="15.75" customHeight="1" x14ac:dyDescent="0.3">
      <c r="A700" s="13"/>
      <c r="B700" s="14" t="s">
        <v>1133</v>
      </c>
      <c r="C700" s="1" t="s">
        <v>63</v>
      </c>
      <c r="D700" s="1" t="s">
        <v>442</v>
      </c>
      <c r="E700" s="3" t="s">
        <v>4</v>
      </c>
      <c r="F700" s="1">
        <v>8000</v>
      </c>
      <c r="G700" s="1" t="s">
        <v>882</v>
      </c>
      <c r="H700" s="1" t="s">
        <v>839</v>
      </c>
      <c r="I700" s="4">
        <v>42005</v>
      </c>
      <c r="J700" s="5"/>
      <c r="K700" s="55" t="s">
        <v>839</v>
      </c>
      <c r="L700" s="65">
        <f t="shared" si="30"/>
        <v>42005</v>
      </c>
      <c r="M700" s="57" t="str">
        <f t="shared" si="31"/>
        <v>2015</v>
      </c>
      <c r="N700" s="46" t="str">
        <f t="shared" si="32"/>
        <v>-</v>
      </c>
      <c r="O700" s="14">
        <v>5</v>
      </c>
      <c r="P700" s="2" t="s">
        <v>412</v>
      </c>
    </row>
    <row r="701" spans="1:16" ht="15.75" customHeight="1" x14ac:dyDescent="0.3">
      <c r="A701" s="13"/>
      <c r="B701" s="14" t="s">
        <v>1134</v>
      </c>
      <c r="C701" s="1" t="s">
        <v>223</v>
      </c>
      <c r="D701" s="1" t="s">
        <v>404</v>
      </c>
      <c r="E701" s="3" t="s">
        <v>4</v>
      </c>
      <c r="F701" s="1">
        <v>8000</v>
      </c>
      <c r="G701" s="1" t="s">
        <v>882</v>
      </c>
      <c r="H701" s="1" t="s">
        <v>839</v>
      </c>
      <c r="I701" s="4">
        <v>43191</v>
      </c>
      <c r="J701" s="5"/>
      <c r="K701" s="55" t="s">
        <v>839</v>
      </c>
      <c r="L701" s="65">
        <f t="shared" si="30"/>
        <v>43191</v>
      </c>
      <c r="M701" s="57" t="str">
        <f t="shared" si="31"/>
        <v>2018</v>
      </c>
      <c r="N701" s="46" t="str">
        <f t="shared" si="32"/>
        <v>-</v>
      </c>
      <c r="O701" s="14" t="e">
        <v>#N/A</v>
      </c>
      <c r="P701" s="2" t="s">
        <v>379</v>
      </c>
    </row>
    <row r="702" spans="1:16" ht="15.75" customHeight="1" x14ac:dyDescent="0.3">
      <c r="A702" s="13"/>
      <c r="B702" s="14" t="s">
        <v>1135</v>
      </c>
      <c r="C702" s="1" t="s">
        <v>223</v>
      </c>
      <c r="D702" s="1" t="s">
        <v>954</v>
      </c>
      <c r="E702" s="3" t="s">
        <v>4</v>
      </c>
      <c r="F702" s="1">
        <v>8000</v>
      </c>
      <c r="G702" s="1" t="s">
        <v>882</v>
      </c>
      <c r="H702" s="1" t="s">
        <v>839</v>
      </c>
      <c r="I702" s="4">
        <v>43282</v>
      </c>
      <c r="J702" s="5"/>
      <c r="K702" s="55" t="s">
        <v>839</v>
      </c>
      <c r="L702" s="65">
        <f t="shared" si="30"/>
        <v>43282</v>
      </c>
      <c r="M702" s="57" t="str">
        <f t="shared" si="31"/>
        <v>2018</v>
      </c>
      <c r="N702" s="46" t="str">
        <f t="shared" si="32"/>
        <v>-</v>
      </c>
      <c r="O702" s="14" t="e">
        <v>#N/A</v>
      </c>
      <c r="P702" s="2" t="s">
        <v>379</v>
      </c>
    </row>
    <row r="703" spans="1:16" ht="15.75" customHeight="1" x14ac:dyDescent="0.3">
      <c r="A703" s="13"/>
      <c r="B703" s="14" t="s">
        <v>1136</v>
      </c>
      <c r="C703" s="1" t="s">
        <v>223</v>
      </c>
      <c r="D703" s="1" t="s">
        <v>404</v>
      </c>
      <c r="E703" s="3" t="s">
        <v>4</v>
      </c>
      <c r="F703" s="1">
        <v>8000</v>
      </c>
      <c r="G703" s="1" t="s">
        <v>882</v>
      </c>
      <c r="H703" s="1" t="s">
        <v>839</v>
      </c>
      <c r="I703" s="4">
        <v>43191</v>
      </c>
      <c r="J703" s="5"/>
      <c r="K703" s="55" t="s">
        <v>839</v>
      </c>
      <c r="L703" s="65">
        <f t="shared" si="30"/>
        <v>43191</v>
      </c>
      <c r="M703" s="57" t="str">
        <f t="shared" si="31"/>
        <v>2018</v>
      </c>
      <c r="N703" s="46" t="str">
        <f t="shared" si="32"/>
        <v>-</v>
      </c>
      <c r="O703" s="14">
        <v>1</v>
      </c>
      <c r="P703" s="2" t="s">
        <v>379</v>
      </c>
    </row>
    <row r="704" spans="1:16" ht="15.75" customHeight="1" x14ac:dyDescent="0.3">
      <c r="A704" s="13"/>
      <c r="B704" s="14" t="s">
        <v>1137</v>
      </c>
      <c r="C704" s="1" t="s">
        <v>223</v>
      </c>
      <c r="D704" s="1" t="s">
        <v>404</v>
      </c>
      <c r="E704" s="3" t="s">
        <v>4</v>
      </c>
      <c r="F704" s="1">
        <v>8000</v>
      </c>
      <c r="G704" s="1" t="s">
        <v>882</v>
      </c>
      <c r="H704" s="1" t="s">
        <v>839</v>
      </c>
      <c r="I704" s="4">
        <v>43101</v>
      </c>
      <c r="J704" s="5"/>
      <c r="K704" s="55" t="s">
        <v>839</v>
      </c>
      <c r="L704" s="65">
        <f t="shared" si="30"/>
        <v>43101</v>
      </c>
      <c r="M704" s="57" t="str">
        <f t="shared" si="31"/>
        <v>2018</v>
      </c>
      <c r="N704" s="46" t="str">
        <f t="shared" si="32"/>
        <v>-</v>
      </c>
      <c r="O704" s="14">
        <v>1</v>
      </c>
      <c r="P704" s="2" t="s">
        <v>379</v>
      </c>
    </row>
    <row r="705" spans="1:16" ht="15.75" customHeight="1" x14ac:dyDescent="0.3">
      <c r="A705" s="13"/>
      <c r="B705" s="14" t="s">
        <v>1138</v>
      </c>
      <c r="C705" s="1" t="s">
        <v>131</v>
      </c>
      <c r="D705" s="1" t="s">
        <v>404</v>
      </c>
      <c r="E705" s="3" t="s">
        <v>4</v>
      </c>
      <c r="F705" s="1">
        <v>8000</v>
      </c>
      <c r="G705" s="1" t="s">
        <v>882</v>
      </c>
      <c r="H705" s="1" t="s">
        <v>839</v>
      </c>
      <c r="I705" s="4">
        <v>43101</v>
      </c>
      <c r="J705" s="5"/>
      <c r="K705" s="55" t="s">
        <v>839</v>
      </c>
      <c r="L705" s="65">
        <f t="shared" si="30"/>
        <v>43101</v>
      </c>
      <c r="M705" s="57" t="str">
        <f t="shared" si="31"/>
        <v>2018</v>
      </c>
      <c r="N705" s="46" t="str">
        <f t="shared" si="32"/>
        <v>-</v>
      </c>
      <c r="O705" s="14" t="e">
        <v>#N/A</v>
      </c>
      <c r="P705" s="2" t="s">
        <v>379</v>
      </c>
    </row>
    <row r="706" spans="1:16" ht="15.75" customHeight="1" x14ac:dyDescent="0.3">
      <c r="A706" s="13"/>
      <c r="B706" s="14" t="s">
        <v>1139</v>
      </c>
      <c r="C706" s="1" t="s">
        <v>181</v>
      </c>
      <c r="D706" s="1" t="s">
        <v>388</v>
      </c>
      <c r="E706" s="3" t="s">
        <v>4</v>
      </c>
      <c r="F706" s="1">
        <v>8000</v>
      </c>
      <c r="G706" s="1" t="s">
        <v>882</v>
      </c>
      <c r="H706" s="1" t="s">
        <v>839</v>
      </c>
      <c r="I706" s="4">
        <v>43101</v>
      </c>
      <c r="J706" s="5"/>
      <c r="K706" s="55" t="s">
        <v>839</v>
      </c>
      <c r="L706" s="65">
        <f t="shared" si="30"/>
        <v>43101</v>
      </c>
      <c r="M706" s="57" t="str">
        <f t="shared" si="31"/>
        <v>2018</v>
      </c>
      <c r="N706" s="46" t="str">
        <f t="shared" si="32"/>
        <v>-</v>
      </c>
      <c r="O706" s="14" t="e">
        <v>#N/A</v>
      </c>
      <c r="P706" s="2" t="s">
        <v>379</v>
      </c>
    </row>
    <row r="707" spans="1:16" ht="15.75" customHeight="1" x14ac:dyDescent="0.3">
      <c r="A707" s="13"/>
      <c r="B707" s="14" t="s">
        <v>1140</v>
      </c>
      <c r="C707" s="1" t="s">
        <v>213</v>
      </c>
      <c r="D707" s="1" t="s">
        <v>394</v>
      </c>
      <c r="E707" s="3" t="s">
        <v>4</v>
      </c>
      <c r="F707" s="1">
        <v>8000</v>
      </c>
      <c r="G707" s="1" t="s">
        <v>882</v>
      </c>
      <c r="H707" s="1" t="s">
        <v>839</v>
      </c>
      <c r="I707" s="4">
        <v>43101</v>
      </c>
      <c r="J707" s="5"/>
      <c r="K707" s="55" t="s">
        <v>839</v>
      </c>
      <c r="L707" s="65">
        <f t="shared" si="30"/>
        <v>43101</v>
      </c>
      <c r="M707" s="57" t="str">
        <f t="shared" si="31"/>
        <v>2018</v>
      </c>
      <c r="N707" s="46" t="str">
        <f t="shared" si="32"/>
        <v>-</v>
      </c>
      <c r="O707" s="14" t="e">
        <v>#N/A</v>
      </c>
      <c r="P707" s="2" t="s">
        <v>379</v>
      </c>
    </row>
    <row r="708" spans="1:16" ht="15.75" customHeight="1" x14ac:dyDescent="0.3">
      <c r="A708" s="13"/>
      <c r="B708" s="14" t="s">
        <v>1141</v>
      </c>
      <c r="C708" s="1" t="s">
        <v>205</v>
      </c>
      <c r="D708" s="1" t="s">
        <v>388</v>
      </c>
      <c r="E708" s="3" t="s">
        <v>4</v>
      </c>
      <c r="F708" s="1">
        <v>8000</v>
      </c>
      <c r="G708" s="1" t="s">
        <v>882</v>
      </c>
      <c r="H708" s="1" t="s">
        <v>839</v>
      </c>
      <c r="I708" s="4">
        <v>43101</v>
      </c>
      <c r="J708" s="5"/>
      <c r="K708" s="55" t="s">
        <v>839</v>
      </c>
      <c r="L708" s="65">
        <f t="shared" ref="L708:L771" si="33">IF(K708="-",I708,K708)</f>
        <v>43101</v>
      </c>
      <c r="M708" s="57" t="str">
        <f t="shared" ref="M708:M771" si="34">TEXT(L708,"YYYY")</f>
        <v>2018</v>
      </c>
      <c r="N708" s="46" t="str">
        <f t="shared" ref="N708:N771" si="35">IFERROR(ROUNDUP(MONTH(K708)/3,0),"-")</f>
        <v>-</v>
      </c>
      <c r="O708" s="14" t="e">
        <v>#N/A</v>
      </c>
      <c r="P708" s="14" t="s">
        <v>429</v>
      </c>
    </row>
    <row r="709" spans="1:16" ht="15.75" customHeight="1" x14ac:dyDescent="0.3">
      <c r="A709" s="13"/>
      <c r="B709" s="14" t="s">
        <v>1142</v>
      </c>
      <c r="C709" s="1" t="s">
        <v>223</v>
      </c>
      <c r="D709" s="1" t="s">
        <v>954</v>
      </c>
      <c r="E709" s="3" t="s">
        <v>4</v>
      </c>
      <c r="F709" s="1">
        <v>8000</v>
      </c>
      <c r="G709" s="1" t="s">
        <v>882</v>
      </c>
      <c r="H709" s="1" t="s">
        <v>839</v>
      </c>
      <c r="I709" s="4">
        <v>43191</v>
      </c>
      <c r="J709" s="5"/>
      <c r="K709" s="55" t="s">
        <v>839</v>
      </c>
      <c r="L709" s="65">
        <f t="shared" si="33"/>
        <v>43191</v>
      </c>
      <c r="M709" s="57" t="str">
        <f t="shared" si="34"/>
        <v>2018</v>
      </c>
      <c r="N709" s="46" t="str">
        <f t="shared" si="35"/>
        <v>-</v>
      </c>
      <c r="O709" s="14">
        <v>1</v>
      </c>
      <c r="P709" s="2" t="s">
        <v>379</v>
      </c>
    </row>
    <row r="710" spans="1:16" ht="15.75" customHeight="1" x14ac:dyDescent="0.3">
      <c r="A710" s="13"/>
      <c r="B710" s="14" t="s">
        <v>1143</v>
      </c>
      <c r="C710" s="1" t="s">
        <v>223</v>
      </c>
      <c r="D710" s="1" t="s">
        <v>404</v>
      </c>
      <c r="E710" s="3" t="s">
        <v>4</v>
      </c>
      <c r="F710" s="1">
        <v>8000</v>
      </c>
      <c r="G710" s="1" t="s">
        <v>882</v>
      </c>
      <c r="H710" s="1" t="s">
        <v>839</v>
      </c>
      <c r="I710" s="4">
        <v>43191</v>
      </c>
      <c r="J710" s="5"/>
      <c r="K710" s="55" t="s">
        <v>839</v>
      </c>
      <c r="L710" s="65">
        <f t="shared" si="33"/>
        <v>43191</v>
      </c>
      <c r="M710" s="57" t="str">
        <f t="shared" si="34"/>
        <v>2018</v>
      </c>
      <c r="N710" s="46" t="str">
        <f t="shared" si="35"/>
        <v>-</v>
      </c>
      <c r="O710" s="14">
        <v>1</v>
      </c>
      <c r="P710" s="14" t="s">
        <v>429</v>
      </c>
    </row>
    <row r="711" spans="1:16" ht="15.75" customHeight="1" x14ac:dyDescent="0.3">
      <c r="A711" s="13"/>
      <c r="B711" s="14" t="s">
        <v>1144</v>
      </c>
      <c r="C711" s="1" t="s">
        <v>223</v>
      </c>
      <c r="D711" s="1" t="s">
        <v>954</v>
      </c>
      <c r="E711" s="3" t="s">
        <v>4</v>
      </c>
      <c r="F711" s="1">
        <v>8000</v>
      </c>
      <c r="G711" s="1" t="s">
        <v>882</v>
      </c>
      <c r="H711" s="1" t="s">
        <v>839</v>
      </c>
      <c r="I711" s="4">
        <v>43282</v>
      </c>
      <c r="J711" s="5"/>
      <c r="K711" s="55" t="s">
        <v>839</v>
      </c>
      <c r="L711" s="65">
        <f t="shared" si="33"/>
        <v>43282</v>
      </c>
      <c r="M711" s="57" t="str">
        <f t="shared" si="34"/>
        <v>2018</v>
      </c>
      <c r="N711" s="46" t="str">
        <f t="shared" si="35"/>
        <v>-</v>
      </c>
      <c r="O711" s="14" t="e">
        <v>#N/A</v>
      </c>
      <c r="P711" s="2" t="s">
        <v>379</v>
      </c>
    </row>
    <row r="712" spans="1:16" ht="15.75" customHeight="1" x14ac:dyDescent="0.3">
      <c r="A712" s="13"/>
      <c r="B712" s="14" t="s">
        <v>1145</v>
      </c>
      <c r="C712" s="1" t="s">
        <v>205</v>
      </c>
      <c r="D712" s="1" t="s">
        <v>975</v>
      </c>
      <c r="E712" s="3" t="s">
        <v>4</v>
      </c>
      <c r="F712" s="1">
        <v>8000</v>
      </c>
      <c r="G712" s="1" t="s">
        <v>882</v>
      </c>
      <c r="H712" s="1" t="s">
        <v>839</v>
      </c>
      <c r="I712" s="4">
        <v>43282</v>
      </c>
      <c r="J712" s="5"/>
      <c r="K712" s="55" t="s">
        <v>839</v>
      </c>
      <c r="L712" s="65">
        <f t="shared" si="33"/>
        <v>43282</v>
      </c>
      <c r="M712" s="57" t="str">
        <f t="shared" si="34"/>
        <v>2018</v>
      </c>
      <c r="N712" s="46" t="str">
        <f t="shared" si="35"/>
        <v>-</v>
      </c>
      <c r="O712" s="14" t="e">
        <v>#N/A</v>
      </c>
      <c r="P712" s="2" t="s">
        <v>379</v>
      </c>
    </row>
    <row r="713" spans="1:16" ht="15.75" customHeight="1" x14ac:dyDescent="0.3">
      <c r="A713" s="13"/>
      <c r="B713" s="14" t="s">
        <v>1146</v>
      </c>
      <c r="C713" s="1" t="s">
        <v>223</v>
      </c>
      <c r="D713" s="1" t="s">
        <v>954</v>
      </c>
      <c r="E713" s="3" t="s">
        <v>4</v>
      </c>
      <c r="F713" s="1">
        <v>8000</v>
      </c>
      <c r="G713" s="1" t="s">
        <v>882</v>
      </c>
      <c r="H713" s="1" t="s">
        <v>839</v>
      </c>
      <c r="I713" s="4">
        <v>43282</v>
      </c>
      <c r="J713" s="5"/>
      <c r="K713" s="55" t="s">
        <v>839</v>
      </c>
      <c r="L713" s="65">
        <f t="shared" si="33"/>
        <v>43282</v>
      </c>
      <c r="M713" s="57" t="str">
        <f t="shared" si="34"/>
        <v>2018</v>
      </c>
      <c r="N713" s="46" t="str">
        <f t="shared" si="35"/>
        <v>-</v>
      </c>
      <c r="O713" s="14" t="e">
        <v>#N/A</v>
      </c>
      <c r="P713" s="2" t="s">
        <v>379</v>
      </c>
    </row>
    <row r="714" spans="1:16" ht="15.75" customHeight="1" x14ac:dyDescent="0.3">
      <c r="A714" s="13"/>
      <c r="B714" s="14" t="s">
        <v>1147</v>
      </c>
      <c r="C714" s="1" t="s">
        <v>223</v>
      </c>
      <c r="D714" s="1" t="s">
        <v>954</v>
      </c>
      <c r="E714" s="3" t="s">
        <v>4</v>
      </c>
      <c r="F714" s="1">
        <v>8000</v>
      </c>
      <c r="G714" s="1" t="s">
        <v>882</v>
      </c>
      <c r="H714" s="1" t="s">
        <v>839</v>
      </c>
      <c r="I714" s="4">
        <v>43282</v>
      </c>
      <c r="J714" s="5"/>
      <c r="K714" s="55" t="s">
        <v>839</v>
      </c>
      <c r="L714" s="65">
        <f t="shared" si="33"/>
        <v>43282</v>
      </c>
      <c r="M714" s="57" t="str">
        <f t="shared" si="34"/>
        <v>2018</v>
      </c>
      <c r="N714" s="46" t="str">
        <f t="shared" si="35"/>
        <v>-</v>
      </c>
      <c r="O714" s="14" t="e">
        <v>#N/A</v>
      </c>
      <c r="P714" s="2" t="s">
        <v>379</v>
      </c>
    </row>
    <row r="715" spans="1:16" ht="15.75" customHeight="1" x14ac:dyDescent="0.3">
      <c r="A715" s="13"/>
      <c r="B715" s="14" t="s">
        <v>1148</v>
      </c>
      <c r="C715" s="1" t="s">
        <v>323</v>
      </c>
      <c r="D715" s="1" t="s">
        <v>954</v>
      </c>
      <c r="E715" s="3" t="s">
        <v>4</v>
      </c>
      <c r="F715" s="1">
        <v>8000</v>
      </c>
      <c r="G715" s="1" t="s">
        <v>882</v>
      </c>
      <c r="H715" s="1" t="s">
        <v>839</v>
      </c>
      <c r="I715" s="4">
        <v>43282</v>
      </c>
      <c r="J715" s="5"/>
      <c r="K715" s="55" t="s">
        <v>839</v>
      </c>
      <c r="L715" s="65">
        <f t="shared" si="33"/>
        <v>43282</v>
      </c>
      <c r="M715" s="57" t="str">
        <f t="shared" si="34"/>
        <v>2018</v>
      </c>
      <c r="N715" s="46" t="str">
        <f t="shared" si="35"/>
        <v>-</v>
      </c>
      <c r="O715" s="14" t="e">
        <v>#N/A</v>
      </c>
      <c r="P715" s="2" t="s">
        <v>379</v>
      </c>
    </row>
    <row r="716" spans="1:16" ht="15.75" customHeight="1" x14ac:dyDescent="0.3">
      <c r="A716" s="13"/>
      <c r="B716" s="14" t="s">
        <v>1149</v>
      </c>
      <c r="C716" s="1" t="s">
        <v>205</v>
      </c>
      <c r="D716" s="1" t="s">
        <v>388</v>
      </c>
      <c r="E716" s="3" t="s">
        <v>4</v>
      </c>
      <c r="F716" s="1">
        <v>8000</v>
      </c>
      <c r="G716" s="1" t="s">
        <v>882</v>
      </c>
      <c r="H716" s="1" t="s">
        <v>839</v>
      </c>
      <c r="I716" s="4">
        <v>43374</v>
      </c>
      <c r="J716" s="5"/>
      <c r="K716" s="55" t="s">
        <v>839</v>
      </c>
      <c r="L716" s="65">
        <f t="shared" si="33"/>
        <v>43374</v>
      </c>
      <c r="M716" s="57" t="str">
        <f t="shared" si="34"/>
        <v>2018</v>
      </c>
      <c r="N716" s="46" t="str">
        <f t="shared" si="35"/>
        <v>-</v>
      </c>
      <c r="O716" s="14" t="e">
        <v>#N/A</v>
      </c>
      <c r="P716" s="2" t="s">
        <v>379</v>
      </c>
    </row>
    <row r="717" spans="1:16" ht="15.75" customHeight="1" x14ac:dyDescent="0.3">
      <c r="A717" s="13"/>
      <c r="B717" s="14" t="s">
        <v>1150</v>
      </c>
      <c r="C717" s="1" t="s">
        <v>145</v>
      </c>
      <c r="D717" s="1" t="s">
        <v>584</v>
      </c>
      <c r="E717" s="3" t="s">
        <v>4</v>
      </c>
      <c r="F717" s="1">
        <v>8000</v>
      </c>
      <c r="G717" s="1" t="s">
        <v>882</v>
      </c>
      <c r="H717" s="1" t="s">
        <v>839</v>
      </c>
      <c r="I717" s="4">
        <v>43374</v>
      </c>
      <c r="J717" s="5"/>
      <c r="K717" s="55" t="s">
        <v>839</v>
      </c>
      <c r="L717" s="65">
        <f t="shared" si="33"/>
        <v>43374</v>
      </c>
      <c r="M717" s="57" t="str">
        <f t="shared" si="34"/>
        <v>2018</v>
      </c>
      <c r="N717" s="46" t="str">
        <f t="shared" si="35"/>
        <v>-</v>
      </c>
      <c r="O717" s="14" t="e">
        <v>#N/A</v>
      </c>
      <c r="P717" s="2" t="s">
        <v>379</v>
      </c>
    </row>
    <row r="718" spans="1:16" ht="15.75" customHeight="1" x14ac:dyDescent="0.3">
      <c r="A718" s="13"/>
      <c r="B718" s="14" t="s">
        <v>1151</v>
      </c>
      <c r="C718" s="1" t="s">
        <v>223</v>
      </c>
      <c r="D718" s="1" t="s">
        <v>373</v>
      </c>
      <c r="E718" s="3" t="s">
        <v>16</v>
      </c>
      <c r="F718" s="1">
        <v>8000</v>
      </c>
      <c r="G718" s="1" t="s">
        <v>882</v>
      </c>
      <c r="H718" s="1" t="s">
        <v>839</v>
      </c>
      <c r="I718" s="4">
        <v>43009</v>
      </c>
      <c r="J718" s="5"/>
      <c r="K718" s="55" t="s">
        <v>839</v>
      </c>
      <c r="L718" s="65">
        <f t="shared" si="33"/>
        <v>43009</v>
      </c>
      <c r="M718" s="57" t="str">
        <f t="shared" si="34"/>
        <v>2017</v>
      </c>
      <c r="N718" s="46" t="str">
        <f t="shared" si="35"/>
        <v>-</v>
      </c>
      <c r="O718" s="14">
        <v>1</v>
      </c>
      <c r="P718" s="2" t="s">
        <v>365</v>
      </c>
    </row>
    <row r="719" spans="1:16" ht="15.75" customHeight="1" x14ac:dyDescent="0.3">
      <c r="A719" s="13"/>
      <c r="B719" s="14" t="s">
        <v>1152</v>
      </c>
      <c r="C719" s="1" t="s">
        <v>217</v>
      </c>
      <c r="D719" s="1" t="s">
        <v>451</v>
      </c>
      <c r="E719" s="3" t="s">
        <v>16</v>
      </c>
      <c r="F719" s="1">
        <v>8000</v>
      </c>
      <c r="G719" s="1" t="s">
        <v>882</v>
      </c>
      <c r="H719" s="1" t="s">
        <v>839</v>
      </c>
      <c r="I719" s="4">
        <v>42005</v>
      </c>
      <c r="J719" s="5"/>
      <c r="K719" s="55" t="s">
        <v>839</v>
      </c>
      <c r="L719" s="65">
        <f t="shared" si="33"/>
        <v>42005</v>
      </c>
      <c r="M719" s="57" t="str">
        <f t="shared" si="34"/>
        <v>2015</v>
      </c>
      <c r="N719" s="46" t="str">
        <f t="shared" si="35"/>
        <v>-</v>
      </c>
      <c r="O719" s="14">
        <v>13</v>
      </c>
      <c r="P719" s="2" t="s">
        <v>379</v>
      </c>
    </row>
    <row r="720" spans="1:16" ht="15.75" customHeight="1" x14ac:dyDescent="0.3">
      <c r="A720" s="13"/>
      <c r="B720" s="14" t="s">
        <v>1153</v>
      </c>
      <c r="C720" s="1" t="s">
        <v>153</v>
      </c>
      <c r="D720" s="1" t="s">
        <v>427</v>
      </c>
      <c r="E720" s="3" t="s">
        <v>16</v>
      </c>
      <c r="F720" s="1">
        <v>8000</v>
      </c>
      <c r="G720" s="1" t="s">
        <v>882</v>
      </c>
      <c r="H720" s="1" t="s">
        <v>839</v>
      </c>
      <c r="I720" s="4">
        <v>42826</v>
      </c>
      <c r="J720" s="5"/>
      <c r="K720" s="55" t="s">
        <v>839</v>
      </c>
      <c r="L720" s="65">
        <f t="shared" si="33"/>
        <v>42826</v>
      </c>
      <c r="M720" s="57" t="str">
        <f t="shared" si="34"/>
        <v>2017</v>
      </c>
      <c r="N720" s="46" t="str">
        <f t="shared" si="35"/>
        <v>-</v>
      </c>
      <c r="O720" s="14">
        <v>2</v>
      </c>
      <c r="P720" s="2" t="s">
        <v>379</v>
      </c>
    </row>
    <row r="721" spans="1:16" ht="15.75" customHeight="1" x14ac:dyDescent="0.3">
      <c r="A721" s="13"/>
      <c r="B721" s="14" t="s">
        <v>1154</v>
      </c>
      <c r="C721" s="1" t="s">
        <v>189</v>
      </c>
      <c r="D721" s="1" t="s">
        <v>427</v>
      </c>
      <c r="E721" s="3" t="s">
        <v>16</v>
      </c>
      <c r="F721" s="1">
        <v>8000</v>
      </c>
      <c r="G721" s="1" t="s">
        <v>882</v>
      </c>
      <c r="H721" s="1" t="s">
        <v>839</v>
      </c>
      <c r="I721" s="4">
        <v>42826</v>
      </c>
      <c r="J721" s="5"/>
      <c r="K721" s="55" t="s">
        <v>839</v>
      </c>
      <c r="L721" s="65">
        <f t="shared" si="33"/>
        <v>42826</v>
      </c>
      <c r="M721" s="57" t="str">
        <f t="shared" si="34"/>
        <v>2017</v>
      </c>
      <c r="N721" s="46" t="str">
        <f t="shared" si="35"/>
        <v>-</v>
      </c>
      <c r="O721" s="14">
        <v>1</v>
      </c>
      <c r="P721" s="2" t="s">
        <v>379</v>
      </c>
    </row>
    <row r="722" spans="1:16" ht="15.75" customHeight="1" x14ac:dyDescent="0.3">
      <c r="A722" s="13"/>
      <c r="B722" s="14" t="s">
        <v>1155</v>
      </c>
      <c r="C722" s="1" t="s">
        <v>223</v>
      </c>
      <c r="D722" s="1" t="s">
        <v>362</v>
      </c>
      <c r="E722" s="3" t="s">
        <v>16</v>
      </c>
      <c r="F722" s="1">
        <v>8000</v>
      </c>
      <c r="G722" s="1" t="s">
        <v>882</v>
      </c>
      <c r="H722" s="1" t="s">
        <v>839</v>
      </c>
      <c r="I722" s="4">
        <v>43191</v>
      </c>
      <c r="J722" s="5"/>
      <c r="K722" s="55" t="s">
        <v>839</v>
      </c>
      <c r="L722" s="65">
        <f t="shared" si="33"/>
        <v>43191</v>
      </c>
      <c r="M722" s="57" t="str">
        <f t="shared" si="34"/>
        <v>2018</v>
      </c>
      <c r="N722" s="46" t="str">
        <f t="shared" si="35"/>
        <v>-</v>
      </c>
      <c r="O722" s="14" t="e">
        <v>#N/A</v>
      </c>
      <c r="P722" s="2" t="s">
        <v>379</v>
      </c>
    </row>
    <row r="723" spans="1:16" ht="15.75" customHeight="1" x14ac:dyDescent="0.3">
      <c r="A723" s="13"/>
      <c r="B723" s="14" t="s">
        <v>1156</v>
      </c>
      <c r="C723" s="1" t="s">
        <v>223</v>
      </c>
      <c r="D723" s="1" t="s">
        <v>851</v>
      </c>
      <c r="E723" s="3" t="s">
        <v>16</v>
      </c>
      <c r="F723" s="1">
        <v>8000</v>
      </c>
      <c r="G723" s="1" t="s">
        <v>882</v>
      </c>
      <c r="H723" s="1" t="s">
        <v>839</v>
      </c>
      <c r="I723" s="4">
        <v>43191</v>
      </c>
      <c r="J723" s="5"/>
      <c r="K723" s="55" t="s">
        <v>839</v>
      </c>
      <c r="L723" s="65">
        <f t="shared" si="33"/>
        <v>43191</v>
      </c>
      <c r="M723" s="57" t="str">
        <f t="shared" si="34"/>
        <v>2018</v>
      </c>
      <c r="N723" s="46" t="str">
        <f t="shared" si="35"/>
        <v>-</v>
      </c>
      <c r="O723" s="14" t="e">
        <v>#N/A</v>
      </c>
      <c r="P723" s="2" t="s">
        <v>379</v>
      </c>
    </row>
    <row r="724" spans="1:16" ht="15.75" customHeight="1" x14ac:dyDescent="0.3">
      <c r="A724" s="13"/>
      <c r="B724" s="14" t="s">
        <v>1157</v>
      </c>
      <c r="C724" s="1" t="s">
        <v>223</v>
      </c>
      <c r="D724" s="1" t="s">
        <v>991</v>
      </c>
      <c r="E724" s="3" t="s">
        <v>16</v>
      </c>
      <c r="F724" s="1">
        <v>8000</v>
      </c>
      <c r="G724" s="1" t="s">
        <v>882</v>
      </c>
      <c r="H724" s="1" t="s">
        <v>839</v>
      </c>
      <c r="I724" s="4">
        <v>43101</v>
      </c>
      <c r="J724" s="5"/>
      <c r="K724" s="55" t="s">
        <v>839</v>
      </c>
      <c r="L724" s="65">
        <f t="shared" si="33"/>
        <v>43101</v>
      </c>
      <c r="M724" s="57" t="str">
        <f t="shared" si="34"/>
        <v>2018</v>
      </c>
      <c r="N724" s="46" t="str">
        <f t="shared" si="35"/>
        <v>-</v>
      </c>
      <c r="O724" s="14" t="e">
        <v>#N/A</v>
      </c>
      <c r="P724" s="2" t="s">
        <v>379</v>
      </c>
    </row>
    <row r="725" spans="1:16" ht="15.75" customHeight="1" x14ac:dyDescent="0.3">
      <c r="A725" s="13"/>
      <c r="B725" s="14" t="s">
        <v>1158</v>
      </c>
      <c r="C725" s="1" t="s">
        <v>223</v>
      </c>
      <c r="D725" s="1" t="s">
        <v>987</v>
      </c>
      <c r="E725" s="3" t="s">
        <v>16</v>
      </c>
      <c r="F725" s="1">
        <v>8000</v>
      </c>
      <c r="G725" s="1" t="s">
        <v>882</v>
      </c>
      <c r="H725" s="1" t="s">
        <v>839</v>
      </c>
      <c r="I725" s="4">
        <v>43191</v>
      </c>
      <c r="J725" s="5"/>
      <c r="K725" s="55" t="s">
        <v>839</v>
      </c>
      <c r="L725" s="65">
        <f t="shared" si="33"/>
        <v>43191</v>
      </c>
      <c r="M725" s="57" t="str">
        <f t="shared" si="34"/>
        <v>2018</v>
      </c>
      <c r="N725" s="46" t="str">
        <f t="shared" si="35"/>
        <v>-</v>
      </c>
      <c r="O725" s="14">
        <v>1</v>
      </c>
      <c r="P725" s="2" t="s">
        <v>435</v>
      </c>
    </row>
    <row r="726" spans="1:16" ht="15.75" customHeight="1" x14ac:dyDescent="0.3">
      <c r="A726" s="13"/>
      <c r="B726" s="14" t="s">
        <v>1159</v>
      </c>
      <c r="C726" s="1" t="s">
        <v>223</v>
      </c>
      <c r="D726" s="1" t="s">
        <v>991</v>
      </c>
      <c r="E726" s="3" t="s">
        <v>16</v>
      </c>
      <c r="F726" s="1">
        <v>8000</v>
      </c>
      <c r="G726" s="1" t="s">
        <v>882</v>
      </c>
      <c r="H726" s="1" t="s">
        <v>839</v>
      </c>
      <c r="I726" s="4">
        <v>43191</v>
      </c>
      <c r="J726" s="5"/>
      <c r="K726" s="55" t="s">
        <v>839</v>
      </c>
      <c r="L726" s="65">
        <f t="shared" si="33"/>
        <v>43191</v>
      </c>
      <c r="M726" s="57" t="str">
        <f t="shared" si="34"/>
        <v>2018</v>
      </c>
      <c r="N726" s="46" t="str">
        <f t="shared" si="35"/>
        <v>-</v>
      </c>
      <c r="O726" s="14">
        <v>1</v>
      </c>
      <c r="P726" s="14" t="s">
        <v>429</v>
      </c>
    </row>
    <row r="727" spans="1:16" ht="15.75" customHeight="1" x14ac:dyDescent="0.3">
      <c r="A727" s="13"/>
      <c r="B727" s="14" t="s">
        <v>1160</v>
      </c>
      <c r="C727" s="1" t="s">
        <v>223</v>
      </c>
      <c r="D727" s="1" t="s">
        <v>851</v>
      </c>
      <c r="E727" s="3" t="s">
        <v>16</v>
      </c>
      <c r="F727" s="1">
        <v>8000</v>
      </c>
      <c r="G727" s="1" t="s">
        <v>882</v>
      </c>
      <c r="H727" s="1" t="s">
        <v>839</v>
      </c>
      <c r="I727" s="4">
        <v>43191</v>
      </c>
      <c r="J727" s="5"/>
      <c r="K727" s="55" t="s">
        <v>839</v>
      </c>
      <c r="L727" s="65">
        <f t="shared" si="33"/>
        <v>43191</v>
      </c>
      <c r="M727" s="57" t="str">
        <f t="shared" si="34"/>
        <v>2018</v>
      </c>
      <c r="N727" s="46" t="str">
        <f t="shared" si="35"/>
        <v>-</v>
      </c>
      <c r="O727" s="14" t="e">
        <v>#N/A</v>
      </c>
      <c r="P727" s="2" t="s">
        <v>379</v>
      </c>
    </row>
    <row r="728" spans="1:16" ht="15.75" customHeight="1" x14ac:dyDescent="0.3">
      <c r="A728" s="13"/>
      <c r="B728" s="14" t="s">
        <v>1161</v>
      </c>
      <c r="C728" s="1" t="s">
        <v>223</v>
      </c>
      <c r="D728" s="1" t="s">
        <v>851</v>
      </c>
      <c r="E728" s="3" t="s">
        <v>16</v>
      </c>
      <c r="F728" s="1">
        <v>8000</v>
      </c>
      <c r="G728" s="1" t="s">
        <v>882</v>
      </c>
      <c r="H728" s="1" t="s">
        <v>839</v>
      </c>
      <c r="I728" s="4">
        <v>43191</v>
      </c>
      <c r="J728" s="5"/>
      <c r="K728" s="55" t="s">
        <v>839</v>
      </c>
      <c r="L728" s="65">
        <f t="shared" si="33"/>
        <v>43191</v>
      </c>
      <c r="M728" s="57" t="str">
        <f t="shared" si="34"/>
        <v>2018</v>
      </c>
      <c r="N728" s="46" t="str">
        <f t="shared" si="35"/>
        <v>-</v>
      </c>
      <c r="O728" s="14" t="e">
        <v>#N/A</v>
      </c>
      <c r="P728" s="2" t="s">
        <v>379</v>
      </c>
    </row>
    <row r="729" spans="1:16" ht="15.75" customHeight="1" x14ac:dyDescent="0.3">
      <c r="A729" s="13"/>
      <c r="B729" s="14" t="s">
        <v>1162</v>
      </c>
      <c r="C729" s="1" t="s">
        <v>223</v>
      </c>
      <c r="D729" s="1" t="s">
        <v>851</v>
      </c>
      <c r="E729" s="3" t="s">
        <v>16</v>
      </c>
      <c r="F729" s="1">
        <v>8000</v>
      </c>
      <c r="G729" s="1" t="s">
        <v>882</v>
      </c>
      <c r="H729" s="1" t="s">
        <v>839</v>
      </c>
      <c r="I729" s="4">
        <v>43191</v>
      </c>
      <c r="J729" s="5"/>
      <c r="K729" s="55" t="s">
        <v>839</v>
      </c>
      <c r="L729" s="65">
        <f t="shared" si="33"/>
        <v>43191</v>
      </c>
      <c r="M729" s="57" t="str">
        <f t="shared" si="34"/>
        <v>2018</v>
      </c>
      <c r="N729" s="46" t="str">
        <f t="shared" si="35"/>
        <v>-</v>
      </c>
      <c r="O729" s="14" t="e">
        <v>#N/A</v>
      </c>
      <c r="P729" s="2" t="s">
        <v>379</v>
      </c>
    </row>
    <row r="730" spans="1:16" ht="15.75" customHeight="1" x14ac:dyDescent="0.3">
      <c r="A730" s="13"/>
      <c r="B730" s="14" t="s">
        <v>1163</v>
      </c>
      <c r="C730" s="1" t="s">
        <v>223</v>
      </c>
      <c r="D730" s="1" t="s">
        <v>991</v>
      </c>
      <c r="E730" s="3" t="s">
        <v>16</v>
      </c>
      <c r="F730" s="1">
        <v>8000</v>
      </c>
      <c r="G730" s="1" t="s">
        <v>882</v>
      </c>
      <c r="H730" s="1" t="s">
        <v>839</v>
      </c>
      <c r="I730" s="4">
        <v>43191</v>
      </c>
      <c r="J730" s="5"/>
      <c r="K730" s="55" t="s">
        <v>839</v>
      </c>
      <c r="L730" s="65">
        <f t="shared" si="33"/>
        <v>43191</v>
      </c>
      <c r="M730" s="57" t="str">
        <f t="shared" si="34"/>
        <v>2018</v>
      </c>
      <c r="N730" s="46" t="str">
        <f t="shared" si="35"/>
        <v>-</v>
      </c>
      <c r="O730" s="14" t="e">
        <v>#N/A</v>
      </c>
      <c r="P730" s="2" t="s">
        <v>379</v>
      </c>
    </row>
    <row r="731" spans="1:16" ht="15.75" customHeight="1" x14ac:dyDescent="0.3">
      <c r="A731" s="13"/>
      <c r="B731" s="14" t="s">
        <v>1164</v>
      </c>
      <c r="C731" s="1" t="s">
        <v>223</v>
      </c>
      <c r="D731" s="1" t="s">
        <v>851</v>
      </c>
      <c r="E731" s="3" t="s">
        <v>16</v>
      </c>
      <c r="F731" s="1">
        <v>8000</v>
      </c>
      <c r="G731" s="1" t="s">
        <v>882</v>
      </c>
      <c r="H731" s="1" t="s">
        <v>839</v>
      </c>
      <c r="I731" s="4">
        <v>43282</v>
      </c>
      <c r="J731" s="5"/>
      <c r="K731" s="55" t="s">
        <v>839</v>
      </c>
      <c r="L731" s="65">
        <f t="shared" si="33"/>
        <v>43282</v>
      </c>
      <c r="M731" s="57" t="str">
        <f t="shared" si="34"/>
        <v>2018</v>
      </c>
      <c r="N731" s="46" t="str">
        <f t="shared" si="35"/>
        <v>-</v>
      </c>
      <c r="O731" s="14" t="e">
        <v>#N/A</v>
      </c>
      <c r="P731" s="2" t="s">
        <v>379</v>
      </c>
    </row>
    <row r="732" spans="1:16" ht="15.75" customHeight="1" x14ac:dyDescent="0.3">
      <c r="A732" s="13"/>
      <c r="B732" s="14" t="s">
        <v>1165</v>
      </c>
      <c r="C732" s="1" t="s">
        <v>145</v>
      </c>
      <c r="D732" s="1" t="s">
        <v>427</v>
      </c>
      <c r="E732" s="3" t="s">
        <v>16</v>
      </c>
      <c r="F732" s="1">
        <v>8000</v>
      </c>
      <c r="G732" s="1" t="s">
        <v>882</v>
      </c>
      <c r="H732" s="1" t="s">
        <v>839</v>
      </c>
      <c r="I732" s="4">
        <v>43282</v>
      </c>
      <c r="J732" s="5"/>
      <c r="K732" s="55" t="s">
        <v>839</v>
      </c>
      <c r="L732" s="65">
        <f t="shared" si="33"/>
        <v>43282</v>
      </c>
      <c r="M732" s="57" t="str">
        <f t="shared" si="34"/>
        <v>2018</v>
      </c>
      <c r="N732" s="46" t="str">
        <f t="shared" si="35"/>
        <v>-</v>
      </c>
      <c r="O732" s="14" t="e">
        <v>#N/A</v>
      </c>
      <c r="P732" s="2" t="s">
        <v>379</v>
      </c>
    </row>
    <row r="733" spans="1:16" ht="15.75" customHeight="1" x14ac:dyDescent="0.3">
      <c r="A733" s="13"/>
      <c r="B733" s="14" t="s">
        <v>1166</v>
      </c>
      <c r="C733" s="1" t="s">
        <v>293</v>
      </c>
      <c r="D733" s="1" t="s">
        <v>987</v>
      </c>
      <c r="E733" s="3" t="s">
        <v>16</v>
      </c>
      <c r="F733" s="1">
        <v>8000</v>
      </c>
      <c r="G733" s="1" t="s">
        <v>882</v>
      </c>
      <c r="H733" s="1" t="s">
        <v>839</v>
      </c>
      <c r="I733" s="4">
        <v>43282</v>
      </c>
      <c r="J733" s="5"/>
      <c r="K733" s="55" t="s">
        <v>839</v>
      </c>
      <c r="L733" s="65">
        <f t="shared" si="33"/>
        <v>43282</v>
      </c>
      <c r="M733" s="57" t="str">
        <f t="shared" si="34"/>
        <v>2018</v>
      </c>
      <c r="N733" s="46" t="str">
        <f t="shared" si="35"/>
        <v>-</v>
      </c>
      <c r="O733" s="14" t="e">
        <v>#N/A</v>
      </c>
      <c r="P733" s="2" t="s">
        <v>379</v>
      </c>
    </row>
    <row r="734" spans="1:16" ht="15.75" customHeight="1" x14ac:dyDescent="0.3">
      <c r="A734" s="13"/>
      <c r="B734" s="14" t="s">
        <v>1167</v>
      </c>
      <c r="C734" s="1" t="s">
        <v>179</v>
      </c>
      <c r="D734" s="1" t="s">
        <v>987</v>
      </c>
      <c r="E734" s="3" t="s">
        <v>16</v>
      </c>
      <c r="F734" s="1">
        <v>8000</v>
      </c>
      <c r="G734" s="1" t="s">
        <v>882</v>
      </c>
      <c r="H734" s="1" t="s">
        <v>839</v>
      </c>
      <c r="I734" s="4">
        <v>43374</v>
      </c>
      <c r="J734" s="5"/>
      <c r="K734" s="55" t="s">
        <v>839</v>
      </c>
      <c r="L734" s="65">
        <f t="shared" si="33"/>
        <v>43374</v>
      </c>
      <c r="M734" s="57" t="str">
        <f t="shared" si="34"/>
        <v>2018</v>
      </c>
      <c r="N734" s="46" t="str">
        <f t="shared" si="35"/>
        <v>-</v>
      </c>
      <c r="O734" s="14" t="e">
        <v>#N/A</v>
      </c>
      <c r="P734" s="2" t="s">
        <v>435</v>
      </c>
    </row>
    <row r="735" spans="1:16" ht="15.75" customHeight="1" x14ac:dyDescent="0.3">
      <c r="A735" s="13"/>
      <c r="B735" s="14" t="s">
        <v>1168</v>
      </c>
      <c r="C735" s="1" t="s">
        <v>245</v>
      </c>
      <c r="D735" s="1" t="s">
        <v>1080</v>
      </c>
      <c r="E735" s="3" t="s">
        <v>8</v>
      </c>
      <c r="F735" s="1">
        <v>8000</v>
      </c>
      <c r="G735" s="1" t="s">
        <v>882</v>
      </c>
      <c r="H735" s="1" t="s">
        <v>839</v>
      </c>
      <c r="I735" s="4">
        <v>43374</v>
      </c>
      <c r="J735" s="5"/>
      <c r="K735" s="55" t="s">
        <v>839</v>
      </c>
      <c r="L735" s="65">
        <f t="shared" si="33"/>
        <v>43374</v>
      </c>
      <c r="M735" s="57" t="str">
        <f t="shared" si="34"/>
        <v>2018</v>
      </c>
      <c r="N735" s="46" t="str">
        <f t="shared" si="35"/>
        <v>-</v>
      </c>
      <c r="O735" s="14" t="e">
        <v>#N/A</v>
      </c>
      <c r="P735" s="2" t="s">
        <v>379</v>
      </c>
    </row>
    <row r="736" spans="1:16" ht="15.75" customHeight="1" x14ac:dyDescent="0.3">
      <c r="A736" s="13"/>
      <c r="B736" s="14" t="s">
        <v>1169</v>
      </c>
      <c r="C736" s="1" t="s">
        <v>11</v>
      </c>
      <c r="D736" s="1" t="s">
        <v>1089</v>
      </c>
      <c r="E736" s="3" t="s">
        <v>8</v>
      </c>
      <c r="F736" s="1">
        <v>7855</v>
      </c>
      <c r="G736" s="1" t="s">
        <v>882</v>
      </c>
      <c r="H736" s="1" t="s">
        <v>839</v>
      </c>
      <c r="I736" s="4">
        <v>42186</v>
      </c>
      <c r="J736" s="5"/>
      <c r="K736" s="55" t="s">
        <v>839</v>
      </c>
      <c r="L736" s="65">
        <f t="shared" si="33"/>
        <v>42186</v>
      </c>
      <c r="M736" s="57" t="str">
        <f t="shared" si="34"/>
        <v>2015</v>
      </c>
      <c r="N736" s="46" t="str">
        <f t="shared" si="35"/>
        <v>-</v>
      </c>
      <c r="O736" s="14">
        <v>3</v>
      </c>
      <c r="P736" s="2" t="s">
        <v>379</v>
      </c>
    </row>
    <row r="737" spans="1:16" ht="15.75" customHeight="1" x14ac:dyDescent="0.3">
      <c r="A737" s="13"/>
      <c r="B737" s="14" t="s">
        <v>1170</v>
      </c>
      <c r="C737" s="1" t="s">
        <v>15</v>
      </c>
      <c r="D737" s="1" t="s">
        <v>453</v>
      </c>
      <c r="E737" s="3" t="s">
        <v>8</v>
      </c>
      <c r="F737" s="1">
        <v>7800</v>
      </c>
      <c r="G737" s="1" t="s">
        <v>882</v>
      </c>
      <c r="H737" s="1" t="s">
        <v>839</v>
      </c>
      <c r="I737" s="4">
        <v>42186</v>
      </c>
      <c r="J737" s="5"/>
      <c r="K737" s="55" t="s">
        <v>839</v>
      </c>
      <c r="L737" s="65">
        <f t="shared" si="33"/>
        <v>42186</v>
      </c>
      <c r="M737" s="57" t="str">
        <f t="shared" si="34"/>
        <v>2015</v>
      </c>
      <c r="N737" s="46" t="str">
        <f t="shared" si="35"/>
        <v>-</v>
      </c>
      <c r="O737" s="14">
        <v>7</v>
      </c>
      <c r="P737" s="2" t="s">
        <v>379</v>
      </c>
    </row>
    <row r="738" spans="1:16" ht="15.75" customHeight="1" x14ac:dyDescent="0.3">
      <c r="A738" s="13"/>
      <c r="B738" s="14" t="s">
        <v>1171</v>
      </c>
      <c r="C738" s="1" t="s">
        <v>285</v>
      </c>
      <c r="D738" s="1" t="s">
        <v>402</v>
      </c>
      <c r="E738" s="3" t="s">
        <v>12</v>
      </c>
      <c r="F738" s="1">
        <v>7800</v>
      </c>
      <c r="G738" s="1" t="s">
        <v>882</v>
      </c>
      <c r="H738" s="1" t="s">
        <v>839</v>
      </c>
      <c r="I738" s="4">
        <v>42917</v>
      </c>
      <c r="J738" s="5"/>
      <c r="K738" s="55" t="s">
        <v>839</v>
      </c>
      <c r="L738" s="65">
        <f t="shared" si="33"/>
        <v>42917</v>
      </c>
      <c r="M738" s="57" t="str">
        <f t="shared" si="34"/>
        <v>2017</v>
      </c>
      <c r="N738" s="46" t="str">
        <f t="shared" si="35"/>
        <v>-</v>
      </c>
      <c r="O738" s="14">
        <v>1</v>
      </c>
      <c r="P738" s="2" t="s">
        <v>365</v>
      </c>
    </row>
    <row r="739" spans="1:16" ht="15.75" customHeight="1" x14ac:dyDescent="0.3">
      <c r="A739" s="13"/>
      <c r="B739" s="14" t="s">
        <v>1172</v>
      </c>
      <c r="C739" s="1" t="s">
        <v>181</v>
      </c>
      <c r="D739" s="1" t="s">
        <v>404</v>
      </c>
      <c r="E739" s="3" t="s">
        <v>4</v>
      </c>
      <c r="F739" s="1">
        <v>7760</v>
      </c>
      <c r="G739" s="1" t="s">
        <v>882</v>
      </c>
      <c r="H739" s="1" t="s">
        <v>839</v>
      </c>
      <c r="I739" s="4">
        <v>43191</v>
      </c>
      <c r="J739" s="5"/>
      <c r="K739" s="55" t="s">
        <v>839</v>
      </c>
      <c r="L739" s="65">
        <f t="shared" si="33"/>
        <v>43191</v>
      </c>
      <c r="M739" s="57" t="str">
        <f t="shared" si="34"/>
        <v>2018</v>
      </c>
      <c r="N739" s="46" t="str">
        <f t="shared" si="35"/>
        <v>-</v>
      </c>
      <c r="O739" s="14" t="e">
        <v>#N/A</v>
      </c>
      <c r="P739" s="2" t="s">
        <v>379</v>
      </c>
    </row>
    <row r="740" spans="1:16" ht="15.75" customHeight="1" x14ac:dyDescent="0.3">
      <c r="A740" s="13"/>
      <c r="B740" s="14" t="s">
        <v>1173</v>
      </c>
      <c r="C740" s="1" t="s">
        <v>77</v>
      </c>
      <c r="D740" s="1" t="s">
        <v>419</v>
      </c>
      <c r="E740" s="3" t="s">
        <v>8</v>
      </c>
      <c r="F740" s="1">
        <v>7667</v>
      </c>
      <c r="G740" s="1" t="s">
        <v>882</v>
      </c>
      <c r="H740" s="1" t="s">
        <v>839</v>
      </c>
      <c r="I740" s="4">
        <v>42736</v>
      </c>
      <c r="J740" s="5"/>
      <c r="K740" s="55" t="s">
        <v>839</v>
      </c>
      <c r="L740" s="65">
        <f t="shared" si="33"/>
        <v>42736</v>
      </c>
      <c r="M740" s="57" t="str">
        <f t="shared" si="34"/>
        <v>2017</v>
      </c>
      <c r="N740" s="46" t="str">
        <f t="shared" si="35"/>
        <v>-</v>
      </c>
      <c r="O740" s="14">
        <v>1</v>
      </c>
      <c r="P740" s="2" t="s">
        <v>435</v>
      </c>
    </row>
    <row r="741" spans="1:16" ht="15.75" customHeight="1" x14ac:dyDescent="0.3">
      <c r="A741" s="13"/>
      <c r="B741" s="14" t="s">
        <v>1174</v>
      </c>
      <c r="C741" s="1" t="s">
        <v>283</v>
      </c>
      <c r="D741" s="1" t="s">
        <v>975</v>
      </c>
      <c r="E741" s="3" t="s">
        <v>4</v>
      </c>
      <c r="F741" s="1">
        <v>7667</v>
      </c>
      <c r="G741" s="1" t="s">
        <v>882</v>
      </c>
      <c r="H741" s="1" t="s">
        <v>839</v>
      </c>
      <c r="I741" s="4">
        <v>42644</v>
      </c>
      <c r="J741" s="5"/>
      <c r="K741" s="55" t="s">
        <v>839</v>
      </c>
      <c r="L741" s="65">
        <f t="shared" si="33"/>
        <v>42644</v>
      </c>
      <c r="M741" s="57" t="str">
        <f t="shared" si="34"/>
        <v>2016</v>
      </c>
      <c r="N741" s="46" t="str">
        <f t="shared" si="35"/>
        <v>-</v>
      </c>
      <c r="O741" s="14">
        <v>1</v>
      </c>
      <c r="P741" s="2" t="s">
        <v>379</v>
      </c>
    </row>
    <row r="742" spans="1:16" ht="15.75" customHeight="1" x14ac:dyDescent="0.3">
      <c r="A742" s="13"/>
      <c r="B742" s="14" t="s">
        <v>1175</v>
      </c>
      <c r="C742" s="1" t="s">
        <v>319</v>
      </c>
      <c r="D742" s="1" t="s">
        <v>983</v>
      </c>
      <c r="E742" s="3" t="s">
        <v>8</v>
      </c>
      <c r="F742" s="1">
        <v>7556</v>
      </c>
      <c r="G742" s="1" t="s">
        <v>882</v>
      </c>
      <c r="H742" s="1" t="s">
        <v>839</v>
      </c>
      <c r="I742" s="4">
        <v>42736</v>
      </c>
      <c r="J742" s="5"/>
      <c r="K742" s="55" t="s">
        <v>839</v>
      </c>
      <c r="L742" s="65">
        <f t="shared" si="33"/>
        <v>42736</v>
      </c>
      <c r="M742" s="57" t="str">
        <f t="shared" si="34"/>
        <v>2017</v>
      </c>
      <c r="N742" s="46" t="str">
        <f t="shared" si="35"/>
        <v>-</v>
      </c>
      <c r="O742" s="14">
        <v>1</v>
      </c>
      <c r="P742" s="2" t="s">
        <v>379</v>
      </c>
    </row>
    <row r="743" spans="1:16" ht="15.75" customHeight="1" x14ac:dyDescent="0.3">
      <c r="A743" s="13"/>
      <c r="B743" s="14" t="s">
        <v>1176</v>
      </c>
      <c r="C743" s="1" t="s">
        <v>307</v>
      </c>
      <c r="D743" s="1" t="s">
        <v>402</v>
      </c>
      <c r="E743" s="3" t="s">
        <v>12</v>
      </c>
      <c r="F743" s="1">
        <v>7500</v>
      </c>
      <c r="G743" s="1" t="s">
        <v>882</v>
      </c>
      <c r="H743" s="1" t="s">
        <v>839</v>
      </c>
      <c r="I743" s="4">
        <v>43101</v>
      </c>
      <c r="J743" s="5"/>
      <c r="K743" s="55" t="s">
        <v>839</v>
      </c>
      <c r="L743" s="65">
        <f t="shared" si="33"/>
        <v>43101</v>
      </c>
      <c r="M743" s="57" t="str">
        <f t="shared" si="34"/>
        <v>2018</v>
      </c>
      <c r="N743" s="46" t="str">
        <f t="shared" si="35"/>
        <v>-</v>
      </c>
      <c r="O743" s="14" t="e">
        <v>#N/A</v>
      </c>
      <c r="P743" s="2" t="s">
        <v>435</v>
      </c>
    </row>
    <row r="744" spans="1:16" ht="15.75" customHeight="1" x14ac:dyDescent="0.3">
      <c r="A744" s="13"/>
      <c r="B744" s="14" t="s">
        <v>1177</v>
      </c>
      <c r="C744" s="1" t="s">
        <v>371</v>
      </c>
      <c r="D744" s="1" t="s">
        <v>458</v>
      </c>
      <c r="E744" s="3" t="s">
        <v>4</v>
      </c>
      <c r="F744" s="1">
        <v>7500</v>
      </c>
      <c r="G744" s="1" t="s">
        <v>882</v>
      </c>
      <c r="H744" s="1" t="s">
        <v>839</v>
      </c>
      <c r="I744" s="4">
        <v>42826</v>
      </c>
      <c r="J744" s="5"/>
      <c r="K744" s="55" t="s">
        <v>839</v>
      </c>
      <c r="L744" s="65">
        <f t="shared" si="33"/>
        <v>42826</v>
      </c>
      <c r="M744" s="57" t="str">
        <f t="shared" si="34"/>
        <v>2017</v>
      </c>
      <c r="N744" s="46" t="str">
        <f t="shared" si="35"/>
        <v>-</v>
      </c>
      <c r="O744" s="14" t="e">
        <v>#N/A</v>
      </c>
      <c r="P744" s="2" t="s">
        <v>421</v>
      </c>
    </row>
    <row r="745" spans="1:16" ht="15.75" customHeight="1" x14ac:dyDescent="0.3">
      <c r="A745" s="13"/>
      <c r="B745" s="14" t="s">
        <v>1178</v>
      </c>
      <c r="C745" s="1" t="s">
        <v>131</v>
      </c>
      <c r="D745" s="1" t="s">
        <v>398</v>
      </c>
      <c r="E745" s="3" t="s">
        <v>4</v>
      </c>
      <c r="F745" s="1">
        <v>7500</v>
      </c>
      <c r="G745" s="1" t="s">
        <v>882</v>
      </c>
      <c r="H745" s="1" t="s">
        <v>839</v>
      </c>
      <c r="I745" s="4">
        <v>43191</v>
      </c>
      <c r="J745" s="5"/>
      <c r="K745" s="55" t="s">
        <v>839</v>
      </c>
      <c r="L745" s="65">
        <f t="shared" si="33"/>
        <v>43191</v>
      </c>
      <c r="M745" s="57" t="str">
        <f t="shared" si="34"/>
        <v>2018</v>
      </c>
      <c r="N745" s="46" t="str">
        <f t="shared" si="35"/>
        <v>-</v>
      </c>
      <c r="O745" s="14" t="e">
        <v>#N/A</v>
      </c>
      <c r="P745" s="2" t="s">
        <v>412</v>
      </c>
    </row>
    <row r="746" spans="1:16" ht="15.75" customHeight="1" x14ac:dyDescent="0.3">
      <c r="A746" s="13"/>
      <c r="B746" s="14" t="s">
        <v>1179</v>
      </c>
      <c r="C746" s="1" t="s">
        <v>131</v>
      </c>
      <c r="D746" s="1" t="s">
        <v>954</v>
      </c>
      <c r="E746" s="3" t="s">
        <v>4</v>
      </c>
      <c r="F746" s="1">
        <v>7500</v>
      </c>
      <c r="G746" s="1" t="s">
        <v>882</v>
      </c>
      <c r="H746" s="1" t="s">
        <v>839</v>
      </c>
      <c r="I746" s="4">
        <v>43191</v>
      </c>
      <c r="J746" s="5"/>
      <c r="K746" s="55" t="s">
        <v>839</v>
      </c>
      <c r="L746" s="65">
        <f t="shared" si="33"/>
        <v>43191</v>
      </c>
      <c r="M746" s="57" t="str">
        <f t="shared" si="34"/>
        <v>2018</v>
      </c>
      <c r="N746" s="46" t="str">
        <f t="shared" si="35"/>
        <v>-</v>
      </c>
      <c r="O746" s="14" t="e">
        <v>#N/A</v>
      </c>
      <c r="P746" s="2" t="s">
        <v>412</v>
      </c>
    </row>
    <row r="747" spans="1:16" ht="15.75" customHeight="1" x14ac:dyDescent="0.3">
      <c r="A747" s="13"/>
      <c r="B747" s="14" t="s">
        <v>1180</v>
      </c>
      <c r="C747" s="1" t="s">
        <v>131</v>
      </c>
      <c r="D747" s="1" t="s">
        <v>398</v>
      </c>
      <c r="E747" s="3" t="s">
        <v>4</v>
      </c>
      <c r="F747" s="1">
        <v>7500</v>
      </c>
      <c r="G747" s="1" t="s">
        <v>882</v>
      </c>
      <c r="H747" s="1" t="s">
        <v>839</v>
      </c>
      <c r="I747" s="4">
        <v>43191</v>
      </c>
      <c r="J747" s="5"/>
      <c r="K747" s="55" t="s">
        <v>839</v>
      </c>
      <c r="L747" s="65">
        <f t="shared" si="33"/>
        <v>43191</v>
      </c>
      <c r="M747" s="57" t="str">
        <f t="shared" si="34"/>
        <v>2018</v>
      </c>
      <c r="N747" s="46" t="str">
        <f t="shared" si="35"/>
        <v>-</v>
      </c>
      <c r="O747" s="14" t="e">
        <v>#N/A</v>
      </c>
      <c r="P747" s="2" t="s">
        <v>412</v>
      </c>
    </row>
    <row r="748" spans="1:16" ht="15.75" customHeight="1" x14ac:dyDescent="0.3">
      <c r="A748" s="13"/>
      <c r="B748" s="14" t="s">
        <v>1181</v>
      </c>
      <c r="C748" s="1" t="s">
        <v>131</v>
      </c>
      <c r="D748" s="1" t="s">
        <v>394</v>
      </c>
      <c r="E748" s="3" t="s">
        <v>4</v>
      </c>
      <c r="F748" s="1">
        <v>7500</v>
      </c>
      <c r="G748" s="1" t="s">
        <v>882</v>
      </c>
      <c r="H748" s="1" t="s">
        <v>839</v>
      </c>
      <c r="I748" s="4">
        <v>43191</v>
      </c>
      <c r="J748" s="5"/>
      <c r="K748" s="55" t="s">
        <v>839</v>
      </c>
      <c r="L748" s="65">
        <f t="shared" si="33"/>
        <v>43191</v>
      </c>
      <c r="M748" s="57" t="str">
        <f t="shared" si="34"/>
        <v>2018</v>
      </c>
      <c r="N748" s="46" t="str">
        <f t="shared" si="35"/>
        <v>-</v>
      </c>
      <c r="O748" s="14" t="e">
        <v>#N/A</v>
      </c>
      <c r="P748" s="2" t="s">
        <v>412</v>
      </c>
    </row>
    <row r="749" spans="1:16" ht="15.75" customHeight="1" x14ac:dyDescent="0.3">
      <c r="A749" s="13"/>
      <c r="B749" s="14" t="s">
        <v>1182</v>
      </c>
      <c r="C749" s="1" t="s">
        <v>131</v>
      </c>
      <c r="D749" s="1" t="s">
        <v>954</v>
      </c>
      <c r="E749" s="3" t="s">
        <v>4</v>
      </c>
      <c r="F749" s="1">
        <v>7500</v>
      </c>
      <c r="G749" s="1" t="s">
        <v>882</v>
      </c>
      <c r="H749" s="1" t="s">
        <v>839</v>
      </c>
      <c r="I749" s="4">
        <v>43191</v>
      </c>
      <c r="J749" s="5"/>
      <c r="K749" s="55" t="s">
        <v>839</v>
      </c>
      <c r="L749" s="65">
        <f t="shared" si="33"/>
        <v>43191</v>
      </c>
      <c r="M749" s="57" t="str">
        <f t="shared" si="34"/>
        <v>2018</v>
      </c>
      <c r="N749" s="46" t="str">
        <f t="shared" si="35"/>
        <v>-</v>
      </c>
      <c r="O749" s="14" t="e">
        <v>#N/A</v>
      </c>
      <c r="P749" s="2" t="s">
        <v>412</v>
      </c>
    </row>
    <row r="750" spans="1:16" ht="15.75" customHeight="1" x14ac:dyDescent="0.3">
      <c r="A750" s="13"/>
      <c r="B750" s="14" t="s">
        <v>1183</v>
      </c>
      <c r="C750" s="1" t="s">
        <v>145</v>
      </c>
      <c r="D750" s="1" t="s">
        <v>851</v>
      </c>
      <c r="E750" s="3" t="s">
        <v>16</v>
      </c>
      <c r="F750" s="1">
        <v>7500</v>
      </c>
      <c r="G750" s="1" t="s">
        <v>882</v>
      </c>
      <c r="H750" s="1" t="s">
        <v>839</v>
      </c>
      <c r="I750" s="4">
        <v>43191</v>
      </c>
      <c r="J750" s="5"/>
      <c r="K750" s="55" t="s">
        <v>839</v>
      </c>
      <c r="L750" s="65">
        <f t="shared" si="33"/>
        <v>43191</v>
      </c>
      <c r="M750" s="57" t="str">
        <f t="shared" si="34"/>
        <v>2018</v>
      </c>
      <c r="N750" s="46" t="str">
        <f t="shared" si="35"/>
        <v>-</v>
      </c>
      <c r="O750" s="14" t="e">
        <v>#N/A</v>
      </c>
      <c r="P750" s="2" t="s">
        <v>421</v>
      </c>
    </row>
    <row r="751" spans="1:16" ht="15.75" customHeight="1" x14ac:dyDescent="0.3">
      <c r="A751" s="13"/>
      <c r="B751" s="14" t="s">
        <v>1184</v>
      </c>
      <c r="C751" s="1" t="s">
        <v>325</v>
      </c>
      <c r="D751" s="1" t="s">
        <v>475</v>
      </c>
      <c r="E751" s="3" t="s">
        <v>12</v>
      </c>
      <c r="F751" s="1">
        <v>7424</v>
      </c>
      <c r="G751" s="1" t="s">
        <v>882</v>
      </c>
      <c r="H751" s="1" t="s">
        <v>839</v>
      </c>
      <c r="I751" s="4">
        <v>41913</v>
      </c>
      <c r="J751" s="5"/>
      <c r="K751" s="55" t="s">
        <v>839</v>
      </c>
      <c r="L751" s="65">
        <f t="shared" si="33"/>
        <v>41913</v>
      </c>
      <c r="M751" s="57" t="str">
        <f t="shared" si="34"/>
        <v>2014</v>
      </c>
      <c r="N751" s="46" t="str">
        <f t="shared" si="35"/>
        <v>-</v>
      </c>
      <c r="O751" s="14">
        <v>1</v>
      </c>
      <c r="P751" s="2" t="s">
        <v>365</v>
      </c>
    </row>
    <row r="752" spans="1:16" ht="15.75" customHeight="1" x14ac:dyDescent="0.3">
      <c r="A752" s="13"/>
      <c r="B752" s="14" t="s">
        <v>1185</v>
      </c>
      <c r="C752" s="1" t="s">
        <v>325</v>
      </c>
      <c r="D752" s="1" t="s">
        <v>446</v>
      </c>
      <c r="E752" s="3" t="s">
        <v>12</v>
      </c>
      <c r="F752" s="1">
        <v>7332</v>
      </c>
      <c r="G752" s="1" t="s">
        <v>882</v>
      </c>
      <c r="H752" s="1" t="s">
        <v>839</v>
      </c>
      <c r="I752" s="4">
        <v>42370</v>
      </c>
      <c r="J752" s="5"/>
      <c r="K752" s="55" t="s">
        <v>839</v>
      </c>
      <c r="L752" s="65">
        <f t="shared" si="33"/>
        <v>42370</v>
      </c>
      <c r="M752" s="57" t="str">
        <f t="shared" si="34"/>
        <v>2016</v>
      </c>
      <c r="N752" s="46" t="str">
        <f t="shared" si="35"/>
        <v>-</v>
      </c>
      <c r="O752" s="14">
        <v>4</v>
      </c>
      <c r="P752" s="2" t="s">
        <v>365</v>
      </c>
    </row>
    <row r="753" spans="1:16" ht="15.75" customHeight="1" x14ac:dyDescent="0.3">
      <c r="A753" s="13"/>
      <c r="B753" s="14" t="s">
        <v>1186</v>
      </c>
      <c r="C753" s="1" t="s">
        <v>325</v>
      </c>
      <c r="D753" s="1" t="s">
        <v>419</v>
      </c>
      <c r="E753" s="3" t="s">
        <v>8</v>
      </c>
      <c r="F753" s="1">
        <v>7278</v>
      </c>
      <c r="G753" s="1" t="s">
        <v>882</v>
      </c>
      <c r="H753" s="1" t="s">
        <v>839</v>
      </c>
      <c r="I753" s="4">
        <v>42278</v>
      </c>
      <c r="J753" s="5"/>
      <c r="K753" s="55" t="s">
        <v>839</v>
      </c>
      <c r="L753" s="65">
        <f t="shared" si="33"/>
        <v>42278</v>
      </c>
      <c r="M753" s="57" t="str">
        <f t="shared" si="34"/>
        <v>2015</v>
      </c>
      <c r="N753" s="46" t="str">
        <f t="shared" si="35"/>
        <v>-</v>
      </c>
      <c r="O753" s="14">
        <v>4</v>
      </c>
      <c r="P753" s="2" t="s">
        <v>365</v>
      </c>
    </row>
    <row r="754" spans="1:16" ht="15.75" customHeight="1" x14ac:dyDescent="0.3">
      <c r="A754" s="13"/>
      <c r="B754" s="14" t="s">
        <v>1187</v>
      </c>
      <c r="C754" s="1" t="s">
        <v>185</v>
      </c>
      <c r="D754" s="1" t="s">
        <v>453</v>
      </c>
      <c r="E754" s="3" t="s">
        <v>8</v>
      </c>
      <c r="F754" s="1">
        <v>7250</v>
      </c>
      <c r="G754" s="1" t="s">
        <v>882</v>
      </c>
      <c r="H754" s="1" t="s">
        <v>839</v>
      </c>
      <c r="I754" s="4">
        <v>42370</v>
      </c>
      <c r="J754" s="5"/>
      <c r="K754" s="55" t="s">
        <v>839</v>
      </c>
      <c r="L754" s="65">
        <f t="shared" si="33"/>
        <v>42370</v>
      </c>
      <c r="M754" s="57" t="str">
        <f t="shared" si="34"/>
        <v>2016</v>
      </c>
      <c r="N754" s="46" t="str">
        <f t="shared" si="35"/>
        <v>-</v>
      </c>
      <c r="O754" s="14">
        <v>2</v>
      </c>
      <c r="P754" s="2" t="s">
        <v>379</v>
      </c>
    </row>
    <row r="755" spans="1:16" ht="15.75" customHeight="1" x14ac:dyDescent="0.3">
      <c r="A755" s="13"/>
      <c r="B755" s="14" t="s">
        <v>1188</v>
      </c>
      <c r="C755" s="1" t="s">
        <v>11</v>
      </c>
      <c r="D755" s="1" t="s">
        <v>419</v>
      </c>
      <c r="E755" s="3" t="s">
        <v>8</v>
      </c>
      <c r="F755" s="1">
        <v>7167</v>
      </c>
      <c r="G755" s="1" t="s">
        <v>882</v>
      </c>
      <c r="H755" s="1" t="s">
        <v>839</v>
      </c>
      <c r="I755" s="4">
        <v>42186</v>
      </c>
      <c r="J755" s="5"/>
      <c r="K755" s="55" t="s">
        <v>839</v>
      </c>
      <c r="L755" s="65">
        <f t="shared" si="33"/>
        <v>42186</v>
      </c>
      <c r="M755" s="57" t="str">
        <f t="shared" si="34"/>
        <v>2015</v>
      </c>
      <c r="N755" s="46" t="str">
        <f t="shared" si="35"/>
        <v>-</v>
      </c>
      <c r="O755" s="14">
        <v>7</v>
      </c>
      <c r="P755" s="2" t="s">
        <v>365</v>
      </c>
    </row>
    <row r="756" spans="1:16" ht="15.75" customHeight="1" x14ac:dyDescent="0.3">
      <c r="A756" s="13"/>
      <c r="B756" s="14" t="s">
        <v>1189</v>
      </c>
      <c r="C756" s="1" t="s">
        <v>15</v>
      </c>
      <c r="D756" s="1" t="s">
        <v>453</v>
      </c>
      <c r="E756" s="3" t="s">
        <v>8</v>
      </c>
      <c r="F756" s="1">
        <v>7000</v>
      </c>
      <c r="G756" s="1" t="s">
        <v>882</v>
      </c>
      <c r="H756" s="1" t="s">
        <v>839</v>
      </c>
      <c r="I756" s="4">
        <v>42186</v>
      </c>
      <c r="J756" s="5"/>
      <c r="K756" s="55" t="s">
        <v>839</v>
      </c>
      <c r="L756" s="65">
        <f t="shared" si="33"/>
        <v>42186</v>
      </c>
      <c r="M756" s="57" t="str">
        <f t="shared" si="34"/>
        <v>2015</v>
      </c>
      <c r="N756" s="46" t="str">
        <f t="shared" si="35"/>
        <v>-</v>
      </c>
      <c r="O756" s="14">
        <v>3</v>
      </c>
      <c r="P756" s="2" t="s">
        <v>379</v>
      </c>
    </row>
    <row r="757" spans="1:16" ht="15.75" customHeight="1" x14ac:dyDescent="0.3">
      <c r="A757" s="13"/>
      <c r="B757" s="14" t="s">
        <v>1190</v>
      </c>
      <c r="C757" s="1" t="s">
        <v>127</v>
      </c>
      <c r="D757" s="1" t="s">
        <v>466</v>
      </c>
      <c r="E757" s="3" t="s">
        <v>8</v>
      </c>
      <c r="F757" s="1">
        <v>7000</v>
      </c>
      <c r="G757" s="1" t="s">
        <v>882</v>
      </c>
      <c r="H757" s="1" t="s">
        <v>839</v>
      </c>
      <c r="I757" s="4">
        <v>43009</v>
      </c>
      <c r="J757" s="5"/>
      <c r="K757" s="55" t="s">
        <v>839</v>
      </c>
      <c r="L757" s="65">
        <f t="shared" si="33"/>
        <v>43009</v>
      </c>
      <c r="M757" s="57" t="str">
        <f t="shared" si="34"/>
        <v>2017</v>
      </c>
      <c r="N757" s="46" t="str">
        <f t="shared" si="35"/>
        <v>-</v>
      </c>
      <c r="O757" s="14" t="e">
        <v>#N/A</v>
      </c>
      <c r="P757" s="2" t="s">
        <v>379</v>
      </c>
    </row>
    <row r="758" spans="1:16" ht="15.75" customHeight="1" x14ac:dyDescent="0.3">
      <c r="A758" s="13"/>
      <c r="B758" s="14" t="s">
        <v>1191</v>
      </c>
      <c r="C758" s="1" t="s">
        <v>247</v>
      </c>
      <c r="D758" s="1" t="s">
        <v>466</v>
      </c>
      <c r="E758" s="3" t="s">
        <v>8</v>
      </c>
      <c r="F758" s="1">
        <v>7000</v>
      </c>
      <c r="G758" s="1" t="s">
        <v>882</v>
      </c>
      <c r="H758" s="1" t="s">
        <v>839</v>
      </c>
      <c r="I758" s="4">
        <v>42826</v>
      </c>
      <c r="J758" s="5"/>
      <c r="K758" s="55" t="s">
        <v>839</v>
      </c>
      <c r="L758" s="65">
        <f t="shared" si="33"/>
        <v>42826</v>
      </c>
      <c r="M758" s="57" t="str">
        <f t="shared" si="34"/>
        <v>2017</v>
      </c>
      <c r="N758" s="46" t="str">
        <f t="shared" si="35"/>
        <v>-</v>
      </c>
      <c r="O758" s="14">
        <v>1</v>
      </c>
      <c r="P758" s="2" t="s">
        <v>365</v>
      </c>
    </row>
    <row r="759" spans="1:16" ht="15.75" customHeight="1" x14ac:dyDescent="0.3">
      <c r="A759" s="13"/>
      <c r="B759" s="14" t="s">
        <v>1192</v>
      </c>
      <c r="C759" s="1" t="s">
        <v>127</v>
      </c>
      <c r="D759" s="1" t="s">
        <v>466</v>
      </c>
      <c r="E759" s="3" t="s">
        <v>8</v>
      </c>
      <c r="F759" s="1">
        <v>7000</v>
      </c>
      <c r="G759" s="1" t="s">
        <v>882</v>
      </c>
      <c r="H759" s="1" t="s">
        <v>839</v>
      </c>
      <c r="I759" s="4">
        <v>43009</v>
      </c>
      <c r="J759" s="5"/>
      <c r="K759" s="55" t="s">
        <v>839</v>
      </c>
      <c r="L759" s="65">
        <f t="shared" si="33"/>
        <v>43009</v>
      </c>
      <c r="M759" s="57" t="str">
        <f t="shared" si="34"/>
        <v>2017</v>
      </c>
      <c r="N759" s="46" t="str">
        <f t="shared" si="35"/>
        <v>-</v>
      </c>
      <c r="O759" s="14" t="e">
        <v>#N/A</v>
      </c>
      <c r="P759" s="2" t="s">
        <v>379</v>
      </c>
    </row>
    <row r="760" spans="1:16" ht="15.75" customHeight="1" x14ac:dyDescent="0.3">
      <c r="A760" s="13"/>
      <c r="B760" s="14" t="s">
        <v>1193</v>
      </c>
      <c r="C760" s="1" t="s">
        <v>157</v>
      </c>
      <c r="D760" s="1" t="s">
        <v>419</v>
      </c>
      <c r="E760" s="3" t="s">
        <v>8</v>
      </c>
      <c r="F760" s="1">
        <v>7000</v>
      </c>
      <c r="G760" s="1" t="s">
        <v>882</v>
      </c>
      <c r="H760" s="1" t="s">
        <v>839</v>
      </c>
      <c r="I760" s="4">
        <v>43101</v>
      </c>
      <c r="J760" s="5"/>
      <c r="K760" s="55" t="s">
        <v>839</v>
      </c>
      <c r="L760" s="65">
        <f t="shared" si="33"/>
        <v>43101</v>
      </c>
      <c r="M760" s="57" t="str">
        <f t="shared" si="34"/>
        <v>2018</v>
      </c>
      <c r="N760" s="46" t="str">
        <f t="shared" si="35"/>
        <v>-</v>
      </c>
      <c r="O760" s="14" t="e">
        <v>#N/A</v>
      </c>
      <c r="P760" s="2" t="s">
        <v>435</v>
      </c>
    </row>
    <row r="761" spans="1:16" ht="15.75" customHeight="1" x14ac:dyDescent="0.3">
      <c r="A761" s="13"/>
      <c r="B761" s="14" t="s">
        <v>1194</v>
      </c>
      <c r="C761" s="1" t="s">
        <v>145</v>
      </c>
      <c r="D761" s="1" t="s">
        <v>983</v>
      </c>
      <c r="E761" s="3" t="s">
        <v>8</v>
      </c>
      <c r="F761" s="1">
        <v>7000</v>
      </c>
      <c r="G761" s="1" t="s">
        <v>882</v>
      </c>
      <c r="H761" s="1" t="s">
        <v>839</v>
      </c>
      <c r="I761" s="4">
        <v>43282</v>
      </c>
      <c r="J761" s="5"/>
      <c r="K761" s="55" t="s">
        <v>839</v>
      </c>
      <c r="L761" s="65">
        <f t="shared" si="33"/>
        <v>43282</v>
      </c>
      <c r="M761" s="57" t="str">
        <f t="shared" si="34"/>
        <v>2018</v>
      </c>
      <c r="N761" s="46" t="str">
        <f t="shared" si="35"/>
        <v>-</v>
      </c>
      <c r="O761" s="14" t="e">
        <v>#N/A</v>
      </c>
      <c r="P761" s="2" t="s">
        <v>379</v>
      </c>
    </row>
    <row r="762" spans="1:16" ht="15.75" customHeight="1" x14ac:dyDescent="0.3">
      <c r="A762" s="13"/>
      <c r="B762" s="14" t="s">
        <v>1195</v>
      </c>
      <c r="C762" s="1" t="s">
        <v>253</v>
      </c>
      <c r="D762" s="1" t="s">
        <v>409</v>
      </c>
      <c r="E762" s="3" t="s">
        <v>12</v>
      </c>
      <c r="F762" s="1">
        <v>7000</v>
      </c>
      <c r="G762" s="1" t="s">
        <v>882</v>
      </c>
      <c r="H762" s="1" t="s">
        <v>839</v>
      </c>
      <c r="I762" s="4">
        <v>42736</v>
      </c>
      <c r="J762" s="5"/>
      <c r="K762" s="55" t="s">
        <v>839</v>
      </c>
      <c r="L762" s="65">
        <f t="shared" si="33"/>
        <v>42736</v>
      </c>
      <c r="M762" s="57" t="str">
        <f t="shared" si="34"/>
        <v>2017</v>
      </c>
      <c r="N762" s="46" t="str">
        <f t="shared" si="35"/>
        <v>-</v>
      </c>
      <c r="O762" s="14">
        <v>1</v>
      </c>
      <c r="P762" s="2" t="s">
        <v>421</v>
      </c>
    </row>
    <row r="763" spans="1:16" ht="15.75" customHeight="1" x14ac:dyDescent="0.3">
      <c r="A763" s="13"/>
      <c r="B763" s="14" t="s">
        <v>1196</v>
      </c>
      <c r="C763" s="1" t="s">
        <v>41</v>
      </c>
      <c r="D763" s="1" t="s">
        <v>402</v>
      </c>
      <c r="E763" s="3" t="s">
        <v>12</v>
      </c>
      <c r="F763" s="1">
        <v>7000</v>
      </c>
      <c r="G763" s="1" t="s">
        <v>882</v>
      </c>
      <c r="H763" s="1" t="s">
        <v>839</v>
      </c>
      <c r="I763" s="4">
        <v>43191</v>
      </c>
      <c r="J763" s="5"/>
      <c r="K763" s="55" t="s">
        <v>839</v>
      </c>
      <c r="L763" s="65">
        <f t="shared" si="33"/>
        <v>43191</v>
      </c>
      <c r="M763" s="57" t="str">
        <f t="shared" si="34"/>
        <v>2018</v>
      </c>
      <c r="N763" s="46" t="str">
        <f t="shared" si="35"/>
        <v>-</v>
      </c>
      <c r="O763" s="14" t="e">
        <v>#N/A</v>
      </c>
      <c r="P763" s="14" t="s">
        <v>429</v>
      </c>
    </row>
    <row r="764" spans="1:16" ht="15.75" customHeight="1" x14ac:dyDescent="0.3">
      <c r="A764" s="13"/>
      <c r="B764" s="14" t="s">
        <v>1197</v>
      </c>
      <c r="C764" s="1" t="s">
        <v>339</v>
      </c>
      <c r="D764" s="1" t="s">
        <v>409</v>
      </c>
      <c r="E764" s="3" t="s">
        <v>12</v>
      </c>
      <c r="F764" s="1">
        <v>7000</v>
      </c>
      <c r="G764" s="1" t="s">
        <v>882</v>
      </c>
      <c r="H764" s="1" t="s">
        <v>839</v>
      </c>
      <c r="I764" s="4">
        <v>43101</v>
      </c>
      <c r="J764" s="5"/>
      <c r="K764" s="55" t="s">
        <v>839</v>
      </c>
      <c r="L764" s="65">
        <f t="shared" si="33"/>
        <v>43101</v>
      </c>
      <c r="M764" s="57" t="str">
        <f t="shared" si="34"/>
        <v>2018</v>
      </c>
      <c r="N764" s="46" t="str">
        <f t="shared" si="35"/>
        <v>-</v>
      </c>
      <c r="O764" s="14" t="e">
        <v>#N/A</v>
      </c>
      <c r="P764" s="2" t="s">
        <v>379</v>
      </c>
    </row>
    <row r="765" spans="1:16" ht="15.75" customHeight="1" x14ac:dyDescent="0.3">
      <c r="A765" s="13"/>
      <c r="B765" s="14" t="s">
        <v>1198</v>
      </c>
      <c r="C765" s="1" t="s">
        <v>253</v>
      </c>
      <c r="D765" s="1" t="s">
        <v>446</v>
      </c>
      <c r="E765" s="3" t="s">
        <v>12</v>
      </c>
      <c r="F765" s="1">
        <v>7000</v>
      </c>
      <c r="G765" s="1" t="s">
        <v>882</v>
      </c>
      <c r="H765" s="1" t="s">
        <v>839</v>
      </c>
      <c r="I765" s="4">
        <v>43191</v>
      </c>
      <c r="J765" s="5"/>
      <c r="K765" s="55" t="s">
        <v>839</v>
      </c>
      <c r="L765" s="65">
        <f t="shared" si="33"/>
        <v>43191</v>
      </c>
      <c r="M765" s="57" t="str">
        <f t="shared" si="34"/>
        <v>2018</v>
      </c>
      <c r="N765" s="46" t="str">
        <f t="shared" si="35"/>
        <v>-</v>
      </c>
      <c r="O765" s="14">
        <v>1</v>
      </c>
      <c r="P765" s="2" t="s">
        <v>435</v>
      </c>
    </row>
    <row r="766" spans="1:16" ht="15.75" customHeight="1" x14ac:dyDescent="0.3">
      <c r="A766" s="13"/>
      <c r="B766" s="14" t="s">
        <v>1199</v>
      </c>
      <c r="C766" s="1" t="s">
        <v>253</v>
      </c>
      <c r="D766" s="1" t="s">
        <v>402</v>
      </c>
      <c r="E766" s="3" t="s">
        <v>12</v>
      </c>
      <c r="F766" s="1">
        <v>7000</v>
      </c>
      <c r="G766" s="1" t="s">
        <v>882</v>
      </c>
      <c r="H766" s="1" t="s">
        <v>839</v>
      </c>
      <c r="I766" s="4">
        <v>43191</v>
      </c>
      <c r="J766" s="5"/>
      <c r="K766" s="55" t="s">
        <v>839</v>
      </c>
      <c r="L766" s="65">
        <f t="shared" si="33"/>
        <v>43191</v>
      </c>
      <c r="M766" s="57" t="str">
        <f t="shared" si="34"/>
        <v>2018</v>
      </c>
      <c r="N766" s="46" t="str">
        <f t="shared" si="35"/>
        <v>-</v>
      </c>
      <c r="O766" s="14" t="e">
        <v>#N/A</v>
      </c>
      <c r="P766" s="2" t="s">
        <v>379</v>
      </c>
    </row>
    <row r="767" spans="1:16" ht="15.75" customHeight="1" x14ac:dyDescent="0.3">
      <c r="A767" s="13"/>
      <c r="B767" s="14" t="s">
        <v>1200</v>
      </c>
      <c r="C767" s="1" t="s">
        <v>257</v>
      </c>
      <c r="D767" s="1" t="s">
        <v>584</v>
      </c>
      <c r="E767" s="3" t="s">
        <v>4</v>
      </c>
      <c r="F767" s="1">
        <v>7000</v>
      </c>
      <c r="G767" s="1" t="s">
        <v>882</v>
      </c>
      <c r="H767" s="1" t="s">
        <v>839</v>
      </c>
      <c r="I767" s="4">
        <v>43282</v>
      </c>
      <c r="J767" s="5"/>
      <c r="K767" s="55" t="s">
        <v>839</v>
      </c>
      <c r="L767" s="65">
        <f t="shared" si="33"/>
        <v>43282</v>
      </c>
      <c r="M767" s="57" t="str">
        <f t="shared" si="34"/>
        <v>2018</v>
      </c>
      <c r="N767" s="46" t="str">
        <f t="shared" si="35"/>
        <v>-</v>
      </c>
      <c r="O767" s="14" t="e">
        <v>#N/A</v>
      </c>
      <c r="P767" s="14" t="s">
        <v>429</v>
      </c>
    </row>
    <row r="768" spans="1:16" ht="15.75" customHeight="1" x14ac:dyDescent="0.3">
      <c r="A768" s="13"/>
      <c r="B768" s="14" t="s">
        <v>1201</v>
      </c>
      <c r="C768" s="1" t="s">
        <v>131</v>
      </c>
      <c r="D768" s="1" t="s">
        <v>398</v>
      </c>
      <c r="E768" s="3" t="s">
        <v>4</v>
      </c>
      <c r="F768" s="1">
        <v>7000</v>
      </c>
      <c r="G768" s="1" t="s">
        <v>882</v>
      </c>
      <c r="H768" s="1" t="s">
        <v>839</v>
      </c>
      <c r="I768" s="4">
        <v>42736</v>
      </c>
      <c r="J768" s="5"/>
      <c r="K768" s="55" t="s">
        <v>839</v>
      </c>
      <c r="L768" s="65">
        <f t="shared" si="33"/>
        <v>42736</v>
      </c>
      <c r="M768" s="57" t="str">
        <f t="shared" si="34"/>
        <v>2017</v>
      </c>
      <c r="N768" s="46" t="str">
        <f t="shared" si="35"/>
        <v>-</v>
      </c>
      <c r="O768" s="14">
        <v>1</v>
      </c>
      <c r="P768" s="2" t="s">
        <v>379</v>
      </c>
    </row>
    <row r="769" spans="1:16" ht="15.75" customHeight="1" x14ac:dyDescent="0.3">
      <c r="A769" s="13"/>
      <c r="B769" s="14" t="s">
        <v>1202</v>
      </c>
      <c r="C769" s="1" t="s">
        <v>189</v>
      </c>
      <c r="D769" s="1" t="s">
        <v>975</v>
      </c>
      <c r="E769" s="3" t="s">
        <v>4</v>
      </c>
      <c r="F769" s="1">
        <v>7000</v>
      </c>
      <c r="G769" s="1" t="s">
        <v>882</v>
      </c>
      <c r="H769" s="1" t="s">
        <v>839</v>
      </c>
      <c r="I769" s="4">
        <v>42826</v>
      </c>
      <c r="J769" s="5"/>
      <c r="K769" s="55" t="s">
        <v>839</v>
      </c>
      <c r="L769" s="65">
        <f t="shared" si="33"/>
        <v>42826</v>
      </c>
      <c r="M769" s="57" t="str">
        <f t="shared" si="34"/>
        <v>2017</v>
      </c>
      <c r="N769" s="46" t="str">
        <f t="shared" si="35"/>
        <v>-</v>
      </c>
      <c r="O769" s="14">
        <v>1</v>
      </c>
      <c r="P769" s="2" t="s">
        <v>379</v>
      </c>
    </row>
    <row r="770" spans="1:16" ht="15.75" customHeight="1" x14ac:dyDescent="0.3">
      <c r="A770" s="13"/>
      <c r="B770" s="14" t="s">
        <v>1203</v>
      </c>
      <c r="C770" s="1" t="s">
        <v>283</v>
      </c>
      <c r="D770" s="1" t="s">
        <v>975</v>
      </c>
      <c r="E770" s="3" t="s">
        <v>4</v>
      </c>
      <c r="F770" s="1">
        <v>7000</v>
      </c>
      <c r="G770" s="1" t="s">
        <v>882</v>
      </c>
      <c r="H770" s="1" t="s">
        <v>839</v>
      </c>
      <c r="I770" s="4">
        <v>42552</v>
      </c>
      <c r="J770" s="5"/>
      <c r="K770" s="55" t="s">
        <v>839</v>
      </c>
      <c r="L770" s="65">
        <f t="shared" si="33"/>
        <v>42552</v>
      </c>
      <c r="M770" s="57" t="str">
        <f t="shared" si="34"/>
        <v>2016</v>
      </c>
      <c r="N770" s="46" t="str">
        <f t="shared" si="35"/>
        <v>-</v>
      </c>
      <c r="O770" s="14">
        <v>2</v>
      </c>
      <c r="P770" s="2" t="s">
        <v>379</v>
      </c>
    </row>
    <row r="771" spans="1:16" ht="15.75" customHeight="1" x14ac:dyDescent="0.3">
      <c r="A771" s="13"/>
      <c r="B771" s="14" t="s">
        <v>1204</v>
      </c>
      <c r="C771" s="1" t="s">
        <v>189</v>
      </c>
      <c r="D771" s="1" t="s">
        <v>442</v>
      </c>
      <c r="E771" s="3" t="s">
        <v>4</v>
      </c>
      <c r="F771" s="1">
        <v>7000</v>
      </c>
      <c r="G771" s="1" t="s">
        <v>882</v>
      </c>
      <c r="H771" s="1" t="s">
        <v>839</v>
      </c>
      <c r="I771" s="4">
        <v>42917</v>
      </c>
      <c r="J771" s="5"/>
      <c r="K771" s="55" t="s">
        <v>839</v>
      </c>
      <c r="L771" s="65">
        <f t="shared" si="33"/>
        <v>42917</v>
      </c>
      <c r="M771" s="57" t="str">
        <f t="shared" si="34"/>
        <v>2017</v>
      </c>
      <c r="N771" s="46" t="str">
        <f t="shared" si="35"/>
        <v>-</v>
      </c>
      <c r="O771" s="14">
        <v>1</v>
      </c>
      <c r="P771" s="2" t="s">
        <v>379</v>
      </c>
    </row>
    <row r="772" spans="1:16" ht="15.75" customHeight="1" x14ac:dyDescent="0.3">
      <c r="A772" s="13"/>
      <c r="B772" s="14" t="s">
        <v>1205</v>
      </c>
      <c r="C772" s="1" t="s">
        <v>181</v>
      </c>
      <c r="D772" s="1" t="s">
        <v>398</v>
      </c>
      <c r="E772" s="3" t="s">
        <v>4</v>
      </c>
      <c r="F772" s="1">
        <v>7000</v>
      </c>
      <c r="G772" s="1" t="s">
        <v>882</v>
      </c>
      <c r="H772" s="1" t="s">
        <v>839</v>
      </c>
      <c r="I772" s="4">
        <v>42917</v>
      </c>
      <c r="J772" s="5"/>
      <c r="K772" s="55" t="s">
        <v>839</v>
      </c>
      <c r="L772" s="65">
        <f t="shared" ref="L772:L835" si="36">IF(K772="-",I772,K772)</f>
        <v>42917</v>
      </c>
      <c r="M772" s="57" t="str">
        <f t="shared" ref="M772:M835" si="37">TEXT(L772,"YYYY")</f>
        <v>2017</v>
      </c>
      <c r="N772" s="46" t="str">
        <f t="shared" ref="N772:N835" si="38">IFERROR(ROUNDUP(MONTH(K772)/3,0),"-")</f>
        <v>-</v>
      </c>
      <c r="O772" s="14" t="e">
        <v>#N/A</v>
      </c>
      <c r="P772" s="2" t="s">
        <v>412</v>
      </c>
    </row>
    <row r="773" spans="1:16" ht="15.75" customHeight="1" x14ac:dyDescent="0.3">
      <c r="A773" s="13"/>
      <c r="B773" s="14" t="s">
        <v>1206</v>
      </c>
      <c r="C773" s="1" t="s">
        <v>189</v>
      </c>
      <c r="D773" s="1" t="s">
        <v>442</v>
      </c>
      <c r="E773" s="3" t="s">
        <v>4</v>
      </c>
      <c r="F773" s="1">
        <v>7000</v>
      </c>
      <c r="G773" s="1" t="s">
        <v>882</v>
      </c>
      <c r="H773" s="1" t="s">
        <v>839</v>
      </c>
      <c r="I773" s="4">
        <v>43009</v>
      </c>
      <c r="J773" s="5"/>
      <c r="K773" s="55" t="s">
        <v>839</v>
      </c>
      <c r="L773" s="65">
        <f t="shared" si="36"/>
        <v>43009</v>
      </c>
      <c r="M773" s="57" t="str">
        <f t="shared" si="37"/>
        <v>2017</v>
      </c>
      <c r="N773" s="46" t="str">
        <f t="shared" si="38"/>
        <v>-</v>
      </c>
      <c r="O773" s="14">
        <v>1</v>
      </c>
      <c r="P773" s="2" t="s">
        <v>379</v>
      </c>
    </row>
    <row r="774" spans="1:16" ht="15.75" customHeight="1" x14ac:dyDescent="0.3">
      <c r="A774" s="13"/>
      <c r="B774" s="14" t="s">
        <v>1207</v>
      </c>
      <c r="C774" s="1" t="s">
        <v>223</v>
      </c>
      <c r="D774" s="1" t="s">
        <v>404</v>
      </c>
      <c r="E774" s="3" t="s">
        <v>4</v>
      </c>
      <c r="F774" s="1">
        <v>7000</v>
      </c>
      <c r="G774" s="1" t="s">
        <v>882</v>
      </c>
      <c r="H774" s="1" t="s">
        <v>839</v>
      </c>
      <c r="I774" s="4">
        <v>43009</v>
      </c>
      <c r="J774" s="5"/>
      <c r="K774" s="55" t="s">
        <v>839</v>
      </c>
      <c r="L774" s="65">
        <f t="shared" si="36"/>
        <v>43009</v>
      </c>
      <c r="M774" s="57" t="str">
        <f t="shared" si="37"/>
        <v>2017</v>
      </c>
      <c r="N774" s="46" t="str">
        <f t="shared" si="38"/>
        <v>-</v>
      </c>
      <c r="O774" s="14" t="e">
        <v>#N/A</v>
      </c>
      <c r="P774" s="2" t="s">
        <v>379</v>
      </c>
    </row>
    <row r="775" spans="1:16" ht="15.75" customHeight="1" x14ac:dyDescent="0.3">
      <c r="A775" s="13"/>
      <c r="B775" s="14" t="s">
        <v>1208</v>
      </c>
      <c r="C775" s="1" t="s">
        <v>205</v>
      </c>
      <c r="D775" s="1" t="s">
        <v>388</v>
      </c>
      <c r="E775" s="3" t="s">
        <v>4</v>
      </c>
      <c r="F775" s="1">
        <v>7000</v>
      </c>
      <c r="G775" s="1" t="s">
        <v>882</v>
      </c>
      <c r="H775" s="1" t="s">
        <v>839</v>
      </c>
      <c r="I775" s="4">
        <v>43101</v>
      </c>
      <c r="J775" s="5"/>
      <c r="K775" s="55" t="s">
        <v>839</v>
      </c>
      <c r="L775" s="65">
        <f t="shared" si="36"/>
        <v>43101</v>
      </c>
      <c r="M775" s="57" t="str">
        <f t="shared" si="37"/>
        <v>2018</v>
      </c>
      <c r="N775" s="46" t="str">
        <f t="shared" si="38"/>
        <v>-</v>
      </c>
      <c r="O775" s="14" t="e">
        <v>#N/A</v>
      </c>
      <c r="P775" s="2" t="s">
        <v>379</v>
      </c>
    </row>
    <row r="776" spans="1:16" ht="15.75" customHeight="1" x14ac:dyDescent="0.3">
      <c r="A776" s="13"/>
      <c r="B776" s="14" t="s">
        <v>1209</v>
      </c>
      <c r="C776" s="1" t="s">
        <v>343</v>
      </c>
      <c r="D776" s="1" t="s">
        <v>524</v>
      </c>
      <c r="E776" s="3" t="s">
        <v>4</v>
      </c>
      <c r="F776" s="1">
        <v>7000</v>
      </c>
      <c r="G776" s="1" t="s">
        <v>882</v>
      </c>
      <c r="H776" s="1" t="s">
        <v>839</v>
      </c>
      <c r="I776" s="4">
        <v>43191</v>
      </c>
      <c r="J776" s="5"/>
      <c r="K776" s="55" t="s">
        <v>839</v>
      </c>
      <c r="L776" s="65">
        <f t="shared" si="36"/>
        <v>43191</v>
      </c>
      <c r="M776" s="57" t="str">
        <f t="shared" si="37"/>
        <v>2018</v>
      </c>
      <c r="N776" s="46" t="str">
        <f t="shared" si="38"/>
        <v>-</v>
      </c>
      <c r="O776" s="14" t="e">
        <v>#N/A</v>
      </c>
      <c r="P776" s="2" t="s">
        <v>379</v>
      </c>
    </row>
    <row r="777" spans="1:16" ht="15.75" customHeight="1" x14ac:dyDescent="0.3">
      <c r="A777" s="13"/>
      <c r="B777" s="14" t="s">
        <v>1210</v>
      </c>
      <c r="C777" s="1" t="s">
        <v>145</v>
      </c>
      <c r="D777" s="1" t="s">
        <v>524</v>
      </c>
      <c r="E777" s="3" t="s">
        <v>4</v>
      </c>
      <c r="F777" s="1">
        <v>7000</v>
      </c>
      <c r="G777" s="1" t="s">
        <v>882</v>
      </c>
      <c r="H777" s="1" t="s">
        <v>839</v>
      </c>
      <c r="I777" s="4">
        <v>43191</v>
      </c>
      <c r="J777" s="5"/>
      <c r="K777" s="55" t="s">
        <v>839</v>
      </c>
      <c r="L777" s="65">
        <f t="shared" si="36"/>
        <v>43191</v>
      </c>
      <c r="M777" s="57" t="str">
        <f t="shared" si="37"/>
        <v>2018</v>
      </c>
      <c r="N777" s="46" t="str">
        <f t="shared" si="38"/>
        <v>-</v>
      </c>
      <c r="O777" s="14" t="e">
        <v>#N/A</v>
      </c>
      <c r="P777" s="2" t="s">
        <v>379</v>
      </c>
    </row>
    <row r="778" spans="1:16" ht="15.75" customHeight="1" x14ac:dyDescent="0.3">
      <c r="A778" s="13"/>
      <c r="B778" s="14" t="s">
        <v>1211</v>
      </c>
      <c r="C778" s="1" t="s">
        <v>205</v>
      </c>
      <c r="D778" s="1" t="s">
        <v>975</v>
      </c>
      <c r="E778" s="3" t="s">
        <v>4</v>
      </c>
      <c r="F778" s="1">
        <v>7000</v>
      </c>
      <c r="G778" s="1" t="s">
        <v>882</v>
      </c>
      <c r="H778" s="1" t="s">
        <v>839</v>
      </c>
      <c r="I778" s="4">
        <v>43191</v>
      </c>
      <c r="J778" s="5"/>
      <c r="K778" s="55" t="s">
        <v>839</v>
      </c>
      <c r="L778" s="65">
        <f t="shared" si="36"/>
        <v>43191</v>
      </c>
      <c r="M778" s="57" t="str">
        <f t="shared" si="37"/>
        <v>2018</v>
      </c>
      <c r="N778" s="46" t="str">
        <f t="shared" si="38"/>
        <v>-</v>
      </c>
      <c r="O778" s="14" t="e">
        <v>#N/A</v>
      </c>
      <c r="P778" s="2" t="s">
        <v>379</v>
      </c>
    </row>
    <row r="779" spans="1:16" ht="15.75" customHeight="1" x14ac:dyDescent="0.3">
      <c r="A779" s="13"/>
      <c r="B779" s="14" t="s">
        <v>1212</v>
      </c>
      <c r="C779" s="1" t="s">
        <v>61</v>
      </c>
      <c r="D779" s="1" t="s">
        <v>404</v>
      </c>
      <c r="E779" s="3" t="s">
        <v>4</v>
      </c>
      <c r="F779" s="1">
        <v>7000</v>
      </c>
      <c r="G779" s="1" t="s">
        <v>882</v>
      </c>
      <c r="H779" s="1" t="s">
        <v>839</v>
      </c>
      <c r="I779" s="4">
        <v>43282</v>
      </c>
      <c r="J779" s="5"/>
      <c r="K779" s="55" t="s">
        <v>839</v>
      </c>
      <c r="L779" s="65">
        <f t="shared" si="36"/>
        <v>43282</v>
      </c>
      <c r="M779" s="57" t="str">
        <f t="shared" si="37"/>
        <v>2018</v>
      </c>
      <c r="N779" s="46" t="str">
        <f t="shared" si="38"/>
        <v>-</v>
      </c>
      <c r="O779" s="14" t="e">
        <v>#N/A</v>
      </c>
      <c r="P779" s="2" t="s">
        <v>379</v>
      </c>
    </row>
    <row r="780" spans="1:16" ht="15.75" customHeight="1" x14ac:dyDescent="0.3">
      <c r="A780" s="13"/>
      <c r="B780" s="14" t="s">
        <v>1213</v>
      </c>
      <c r="C780" s="1" t="s">
        <v>145</v>
      </c>
      <c r="D780" s="1" t="s">
        <v>954</v>
      </c>
      <c r="E780" s="3" t="s">
        <v>4</v>
      </c>
      <c r="F780" s="1">
        <v>7000</v>
      </c>
      <c r="G780" s="1" t="s">
        <v>882</v>
      </c>
      <c r="H780" s="1" t="s">
        <v>839</v>
      </c>
      <c r="I780" s="4">
        <v>43282</v>
      </c>
      <c r="J780" s="5"/>
      <c r="K780" s="55" t="s">
        <v>839</v>
      </c>
      <c r="L780" s="65">
        <f t="shared" si="36"/>
        <v>43282</v>
      </c>
      <c r="M780" s="57" t="str">
        <f t="shared" si="37"/>
        <v>2018</v>
      </c>
      <c r="N780" s="46" t="str">
        <f t="shared" si="38"/>
        <v>-</v>
      </c>
      <c r="O780" s="14" t="e">
        <v>#N/A</v>
      </c>
      <c r="P780" s="2" t="s">
        <v>379</v>
      </c>
    </row>
    <row r="781" spans="1:16" ht="15.75" customHeight="1" x14ac:dyDescent="0.3">
      <c r="A781" s="13"/>
      <c r="B781" s="14" t="s">
        <v>1214</v>
      </c>
      <c r="C781" s="1" t="s">
        <v>181</v>
      </c>
      <c r="D781" s="1" t="s">
        <v>954</v>
      </c>
      <c r="E781" s="3" t="s">
        <v>4</v>
      </c>
      <c r="F781" s="1">
        <v>7000</v>
      </c>
      <c r="G781" s="1" t="s">
        <v>882</v>
      </c>
      <c r="H781" s="1" t="s">
        <v>839</v>
      </c>
      <c r="I781" s="4">
        <v>43282</v>
      </c>
      <c r="J781" s="5"/>
      <c r="K781" s="55" t="s">
        <v>839</v>
      </c>
      <c r="L781" s="65">
        <f t="shared" si="36"/>
        <v>43282</v>
      </c>
      <c r="M781" s="57" t="str">
        <f t="shared" si="37"/>
        <v>2018</v>
      </c>
      <c r="N781" s="46" t="str">
        <f t="shared" si="38"/>
        <v>-</v>
      </c>
      <c r="O781" s="14" t="e">
        <v>#N/A</v>
      </c>
      <c r="P781" s="2" t="s">
        <v>379</v>
      </c>
    </row>
    <row r="782" spans="1:16" ht="15.75" customHeight="1" x14ac:dyDescent="0.3">
      <c r="A782" s="13"/>
      <c r="B782" s="14" t="s">
        <v>1215</v>
      </c>
      <c r="C782" s="1" t="s">
        <v>181</v>
      </c>
      <c r="D782" s="1" t="s">
        <v>954</v>
      </c>
      <c r="E782" s="3" t="s">
        <v>4</v>
      </c>
      <c r="F782" s="1">
        <v>7000</v>
      </c>
      <c r="G782" s="1" t="s">
        <v>882</v>
      </c>
      <c r="H782" s="1" t="s">
        <v>839</v>
      </c>
      <c r="I782" s="4">
        <v>43282</v>
      </c>
      <c r="J782" s="5"/>
      <c r="K782" s="55" t="s">
        <v>839</v>
      </c>
      <c r="L782" s="65">
        <f t="shared" si="36"/>
        <v>43282</v>
      </c>
      <c r="M782" s="57" t="str">
        <f t="shared" si="37"/>
        <v>2018</v>
      </c>
      <c r="N782" s="46" t="str">
        <f t="shared" si="38"/>
        <v>-</v>
      </c>
      <c r="O782" s="14" t="e">
        <v>#N/A</v>
      </c>
      <c r="P782" s="2" t="s">
        <v>379</v>
      </c>
    </row>
    <row r="783" spans="1:16" ht="15.75" customHeight="1" x14ac:dyDescent="0.3">
      <c r="A783" s="13"/>
      <c r="B783" s="14" t="s">
        <v>1216</v>
      </c>
      <c r="C783" s="1" t="s">
        <v>181</v>
      </c>
      <c r="D783" s="1" t="s">
        <v>427</v>
      </c>
      <c r="E783" s="3" t="s">
        <v>16</v>
      </c>
      <c r="F783" s="1">
        <v>7000</v>
      </c>
      <c r="G783" s="1" t="s">
        <v>882</v>
      </c>
      <c r="H783" s="1" t="s">
        <v>839</v>
      </c>
      <c r="I783" s="4">
        <v>42826</v>
      </c>
      <c r="J783" s="5"/>
      <c r="K783" s="55" t="s">
        <v>839</v>
      </c>
      <c r="L783" s="65">
        <f t="shared" si="36"/>
        <v>42826</v>
      </c>
      <c r="M783" s="57" t="str">
        <f t="shared" si="37"/>
        <v>2017</v>
      </c>
      <c r="N783" s="46" t="str">
        <f t="shared" si="38"/>
        <v>-</v>
      </c>
      <c r="O783" s="14">
        <v>1</v>
      </c>
      <c r="P783" s="2" t="s">
        <v>379</v>
      </c>
    </row>
    <row r="784" spans="1:16" ht="15.75" customHeight="1" x14ac:dyDescent="0.3">
      <c r="A784" s="13"/>
      <c r="B784" s="14" t="s">
        <v>1217</v>
      </c>
      <c r="C784" s="1" t="s">
        <v>19</v>
      </c>
      <c r="D784" s="1" t="s">
        <v>427</v>
      </c>
      <c r="E784" s="3" t="s">
        <v>16</v>
      </c>
      <c r="F784" s="1">
        <v>7000</v>
      </c>
      <c r="G784" s="1" t="s">
        <v>882</v>
      </c>
      <c r="H784" s="1" t="s">
        <v>839</v>
      </c>
      <c r="I784" s="4">
        <v>42278</v>
      </c>
      <c r="J784" s="5"/>
      <c r="K784" s="55" t="s">
        <v>839</v>
      </c>
      <c r="L784" s="65">
        <f t="shared" si="36"/>
        <v>42278</v>
      </c>
      <c r="M784" s="57" t="str">
        <f t="shared" si="37"/>
        <v>2015</v>
      </c>
      <c r="N784" s="46" t="str">
        <f t="shared" si="38"/>
        <v>-</v>
      </c>
      <c r="O784" s="14">
        <v>20</v>
      </c>
      <c r="P784" s="2" t="s">
        <v>379</v>
      </c>
    </row>
    <row r="785" spans="1:16" ht="15.75" customHeight="1" x14ac:dyDescent="0.3">
      <c r="A785" s="13"/>
      <c r="B785" s="14" t="s">
        <v>1218</v>
      </c>
      <c r="C785" s="1" t="s">
        <v>189</v>
      </c>
      <c r="D785" s="1" t="s">
        <v>991</v>
      </c>
      <c r="E785" s="3" t="s">
        <v>16</v>
      </c>
      <c r="F785" s="1">
        <v>7000</v>
      </c>
      <c r="G785" s="1" t="s">
        <v>882</v>
      </c>
      <c r="H785" s="1" t="s">
        <v>839</v>
      </c>
      <c r="I785" s="4">
        <v>42552</v>
      </c>
      <c r="J785" s="5"/>
      <c r="K785" s="55" t="s">
        <v>839</v>
      </c>
      <c r="L785" s="65">
        <f t="shared" si="36"/>
        <v>42552</v>
      </c>
      <c r="M785" s="57" t="str">
        <f t="shared" si="37"/>
        <v>2016</v>
      </c>
      <c r="N785" s="46" t="str">
        <f t="shared" si="38"/>
        <v>-</v>
      </c>
      <c r="O785" s="14">
        <v>4</v>
      </c>
      <c r="P785" s="2" t="s">
        <v>379</v>
      </c>
    </row>
    <row r="786" spans="1:16" ht="15.75" customHeight="1" x14ac:dyDescent="0.3">
      <c r="A786" s="13"/>
      <c r="B786" s="14" t="s">
        <v>1219</v>
      </c>
      <c r="C786" s="1" t="s">
        <v>117</v>
      </c>
      <c r="D786" s="1" t="s">
        <v>362</v>
      </c>
      <c r="E786" s="3" t="s">
        <v>16</v>
      </c>
      <c r="F786" s="1">
        <v>7000</v>
      </c>
      <c r="G786" s="1" t="s">
        <v>882</v>
      </c>
      <c r="H786" s="1" t="s">
        <v>839</v>
      </c>
      <c r="I786" s="4">
        <v>42186</v>
      </c>
      <c r="J786" s="5"/>
      <c r="K786" s="55" t="s">
        <v>839</v>
      </c>
      <c r="L786" s="65">
        <f t="shared" si="36"/>
        <v>42186</v>
      </c>
      <c r="M786" s="57" t="str">
        <f t="shared" si="37"/>
        <v>2015</v>
      </c>
      <c r="N786" s="46" t="str">
        <f t="shared" si="38"/>
        <v>-</v>
      </c>
      <c r="O786" s="14">
        <v>3</v>
      </c>
      <c r="P786" s="2" t="s">
        <v>379</v>
      </c>
    </row>
    <row r="787" spans="1:16" ht="15.75" customHeight="1" x14ac:dyDescent="0.3">
      <c r="A787" s="13"/>
      <c r="B787" s="14" t="s">
        <v>1220</v>
      </c>
      <c r="C787" s="1" t="s">
        <v>293</v>
      </c>
      <c r="D787" s="1" t="s">
        <v>991</v>
      </c>
      <c r="E787" s="3" t="s">
        <v>16</v>
      </c>
      <c r="F787" s="1">
        <v>7000</v>
      </c>
      <c r="G787" s="1" t="s">
        <v>882</v>
      </c>
      <c r="H787" s="1" t="s">
        <v>839</v>
      </c>
      <c r="I787" s="4">
        <v>43191</v>
      </c>
      <c r="J787" s="5"/>
      <c r="K787" s="55" t="s">
        <v>839</v>
      </c>
      <c r="L787" s="65">
        <f t="shared" si="36"/>
        <v>43191</v>
      </c>
      <c r="M787" s="57" t="str">
        <f t="shared" si="37"/>
        <v>2018</v>
      </c>
      <c r="N787" s="46" t="str">
        <f t="shared" si="38"/>
        <v>-</v>
      </c>
      <c r="O787" s="14">
        <v>1</v>
      </c>
      <c r="P787" s="14" t="s">
        <v>429</v>
      </c>
    </row>
    <row r="788" spans="1:16" ht="15.75" customHeight="1" x14ac:dyDescent="0.3">
      <c r="A788" s="13"/>
      <c r="B788" s="14" t="s">
        <v>1221</v>
      </c>
      <c r="C788" s="1" t="s">
        <v>325</v>
      </c>
      <c r="D788" s="1" t="s">
        <v>373</v>
      </c>
      <c r="E788" s="3" t="s">
        <v>16</v>
      </c>
      <c r="F788" s="1">
        <v>7000</v>
      </c>
      <c r="G788" s="1" t="s">
        <v>882</v>
      </c>
      <c r="H788" s="1" t="s">
        <v>839</v>
      </c>
      <c r="I788" s="4">
        <v>42186</v>
      </c>
      <c r="J788" s="5"/>
      <c r="K788" s="55" t="s">
        <v>839</v>
      </c>
      <c r="L788" s="65">
        <f t="shared" si="36"/>
        <v>42186</v>
      </c>
      <c r="M788" s="57" t="str">
        <f t="shared" si="37"/>
        <v>2015</v>
      </c>
      <c r="N788" s="46" t="str">
        <f t="shared" si="38"/>
        <v>-</v>
      </c>
      <c r="O788" s="14">
        <v>3</v>
      </c>
      <c r="P788" s="2" t="s">
        <v>379</v>
      </c>
    </row>
    <row r="789" spans="1:16" ht="15.75" customHeight="1" x14ac:dyDescent="0.3">
      <c r="A789" s="13"/>
      <c r="B789" s="14" t="s">
        <v>1222</v>
      </c>
      <c r="C789" s="1" t="s">
        <v>41</v>
      </c>
      <c r="D789" s="1" t="s">
        <v>362</v>
      </c>
      <c r="E789" s="3" t="s">
        <v>16</v>
      </c>
      <c r="F789" s="1">
        <v>7000</v>
      </c>
      <c r="G789" s="1" t="s">
        <v>882</v>
      </c>
      <c r="H789" s="1" t="s">
        <v>839</v>
      </c>
      <c r="I789" s="4">
        <v>43009</v>
      </c>
      <c r="J789" s="5"/>
      <c r="K789" s="55" t="s">
        <v>839</v>
      </c>
      <c r="L789" s="65">
        <f t="shared" si="36"/>
        <v>43009</v>
      </c>
      <c r="M789" s="57" t="str">
        <f t="shared" si="37"/>
        <v>2017</v>
      </c>
      <c r="N789" s="46" t="str">
        <f t="shared" si="38"/>
        <v>-</v>
      </c>
      <c r="O789" s="14">
        <v>1</v>
      </c>
      <c r="P789" s="2" t="s">
        <v>379</v>
      </c>
    </row>
    <row r="790" spans="1:16" ht="15.75" customHeight="1" x14ac:dyDescent="0.3">
      <c r="A790" s="13"/>
      <c r="B790" s="14" t="s">
        <v>1223</v>
      </c>
      <c r="C790" s="1" t="s">
        <v>217</v>
      </c>
      <c r="D790" s="1" t="s">
        <v>987</v>
      </c>
      <c r="E790" s="3" t="s">
        <v>16</v>
      </c>
      <c r="F790" s="1">
        <v>7000</v>
      </c>
      <c r="G790" s="1" t="s">
        <v>882</v>
      </c>
      <c r="H790" s="1" t="s">
        <v>839</v>
      </c>
      <c r="I790" s="4">
        <v>42917</v>
      </c>
      <c r="J790" s="5"/>
      <c r="K790" s="55" t="s">
        <v>839</v>
      </c>
      <c r="L790" s="65">
        <f t="shared" si="36"/>
        <v>42917</v>
      </c>
      <c r="M790" s="57" t="str">
        <f t="shared" si="37"/>
        <v>2017</v>
      </c>
      <c r="N790" s="46" t="str">
        <f t="shared" si="38"/>
        <v>-</v>
      </c>
      <c r="O790" s="14">
        <v>4</v>
      </c>
      <c r="P790" s="2" t="s">
        <v>379</v>
      </c>
    </row>
    <row r="791" spans="1:16" ht="15.75" customHeight="1" x14ac:dyDescent="0.3">
      <c r="A791" s="13"/>
      <c r="B791" s="14" t="s">
        <v>1224</v>
      </c>
      <c r="C791" s="1" t="s">
        <v>15</v>
      </c>
      <c r="D791" s="1" t="s">
        <v>851</v>
      </c>
      <c r="E791" s="3" t="s">
        <v>16</v>
      </c>
      <c r="F791" s="1">
        <v>7000</v>
      </c>
      <c r="G791" s="1" t="s">
        <v>882</v>
      </c>
      <c r="H791" s="1" t="s">
        <v>839</v>
      </c>
      <c r="I791" s="4">
        <v>43191</v>
      </c>
      <c r="J791" s="5"/>
      <c r="K791" s="55" t="s">
        <v>839</v>
      </c>
      <c r="L791" s="65">
        <f t="shared" si="36"/>
        <v>43191</v>
      </c>
      <c r="M791" s="57" t="str">
        <f t="shared" si="37"/>
        <v>2018</v>
      </c>
      <c r="N791" s="46" t="str">
        <f t="shared" si="38"/>
        <v>-</v>
      </c>
      <c r="O791" s="14" t="e">
        <v>#N/A</v>
      </c>
      <c r="P791" s="2" t="s">
        <v>379</v>
      </c>
    </row>
    <row r="792" spans="1:16" ht="15.75" customHeight="1" x14ac:dyDescent="0.3">
      <c r="A792" s="13"/>
      <c r="B792" s="14" t="s">
        <v>1225</v>
      </c>
      <c r="C792" s="1" t="s">
        <v>223</v>
      </c>
      <c r="D792" s="1" t="s">
        <v>991</v>
      </c>
      <c r="E792" s="3" t="s">
        <v>16</v>
      </c>
      <c r="F792" s="1">
        <v>7000</v>
      </c>
      <c r="G792" s="1" t="s">
        <v>882</v>
      </c>
      <c r="H792" s="1" t="s">
        <v>839</v>
      </c>
      <c r="I792" s="4">
        <v>43282</v>
      </c>
      <c r="J792" s="5"/>
      <c r="K792" s="55" t="s">
        <v>839</v>
      </c>
      <c r="L792" s="65">
        <f t="shared" si="36"/>
        <v>43282</v>
      </c>
      <c r="M792" s="57" t="str">
        <f t="shared" si="37"/>
        <v>2018</v>
      </c>
      <c r="N792" s="46" t="str">
        <f t="shared" si="38"/>
        <v>-</v>
      </c>
      <c r="O792" s="14" t="e">
        <v>#N/A</v>
      </c>
      <c r="P792" s="2" t="s">
        <v>379</v>
      </c>
    </row>
    <row r="793" spans="1:16" ht="15.75" customHeight="1" x14ac:dyDescent="0.3">
      <c r="A793" s="13"/>
      <c r="B793" s="14" t="s">
        <v>1226</v>
      </c>
      <c r="C793" s="1" t="s">
        <v>293</v>
      </c>
      <c r="D793" s="1" t="s">
        <v>427</v>
      </c>
      <c r="E793" s="3" t="s">
        <v>16</v>
      </c>
      <c r="F793" s="1">
        <v>7000</v>
      </c>
      <c r="G793" s="1" t="s">
        <v>882</v>
      </c>
      <c r="H793" s="1" t="s">
        <v>839</v>
      </c>
      <c r="I793" s="4">
        <v>43282</v>
      </c>
      <c r="J793" s="5"/>
      <c r="K793" s="55" t="s">
        <v>839</v>
      </c>
      <c r="L793" s="65">
        <f t="shared" si="36"/>
        <v>43282</v>
      </c>
      <c r="M793" s="57" t="str">
        <f t="shared" si="37"/>
        <v>2018</v>
      </c>
      <c r="N793" s="46" t="str">
        <f t="shared" si="38"/>
        <v>-</v>
      </c>
      <c r="O793" s="14" t="e">
        <v>#N/A</v>
      </c>
      <c r="P793" s="2" t="s">
        <v>435</v>
      </c>
    </row>
    <row r="794" spans="1:16" ht="15.75" customHeight="1" x14ac:dyDescent="0.3">
      <c r="A794" s="13"/>
      <c r="B794" s="14" t="s">
        <v>1227</v>
      </c>
      <c r="C794" s="1" t="s">
        <v>167</v>
      </c>
      <c r="D794" s="1" t="s">
        <v>1080</v>
      </c>
      <c r="E794" s="3" t="s">
        <v>8</v>
      </c>
      <c r="F794" s="1">
        <v>7000</v>
      </c>
      <c r="G794" s="1" t="s">
        <v>882</v>
      </c>
      <c r="H794" s="1" t="s">
        <v>839</v>
      </c>
      <c r="I794" s="4">
        <v>43282</v>
      </c>
      <c r="J794" s="5"/>
      <c r="K794" s="55" t="s">
        <v>839</v>
      </c>
      <c r="L794" s="65">
        <f t="shared" si="36"/>
        <v>43282</v>
      </c>
      <c r="M794" s="57" t="str">
        <f t="shared" si="37"/>
        <v>2018</v>
      </c>
      <c r="N794" s="46" t="str">
        <f t="shared" si="38"/>
        <v>-</v>
      </c>
      <c r="O794" s="14" t="e">
        <v>#N/A</v>
      </c>
      <c r="P794" s="2" t="s">
        <v>379</v>
      </c>
    </row>
    <row r="795" spans="1:16" ht="15.75" customHeight="1" x14ac:dyDescent="0.3">
      <c r="A795" s="13"/>
      <c r="B795" s="14" t="s">
        <v>1228</v>
      </c>
      <c r="C795" s="1" t="s">
        <v>305</v>
      </c>
      <c r="D795" s="1" t="s">
        <v>983</v>
      </c>
      <c r="E795" s="3" t="s">
        <v>8</v>
      </c>
      <c r="F795" s="1">
        <v>6911</v>
      </c>
      <c r="G795" s="1" t="s">
        <v>882</v>
      </c>
      <c r="H795" s="1" t="s">
        <v>839</v>
      </c>
      <c r="I795" s="4">
        <v>42826</v>
      </c>
      <c r="J795" s="5"/>
      <c r="K795" s="55" t="s">
        <v>839</v>
      </c>
      <c r="L795" s="65">
        <f t="shared" si="36"/>
        <v>42826</v>
      </c>
      <c r="M795" s="57" t="str">
        <f t="shared" si="37"/>
        <v>2017</v>
      </c>
      <c r="N795" s="46" t="str">
        <f t="shared" si="38"/>
        <v>-</v>
      </c>
      <c r="O795" s="14">
        <v>1</v>
      </c>
      <c r="P795" s="2" t="s">
        <v>365</v>
      </c>
    </row>
    <row r="796" spans="1:16" ht="15.75" customHeight="1" x14ac:dyDescent="0.3">
      <c r="A796" s="13"/>
      <c r="B796" s="14" t="s">
        <v>1229</v>
      </c>
      <c r="C796" s="1" t="s">
        <v>117</v>
      </c>
      <c r="D796" s="1" t="s">
        <v>1230</v>
      </c>
      <c r="E796" s="3" t="s">
        <v>8</v>
      </c>
      <c r="F796" s="1">
        <v>6833</v>
      </c>
      <c r="G796" s="1" t="s">
        <v>882</v>
      </c>
      <c r="H796" s="1" t="s">
        <v>839</v>
      </c>
      <c r="I796" s="4">
        <v>42005</v>
      </c>
      <c r="J796" s="5"/>
      <c r="K796" s="55" t="s">
        <v>839</v>
      </c>
      <c r="L796" s="65">
        <f t="shared" si="36"/>
        <v>42005</v>
      </c>
      <c r="M796" s="57" t="str">
        <f t="shared" si="37"/>
        <v>2015</v>
      </c>
      <c r="N796" s="46" t="str">
        <f t="shared" si="38"/>
        <v>-</v>
      </c>
      <c r="O796" s="14">
        <v>11</v>
      </c>
      <c r="P796" s="2" t="s">
        <v>379</v>
      </c>
    </row>
    <row r="797" spans="1:16" ht="15.75" customHeight="1" x14ac:dyDescent="0.3">
      <c r="A797" s="13"/>
      <c r="B797" s="14" t="s">
        <v>1231</v>
      </c>
      <c r="C797" s="1" t="s">
        <v>343</v>
      </c>
      <c r="D797" s="1" t="s">
        <v>458</v>
      </c>
      <c r="E797" s="3" t="s">
        <v>4</v>
      </c>
      <c r="F797" s="1">
        <v>6804</v>
      </c>
      <c r="G797" s="1" t="s">
        <v>882</v>
      </c>
      <c r="H797" s="1" t="s">
        <v>839</v>
      </c>
      <c r="I797" s="4">
        <v>42826</v>
      </c>
      <c r="J797" s="5"/>
      <c r="K797" s="55" t="s">
        <v>839</v>
      </c>
      <c r="L797" s="65">
        <f t="shared" si="36"/>
        <v>42826</v>
      </c>
      <c r="M797" s="57" t="str">
        <f t="shared" si="37"/>
        <v>2017</v>
      </c>
      <c r="N797" s="46" t="str">
        <f t="shared" si="38"/>
        <v>-</v>
      </c>
      <c r="O797" s="14">
        <v>1</v>
      </c>
      <c r="P797" s="2" t="s">
        <v>379</v>
      </c>
    </row>
    <row r="798" spans="1:16" ht="15.75" customHeight="1" x14ac:dyDescent="0.3">
      <c r="A798" s="13"/>
      <c r="B798" s="14" t="s">
        <v>1232</v>
      </c>
      <c r="C798" s="1" t="s">
        <v>325</v>
      </c>
      <c r="D798" s="1" t="s">
        <v>398</v>
      </c>
      <c r="E798" s="3" t="s">
        <v>4</v>
      </c>
      <c r="F798" s="1">
        <v>6770</v>
      </c>
      <c r="G798" s="1" t="s">
        <v>882</v>
      </c>
      <c r="H798" s="1" t="s">
        <v>839</v>
      </c>
      <c r="I798" s="4">
        <v>41913</v>
      </c>
      <c r="J798" s="5"/>
      <c r="K798" s="55" t="s">
        <v>839</v>
      </c>
      <c r="L798" s="65">
        <f t="shared" si="36"/>
        <v>41913</v>
      </c>
      <c r="M798" s="57" t="str">
        <f t="shared" si="37"/>
        <v>2014</v>
      </c>
      <c r="N798" s="46" t="str">
        <f t="shared" si="38"/>
        <v>-</v>
      </c>
      <c r="O798" s="14">
        <v>6</v>
      </c>
      <c r="P798" s="14" t="s">
        <v>429</v>
      </c>
    </row>
    <row r="799" spans="1:16" ht="15.75" customHeight="1" x14ac:dyDescent="0.3">
      <c r="A799" s="13"/>
      <c r="B799" s="14" t="s">
        <v>1233</v>
      </c>
      <c r="C799" s="1" t="s">
        <v>283</v>
      </c>
      <c r="D799" s="1" t="s">
        <v>427</v>
      </c>
      <c r="E799" s="3" t="s">
        <v>16</v>
      </c>
      <c r="F799" s="1">
        <v>6600</v>
      </c>
      <c r="G799" s="1" t="s">
        <v>882</v>
      </c>
      <c r="H799" s="1" t="s">
        <v>839</v>
      </c>
      <c r="I799" s="4">
        <v>42644</v>
      </c>
      <c r="J799" s="5"/>
      <c r="K799" s="55" t="s">
        <v>839</v>
      </c>
      <c r="L799" s="65">
        <f t="shared" si="36"/>
        <v>42644</v>
      </c>
      <c r="M799" s="57" t="str">
        <f t="shared" si="37"/>
        <v>2016</v>
      </c>
      <c r="N799" s="46" t="str">
        <f t="shared" si="38"/>
        <v>-</v>
      </c>
      <c r="O799" s="14">
        <v>7</v>
      </c>
      <c r="P799" s="2" t="s">
        <v>365</v>
      </c>
    </row>
    <row r="800" spans="1:16" ht="15.75" customHeight="1" x14ac:dyDescent="0.3">
      <c r="A800" s="13"/>
      <c r="B800" s="14" t="s">
        <v>1234</v>
      </c>
      <c r="C800" s="1" t="s">
        <v>7</v>
      </c>
      <c r="D800" s="1" t="s">
        <v>409</v>
      </c>
      <c r="E800" s="3" t="s">
        <v>12</v>
      </c>
      <c r="F800" s="1">
        <v>6590</v>
      </c>
      <c r="G800" s="1" t="s">
        <v>882</v>
      </c>
      <c r="H800" s="1" t="s">
        <v>839</v>
      </c>
      <c r="I800" s="4">
        <v>42278</v>
      </c>
      <c r="J800" s="5"/>
      <c r="K800" s="55" t="s">
        <v>839</v>
      </c>
      <c r="L800" s="65">
        <f t="shared" si="36"/>
        <v>42278</v>
      </c>
      <c r="M800" s="57" t="str">
        <f t="shared" si="37"/>
        <v>2015</v>
      </c>
      <c r="N800" s="46" t="str">
        <f t="shared" si="38"/>
        <v>-</v>
      </c>
      <c r="O800" s="14">
        <v>6</v>
      </c>
      <c r="P800" s="2" t="s">
        <v>435</v>
      </c>
    </row>
    <row r="801" spans="1:16" ht="15.75" customHeight="1" x14ac:dyDescent="0.3">
      <c r="A801" s="13"/>
      <c r="B801" s="14" t="s">
        <v>1235</v>
      </c>
      <c r="C801" s="1" t="s">
        <v>15</v>
      </c>
      <c r="D801" s="1" t="s">
        <v>362</v>
      </c>
      <c r="E801" s="3" t="s">
        <v>16</v>
      </c>
      <c r="F801" s="1">
        <v>6513</v>
      </c>
      <c r="G801" s="1" t="s">
        <v>882</v>
      </c>
      <c r="H801" s="1" t="s">
        <v>839</v>
      </c>
      <c r="I801" s="4">
        <v>42644</v>
      </c>
      <c r="J801" s="5"/>
      <c r="K801" s="55" t="s">
        <v>839</v>
      </c>
      <c r="L801" s="65">
        <f t="shared" si="36"/>
        <v>42644</v>
      </c>
      <c r="M801" s="57" t="str">
        <f t="shared" si="37"/>
        <v>2016</v>
      </c>
      <c r="N801" s="46" t="str">
        <f t="shared" si="38"/>
        <v>-</v>
      </c>
      <c r="O801" s="14">
        <v>2</v>
      </c>
      <c r="P801" s="14" t="s">
        <v>429</v>
      </c>
    </row>
    <row r="802" spans="1:16" ht="15.75" customHeight="1" x14ac:dyDescent="0.3">
      <c r="A802" s="13"/>
      <c r="B802" s="14" t="s">
        <v>1236</v>
      </c>
      <c r="C802" s="1" t="s">
        <v>93</v>
      </c>
      <c r="D802" s="1" t="s">
        <v>419</v>
      </c>
      <c r="E802" s="3" t="s">
        <v>8</v>
      </c>
      <c r="F802" s="1">
        <v>6500</v>
      </c>
      <c r="G802" s="1" t="s">
        <v>882</v>
      </c>
      <c r="H802" s="1" t="s">
        <v>839</v>
      </c>
      <c r="I802" s="4">
        <v>42186</v>
      </c>
      <c r="J802" s="5"/>
      <c r="K802" s="55" t="s">
        <v>839</v>
      </c>
      <c r="L802" s="65">
        <f t="shared" si="36"/>
        <v>42186</v>
      </c>
      <c r="M802" s="57" t="str">
        <f t="shared" si="37"/>
        <v>2015</v>
      </c>
      <c r="N802" s="46" t="str">
        <f t="shared" si="38"/>
        <v>-</v>
      </c>
      <c r="O802" s="14">
        <v>1</v>
      </c>
      <c r="P802" s="2" t="s">
        <v>435</v>
      </c>
    </row>
    <row r="803" spans="1:16" ht="15.75" customHeight="1" x14ac:dyDescent="0.3">
      <c r="A803" s="13"/>
      <c r="B803" s="14" t="s">
        <v>1237</v>
      </c>
      <c r="C803" s="1" t="s">
        <v>87</v>
      </c>
      <c r="D803" s="1" t="s">
        <v>402</v>
      </c>
      <c r="E803" s="3" t="s">
        <v>12</v>
      </c>
      <c r="F803" s="1">
        <v>6500</v>
      </c>
      <c r="G803" s="1" t="s">
        <v>882</v>
      </c>
      <c r="H803" s="1" t="s">
        <v>839</v>
      </c>
      <c r="I803" s="4">
        <v>43374</v>
      </c>
      <c r="J803" s="5"/>
      <c r="K803" s="55" t="s">
        <v>839</v>
      </c>
      <c r="L803" s="65">
        <f t="shared" si="36"/>
        <v>43374</v>
      </c>
      <c r="M803" s="57" t="str">
        <f t="shared" si="37"/>
        <v>2018</v>
      </c>
      <c r="N803" s="46" t="str">
        <f t="shared" si="38"/>
        <v>-</v>
      </c>
      <c r="O803" s="14" t="e">
        <v>#N/A</v>
      </c>
      <c r="P803" s="2" t="s">
        <v>435</v>
      </c>
    </row>
    <row r="804" spans="1:16" ht="15.75" customHeight="1" x14ac:dyDescent="0.3">
      <c r="A804" s="13"/>
      <c r="B804" s="14" t="s">
        <v>1238</v>
      </c>
      <c r="C804" s="1" t="s">
        <v>75</v>
      </c>
      <c r="D804" s="1" t="s">
        <v>446</v>
      </c>
      <c r="E804" s="3" t="s">
        <v>12</v>
      </c>
      <c r="F804" s="1">
        <v>6500</v>
      </c>
      <c r="G804" s="1" t="s">
        <v>882</v>
      </c>
      <c r="H804" s="1" t="s">
        <v>839</v>
      </c>
      <c r="I804" s="4">
        <v>43282</v>
      </c>
      <c r="J804" s="5"/>
      <c r="K804" s="55" t="s">
        <v>839</v>
      </c>
      <c r="L804" s="65">
        <f t="shared" si="36"/>
        <v>43282</v>
      </c>
      <c r="M804" s="57" t="str">
        <f t="shared" si="37"/>
        <v>2018</v>
      </c>
      <c r="N804" s="46" t="str">
        <f t="shared" si="38"/>
        <v>-</v>
      </c>
      <c r="O804" s="14" t="e">
        <v>#N/A</v>
      </c>
      <c r="P804" s="2" t="s">
        <v>435</v>
      </c>
    </row>
    <row r="805" spans="1:16" ht="15.75" customHeight="1" x14ac:dyDescent="0.3">
      <c r="A805" s="13"/>
      <c r="B805" s="14" t="s">
        <v>1239</v>
      </c>
      <c r="C805" s="1" t="s">
        <v>211</v>
      </c>
      <c r="D805" s="1" t="s">
        <v>451</v>
      </c>
      <c r="E805" s="3" t="s">
        <v>16</v>
      </c>
      <c r="F805" s="1">
        <v>6500</v>
      </c>
      <c r="G805" s="1" t="s">
        <v>882</v>
      </c>
      <c r="H805" s="1" t="s">
        <v>839</v>
      </c>
      <c r="I805" s="4">
        <v>42278</v>
      </c>
      <c r="J805" s="5"/>
      <c r="K805" s="55" t="s">
        <v>839</v>
      </c>
      <c r="L805" s="65">
        <f t="shared" si="36"/>
        <v>42278</v>
      </c>
      <c r="M805" s="57" t="str">
        <f t="shared" si="37"/>
        <v>2015</v>
      </c>
      <c r="N805" s="46" t="str">
        <f t="shared" si="38"/>
        <v>-</v>
      </c>
      <c r="O805" s="14">
        <v>2</v>
      </c>
      <c r="P805" s="2" t="s">
        <v>379</v>
      </c>
    </row>
    <row r="806" spans="1:16" ht="15.75" customHeight="1" x14ac:dyDescent="0.3">
      <c r="A806" s="13"/>
      <c r="B806" s="14" t="s">
        <v>1240</v>
      </c>
      <c r="C806" s="1" t="s">
        <v>331</v>
      </c>
      <c r="D806" s="1" t="s">
        <v>851</v>
      </c>
      <c r="E806" s="3" t="s">
        <v>16</v>
      </c>
      <c r="F806" s="1">
        <v>6500</v>
      </c>
      <c r="G806" s="1" t="s">
        <v>882</v>
      </c>
      <c r="H806" s="1" t="s">
        <v>839</v>
      </c>
      <c r="I806" s="4">
        <v>43009</v>
      </c>
      <c r="J806" s="5"/>
      <c r="K806" s="55" t="s">
        <v>839</v>
      </c>
      <c r="L806" s="65">
        <f t="shared" si="36"/>
        <v>43009</v>
      </c>
      <c r="M806" s="57" t="str">
        <f t="shared" si="37"/>
        <v>2017</v>
      </c>
      <c r="N806" s="46" t="str">
        <f t="shared" si="38"/>
        <v>-</v>
      </c>
      <c r="O806" s="14">
        <v>1</v>
      </c>
      <c r="P806" s="2" t="s">
        <v>379</v>
      </c>
    </row>
    <row r="807" spans="1:16" ht="15.75" customHeight="1" x14ac:dyDescent="0.3">
      <c r="A807" s="13"/>
      <c r="B807" s="14" t="s">
        <v>1241</v>
      </c>
      <c r="C807" s="1" t="s">
        <v>223</v>
      </c>
      <c r="D807" s="1" t="s">
        <v>373</v>
      </c>
      <c r="E807" s="3" t="s">
        <v>16</v>
      </c>
      <c r="F807" s="1">
        <v>6500</v>
      </c>
      <c r="G807" s="1" t="s">
        <v>882</v>
      </c>
      <c r="H807" s="1" t="s">
        <v>839</v>
      </c>
      <c r="I807" s="4">
        <v>42917</v>
      </c>
      <c r="J807" s="5"/>
      <c r="K807" s="55" t="s">
        <v>839</v>
      </c>
      <c r="L807" s="65">
        <f t="shared" si="36"/>
        <v>42917</v>
      </c>
      <c r="M807" s="57" t="str">
        <f t="shared" si="37"/>
        <v>2017</v>
      </c>
      <c r="N807" s="46" t="str">
        <f t="shared" si="38"/>
        <v>-</v>
      </c>
      <c r="O807" s="14">
        <v>1</v>
      </c>
      <c r="P807" s="2" t="s">
        <v>435</v>
      </c>
    </row>
    <row r="808" spans="1:16" ht="15.75" customHeight="1" x14ac:dyDescent="0.3">
      <c r="A808" s="13"/>
      <c r="B808" s="14" t="s">
        <v>1242</v>
      </c>
      <c r="C808" s="1" t="s">
        <v>287</v>
      </c>
      <c r="D808" s="1" t="s">
        <v>851</v>
      </c>
      <c r="E808" s="3" t="s">
        <v>16</v>
      </c>
      <c r="F808" s="1">
        <v>6500</v>
      </c>
      <c r="G808" s="1" t="s">
        <v>882</v>
      </c>
      <c r="H808" s="1" t="s">
        <v>839</v>
      </c>
      <c r="I808" s="4">
        <v>43009</v>
      </c>
      <c r="J808" s="5"/>
      <c r="K808" s="55" t="s">
        <v>839</v>
      </c>
      <c r="L808" s="65">
        <f t="shared" si="36"/>
        <v>43009</v>
      </c>
      <c r="M808" s="57" t="str">
        <f t="shared" si="37"/>
        <v>2017</v>
      </c>
      <c r="N808" s="46" t="str">
        <f t="shared" si="38"/>
        <v>-</v>
      </c>
      <c r="O808" s="14">
        <v>1</v>
      </c>
      <c r="P808" s="2" t="s">
        <v>365</v>
      </c>
    </row>
    <row r="809" spans="1:16" ht="15.75" customHeight="1" x14ac:dyDescent="0.3">
      <c r="A809" s="13"/>
      <c r="B809" s="14" t="s">
        <v>1243</v>
      </c>
      <c r="C809" s="1" t="s">
        <v>145</v>
      </c>
      <c r="D809" s="1" t="s">
        <v>987</v>
      </c>
      <c r="E809" s="3" t="s">
        <v>16</v>
      </c>
      <c r="F809" s="1">
        <v>6500</v>
      </c>
      <c r="G809" s="1" t="s">
        <v>882</v>
      </c>
      <c r="H809" s="1" t="s">
        <v>839</v>
      </c>
      <c r="I809" s="4">
        <v>43282</v>
      </c>
      <c r="J809" s="5"/>
      <c r="K809" s="55" t="s">
        <v>839</v>
      </c>
      <c r="L809" s="65">
        <f t="shared" si="36"/>
        <v>43282</v>
      </c>
      <c r="M809" s="57" t="str">
        <f t="shared" si="37"/>
        <v>2018</v>
      </c>
      <c r="N809" s="46" t="str">
        <f t="shared" si="38"/>
        <v>-</v>
      </c>
      <c r="O809" s="14" t="e">
        <v>#N/A</v>
      </c>
      <c r="P809" s="2" t="s">
        <v>421</v>
      </c>
    </row>
    <row r="810" spans="1:16" ht="15.75" customHeight="1" x14ac:dyDescent="0.3">
      <c r="A810" s="13"/>
      <c r="B810" s="14" t="s">
        <v>1244</v>
      </c>
      <c r="C810" s="1" t="s">
        <v>23</v>
      </c>
      <c r="D810" s="1" t="s">
        <v>398</v>
      </c>
      <c r="E810" s="3" t="s">
        <v>4</v>
      </c>
      <c r="F810" s="1">
        <v>6447</v>
      </c>
      <c r="G810" s="1" t="s">
        <v>882</v>
      </c>
      <c r="H810" s="1" t="s">
        <v>839</v>
      </c>
      <c r="I810" s="4">
        <v>42826</v>
      </c>
      <c r="J810" s="5"/>
      <c r="K810" s="55" t="s">
        <v>839</v>
      </c>
      <c r="L810" s="65">
        <f t="shared" si="36"/>
        <v>42826</v>
      </c>
      <c r="M810" s="57" t="str">
        <f t="shared" si="37"/>
        <v>2017</v>
      </c>
      <c r="N810" s="46" t="str">
        <f t="shared" si="38"/>
        <v>-</v>
      </c>
      <c r="O810" s="14">
        <v>1</v>
      </c>
      <c r="P810" s="14" t="s">
        <v>429</v>
      </c>
    </row>
    <row r="811" spans="1:16" ht="15.75" customHeight="1" x14ac:dyDescent="0.3">
      <c r="A811" s="13"/>
      <c r="B811" s="14" t="s">
        <v>1245</v>
      </c>
      <c r="C811" s="1" t="s">
        <v>111</v>
      </c>
      <c r="D811" s="1" t="s">
        <v>419</v>
      </c>
      <c r="E811" s="3" t="s">
        <v>8</v>
      </c>
      <c r="F811" s="1">
        <v>6360</v>
      </c>
      <c r="G811" s="1" t="s">
        <v>882</v>
      </c>
      <c r="H811" s="1" t="s">
        <v>839</v>
      </c>
      <c r="I811" s="4">
        <v>42461</v>
      </c>
      <c r="J811" s="5"/>
      <c r="K811" s="55" t="s">
        <v>839</v>
      </c>
      <c r="L811" s="65">
        <f t="shared" si="36"/>
        <v>42461</v>
      </c>
      <c r="M811" s="57" t="str">
        <f t="shared" si="37"/>
        <v>2016</v>
      </c>
      <c r="N811" s="46" t="str">
        <f t="shared" si="38"/>
        <v>-</v>
      </c>
      <c r="O811" s="14" t="e">
        <v>#N/A</v>
      </c>
      <c r="P811" s="2" t="s">
        <v>435</v>
      </c>
    </row>
    <row r="812" spans="1:16" ht="15.75" customHeight="1" x14ac:dyDescent="0.3">
      <c r="A812" s="13"/>
      <c r="B812" s="14" t="s">
        <v>1246</v>
      </c>
      <c r="C812" s="1" t="s">
        <v>293</v>
      </c>
      <c r="D812" s="1" t="s">
        <v>851</v>
      </c>
      <c r="E812" s="3" t="s">
        <v>16</v>
      </c>
      <c r="F812" s="1">
        <v>6356</v>
      </c>
      <c r="G812" s="1" t="s">
        <v>882</v>
      </c>
      <c r="H812" s="1" t="s">
        <v>839</v>
      </c>
      <c r="I812" s="4">
        <v>43282</v>
      </c>
      <c r="J812" s="5"/>
      <c r="K812" s="55" t="s">
        <v>839</v>
      </c>
      <c r="L812" s="65">
        <f t="shared" si="36"/>
        <v>43282</v>
      </c>
      <c r="M812" s="57" t="str">
        <f t="shared" si="37"/>
        <v>2018</v>
      </c>
      <c r="N812" s="46" t="str">
        <f t="shared" si="38"/>
        <v>-</v>
      </c>
      <c r="O812" s="14" t="e">
        <v>#N/A</v>
      </c>
      <c r="P812" s="2" t="s">
        <v>412</v>
      </c>
    </row>
    <row r="813" spans="1:16" ht="15.75" customHeight="1" x14ac:dyDescent="0.3">
      <c r="A813" s="13"/>
      <c r="B813" s="14" t="s">
        <v>1247</v>
      </c>
      <c r="C813" s="1" t="s">
        <v>277</v>
      </c>
      <c r="D813" s="1" t="s">
        <v>584</v>
      </c>
      <c r="E813" s="3" t="s">
        <v>4</v>
      </c>
      <c r="F813" s="1">
        <v>6348</v>
      </c>
      <c r="G813" s="1" t="s">
        <v>882</v>
      </c>
      <c r="H813" s="1" t="s">
        <v>839</v>
      </c>
      <c r="I813" s="4">
        <v>42461</v>
      </c>
      <c r="J813" s="5"/>
      <c r="K813" s="55" t="s">
        <v>839</v>
      </c>
      <c r="L813" s="65">
        <f t="shared" si="36"/>
        <v>42461</v>
      </c>
      <c r="M813" s="57" t="str">
        <f t="shared" si="37"/>
        <v>2016</v>
      </c>
      <c r="N813" s="46" t="str">
        <f t="shared" si="38"/>
        <v>-</v>
      </c>
      <c r="O813" s="14">
        <v>4</v>
      </c>
      <c r="P813" s="2" t="s">
        <v>365</v>
      </c>
    </row>
    <row r="814" spans="1:16" ht="15.75" customHeight="1" x14ac:dyDescent="0.3">
      <c r="A814" s="13"/>
      <c r="B814" s="14" t="s">
        <v>1248</v>
      </c>
      <c r="C814" s="1" t="s">
        <v>193</v>
      </c>
      <c r="D814" s="1" t="s">
        <v>409</v>
      </c>
      <c r="E814" s="3" t="s">
        <v>12</v>
      </c>
      <c r="F814" s="1">
        <v>6347</v>
      </c>
      <c r="G814" s="1" t="s">
        <v>882</v>
      </c>
      <c r="H814" s="1" t="s">
        <v>839</v>
      </c>
      <c r="I814" s="4">
        <v>42644</v>
      </c>
      <c r="J814" s="5"/>
      <c r="K814" s="55" t="s">
        <v>839</v>
      </c>
      <c r="L814" s="65">
        <f t="shared" si="36"/>
        <v>42644</v>
      </c>
      <c r="M814" s="57" t="str">
        <f t="shared" si="37"/>
        <v>2016</v>
      </c>
      <c r="N814" s="46" t="str">
        <f t="shared" si="38"/>
        <v>-</v>
      </c>
      <c r="O814" s="14">
        <v>1</v>
      </c>
      <c r="P814" s="2" t="s">
        <v>365</v>
      </c>
    </row>
    <row r="815" spans="1:16" ht="15.75" customHeight="1" x14ac:dyDescent="0.3">
      <c r="A815" s="13"/>
      <c r="B815" s="14" t="s">
        <v>1249</v>
      </c>
      <c r="C815" s="1" t="s">
        <v>15</v>
      </c>
      <c r="D815" s="1" t="s">
        <v>458</v>
      </c>
      <c r="E815" s="3" t="s">
        <v>4</v>
      </c>
      <c r="F815" s="1">
        <v>6272</v>
      </c>
      <c r="G815" s="1" t="s">
        <v>882</v>
      </c>
      <c r="H815" s="1" t="s">
        <v>839</v>
      </c>
      <c r="I815" s="4">
        <v>42917</v>
      </c>
      <c r="J815" s="5"/>
      <c r="K815" s="55" t="s">
        <v>839</v>
      </c>
      <c r="L815" s="65">
        <f t="shared" si="36"/>
        <v>42917</v>
      </c>
      <c r="M815" s="57" t="str">
        <f t="shared" si="37"/>
        <v>2017</v>
      </c>
      <c r="N815" s="46" t="str">
        <f t="shared" si="38"/>
        <v>-</v>
      </c>
      <c r="O815" s="14">
        <v>4</v>
      </c>
      <c r="P815" s="14" t="s">
        <v>429</v>
      </c>
    </row>
    <row r="816" spans="1:16" ht="15.75" customHeight="1" x14ac:dyDescent="0.3">
      <c r="A816" s="13"/>
      <c r="B816" s="14" t="s">
        <v>1250</v>
      </c>
      <c r="C816" s="1" t="s">
        <v>109</v>
      </c>
      <c r="D816" s="1" t="s">
        <v>466</v>
      </c>
      <c r="E816" s="3" t="s">
        <v>8</v>
      </c>
      <c r="F816" s="1">
        <v>6200</v>
      </c>
      <c r="G816" s="1" t="s">
        <v>882</v>
      </c>
      <c r="H816" s="1" t="s">
        <v>839</v>
      </c>
      <c r="I816" s="4">
        <v>42552</v>
      </c>
      <c r="J816" s="5"/>
      <c r="K816" s="55" t="s">
        <v>839</v>
      </c>
      <c r="L816" s="65">
        <f t="shared" si="36"/>
        <v>42552</v>
      </c>
      <c r="M816" s="57" t="str">
        <f t="shared" si="37"/>
        <v>2016</v>
      </c>
      <c r="N816" s="46" t="str">
        <f t="shared" si="38"/>
        <v>-</v>
      </c>
      <c r="O816" s="14">
        <v>5</v>
      </c>
      <c r="P816" s="2" t="s">
        <v>365</v>
      </c>
    </row>
    <row r="817" spans="1:16" ht="15.75" customHeight="1" x14ac:dyDescent="0.3">
      <c r="A817" s="13"/>
      <c r="B817" s="14" t="s">
        <v>1251</v>
      </c>
      <c r="C817" s="1" t="s">
        <v>181</v>
      </c>
      <c r="D817" s="1" t="s">
        <v>373</v>
      </c>
      <c r="E817" s="3" t="s">
        <v>16</v>
      </c>
      <c r="F817" s="1">
        <v>6200</v>
      </c>
      <c r="G817" s="1" t="s">
        <v>882</v>
      </c>
      <c r="H817" s="1" t="s">
        <v>839</v>
      </c>
      <c r="I817" s="4">
        <v>42917</v>
      </c>
      <c r="J817" s="5"/>
      <c r="K817" s="55" t="s">
        <v>839</v>
      </c>
      <c r="L817" s="65">
        <f t="shared" si="36"/>
        <v>42917</v>
      </c>
      <c r="M817" s="57" t="str">
        <f t="shared" si="37"/>
        <v>2017</v>
      </c>
      <c r="N817" s="46" t="str">
        <f t="shared" si="38"/>
        <v>-</v>
      </c>
      <c r="O817" s="14">
        <v>1</v>
      </c>
      <c r="P817" s="2" t="s">
        <v>379</v>
      </c>
    </row>
    <row r="818" spans="1:16" ht="15.75" customHeight="1" x14ac:dyDescent="0.3">
      <c r="A818" s="13"/>
      <c r="B818" s="14" t="s">
        <v>1252</v>
      </c>
      <c r="C818" s="1" t="s">
        <v>217</v>
      </c>
      <c r="D818" s="1" t="s">
        <v>419</v>
      </c>
      <c r="E818" s="3" t="s">
        <v>8</v>
      </c>
      <c r="F818" s="1">
        <v>6127</v>
      </c>
      <c r="G818" s="1" t="s">
        <v>882</v>
      </c>
      <c r="H818" s="1" t="s">
        <v>839</v>
      </c>
      <c r="I818" s="4">
        <v>42461</v>
      </c>
      <c r="J818" s="5"/>
      <c r="K818" s="55" t="s">
        <v>839</v>
      </c>
      <c r="L818" s="65">
        <f t="shared" si="36"/>
        <v>42461</v>
      </c>
      <c r="M818" s="57" t="str">
        <f t="shared" si="37"/>
        <v>2016</v>
      </c>
      <c r="N818" s="46" t="str">
        <f t="shared" si="38"/>
        <v>-</v>
      </c>
      <c r="O818" s="14">
        <v>4</v>
      </c>
      <c r="P818" s="2" t="s">
        <v>365</v>
      </c>
    </row>
    <row r="819" spans="1:16" ht="15.75" customHeight="1" x14ac:dyDescent="0.3">
      <c r="A819" s="13"/>
      <c r="B819" s="14" t="s">
        <v>1253</v>
      </c>
      <c r="C819" s="1" t="s">
        <v>189</v>
      </c>
      <c r="D819" s="1" t="s">
        <v>975</v>
      </c>
      <c r="E819" s="3" t="s">
        <v>4</v>
      </c>
      <c r="F819" s="1">
        <v>6003</v>
      </c>
      <c r="G819" s="1" t="s">
        <v>882</v>
      </c>
      <c r="H819" s="1" t="s">
        <v>839</v>
      </c>
      <c r="I819" s="4">
        <v>42917</v>
      </c>
      <c r="J819" s="5"/>
      <c r="K819" s="55" t="s">
        <v>839</v>
      </c>
      <c r="L819" s="65">
        <f t="shared" si="36"/>
        <v>42917</v>
      </c>
      <c r="M819" s="57" t="str">
        <f t="shared" si="37"/>
        <v>2017</v>
      </c>
      <c r="N819" s="46" t="str">
        <f t="shared" si="38"/>
        <v>-</v>
      </c>
      <c r="O819" s="14">
        <v>1</v>
      </c>
      <c r="P819" s="2" t="s">
        <v>379</v>
      </c>
    </row>
    <row r="820" spans="1:16" ht="15.75" customHeight="1" x14ac:dyDescent="0.3">
      <c r="A820" s="13"/>
      <c r="B820" s="14" t="s">
        <v>1254</v>
      </c>
      <c r="C820" s="1" t="s">
        <v>93</v>
      </c>
      <c r="D820" s="1" t="s">
        <v>466</v>
      </c>
      <c r="E820" s="3" t="s">
        <v>8</v>
      </c>
      <c r="F820" s="1">
        <v>6000</v>
      </c>
      <c r="G820" s="1" t="s">
        <v>882</v>
      </c>
      <c r="H820" s="1" t="s">
        <v>839</v>
      </c>
      <c r="I820" s="4">
        <v>42186</v>
      </c>
      <c r="J820" s="5"/>
      <c r="K820" s="55" t="s">
        <v>839</v>
      </c>
      <c r="L820" s="65">
        <f t="shared" si="36"/>
        <v>42186</v>
      </c>
      <c r="M820" s="57" t="str">
        <f t="shared" si="37"/>
        <v>2015</v>
      </c>
      <c r="N820" s="46" t="str">
        <f t="shared" si="38"/>
        <v>-</v>
      </c>
      <c r="O820" s="14">
        <v>3</v>
      </c>
      <c r="P820" s="2" t="s">
        <v>379</v>
      </c>
    </row>
    <row r="821" spans="1:16" ht="15.75" customHeight="1" x14ac:dyDescent="0.3">
      <c r="A821" s="13"/>
      <c r="B821" s="14" t="s">
        <v>1255</v>
      </c>
      <c r="C821" s="1" t="s">
        <v>325</v>
      </c>
      <c r="D821" s="1" t="s">
        <v>453</v>
      </c>
      <c r="E821" s="3" t="s">
        <v>8</v>
      </c>
      <c r="F821" s="1">
        <v>6000</v>
      </c>
      <c r="G821" s="1" t="s">
        <v>882</v>
      </c>
      <c r="H821" s="1" t="s">
        <v>839</v>
      </c>
      <c r="I821" s="4">
        <v>42095</v>
      </c>
      <c r="J821" s="5"/>
      <c r="K821" s="55" t="s">
        <v>839</v>
      </c>
      <c r="L821" s="65">
        <f t="shared" si="36"/>
        <v>42095</v>
      </c>
      <c r="M821" s="57" t="str">
        <f t="shared" si="37"/>
        <v>2015</v>
      </c>
      <c r="N821" s="46" t="str">
        <f t="shared" si="38"/>
        <v>-</v>
      </c>
      <c r="O821" s="14">
        <v>6</v>
      </c>
      <c r="P821" s="2" t="s">
        <v>365</v>
      </c>
    </row>
    <row r="822" spans="1:16" ht="15.75" customHeight="1" x14ac:dyDescent="0.3">
      <c r="A822" s="13"/>
      <c r="B822" s="14" t="s">
        <v>1256</v>
      </c>
      <c r="C822" s="1" t="s">
        <v>11</v>
      </c>
      <c r="D822" s="1" t="s">
        <v>466</v>
      </c>
      <c r="E822" s="3" t="s">
        <v>8</v>
      </c>
      <c r="F822" s="1">
        <v>6000</v>
      </c>
      <c r="G822" s="1" t="s">
        <v>882</v>
      </c>
      <c r="H822" s="1" t="s">
        <v>839</v>
      </c>
      <c r="I822" s="4">
        <v>42461</v>
      </c>
      <c r="J822" s="5"/>
      <c r="K822" s="55" t="s">
        <v>839</v>
      </c>
      <c r="L822" s="65">
        <f t="shared" si="36"/>
        <v>42461</v>
      </c>
      <c r="M822" s="57" t="str">
        <f t="shared" si="37"/>
        <v>2016</v>
      </c>
      <c r="N822" s="46" t="str">
        <f t="shared" si="38"/>
        <v>-</v>
      </c>
      <c r="O822" s="14">
        <v>4</v>
      </c>
      <c r="P822" s="2" t="s">
        <v>435</v>
      </c>
    </row>
    <row r="823" spans="1:16" ht="15.75" customHeight="1" x14ac:dyDescent="0.3">
      <c r="A823" s="13"/>
      <c r="B823" s="14" t="s">
        <v>1257</v>
      </c>
      <c r="C823" s="1" t="s">
        <v>181</v>
      </c>
      <c r="D823" s="1" t="s">
        <v>453</v>
      </c>
      <c r="E823" s="3" t="s">
        <v>8</v>
      </c>
      <c r="F823" s="1">
        <v>6000</v>
      </c>
      <c r="G823" s="1" t="s">
        <v>882</v>
      </c>
      <c r="H823" s="1" t="s">
        <v>839</v>
      </c>
      <c r="I823" s="4">
        <v>42370</v>
      </c>
      <c r="J823" s="5"/>
      <c r="K823" s="55" t="s">
        <v>839</v>
      </c>
      <c r="L823" s="65">
        <f t="shared" si="36"/>
        <v>42370</v>
      </c>
      <c r="M823" s="57" t="str">
        <f t="shared" si="37"/>
        <v>2016</v>
      </c>
      <c r="N823" s="46" t="str">
        <f t="shared" si="38"/>
        <v>-</v>
      </c>
      <c r="O823" s="14">
        <v>1</v>
      </c>
      <c r="P823" s="2" t="s">
        <v>379</v>
      </c>
    </row>
    <row r="824" spans="1:16" ht="15.75" customHeight="1" x14ac:dyDescent="0.3">
      <c r="A824" s="13"/>
      <c r="B824" s="14" t="s">
        <v>1258</v>
      </c>
      <c r="C824" s="1" t="s">
        <v>77</v>
      </c>
      <c r="D824" s="1" t="s">
        <v>466</v>
      </c>
      <c r="E824" s="3" t="s">
        <v>8</v>
      </c>
      <c r="F824" s="1">
        <v>6000</v>
      </c>
      <c r="G824" s="1" t="s">
        <v>882</v>
      </c>
      <c r="H824" s="1" t="s">
        <v>839</v>
      </c>
      <c r="I824" s="4">
        <v>42736</v>
      </c>
      <c r="J824" s="5"/>
      <c r="K824" s="55" t="s">
        <v>839</v>
      </c>
      <c r="L824" s="65">
        <f t="shared" si="36"/>
        <v>42736</v>
      </c>
      <c r="M824" s="57" t="str">
        <f t="shared" si="37"/>
        <v>2017</v>
      </c>
      <c r="N824" s="46" t="str">
        <f t="shared" si="38"/>
        <v>-</v>
      </c>
      <c r="O824" s="14">
        <v>1</v>
      </c>
      <c r="P824" s="2" t="s">
        <v>379</v>
      </c>
    </row>
    <row r="825" spans="1:16" ht="15.75" customHeight="1" x14ac:dyDescent="0.3">
      <c r="A825" s="13"/>
      <c r="B825" s="14" t="s">
        <v>1259</v>
      </c>
      <c r="C825" s="1" t="s">
        <v>247</v>
      </c>
      <c r="D825" s="1" t="s">
        <v>419</v>
      </c>
      <c r="E825" s="3" t="s">
        <v>8</v>
      </c>
      <c r="F825" s="1">
        <v>6000</v>
      </c>
      <c r="G825" s="1" t="s">
        <v>882</v>
      </c>
      <c r="H825" s="1" t="s">
        <v>839</v>
      </c>
      <c r="I825" s="4">
        <v>42552</v>
      </c>
      <c r="J825" s="5"/>
      <c r="K825" s="55" t="s">
        <v>839</v>
      </c>
      <c r="L825" s="65">
        <f t="shared" si="36"/>
        <v>42552</v>
      </c>
      <c r="M825" s="57" t="str">
        <f t="shared" si="37"/>
        <v>2016</v>
      </c>
      <c r="N825" s="46" t="str">
        <f t="shared" si="38"/>
        <v>-</v>
      </c>
      <c r="O825" s="14">
        <v>6</v>
      </c>
      <c r="P825" s="2" t="s">
        <v>379</v>
      </c>
    </row>
    <row r="826" spans="1:16" ht="15.75" customHeight="1" x14ac:dyDescent="0.3">
      <c r="A826" s="13"/>
      <c r="B826" s="14" t="s">
        <v>1260</v>
      </c>
      <c r="C826" s="1" t="s">
        <v>127</v>
      </c>
      <c r="D826" s="1" t="s">
        <v>419</v>
      </c>
      <c r="E826" s="3" t="s">
        <v>8</v>
      </c>
      <c r="F826" s="1">
        <v>6000</v>
      </c>
      <c r="G826" s="1" t="s">
        <v>882</v>
      </c>
      <c r="H826" s="1" t="s">
        <v>839</v>
      </c>
      <c r="I826" s="4">
        <v>42917</v>
      </c>
      <c r="J826" s="5"/>
      <c r="K826" s="55" t="s">
        <v>839</v>
      </c>
      <c r="L826" s="65">
        <f t="shared" si="36"/>
        <v>42917</v>
      </c>
      <c r="M826" s="57" t="str">
        <f t="shared" si="37"/>
        <v>2017</v>
      </c>
      <c r="N826" s="46" t="str">
        <f t="shared" si="38"/>
        <v>-</v>
      </c>
      <c r="O826" s="14" t="e">
        <v>#N/A</v>
      </c>
      <c r="P826" s="2" t="s">
        <v>379</v>
      </c>
    </row>
    <row r="827" spans="1:16" ht="15.75" customHeight="1" x14ac:dyDescent="0.3">
      <c r="A827" s="13"/>
      <c r="B827" s="14" t="s">
        <v>1261</v>
      </c>
      <c r="C827" s="1" t="s">
        <v>297</v>
      </c>
      <c r="D827" s="1" t="s">
        <v>453</v>
      </c>
      <c r="E827" s="3" t="s">
        <v>8</v>
      </c>
      <c r="F827" s="1">
        <v>6000</v>
      </c>
      <c r="G827" s="1" t="s">
        <v>882</v>
      </c>
      <c r="H827" s="1" t="s">
        <v>839</v>
      </c>
      <c r="I827" s="4">
        <v>42917</v>
      </c>
      <c r="J827" s="5"/>
      <c r="K827" s="55" t="s">
        <v>839</v>
      </c>
      <c r="L827" s="65">
        <f t="shared" si="36"/>
        <v>42917</v>
      </c>
      <c r="M827" s="57" t="str">
        <f t="shared" si="37"/>
        <v>2017</v>
      </c>
      <c r="N827" s="46" t="str">
        <f t="shared" si="38"/>
        <v>-</v>
      </c>
      <c r="O827" s="14">
        <v>1</v>
      </c>
      <c r="P827" s="2" t="s">
        <v>379</v>
      </c>
    </row>
    <row r="828" spans="1:16" ht="15.75" customHeight="1" x14ac:dyDescent="0.3">
      <c r="A828" s="13"/>
      <c r="B828" s="14" t="s">
        <v>1262</v>
      </c>
      <c r="C828" s="1" t="s">
        <v>213</v>
      </c>
      <c r="D828" s="1" t="s">
        <v>419</v>
      </c>
      <c r="E828" s="3" t="s">
        <v>8</v>
      </c>
      <c r="F828" s="1">
        <v>6000</v>
      </c>
      <c r="G828" s="1" t="s">
        <v>882</v>
      </c>
      <c r="H828" s="1" t="s">
        <v>839</v>
      </c>
      <c r="I828" s="4">
        <v>42917</v>
      </c>
      <c r="J828" s="5"/>
      <c r="K828" s="55" t="s">
        <v>839</v>
      </c>
      <c r="L828" s="65">
        <f t="shared" si="36"/>
        <v>42917</v>
      </c>
      <c r="M828" s="57" t="str">
        <f t="shared" si="37"/>
        <v>2017</v>
      </c>
      <c r="N828" s="46" t="str">
        <f t="shared" si="38"/>
        <v>-</v>
      </c>
      <c r="O828" s="14">
        <v>5</v>
      </c>
      <c r="P828" s="14" t="s">
        <v>429</v>
      </c>
    </row>
    <row r="829" spans="1:16" ht="15.75" customHeight="1" x14ac:dyDescent="0.3">
      <c r="A829" s="13"/>
      <c r="B829" s="14" t="s">
        <v>1263</v>
      </c>
      <c r="C829" s="1" t="s">
        <v>63</v>
      </c>
      <c r="D829" s="1" t="s">
        <v>466</v>
      </c>
      <c r="E829" s="3" t="s">
        <v>8</v>
      </c>
      <c r="F829" s="1">
        <v>6000</v>
      </c>
      <c r="G829" s="1" t="s">
        <v>882</v>
      </c>
      <c r="H829" s="1" t="s">
        <v>839</v>
      </c>
      <c r="I829" s="4">
        <v>43101</v>
      </c>
      <c r="J829" s="5"/>
      <c r="K829" s="55" t="s">
        <v>839</v>
      </c>
      <c r="L829" s="65">
        <f t="shared" si="36"/>
        <v>43101</v>
      </c>
      <c r="M829" s="57" t="str">
        <f t="shared" si="37"/>
        <v>2018</v>
      </c>
      <c r="N829" s="46" t="str">
        <f t="shared" si="38"/>
        <v>-</v>
      </c>
      <c r="O829" s="14">
        <v>2</v>
      </c>
      <c r="P829" s="2" t="s">
        <v>435</v>
      </c>
    </row>
    <row r="830" spans="1:16" ht="15.75" customHeight="1" x14ac:dyDescent="0.3">
      <c r="A830" s="13"/>
      <c r="B830" s="14" t="s">
        <v>1264</v>
      </c>
      <c r="C830" s="1" t="s">
        <v>181</v>
      </c>
      <c r="D830" s="1" t="s">
        <v>453</v>
      </c>
      <c r="E830" s="3" t="s">
        <v>8</v>
      </c>
      <c r="F830" s="1">
        <v>6000</v>
      </c>
      <c r="G830" s="1" t="s">
        <v>882</v>
      </c>
      <c r="H830" s="1" t="s">
        <v>839</v>
      </c>
      <c r="I830" s="4">
        <v>43009</v>
      </c>
      <c r="J830" s="5"/>
      <c r="K830" s="55" t="s">
        <v>839</v>
      </c>
      <c r="L830" s="65">
        <f t="shared" si="36"/>
        <v>43009</v>
      </c>
      <c r="M830" s="57" t="str">
        <f t="shared" si="37"/>
        <v>2017</v>
      </c>
      <c r="N830" s="46" t="str">
        <f t="shared" si="38"/>
        <v>-</v>
      </c>
      <c r="O830" s="14">
        <v>1</v>
      </c>
      <c r="P830" s="2" t="s">
        <v>379</v>
      </c>
    </row>
    <row r="831" spans="1:16" ht="15.75" customHeight="1" x14ac:dyDescent="0.3">
      <c r="A831" s="13"/>
      <c r="B831" s="14" t="s">
        <v>1265</v>
      </c>
      <c r="C831" s="1" t="s">
        <v>225</v>
      </c>
      <c r="D831" s="1" t="s">
        <v>409</v>
      </c>
      <c r="E831" s="3" t="s">
        <v>12</v>
      </c>
      <c r="F831" s="1">
        <v>6000</v>
      </c>
      <c r="G831" s="1" t="s">
        <v>882</v>
      </c>
      <c r="H831" s="1" t="s">
        <v>839</v>
      </c>
      <c r="I831" s="4">
        <v>42736</v>
      </c>
      <c r="J831" s="5"/>
      <c r="K831" s="55" t="s">
        <v>839</v>
      </c>
      <c r="L831" s="65">
        <f t="shared" si="36"/>
        <v>42736</v>
      </c>
      <c r="M831" s="57" t="str">
        <f t="shared" si="37"/>
        <v>2017</v>
      </c>
      <c r="N831" s="46" t="str">
        <f t="shared" si="38"/>
        <v>-</v>
      </c>
      <c r="O831" s="14" t="e">
        <v>#N/A</v>
      </c>
      <c r="P831" s="2" t="s">
        <v>379</v>
      </c>
    </row>
    <row r="832" spans="1:16" ht="15.75" customHeight="1" x14ac:dyDescent="0.3">
      <c r="A832" s="13"/>
      <c r="B832" s="14" t="s">
        <v>1266</v>
      </c>
      <c r="C832" s="1" t="s">
        <v>259</v>
      </c>
      <c r="D832" s="1" t="s">
        <v>402</v>
      </c>
      <c r="E832" s="3" t="s">
        <v>12</v>
      </c>
      <c r="F832" s="1">
        <v>6000</v>
      </c>
      <c r="G832" s="1" t="s">
        <v>882</v>
      </c>
      <c r="H832" s="1" t="s">
        <v>839</v>
      </c>
      <c r="I832" s="4">
        <v>42095</v>
      </c>
      <c r="J832" s="5"/>
      <c r="K832" s="55" t="s">
        <v>839</v>
      </c>
      <c r="L832" s="65">
        <f t="shared" si="36"/>
        <v>42095</v>
      </c>
      <c r="M832" s="57" t="str">
        <f t="shared" si="37"/>
        <v>2015</v>
      </c>
      <c r="N832" s="46" t="str">
        <f t="shared" si="38"/>
        <v>-</v>
      </c>
      <c r="O832" s="14">
        <v>1</v>
      </c>
      <c r="P832" s="2" t="s">
        <v>379</v>
      </c>
    </row>
    <row r="833" spans="1:16" ht="15.75" customHeight="1" x14ac:dyDescent="0.3">
      <c r="A833" s="13"/>
      <c r="B833" s="14" t="s">
        <v>1267</v>
      </c>
      <c r="C833" s="1" t="s">
        <v>253</v>
      </c>
      <c r="D833" s="1" t="s">
        <v>446</v>
      </c>
      <c r="E833" s="3" t="s">
        <v>12</v>
      </c>
      <c r="F833" s="1">
        <v>6000</v>
      </c>
      <c r="G833" s="1" t="s">
        <v>882</v>
      </c>
      <c r="H833" s="1" t="s">
        <v>839</v>
      </c>
      <c r="I833" s="4">
        <v>42917</v>
      </c>
      <c r="J833" s="5"/>
      <c r="K833" s="55" t="s">
        <v>839</v>
      </c>
      <c r="L833" s="65">
        <f t="shared" si="36"/>
        <v>42917</v>
      </c>
      <c r="M833" s="57" t="str">
        <f t="shared" si="37"/>
        <v>2017</v>
      </c>
      <c r="N833" s="46" t="str">
        <f t="shared" si="38"/>
        <v>-</v>
      </c>
      <c r="O833" s="14">
        <v>1</v>
      </c>
      <c r="P833" s="2" t="s">
        <v>379</v>
      </c>
    </row>
    <row r="834" spans="1:16" ht="15.75" customHeight="1" x14ac:dyDescent="0.3">
      <c r="A834" s="13"/>
      <c r="B834" s="14" t="s">
        <v>1268</v>
      </c>
      <c r="C834" s="1" t="s">
        <v>301</v>
      </c>
      <c r="D834" s="1" t="s">
        <v>409</v>
      </c>
      <c r="E834" s="3" t="s">
        <v>12</v>
      </c>
      <c r="F834" s="1">
        <v>6000</v>
      </c>
      <c r="G834" s="1" t="s">
        <v>882</v>
      </c>
      <c r="H834" s="1" t="s">
        <v>839</v>
      </c>
      <c r="I834" s="4">
        <v>43191</v>
      </c>
      <c r="J834" s="5"/>
      <c r="K834" s="55" t="s">
        <v>839</v>
      </c>
      <c r="L834" s="65">
        <f t="shared" si="36"/>
        <v>43191</v>
      </c>
      <c r="M834" s="57" t="str">
        <f t="shared" si="37"/>
        <v>2018</v>
      </c>
      <c r="N834" s="46" t="str">
        <f t="shared" si="38"/>
        <v>-</v>
      </c>
      <c r="O834" s="14">
        <v>1</v>
      </c>
      <c r="P834" s="2" t="s">
        <v>435</v>
      </c>
    </row>
    <row r="835" spans="1:16" ht="15.75" customHeight="1" x14ac:dyDescent="0.3">
      <c r="A835" s="13"/>
      <c r="B835" s="14" t="s">
        <v>1269</v>
      </c>
      <c r="C835" s="1" t="s">
        <v>211</v>
      </c>
      <c r="D835" s="1" t="s">
        <v>446</v>
      </c>
      <c r="E835" s="3" t="s">
        <v>12</v>
      </c>
      <c r="F835" s="1">
        <v>6000</v>
      </c>
      <c r="G835" s="1" t="s">
        <v>882</v>
      </c>
      <c r="H835" s="1" t="s">
        <v>839</v>
      </c>
      <c r="I835" s="4">
        <v>42186</v>
      </c>
      <c r="J835" s="5"/>
      <c r="K835" s="55" t="s">
        <v>839</v>
      </c>
      <c r="L835" s="65">
        <f t="shared" si="36"/>
        <v>42186</v>
      </c>
      <c r="M835" s="57" t="str">
        <f t="shared" si="37"/>
        <v>2015</v>
      </c>
      <c r="N835" s="46" t="str">
        <f t="shared" si="38"/>
        <v>-</v>
      </c>
      <c r="O835" s="14">
        <v>4</v>
      </c>
      <c r="P835" s="2" t="s">
        <v>379</v>
      </c>
    </row>
    <row r="836" spans="1:16" ht="15.75" customHeight="1" x14ac:dyDescent="0.3">
      <c r="A836" s="13"/>
      <c r="B836" s="14" t="s">
        <v>1270</v>
      </c>
      <c r="C836" s="1" t="s">
        <v>63</v>
      </c>
      <c r="D836" s="1" t="s">
        <v>954</v>
      </c>
      <c r="E836" s="3" t="s">
        <v>4</v>
      </c>
      <c r="F836" s="1">
        <v>6000</v>
      </c>
      <c r="G836" s="1" t="s">
        <v>882</v>
      </c>
      <c r="H836" s="1" t="s">
        <v>839</v>
      </c>
      <c r="I836" s="4">
        <v>42278</v>
      </c>
      <c r="J836" s="5"/>
      <c r="K836" s="55" t="s">
        <v>839</v>
      </c>
      <c r="L836" s="65">
        <f t="shared" ref="L836:L899" si="39">IF(K836="-",I836,K836)</f>
        <v>42278</v>
      </c>
      <c r="M836" s="57" t="str">
        <f t="shared" ref="M836:M899" si="40">TEXT(L836,"YYYY")</f>
        <v>2015</v>
      </c>
      <c r="N836" s="46" t="str">
        <f t="shared" ref="N836:N899" si="41">IFERROR(ROUNDUP(MONTH(K836)/3,0),"-")</f>
        <v>-</v>
      </c>
      <c r="O836" s="14">
        <v>5</v>
      </c>
      <c r="P836" s="2" t="s">
        <v>379</v>
      </c>
    </row>
    <row r="837" spans="1:16" ht="15.75" customHeight="1" x14ac:dyDescent="0.3">
      <c r="A837" s="13"/>
      <c r="B837" s="14" t="s">
        <v>1271</v>
      </c>
      <c r="C837" s="1" t="s">
        <v>95</v>
      </c>
      <c r="D837" s="1" t="s">
        <v>398</v>
      </c>
      <c r="E837" s="3" t="s">
        <v>4</v>
      </c>
      <c r="F837" s="1">
        <v>6000</v>
      </c>
      <c r="G837" s="1" t="s">
        <v>882</v>
      </c>
      <c r="H837" s="1" t="s">
        <v>839</v>
      </c>
      <c r="I837" s="4">
        <v>42826</v>
      </c>
      <c r="J837" s="5"/>
      <c r="K837" s="55" t="s">
        <v>839</v>
      </c>
      <c r="L837" s="65">
        <f t="shared" si="39"/>
        <v>42826</v>
      </c>
      <c r="M837" s="57" t="str">
        <f t="shared" si="40"/>
        <v>2017</v>
      </c>
      <c r="N837" s="46" t="str">
        <f t="shared" si="41"/>
        <v>-</v>
      </c>
      <c r="O837" s="14">
        <v>3</v>
      </c>
      <c r="P837" s="2" t="s">
        <v>379</v>
      </c>
    </row>
    <row r="838" spans="1:16" ht="15.75" customHeight="1" x14ac:dyDescent="0.3">
      <c r="A838" s="13"/>
      <c r="B838" s="14" t="s">
        <v>1272</v>
      </c>
      <c r="C838" s="1" t="s">
        <v>15</v>
      </c>
      <c r="D838" s="1" t="s">
        <v>388</v>
      </c>
      <c r="E838" s="3" t="s">
        <v>4</v>
      </c>
      <c r="F838" s="1">
        <v>6000</v>
      </c>
      <c r="G838" s="1" t="s">
        <v>882</v>
      </c>
      <c r="H838" s="1" t="s">
        <v>839</v>
      </c>
      <c r="I838" s="4">
        <v>42917</v>
      </c>
      <c r="J838" s="5"/>
      <c r="K838" s="55" t="s">
        <v>839</v>
      </c>
      <c r="L838" s="65">
        <f t="shared" si="39"/>
        <v>42917</v>
      </c>
      <c r="M838" s="57" t="str">
        <f t="shared" si="40"/>
        <v>2017</v>
      </c>
      <c r="N838" s="46" t="str">
        <f t="shared" si="41"/>
        <v>-</v>
      </c>
      <c r="O838" s="14" t="e">
        <v>#N/A</v>
      </c>
      <c r="P838" s="2" t="s">
        <v>379</v>
      </c>
    </row>
    <row r="839" spans="1:16" ht="15.75" customHeight="1" x14ac:dyDescent="0.3">
      <c r="A839" s="13"/>
      <c r="B839" s="14" t="s">
        <v>1273</v>
      </c>
      <c r="C839" s="1" t="s">
        <v>15</v>
      </c>
      <c r="D839" s="1" t="s">
        <v>388</v>
      </c>
      <c r="E839" s="3" t="s">
        <v>4</v>
      </c>
      <c r="F839" s="1">
        <v>6000</v>
      </c>
      <c r="G839" s="1" t="s">
        <v>882</v>
      </c>
      <c r="H839" s="1" t="s">
        <v>839</v>
      </c>
      <c r="I839" s="4">
        <v>43009</v>
      </c>
      <c r="J839" s="5"/>
      <c r="K839" s="55" t="s">
        <v>839</v>
      </c>
      <c r="L839" s="65">
        <f t="shared" si="39"/>
        <v>43009</v>
      </c>
      <c r="M839" s="57" t="str">
        <f t="shared" si="40"/>
        <v>2017</v>
      </c>
      <c r="N839" s="46" t="str">
        <f t="shared" si="41"/>
        <v>-</v>
      </c>
      <c r="O839" s="14">
        <v>1</v>
      </c>
      <c r="P839" s="2" t="s">
        <v>379</v>
      </c>
    </row>
    <row r="840" spans="1:16" ht="15.75" customHeight="1" x14ac:dyDescent="0.3">
      <c r="A840" s="13"/>
      <c r="B840" s="14" t="s">
        <v>1274</v>
      </c>
      <c r="C840" s="1" t="s">
        <v>153</v>
      </c>
      <c r="D840" s="1" t="s">
        <v>975</v>
      </c>
      <c r="E840" s="3" t="s">
        <v>4</v>
      </c>
      <c r="F840" s="1">
        <v>6000</v>
      </c>
      <c r="G840" s="1" t="s">
        <v>882</v>
      </c>
      <c r="H840" s="1" t="s">
        <v>839</v>
      </c>
      <c r="I840" s="4">
        <v>43009</v>
      </c>
      <c r="J840" s="5"/>
      <c r="K840" s="55" t="s">
        <v>839</v>
      </c>
      <c r="L840" s="65">
        <f t="shared" si="39"/>
        <v>43009</v>
      </c>
      <c r="M840" s="57" t="str">
        <f t="shared" si="40"/>
        <v>2017</v>
      </c>
      <c r="N840" s="46" t="str">
        <f t="shared" si="41"/>
        <v>-</v>
      </c>
      <c r="O840" s="14">
        <v>1</v>
      </c>
      <c r="P840" s="2" t="s">
        <v>379</v>
      </c>
    </row>
    <row r="841" spans="1:16" ht="15.75" customHeight="1" x14ac:dyDescent="0.3">
      <c r="A841" s="13"/>
      <c r="B841" s="14" t="s">
        <v>1275</v>
      </c>
      <c r="C841" s="1" t="s">
        <v>11</v>
      </c>
      <c r="D841" s="1" t="s">
        <v>524</v>
      </c>
      <c r="E841" s="3" t="s">
        <v>4</v>
      </c>
      <c r="F841" s="1">
        <v>6000</v>
      </c>
      <c r="G841" s="1" t="s">
        <v>882</v>
      </c>
      <c r="H841" s="1" t="s">
        <v>839</v>
      </c>
      <c r="I841" s="4">
        <v>43191</v>
      </c>
      <c r="J841" s="5"/>
      <c r="K841" s="55" t="s">
        <v>839</v>
      </c>
      <c r="L841" s="65">
        <f t="shared" si="39"/>
        <v>43191</v>
      </c>
      <c r="M841" s="57" t="str">
        <f t="shared" si="40"/>
        <v>2018</v>
      </c>
      <c r="N841" s="46" t="str">
        <f t="shared" si="41"/>
        <v>-</v>
      </c>
      <c r="O841" s="14" t="e">
        <v>#N/A</v>
      </c>
      <c r="P841" s="2" t="s">
        <v>435</v>
      </c>
    </row>
    <row r="842" spans="1:16" ht="15.75" customHeight="1" x14ac:dyDescent="0.3">
      <c r="A842" s="13"/>
      <c r="B842" s="14" t="s">
        <v>1276</v>
      </c>
      <c r="C842" s="1" t="s">
        <v>181</v>
      </c>
      <c r="D842" s="1" t="s">
        <v>987</v>
      </c>
      <c r="E842" s="3" t="s">
        <v>16</v>
      </c>
      <c r="F842" s="1">
        <v>6000</v>
      </c>
      <c r="G842" s="1" t="s">
        <v>882</v>
      </c>
      <c r="H842" s="1" t="s">
        <v>839</v>
      </c>
      <c r="I842" s="4">
        <v>42917</v>
      </c>
      <c r="J842" s="5"/>
      <c r="K842" s="55" t="s">
        <v>839</v>
      </c>
      <c r="L842" s="65">
        <f t="shared" si="39"/>
        <v>42917</v>
      </c>
      <c r="M842" s="57" t="str">
        <f t="shared" si="40"/>
        <v>2017</v>
      </c>
      <c r="N842" s="46" t="str">
        <f t="shared" si="41"/>
        <v>-</v>
      </c>
      <c r="O842" s="14" t="e">
        <v>#N/A</v>
      </c>
      <c r="P842" s="2" t="s">
        <v>379</v>
      </c>
    </row>
    <row r="843" spans="1:16" ht="15.75" customHeight="1" x14ac:dyDescent="0.3">
      <c r="A843" s="13"/>
      <c r="B843" s="14" t="s">
        <v>1277</v>
      </c>
      <c r="C843" s="1" t="s">
        <v>243</v>
      </c>
      <c r="D843" s="1" t="s">
        <v>373</v>
      </c>
      <c r="E843" s="3" t="s">
        <v>16</v>
      </c>
      <c r="F843" s="1">
        <v>6000</v>
      </c>
      <c r="G843" s="1" t="s">
        <v>882</v>
      </c>
      <c r="H843" s="1" t="s">
        <v>839</v>
      </c>
      <c r="I843" s="4">
        <v>42370</v>
      </c>
      <c r="J843" s="5"/>
      <c r="K843" s="55" t="s">
        <v>839</v>
      </c>
      <c r="L843" s="65">
        <f t="shared" si="39"/>
        <v>42370</v>
      </c>
      <c r="M843" s="57" t="str">
        <f t="shared" si="40"/>
        <v>2016</v>
      </c>
      <c r="N843" s="46" t="str">
        <f t="shared" si="41"/>
        <v>-</v>
      </c>
      <c r="O843" s="14">
        <v>5</v>
      </c>
      <c r="P843" s="2" t="s">
        <v>379</v>
      </c>
    </row>
    <row r="844" spans="1:16" ht="15.75" customHeight="1" x14ac:dyDescent="0.3">
      <c r="A844" s="13"/>
      <c r="B844" s="14" t="s">
        <v>1278</v>
      </c>
      <c r="C844" s="1" t="s">
        <v>155</v>
      </c>
      <c r="D844" s="1" t="s">
        <v>991</v>
      </c>
      <c r="E844" s="3" t="s">
        <v>16</v>
      </c>
      <c r="F844" s="1">
        <v>6000</v>
      </c>
      <c r="G844" s="1" t="s">
        <v>882</v>
      </c>
      <c r="H844" s="1" t="s">
        <v>839</v>
      </c>
      <c r="I844" s="4">
        <v>42461</v>
      </c>
      <c r="J844" s="5"/>
      <c r="K844" s="55" t="s">
        <v>839</v>
      </c>
      <c r="L844" s="65">
        <f t="shared" si="39"/>
        <v>42461</v>
      </c>
      <c r="M844" s="57" t="str">
        <f t="shared" si="40"/>
        <v>2016</v>
      </c>
      <c r="N844" s="46" t="str">
        <f t="shared" si="41"/>
        <v>-</v>
      </c>
      <c r="O844" s="14">
        <v>4</v>
      </c>
      <c r="P844" s="2" t="s">
        <v>379</v>
      </c>
    </row>
    <row r="845" spans="1:16" ht="15.75" customHeight="1" x14ac:dyDescent="0.3">
      <c r="A845" s="13"/>
      <c r="B845" s="14" t="s">
        <v>1279</v>
      </c>
      <c r="C845" s="1" t="s">
        <v>145</v>
      </c>
      <c r="D845" s="1" t="s">
        <v>362</v>
      </c>
      <c r="E845" s="3" t="s">
        <v>16</v>
      </c>
      <c r="F845" s="1">
        <v>6000</v>
      </c>
      <c r="G845" s="1" t="s">
        <v>882</v>
      </c>
      <c r="H845" s="1" t="s">
        <v>839</v>
      </c>
      <c r="I845" s="4">
        <v>43191</v>
      </c>
      <c r="J845" s="5"/>
      <c r="K845" s="55" t="s">
        <v>839</v>
      </c>
      <c r="L845" s="65">
        <f t="shared" si="39"/>
        <v>43191</v>
      </c>
      <c r="M845" s="57" t="str">
        <f t="shared" si="40"/>
        <v>2018</v>
      </c>
      <c r="N845" s="46" t="str">
        <f t="shared" si="41"/>
        <v>-</v>
      </c>
      <c r="O845" s="14" t="e">
        <v>#N/A</v>
      </c>
      <c r="P845" s="2" t="s">
        <v>379</v>
      </c>
    </row>
    <row r="846" spans="1:16" ht="15.75" customHeight="1" x14ac:dyDescent="0.3">
      <c r="A846" s="13"/>
      <c r="B846" s="14" t="s">
        <v>1280</v>
      </c>
      <c r="C846" s="1" t="s">
        <v>43</v>
      </c>
      <c r="D846" s="1" t="s">
        <v>987</v>
      </c>
      <c r="E846" s="3" t="s">
        <v>16</v>
      </c>
      <c r="F846" s="1">
        <v>6000</v>
      </c>
      <c r="G846" s="1" t="s">
        <v>882</v>
      </c>
      <c r="H846" s="1" t="s">
        <v>839</v>
      </c>
      <c r="I846" s="4">
        <v>42461</v>
      </c>
      <c r="J846" s="5"/>
      <c r="K846" s="55" t="s">
        <v>839</v>
      </c>
      <c r="L846" s="65">
        <f t="shared" si="39"/>
        <v>42461</v>
      </c>
      <c r="M846" s="57" t="str">
        <f t="shared" si="40"/>
        <v>2016</v>
      </c>
      <c r="N846" s="46" t="str">
        <f t="shared" si="41"/>
        <v>-</v>
      </c>
      <c r="O846" s="14">
        <v>2</v>
      </c>
      <c r="P846" s="2" t="s">
        <v>421</v>
      </c>
    </row>
    <row r="847" spans="1:16" ht="15.75" customHeight="1" x14ac:dyDescent="0.3">
      <c r="A847" s="13"/>
      <c r="B847" s="14" t="s">
        <v>1281</v>
      </c>
      <c r="C847" s="1" t="s">
        <v>157</v>
      </c>
      <c r="D847" s="1" t="s">
        <v>362</v>
      </c>
      <c r="E847" s="3" t="s">
        <v>16</v>
      </c>
      <c r="F847" s="1">
        <v>6000</v>
      </c>
      <c r="G847" s="1" t="s">
        <v>882</v>
      </c>
      <c r="H847" s="1" t="s">
        <v>839</v>
      </c>
      <c r="I847" s="4">
        <v>43191</v>
      </c>
      <c r="J847" s="5"/>
      <c r="K847" s="55" t="s">
        <v>839</v>
      </c>
      <c r="L847" s="65">
        <f t="shared" si="39"/>
        <v>43191</v>
      </c>
      <c r="M847" s="57" t="str">
        <f t="shared" si="40"/>
        <v>2018</v>
      </c>
      <c r="N847" s="46" t="str">
        <f t="shared" si="41"/>
        <v>-</v>
      </c>
      <c r="O847" s="14" t="e">
        <v>#N/A</v>
      </c>
      <c r="P847" s="2" t="s">
        <v>379</v>
      </c>
    </row>
    <row r="848" spans="1:16" ht="15.75" customHeight="1" x14ac:dyDescent="0.3">
      <c r="A848" s="13"/>
      <c r="B848" s="14" t="s">
        <v>1282</v>
      </c>
      <c r="C848" s="1" t="s">
        <v>153</v>
      </c>
      <c r="D848" s="1" t="s">
        <v>991</v>
      </c>
      <c r="E848" s="3" t="s">
        <v>16</v>
      </c>
      <c r="F848" s="1">
        <v>6000</v>
      </c>
      <c r="G848" s="1" t="s">
        <v>882</v>
      </c>
      <c r="H848" s="1" t="s">
        <v>839</v>
      </c>
      <c r="I848" s="4">
        <v>42917</v>
      </c>
      <c r="J848" s="5"/>
      <c r="K848" s="55" t="s">
        <v>839</v>
      </c>
      <c r="L848" s="65">
        <f t="shared" si="39"/>
        <v>42917</v>
      </c>
      <c r="M848" s="57" t="str">
        <f t="shared" si="40"/>
        <v>2017</v>
      </c>
      <c r="N848" s="46" t="str">
        <f t="shared" si="41"/>
        <v>-</v>
      </c>
      <c r="O848" s="14">
        <v>2</v>
      </c>
      <c r="P848" s="2" t="s">
        <v>379</v>
      </c>
    </row>
    <row r="849" spans="1:16" ht="15.75" customHeight="1" x14ac:dyDescent="0.3">
      <c r="A849" s="13"/>
      <c r="B849" s="14" t="s">
        <v>1283</v>
      </c>
      <c r="C849" s="1" t="s">
        <v>181</v>
      </c>
      <c r="D849" s="1" t="s">
        <v>851</v>
      </c>
      <c r="E849" s="3" t="s">
        <v>16</v>
      </c>
      <c r="F849" s="1">
        <v>6000</v>
      </c>
      <c r="G849" s="1" t="s">
        <v>882</v>
      </c>
      <c r="H849" s="1" t="s">
        <v>839</v>
      </c>
      <c r="I849" s="4">
        <v>42917</v>
      </c>
      <c r="J849" s="5"/>
      <c r="K849" s="55" t="s">
        <v>839</v>
      </c>
      <c r="L849" s="65">
        <f t="shared" si="39"/>
        <v>42917</v>
      </c>
      <c r="M849" s="57" t="str">
        <f t="shared" si="40"/>
        <v>2017</v>
      </c>
      <c r="N849" s="46" t="str">
        <f t="shared" si="41"/>
        <v>-</v>
      </c>
      <c r="O849" s="14">
        <v>1</v>
      </c>
      <c r="P849" s="2" t="s">
        <v>379</v>
      </c>
    </row>
    <row r="850" spans="1:16" ht="15.75" customHeight="1" x14ac:dyDescent="0.3">
      <c r="A850" s="13"/>
      <c r="B850" s="14" t="s">
        <v>1284</v>
      </c>
      <c r="C850" s="1" t="s">
        <v>15</v>
      </c>
      <c r="D850" s="1" t="s">
        <v>362</v>
      </c>
      <c r="E850" s="3" t="s">
        <v>16</v>
      </c>
      <c r="F850" s="1">
        <v>6000</v>
      </c>
      <c r="G850" s="1" t="s">
        <v>882</v>
      </c>
      <c r="H850" s="1" t="s">
        <v>839</v>
      </c>
      <c r="I850" s="4">
        <v>42917</v>
      </c>
      <c r="J850" s="5"/>
      <c r="K850" s="55" t="s">
        <v>839</v>
      </c>
      <c r="L850" s="65">
        <f t="shared" si="39"/>
        <v>42917</v>
      </c>
      <c r="M850" s="57" t="str">
        <f t="shared" si="40"/>
        <v>2017</v>
      </c>
      <c r="N850" s="46" t="str">
        <f t="shared" si="41"/>
        <v>-</v>
      </c>
      <c r="O850" s="14">
        <v>2</v>
      </c>
      <c r="P850" s="2" t="s">
        <v>379</v>
      </c>
    </row>
    <row r="851" spans="1:16" ht="15.75" customHeight="1" x14ac:dyDescent="0.3">
      <c r="A851" s="13"/>
      <c r="B851" s="14" t="s">
        <v>1285</v>
      </c>
      <c r="C851" s="1" t="s">
        <v>181</v>
      </c>
      <c r="D851" s="1" t="s">
        <v>373</v>
      </c>
      <c r="E851" s="3" t="s">
        <v>16</v>
      </c>
      <c r="F851" s="1">
        <v>6000</v>
      </c>
      <c r="G851" s="1" t="s">
        <v>882</v>
      </c>
      <c r="H851" s="1" t="s">
        <v>839</v>
      </c>
      <c r="I851" s="4">
        <v>43009</v>
      </c>
      <c r="J851" s="5"/>
      <c r="K851" s="55" t="s">
        <v>839</v>
      </c>
      <c r="L851" s="65">
        <f t="shared" si="39"/>
        <v>43009</v>
      </c>
      <c r="M851" s="57" t="str">
        <f t="shared" si="40"/>
        <v>2017</v>
      </c>
      <c r="N851" s="46" t="str">
        <f t="shared" si="41"/>
        <v>-</v>
      </c>
      <c r="O851" s="14" t="e">
        <v>#N/A</v>
      </c>
      <c r="P851" s="2" t="s">
        <v>379</v>
      </c>
    </row>
    <row r="852" spans="1:16" ht="15.75" customHeight="1" x14ac:dyDescent="0.3">
      <c r="A852" s="13"/>
      <c r="B852" s="14" t="s">
        <v>1286</v>
      </c>
      <c r="C852" s="1" t="s">
        <v>223</v>
      </c>
      <c r="D852" s="1" t="s">
        <v>851</v>
      </c>
      <c r="E852" s="3" t="s">
        <v>16</v>
      </c>
      <c r="F852" s="1">
        <v>6000</v>
      </c>
      <c r="G852" s="1" t="s">
        <v>882</v>
      </c>
      <c r="H852" s="1" t="s">
        <v>839</v>
      </c>
      <c r="I852" s="4">
        <v>43009</v>
      </c>
      <c r="J852" s="5"/>
      <c r="K852" s="55" t="s">
        <v>839</v>
      </c>
      <c r="L852" s="65">
        <f t="shared" si="39"/>
        <v>43009</v>
      </c>
      <c r="M852" s="57" t="str">
        <f t="shared" si="40"/>
        <v>2017</v>
      </c>
      <c r="N852" s="46" t="str">
        <f t="shared" si="41"/>
        <v>-</v>
      </c>
      <c r="O852" s="14" t="e">
        <v>#N/A</v>
      </c>
      <c r="P852" s="2" t="s">
        <v>379</v>
      </c>
    </row>
    <row r="853" spans="1:16" ht="15.75" customHeight="1" x14ac:dyDescent="0.3">
      <c r="A853" s="13"/>
      <c r="B853" s="14" t="s">
        <v>1287</v>
      </c>
      <c r="C853" s="1" t="s">
        <v>153</v>
      </c>
      <c r="D853" s="1" t="s">
        <v>362</v>
      </c>
      <c r="E853" s="3" t="s">
        <v>16</v>
      </c>
      <c r="F853" s="1">
        <v>6000</v>
      </c>
      <c r="G853" s="1" t="s">
        <v>882</v>
      </c>
      <c r="H853" s="1" t="s">
        <v>839</v>
      </c>
      <c r="I853" s="4">
        <v>43009</v>
      </c>
      <c r="J853" s="5"/>
      <c r="K853" s="55" t="s">
        <v>839</v>
      </c>
      <c r="L853" s="65">
        <f t="shared" si="39"/>
        <v>43009</v>
      </c>
      <c r="M853" s="57" t="str">
        <f t="shared" si="40"/>
        <v>2017</v>
      </c>
      <c r="N853" s="46" t="str">
        <f t="shared" si="41"/>
        <v>-</v>
      </c>
      <c r="O853" s="14" t="e">
        <v>#N/A</v>
      </c>
      <c r="P853" s="2" t="s">
        <v>379</v>
      </c>
    </row>
    <row r="854" spans="1:16" ht="15.75" customHeight="1" x14ac:dyDescent="0.3">
      <c r="A854" s="13"/>
      <c r="B854" s="14" t="s">
        <v>1288</v>
      </c>
      <c r="C854" s="1" t="s">
        <v>189</v>
      </c>
      <c r="D854" s="1" t="s">
        <v>362</v>
      </c>
      <c r="E854" s="3" t="s">
        <v>16</v>
      </c>
      <c r="F854" s="1">
        <v>6000</v>
      </c>
      <c r="G854" s="1" t="s">
        <v>882</v>
      </c>
      <c r="H854" s="1" t="s">
        <v>839</v>
      </c>
      <c r="I854" s="4">
        <v>43009</v>
      </c>
      <c r="J854" s="5"/>
      <c r="K854" s="55" t="s">
        <v>839</v>
      </c>
      <c r="L854" s="65">
        <f t="shared" si="39"/>
        <v>43009</v>
      </c>
      <c r="M854" s="57" t="str">
        <f t="shared" si="40"/>
        <v>2017</v>
      </c>
      <c r="N854" s="46" t="str">
        <f t="shared" si="41"/>
        <v>-</v>
      </c>
      <c r="O854" s="14" t="e">
        <v>#N/A</v>
      </c>
      <c r="P854" s="2" t="s">
        <v>379</v>
      </c>
    </row>
    <row r="855" spans="1:16" ht="15.75" customHeight="1" x14ac:dyDescent="0.3">
      <c r="A855" s="13"/>
      <c r="B855" s="14" t="s">
        <v>1289</v>
      </c>
      <c r="C855" s="1" t="s">
        <v>257</v>
      </c>
      <c r="D855" s="1" t="s">
        <v>427</v>
      </c>
      <c r="E855" s="3" t="s">
        <v>16</v>
      </c>
      <c r="F855" s="1">
        <v>6000</v>
      </c>
      <c r="G855" s="1" t="s">
        <v>882</v>
      </c>
      <c r="H855" s="1" t="s">
        <v>839</v>
      </c>
      <c r="I855" s="4">
        <v>43374</v>
      </c>
      <c r="J855" s="5"/>
      <c r="K855" s="55" t="s">
        <v>839</v>
      </c>
      <c r="L855" s="65">
        <f t="shared" si="39"/>
        <v>43374</v>
      </c>
      <c r="M855" s="57" t="str">
        <f t="shared" si="40"/>
        <v>2018</v>
      </c>
      <c r="N855" s="46" t="str">
        <f t="shared" si="41"/>
        <v>-</v>
      </c>
      <c r="O855" s="14" t="e">
        <v>#N/A</v>
      </c>
      <c r="P855" s="2" t="s">
        <v>435</v>
      </c>
    </row>
    <row r="856" spans="1:16" ht="15.75" customHeight="1" x14ac:dyDescent="0.3">
      <c r="A856" s="13"/>
      <c r="B856" s="14" t="s">
        <v>1290</v>
      </c>
      <c r="C856" s="1" t="s">
        <v>153</v>
      </c>
      <c r="D856" s="1" t="s">
        <v>451</v>
      </c>
      <c r="E856" s="3" t="s">
        <v>16</v>
      </c>
      <c r="F856" s="1">
        <v>6000</v>
      </c>
      <c r="G856" s="1" t="s">
        <v>882</v>
      </c>
      <c r="H856" s="1" t="s">
        <v>839</v>
      </c>
      <c r="I856" s="4">
        <v>42736</v>
      </c>
      <c r="J856" s="5"/>
      <c r="K856" s="55" t="s">
        <v>839</v>
      </c>
      <c r="L856" s="65">
        <f t="shared" si="39"/>
        <v>42736</v>
      </c>
      <c r="M856" s="57" t="str">
        <f t="shared" si="40"/>
        <v>2017</v>
      </c>
      <c r="N856" s="46" t="str">
        <f t="shared" si="41"/>
        <v>-</v>
      </c>
      <c r="O856" s="14">
        <v>1</v>
      </c>
      <c r="P856" s="2" t="s">
        <v>421</v>
      </c>
    </row>
    <row r="857" spans="1:16" ht="15.75" customHeight="1" x14ac:dyDescent="0.3">
      <c r="A857" s="13"/>
      <c r="B857" s="14" t="s">
        <v>1291</v>
      </c>
      <c r="C857" s="1" t="s">
        <v>259</v>
      </c>
      <c r="D857" s="1" t="s">
        <v>402</v>
      </c>
      <c r="E857" s="3" t="s">
        <v>12</v>
      </c>
      <c r="F857" s="1">
        <v>5965</v>
      </c>
      <c r="G857" s="1" t="s">
        <v>882</v>
      </c>
      <c r="H857" s="1" t="s">
        <v>839</v>
      </c>
      <c r="I857" s="4">
        <v>42736</v>
      </c>
      <c r="J857" s="5"/>
      <c r="K857" s="55" t="s">
        <v>839</v>
      </c>
      <c r="L857" s="65">
        <f t="shared" si="39"/>
        <v>42736</v>
      </c>
      <c r="M857" s="57" t="str">
        <f t="shared" si="40"/>
        <v>2017</v>
      </c>
      <c r="N857" s="46" t="str">
        <f t="shared" si="41"/>
        <v>-</v>
      </c>
      <c r="O857" s="14">
        <v>2</v>
      </c>
      <c r="P857" s="2" t="s">
        <v>379</v>
      </c>
    </row>
    <row r="858" spans="1:16" ht="15.75" customHeight="1" x14ac:dyDescent="0.3">
      <c r="A858" s="13"/>
      <c r="B858" s="14" t="s">
        <v>1292</v>
      </c>
      <c r="C858" s="1" t="s">
        <v>125</v>
      </c>
      <c r="D858" s="1" t="s">
        <v>446</v>
      </c>
      <c r="E858" s="3" t="s">
        <v>12</v>
      </c>
      <c r="F858" s="1">
        <v>5942</v>
      </c>
      <c r="G858" s="1" t="s">
        <v>882</v>
      </c>
      <c r="H858" s="1" t="s">
        <v>839</v>
      </c>
      <c r="I858" s="4">
        <v>42370</v>
      </c>
      <c r="J858" s="5"/>
      <c r="K858" s="55" t="s">
        <v>839</v>
      </c>
      <c r="L858" s="65">
        <f t="shared" si="39"/>
        <v>42370</v>
      </c>
      <c r="M858" s="57" t="str">
        <f t="shared" si="40"/>
        <v>2016</v>
      </c>
      <c r="N858" s="46" t="str">
        <f t="shared" si="41"/>
        <v>-</v>
      </c>
      <c r="O858" s="14">
        <v>6</v>
      </c>
      <c r="P858" s="2" t="s">
        <v>365</v>
      </c>
    </row>
    <row r="859" spans="1:16" ht="15.75" customHeight="1" x14ac:dyDescent="0.3">
      <c r="A859" s="13"/>
      <c r="B859" s="14" t="s">
        <v>1293</v>
      </c>
      <c r="C859" s="1" t="s">
        <v>117</v>
      </c>
      <c r="D859" s="1" t="s">
        <v>991</v>
      </c>
      <c r="E859" s="3" t="s">
        <v>16</v>
      </c>
      <c r="F859" s="1">
        <v>5840</v>
      </c>
      <c r="G859" s="1" t="s">
        <v>882</v>
      </c>
      <c r="H859" s="1" t="s">
        <v>839</v>
      </c>
      <c r="I859" s="4">
        <v>42095</v>
      </c>
      <c r="J859" s="5"/>
      <c r="K859" s="55" t="s">
        <v>839</v>
      </c>
      <c r="L859" s="65">
        <f t="shared" si="39"/>
        <v>42095</v>
      </c>
      <c r="M859" s="57" t="str">
        <f t="shared" si="40"/>
        <v>2015</v>
      </c>
      <c r="N859" s="46" t="str">
        <f t="shared" si="41"/>
        <v>-</v>
      </c>
      <c r="O859" s="14">
        <v>10</v>
      </c>
      <c r="P859" s="2" t="s">
        <v>365</v>
      </c>
    </row>
    <row r="860" spans="1:16" ht="15.75" customHeight="1" x14ac:dyDescent="0.3">
      <c r="A860" s="13"/>
      <c r="B860" s="14" t="s">
        <v>1294</v>
      </c>
      <c r="C860" s="1" t="s">
        <v>283</v>
      </c>
      <c r="D860" s="1" t="s">
        <v>362</v>
      </c>
      <c r="E860" s="3" t="s">
        <v>16</v>
      </c>
      <c r="F860" s="1">
        <v>5800</v>
      </c>
      <c r="G860" s="1" t="s">
        <v>882</v>
      </c>
      <c r="H860" s="1" t="s">
        <v>839</v>
      </c>
      <c r="I860" s="4">
        <v>42644</v>
      </c>
      <c r="J860" s="5"/>
      <c r="K860" s="55" t="s">
        <v>839</v>
      </c>
      <c r="L860" s="65">
        <f t="shared" si="39"/>
        <v>42644</v>
      </c>
      <c r="M860" s="57" t="str">
        <f t="shared" si="40"/>
        <v>2016</v>
      </c>
      <c r="N860" s="46" t="str">
        <f t="shared" si="41"/>
        <v>-</v>
      </c>
      <c r="O860" s="14">
        <v>2</v>
      </c>
      <c r="P860" s="2" t="s">
        <v>379</v>
      </c>
    </row>
    <row r="861" spans="1:16" ht="15.75" customHeight="1" x14ac:dyDescent="0.3">
      <c r="A861" s="13"/>
      <c r="B861" s="14" t="s">
        <v>1295</v>
      </c>
      <c r="C861" s="1" t="s">
        <v>217</v>
      </c>
      <c r="D861" s="1" t="s">
        <v>524</v>
      </c>
      <c r="E861" s="3" t="s">
        <v>4</v>
      </c>
      <c r="F861" s="1">
        <v>5791</v>
      </c>
      <c r="G861" s="1" t="s">
        <v>882</v>
      </c>
      <c r="H861" s="1" t="s">
        <v>839</v>
      </c>
      <c r="I861" s="4">
        <v>42917</v>
      </c>
      <c r="J861" s="5"/>
      <c r="K861" s="55" t="s">
        <v>839</v>
      </c>
      <c r="L861" s="65">
        <f t="shared" si="39"/>
        <v>42917</v>
      </c>
      <c r="M861" s="57" t="str">
        <f t="shared" si="40"/>
        <v>2017</v>
      </c>
      <c r="N861" s="46" t="str">
        <f t="shared" si="41"/>
        <v>-</v>
      </c>
      <c r="O861" s="14" t="e">
        <v>#N/A</v>
      </c>
      <c r="P861" s="2" t="s">
        <v>379</v>
      </c>
    </row>
    <row r="862" spans="1:16" ht="15.75" customHeight="1" x14ac:dyDescent="0.3">
      <c r="A862" s="13"/>
      <c r="B862" s="14" t="s">
        <v>1296</v>
      </c>
      <c r="C862" s="1" t="s">
        <v>307</v>
      </c>
      <c r="D862" s="1" t="s">
        <v>409</v>
      </c>
      <c r="E862" s="3" t="s">
        <v>12</v>
      </c>
      <c r="F862" s="1">
        <v>5750</v>
      </c>
      <c r="G862" s="1" t="s">
        <v>882</v>
      </c>
      <c r="H862" s="1" t="s">
        <v>839</v>
      </c>
      <c r="I862" s="4">
        <v>43101</v>
      </c>
      <c r="J862" s="5"/>
      <c r="K862" s="55" t="s">
        <v>839</v>
      </c>
      <c r="L862" s="65">
        <f t="shared" si="39"/>
        <v>43101</v>
      </c>
      <c r="M862" s="57" t="str">
        <f t="shared" si="40"/>
        <v>2018</v>
      </c>
      <c r="N862" s="46" t="str">
        <f t="shared" si="41"/>
        <v>-</v>
      </c>
      <c r="O862" s="14" t="e">
        <v>#N/A</v>
      </c>
      <c r="P862" s="2" t="s">
        <v>421</v>
      </c>
    </row>
    <row r="863" spans="1:16" ht="15.75" customHeight="1" x14ac:dyDescent="0.3">
      <c r="A863" s="13"/>
      <c r="B863" s="14" t="s">
        <v>1297</v>
      </c>
      <c r="C863" s="1" t="s">
        <v>63</v>
      </c>
      <c r="D863" s="1" t="s">
        <v>954</v>
      </c>
      <c r="E863" s="3" t="s">
        <v>4</v>
      </c>
      <c r="F863" s="1">
        <v>5750</v>
      </c>
      <c r="G863" s="1" t="s">
        <v>882</v>
      </c>
      <c r="H863" s="1" t="s">
        <v>839</v>
      </c>
      <c r="I863" s="4">
        <v>42278</v>
      </c>
      <c r="J863" s="5"/>
      <c r="K863" s="55" t="s">
        <v>839</v>
      </c>
      <c r="L863" s="65">
        <f t="shared" si="39"/>
        <v>42278</v>
      </c>
      <c r="M863" s="57" t="str">
        <f t="shared" si="40"/>
        <v>2015</v>
      </c>
      <c r="N863" s="46" t="str">
        <f t="shared" si="41"/>
        <v>-</v>
      </c>
      <c r="O863" s="14">
        <v>8</v>
      </c>
      <c r="P863" s="2" t="s">
        <v>365</v>
      </c>
    </row>
    <row r="864" spans="1:16" ht="15.75" customHeight="1" x14ac:dyDescent="0.3">
      <c r="A864" s="13"/>
      <c r="B864" s="14" t="s">
        <v>1298</v>
      </c>
      <c r="C864" s="1" t="s">
        <v>15</v>
      </c>
      <c r="D864" s="1" t="s">
        <v>373</v>
      </c>
      <c r="E864" s="3" t="s">
        <v>16</v>
      </c>
      <c r="F864" s="1">
        <v>5734</v>
      </c>
      <c r="G864" s="1" t="s">
        <v>882</v>
      </c>
      <c r="H864" s="1" t="s">
        <v>839</v>
      </c>
      <c r="I864" s="4">
        <v>42826</v>
      </c>
      <c r="J864" s="5"/>
      <c r="K864" s="55" t="s">
        <v>839</v>
      </c>
      <c r="L864" s="65">
        <f t="shared" si="39"/>
        <v>42826</v>
      </c>
      <c r="M864" s="57" t="str">
        <f t="shared" si="40"/>
        <v>2017</v>
      </c>
      <c r="N864" s="46" t="str">
        <f t="shared" si="41"/>
        <v>-</v>
      </c>
      <c r="O864" s="14">
        <v>3</v>
      </c>
      <c r="P864" s="2" t="s">
        <v>365</v>
      </c>
    </row>
    <row r="865" spans="1:16" ht="15.75" customHeight="1" x14ac:dyDescent="0.3">
      <c r="A865" s="13"/>
      <c r="B865" s="14" t="s">
        <v>1299</v>
      </c>
      <c r="C865" s="1" t="s">
        <v>143</v>
      </c>
      <c r="D865" s="1" t="s">
        <v>983</v>
      </c>
      <c r="E865" s="3" t="s">
        <v>8</v>
      </c>
      <c r="F865" s="1">
        <v>5710</v>
      </c>
      <c r="G865" s="1" t="s">
        <v>882</v>
      </c>
      <c r="H865" s="1" t="s">
        <v>839</v>
      </c>
      <c r="I865" s="4">
        <v>42186</v>
      </c>
      <c r="J865" s="5"/>
      <c r="K865" s="55" t="s">
        <v>839</v>
      </c>
      <c r="L865" s="65">
        <f t="shared" si="39"/>
        <v>42186</v>
      </c>
      <c r="M865" s="57" t="str">
        <f t="shared" si="40"/>
        <v>2015</v>
      </c>
      <c r="N865" s="46" t="str">
        <f t="shared" si="41"/>
        <v>-</v>
      </c>
      <c r="O865" s="14">
        <v>3</v>
      </c>
      <c r="P865" s="2" t="s">
        <v>379</v>
      </c>
    </row>
    <row r="866" spans="1:16" ht="15.75" customHeight="1" x14ac:dyDescent="0.3">
      <c r="A866" s="13"/>
      <c r="B866" s="14" t="s">
        <v>1300</v>
      </c>
      <c r="C866" s="1" t="s">
        <v>195</v>
      </c>
      <c r="D866" s="1" t="s">
        <v>362</v>
      </c>
      <c r="E866" s="3" t="s">
        <v>16</v>
      </c>
      <c r="F866" s="1">
        <v>5600</v>
      </c>
      <c r="G866" s="1" t="s">
        <v>882</v>
      </c>
      <c r="H866" s="1" t="s">
        <v>839</v>
      </c>
      <c r="I866" s="4">
        <v>42552</v>
      </c>
      <c r="J866" s="5"/>
      <c r="K866" s="55" t="s">
        <v>839</v>
      </c>
      <c r="L866" s="65">
        <f t="shared" si="39"/>
        <v>42552</v>
      </c>
      <c r="M866" s="57" t="str">
        <f t="shared" si="40"/>
        <v>2016</v>
      </c>
      <c r="N866" s="46" t="str">
        <f t="shared" si="41"/>
        <v>-</v>
      </c>
      <c r="O866" s="14">
        <v>1</v>
      </c>
      <c r="P866" s="2" t="s">
        <v>365</v>
      </c>
    </row>
    <row r="867" spans="1:16" ht="15.75" customHeight="1" x14ac:dyDescent="0.3">
      <c r="A867" s="13"/>
      <c r="B867" s="14" t="s">
        <v>1301</v>
      </c>
      <c r="C867" s="1" t="s">
        <v>177</v>
      </c>
      <c r="D867" s="1" t="s">
        <v>404</v>
      </c>
      <c r="E867" s="3" t="s">
        <v>4</v>
      </c>
      <c r="F867" s="1">
        <v>5508</v>
      </c>
      <c r="G867" s="1" t="s">
        <v>882</v>
      </c>
      <c r="H867" s="1" t="s">
        <v>839</v>
      </c>
      <c r="I867" s="4">
        <v>42095</v>
      </c>
      <c r="J867" s="5"/>
      <c r="K867" s="55" t="s">
        <v>839</v>
      </c>
      <c r="L867" s="65">
        <f t="shared" si="39"/>
        <v>42095</v>
      </c>
      <c r="M867" s="57" t="str">
        <f t="shared" si="40"/>
        <v>2015</v>
      </c>
      <c r="N867" s="46" t="str">
        <f t="shared" si="41"/>
        <v>-</v>
      </c>
      <c r="O867" s="14">
        <v>8</v>
      </c>
      <c r="P867" s="2" t="s">
        <v>365</v>
      </c>
    </row>
    <row r="868" spans="1:16" ht="15.75" customHeight="1" x14ac:dyDescent="0.3">
      <c r="A868" s="13"/>
      <c r="B868" s="14" t="s">
        <v>1302</v>
      </c>
      <c r="C868" s="1" t="s">
        <v>325</v>
      </c>
      <c r="D868" s="1" t="s">
        <v>388</v>
      </c>
      <c r="E868" s="3" t="s">
        <v>4</v>
      </c>
      <c r="F868" s="1">
        <v>5500</v>
      </c>
      <c r="G868" s="1" t="s">
        <v>882</v>
      </c>
      <c r="H868" s="1" t="s">
        <v>839</v>
      </c>
      <c r="I868" s="4">
        <v>41821</v>
      </c>
      <c r="J868" s="5"/>
      <c r="K868" s="55" t="s">
        <v>839</v>
      </c>
      <c r="L868" s="65">
        <f t="shared" si="39"/>
        <v>41821</v>
      </c>
      <c r="M868" s="57" t="str">
        <f t="shared" si="40"/>
        <v>2014</v>
      </c>
      <c r="N868" s="46" t="str">
        <f t="shared" si="41"/>
        <v>-</v>
      </c>
      <c r="O868" s="14">
        <v>14</v>
      </c>
      <c r="P868" s="2" t="s">
        <v>365</v>
      </c>
    </row>
    <row r="869" spans="1:16" ht="15.75" customHeight="1" x14ac:dyDescent="0.3">
      <c r="A869" s="13"/>
      <c r="B869" s="14" t="s">
        <v>1303</v>
      </c>
      <c r="C869" s="1" t="s">
        <v>11</v>
      </c>
      <c r="D869" s="1" t="s">
        <v>954</v>
      </c>
      <c r="E869" s="3" t="s">
        <v>4</v>
      </c>
      <c r="F869" s="1">
        <v>5500</v>
      </c>
      <c r="G869" s="1" t="s">
        <v>882</v>
      </c>
      <c r="H869" s="1" t="s">
        <v>839</v>
      </c>
      <c r="I869" s="4">
        <v>42461</v>
      </c>
      <c r="J869" s="5"/>
      <c r="K869" s="55" t="s">
        <v>839</v>
      </c>
      <c r="L869" s="65">
        <f t="shared" si="39"/>
        <v>42461</v>
      </c>
      <c r="M869" s="57" t="str">
        <f t="shared" si="40"/>
        <v>2016</v>
      </c>
      <c r="N869" s="46" t="str">
        <f t="shared" si="41"/>
        <v>-</v>
      </c>
      <c r="O869" s="14">
        <v>8</v>
      </c>
      <c r="P869" s="2" t="s">
        <v>365</v>
      </c>
    </row>
    <row r="870" spans="1:16" ht="15.75" customHeight="1" x14ac:dyDescent="0.3">
      <c r="A870" s="13"/>
      <c r="B870" s="14" t="s">
        <v>1304</v>
      </c>
      <c r="C870" s="1" t="s">
        <v>189</v>
      </c>
      <c r="D870" s="1" t="s">
        <v>388</v>
      </c>
      <c r="E870" s="3" t="s">
        <v>4</v>
      </c>
      <c r="F870" s="1">
        <v>5500</v>
      </c>
      <c r="G870" s="1" t="s">
        <v>882</v>
      </c>
      <c r="H870" s="1" t="s">
        <v>839</v>
      </c>
      <c r="I870" s="4">
        <v>43009</v>
      </c>
      <c r="J870" s="5"/>
      <c r="K870" s="55" t="s">
        <v>839</v>
      </c>
      <c r="L870" s="65">
        <f t="shared" si="39"/>
        <v>43009</v>
      </c>
      <c r="M870" s="57" t="str">
        <f t="shared" si="40"/>
        <v>2017</v>
      </c>
      <c r="N870" s="46" t="str">
        <f t="shared" si="41"/>
        <v>-</v>
      </c>
      <c r="O870" s="14">
        <v>1</v>
      </c>
      <c r="P870" s="14" t="s">
        <v>429</v>
      </c>
    </row>
    <row r="871" spans="1:16" ht="15.75" customHeight="1" x14ac:dyDescent="0.3">
      <c r="A871" s="13"/>
      <c r="B871" s="14" t="s">
        <v>1305</v>
      </c>
      <c r="C871" s="1" t="s">
        <v>11</v>
      </c>
      <c r="D871" s="1" t="s">
        <v>524</v>
      </c>
      <c r="E871" s="3" t="s">
        <v>4</v>
      </c>
      <c r="F871" s="1">
        <v>5500</v>
      </c>
      <c r="G871" s="1" t="s">
        <v>882</v>
      </c>
      <c r="H871" s="1" t="s">
        <v>839</v>
      </c>
      <c r="I871" s="4">
        <v>43191</v>
      </c>
      <c r="J871" s="5"/>
      <c r="K871" s="55" t="s">
        <v>839</v>
      </c>
      <c r="L871" s="65">
        <f t="shared" si="39"/>
        <v>43191</v>
      </c>
      <c r="M871" s="57" t="str">
        <f t="shared" si="40"/>
        <v>2018</v>
      </c>
      <c r="N871" s="46" t="str">
        <f t="shared" si="41"/>
        <v>-</v>
      </c>
      <c r="O871" s="14" t="e">
        <v>#N/A</v>
      </c>
      <c r="P871" s="2" t="s">
        <v>435</v>
      </c>
    </row>
    <row r="872" spans="1:16" ht="15.75" customHeight="1" x14ac:dyDescent="0.3">
      <c r="A872" s="13"/>
      <c r="B872" s="14" t="s">
        <v>1306</v>
      </c>
      <c r="C872" s="1" t="s">
        <v>253</v>
      </c>
      <c r="D872" s="1" t="s">
        <v>851</v>
      </c>
      <c r="E872" s="3" t="s">
        <v>16</v>
      </c>
      <c r="F872" s="1">
        <v>5500</v>
      </c>
      <c r="G872" s="1" t="s">
        <v>882</v>
      </c>
      <c r="H872" s="1" t="s">
        <v>839</v>
      </c>
      <c r="I872" s="4">
        <v>42826</v>
      </c>
      <c r="J872" s="5"/>
      <c r="K872" s="55" t="s">
        <v>839</v>
      </c>
      <c r="L872" s="65">
        <f t="shared" si="39"/>
        <v>42826</v>
      </c>
      <c r="M872" s="57" t="str">
        <f t="shared" si="40"/>
        <v>2017</v>
      </c>
      <c r="N872" s="46" t="str">
        <f t="shared" si="41"/>
        <v>-</v>
      </c>
      <c r="O872" s="14">
        <v>2</v>
      </c>
      <c r="P872" s="2" t="s">
        <v>435</v>
      </c>
    </row>
    <row r="873" spans="1:16" ht="15.75" customHeight="1" x14ac:dyDescent="0.3">
      <c r="A873" s="13"/>
      <c r="B873" s="14" t="s">
        <v>1307</v>
      </c>
      <c r="C873" s="1" t="s">
        <v>223</v>
      </c>
      <c r="D873" s="1" t="s">
        <v>851</v>
      </c>
      <c r="E873" s="3" t="s">
        <v>16</v>
      </c>
      <c r="F873" s="1">
        <v>5500</v>
      </c>
      <c r="G873" s="1" t="s">
        <v>882</v>
      </c>
      <c r="H873" s="1" t="s">
        <v>839</v>
      </c>
      <c r="I873" s="4">
        <v>42552</v>
      </c>
      <c r="J873" s="5"/>
      <c r="K873" s="55" t="s">
        <v>839</v>
      </c>
      <c r="L873" s="65">
        <f t="shared" si="39"/>
        <v>42552</v>
      </c>
      <c r="M873" s="57" t="str">
        <f t="shared" si="40"/>
        <v>2016</v>
      </c>
      <c r="N873" s="46" t="str">
        <f t="shared" si="41"/>
        <v>-</v>
      </c>
      <c r="O873" s="14">
        <v>9</v>
      </c>
      <c r="P873" s="2" t="s">
        <v>421</v>
      </c>
    </row>
    <row r="874" spans="1:16" ht="15.75" customHeight="1" x14ac:dyDescent="0.3">
      <c r="A874" s="13"/>
      <c r="B874" s="14" t="s">
        <v>1308</v>
      </c>
      <c r="C874" s="1" t="s">
        <v>223</v>
      </c>
      <c r="D874" s="1" t="s">
        <v>427</v>
      </c>
      <c r="E874" s="3" t="s">
        <v>16</v>
      </c>
      <c r="F874" s="1">
        <v>5500</v>
      </c>
      <c r="G874" s="1" t="s">
        <v>882</v>
      </c>
      <c r="H874" s="1" t="s">
        <v>839</v>
      </c>
      <c r="I874" s="4">
        <v>42917</v>
      </c>
      <c r="J874" s="5"/>
      <c r="K874" s="55" t="s">
        <v>839</v>
      </c>
      <c r="L874" s="65">
        <f t="shared" si="39"/>
        <v>42917</v>
      </c>
      <c r="M874" s="57" t="str">
        <f t="shared" si="40"/>
        <v>2017</v>
      </c>
      <c r="N874" s="46" t="str">
        <f t="shared" si="41"/>
        <v>-</v>
      </c>
      <c r="O874" s="14">
        <v>4</v>
      </c>
      <c r="P874" s="2" t="s">
        <v>379</v>
      </c>
    </row>
    <row r="875" spans="1:16" ht="15.75" customHeight="1" x14ac:dyDescent="0.3">
      <c r="A875" s="13"/>
      <c r="B875" s="14" t="s">
        <v>1309</v>
      </c>
      <c r="C875" s="1" t="s">
        <v>85</v>
      </c>
      <c r="D875" s="1" t="s">
        <v>427</v>
      </c>
      <c r="E875" s="3" t="s">
        <v>16</v>
      </c>
      <c r="F875" s="1">
        <v>5500</v>
      </c>
      <c r="G875" s="1" t="s">
        <v>882</v>
      </c>
      <c r="H875" s="1" t="s">
        <v>839</v>
      </c>
      <c r="I875" s="4">
        <v>43009</v>
      </c>
      <c r="J875" s="5"/>
      <c r="K875" s="55" t="s">
        <v>839</v>
      </c>
      <c r="L875" s="65">
        <f t="shared" si="39"/>
        <v>43009</v>
      </c>
      <c r="M875" s="57" t="str">
        <f t="shared" si="40"/>
        <v>2017</v>
      </c>
      <c r="N875" s="46" t="str">
        <f t="shared" si="41"/>
        <v>-</v>
      </c>
      <c r="O875" s="14">
        <v>2</v>
      </c>
      <c r="P875" s="2" t="s">
        <v>435</v>
      </c>
    </row>
    <row r="876" spans="1:16" ht="15.75" customHeight="1" x14ac:dyDescent="0.3">
      <c r="A876" s="13"/>
      <c r="B876" s="14" t="s">
        <v>1310</v>
      </c>
      <c r="C876" s="1" t="s">
        <v>145</v>
      </c>
      <c r="D876" s="1" t="s">
        <v>851</v>
      </c>
      <c r="E876" s="3" t="s">
        <v>16</v>
      </c>
      <c r="F876" s="1">
        <v>5500</v>
      </c>
      <c r="G876" s="1" t="s">
        <v>882</v>
      </c>
      <c r="H876" s="1" t="s">
        <v>839</v>
      </c>
      <c r="I876" s="4">
        <v>43191</v>
      </c>
      <c r="J876" s="5"/>
      <c r="K876" s="55" t="s">
        <v>839</v>
      </c>
      <c r="L876" s="65">
        <f t="shared" si="39"/>
        <v>43191</v>
      </c>
      <c r="M876" s="57" t="str">
        <f t="shared" si="40"/>
        <v>2018</v>
      </c>
      <c r="N876" s="46" t="str">
        <f t="shared" si="41"/>
        <v>-</v>
      </c>
      <c r="O876" s="14" t="e">
        <v>#N/A</v>
      </c>
      <c r="P876" s="2" t="s">
        <v>435</v>
      </c>
    </row>
    <row r="877" spans="1:16" ht="15.75" customHeight="1" x14ac:dyDescent="0.3">
      <c r="A877" s="13"/>
      <c r="B877" s="14" t="s">
        <v>1311</v>
      </c>
      <c r="C877" s="1" t="s">
        <v>223</v>
      </c>
      <c r="D877" s="1" t="s">
        <v>851</v>
      </c>
      <c r="E877" s="3" t="s">
        <v>16</v>
      </c>
      <c r="F877" s="1">
        <v>5500</v>
      </c>
      <c r="G877" s="1" t="s">
        <v>882</v>
      </c>
      <c r="H877" s="1" t="s">
        <v>839</v>
      </c>
      <c r="I877" s="4">
        <v>43282</v>
      </c>
      <c r="J877" s="5"/>
      <c r="K877" s="55" t="s">
        <v>839</v>
      </c>
      <c r="L877" s="65">
        <f t="shared" si="39"/>
        <v>43282</v>
      </c>
      <c r="M877" s="57" t="str">
        <f t="shared" si="40"/>
        <v>2018</v>
      </c>
      <c r="N877" s="46" t="str">
        <f t="shared" si="41"/>
        <v>-</v>
      </c>
      <c r="O877" s="14" t="e">
        <v>#N/A</v>
      </c>
      <c r="P877" s="14" t="s">
        <v>429</v>
      </c>
    </row>
    <row r="878" spans="1:16" ht="15.75" customHeight="1" x14ac:dyDescent="0.3">
      <c r="A878" s="13"/>
      <c r="B878" s="14" t="s">
        <v>1312</v>
      </c>
      <c r="C878" s="1" t="s">
        <v>145</v>
      </c>
      <c r="D878" s="1" t="s">
        <v>851</v>
      </c>
      <c r="E878" s="3" t="s">
        <v>16</v>
      </c>
      <c r="F878" s="1">
        <v>5500</v>
      </c>
      <c r="G878" s="1" t="s">
        <v>882</v>
      </c>
      <c r="H878" s="1" t="s">
        <v>839</v>
      </c>
      <c r="I878" s="4">
        <v>43282</v>
      </c>
      <c r="J878" s="5"/>
      <c r="K878" s="55" t="s">
        <v>839</v>
      </c>
      <c r="L878" s="65">
        <f t="shared" si="39"/>
        <v>43282</v>
      </c>
      <c r="M878" s="57" t="str">
        <f t="shared" si="40"/>
        <v>2018</v>
      </c>
      <c r="N878" s="46" t="str">
        <f t="shared" si="41"/>
        <v>-</v>
      </c>
      <c r="O878" s="14" t="e">
        <v>#N/A</v>
      </c>
      <c r="P878" s="2" t="s">
        <v>435</v>
      </c>
    </row>
    <row r="879" spans="1:16" ht="15.75" customHeight="1" x14ac:dyDescent="0.3">
      <c r="A879" s="13"/>
      <c r="B879" s="14" t="s">
        <v>1313</v>
      </c>
      <c r="C879" s="1" t="s">
        <v>77</v>
      </c>
      <c r="D879" s="1" t="s">
        <v>466</v>
      </c>
      <c r="E879" s="3" t="s">
        <v>8</v>
      </c>
      <c r="F879" s="1">
        <v>5480</v>
      </c>
      <c r="G879" s="1" t="s">
        <v>882</v>
      </c>
      <c r="H879" s="1" t="s">
        <v>839</v>
      </c>
      <c r="I879" s="4">
        <v>42644</v>
      </c>
      <c r="J879" s="5"/>
      <c r="K879" s="55" t="s">
        <v>839</v>
      </c>
      <c r="L879" s="65">
        <f t="shared" si="39"/>
        <v>42644</v>
      </c>
      <c r="M879" s="57" t="str">
        <f t="shared" si="40"/>
        <v>2016</v>
      </c>
      <c r="N879" s="46" t="str">
        <f t="shared" si="41"/>
        <v>-</v>
      </c>
      <c r="O879" s="14">
        <v>3</v>
      </c>
      <c r="P879" s="2" t="s">
        <v>421</v>
      </c>
    </row>
    <row r="880" spans="1:16" ht="15.75" customHeight="1" x14ac:dyDescent="0.3">
      <c r="A880" s="13"/>
      <c r="B880" s="14" t="s">
        <v>1314</v>
      </c>
      <c r="C880" s="1" t="s">
        <v>77</v>
      </c>
      <c r="D880" s="1" t="s">
        <v>419</v>
      </c>
      <c r="E880" s="3" t="s">
        <v>8</v>
      </c>
      <c r="F880" s="1">
        <v>5333</v>
      </c>
      <c r="G880" s="1" t="s">
        <v>882</v>
      </c>
      <c r="H880" s="1" t="s">
        <v>839</v>
      </c>
      <c r="I880" s="4">
        <v>42826</v>
      </c>
      <c r="J880" s="5"/>
      <c r="K880" s="55" t="s">
        <v>839</v>
      </c>
      <c r="L880" s="65">
        <f t="shared" si="39"/>
        <v>42826</v>
      </c>
      <c r="M880" s="57" t="str">
        <f t="shared" si="40"/>
        <v>2017</v>
      </c>
      <c r="N880" s="46" t="str">
        <f t="shared" si="41"/>
        <v>-</v>
      </c>
      <c r="O880" s="14">
        <v>1</v>
      </c>
      <c r="P880" s="2" t="s">
        <v>435</v>
      </c>
    </row>
    <row r="881" spans="1:16" ht="15.75" customHeight="1" x14ac:dyDescent="0.3">
      <c r="A881" s="13"/>
      <c r="B881" s="14" t="s">
        <v>1315</v>
      </c>
      <c r="C881" s="1" t="s">
        <v>141</v>
      </c>
      <c r="D881" s="1" t="s">
        <v>373</v>
      </c>
      <c r="E881" s="3" t="s">
        <v>16</v>
      </c>
      <c r="F881" s="1">
        <v>5138</v>
      </c>
      <c r="G881" s="1" t="s">
        <v>882</v>
      </c>
      <c r="H881" s="1" t="s">
        <v>839</v>
      </c>
      <c r="I881" s="4">
        <v>43009</v>
      </c>
      <c r="J881" s="5"/>
      <c r="K881" s="55" t="s">
        <v>839</v>
      </c>
      <c r="L881" s="65">
        <f t="shared" si="39"/>
        <v>43009</v>
      </c>
      <c r="M881" s="57" t="str">
        <f t="shared" si="40"/>
        <v>2017</v>
      </c>
      <c r="N881" s="46" t="str">
        <f t="shared" si="41"/>
        <v>-</v>
      </c>
      <c r="O881" s="14" t="e">
        <v>#N/A</v>
      </c>
      <c r="P881" s="2" t="s">
        <v>435</v>
      </c>
    </row>
    <row r="882" spans="1:16" ht="15.75" customHeight="1" x14ac:dyDescent="0.3">
      <c r="A882" s="13"/>
      <c r="B882" s="14" t="s">
        <v>1316</v>
      </c>
      <c r="C882" s="1" t="s">
        <v>97</v>
      </c>
      <c r="D882" s="1" t="s">
        <v>362</v>
      </c>
      <c r="E882" s="3" t="s">
        <v>16</v>
      </c>
      <c r="F882" s="1">
        <v>5119</v>
      </c>
      <c r="G882" s="1" t="s">
        <v>882</v>
      </c>
      <c r="H882" s="1" t="s">
        <v>839</v>
      </c>
      <c r="I882" s="4">
        <v>42461</v>
      </c>
      <c r="J882" s="5"/>
      <c r="K882" s="55" t="s">
        <v>839</v>
      </c>
      <c r="L882" s="65">
        <f t="shared" si="39"/>
        <v>42461</v>
      </c>
      <c r="M882" s="57" t="str">
        <f t="shared" si="40"/>
        <v>2016</v>
      </c>
      <c r="N882" s="46" t="str">
        <f t="shared" si="41"/>
        <v>-</v>
      </c>
      <c r="O882" s="14">
        <v>2</v>
      </c>
      <c r="P882" s="2" t="s">
        <v>379</v>
      </c>
    </row>
    <row r="883" spans="1:16" ht="15.75" customHeight="1" x14ac:dyDescent="0.3">
      <c r="A883" s="13"/>
      <c r="B883" s="14" t="s">
        <v>1317</v>
      </c>
      <c r="C883" s="1" t="s">
        <v>117</v>
      </c>
      <c r="D883" s="1" t="s">
        <v>427</v>
      </c>
      <c r="E883" s="3" t="s">
        <v>16</v>
      </c>
      <c r="F883" s="1">
        <v>5115</v>
      </c>
      <c r="G883" s="1" t="s">
        <v>882</v>
      </c>
      <c r="H883" s="1" t="s">
        <v>839</v>
      </c>
      <c r="I883" s="4">
        <v>42370</v>
      </c>
      <c r="J883" s="5"/>
      <c r="K883" s="55" t="s">
        <v>839</v>
      </c>
      <c r="L883" s="65">
        <f t="shared" si="39"/>
        <v>42370</v>
      </c>
      <c r="M883" s="57" t="str">
        <f t="shared" si="40"/>
        <v>2016</v>
      </c>
      <c r="N883" s="46" t="str">
        <f t="shared" si="41"/>
        <v>-</v>
      </c>
      <c r="O883" s="14">
        <v>6</v>
      </c>
      <c r="P883" s="2" t="s">
        <v>365</v>
      </c>
    </row>
    <row r="884" spans="1:16" ht="15.75" customHeight="1" x14ac:dyDescent="0.3">
      <c r="A884" s="13"/>
      <c r="B884" s="14" t="s">
        <v>1318</v>
      </c>
      <c r="C884" s="1" t="s">
        <v>63</v>
      </c>
      <c r="D884" s="1" t="s">
        <v>466</v>
      </c>
      <c r="E884" s="3" t="s">
        <v>8</v>
      </c>
      <c r="F884" s="1">
        <v>5100</v>
      </c>
      <c r="G884" s="1" t="s">
        <v>882</v>
      </c>
      <c r="H884" s="1" t="s">
        <v>839</v>
      </c>
      <c r="I884" s="4">
        <v>42095</v>
      </c>
      <c r="J884" s="5"/>
      <c r="K884" s="55" t="s">
        <v>839</v>
      </c>
      <c r="L884" s="65">
        <f t="shared" si="39"/>
        <v>42095</v>
      </c>
      <c r="M884" s="57" t="str">
        <f t="shared" si="40"/>
        <v>2015</v>
      </c>
      <c r="N884" s="46" t="str">
        <f t="shared" si="41"/>
        <v>-</v>
      </c>
      <c r="O884" s="14">
        <v>5</v>
      </c>
      <c r="P884" s="2" t="s">
        <v>365</v>
      </c>
    </row>
    <row r="885" spans="1:16" ht="15.75" customHeight="1" x14ac:dyDescent="0.3">
      <c r="A885" s="13"/>
      <c r="B885" s="14" t="s">
        <v>1319</v>
      </c>
      <c r="C885" s="1" t="s">
        <v>277</v>
      </c>
      <c r="D885" s="1" t="s">
        <v>427</v>
      </c>
      <c r="E885" s="3" t="s">
        <v>16</v>
      </c>
      <c r="F885" s="1">
        <v>5100</v>
      </c>
      <c r="G885" s="1" t="s">
        <v>882</v>
      </c>
      <c r="H885" s="1" t="s">
        <v>839</v>
      </c>
      <c r="I885" s="4">
        <v>42826</v>
      </c>
      <c r="J885" s="5"/>
      <c r="K885" s="55" t="s">
        <v>839</v>
      </c>
      <c r="L885" s="65">
        <f t="shared" si="39"/>
        <v>42826</v>
      </c>
      <c r="M885" s="57" t="str">
        <f t="shared" si="40"/>
        <v>2017</v>
      </c>
      <c r="N885" s="46" t="str">
        <f t="shared" si="41"/>
        <v>-</v>
      </c>
      <c r="O885" s="14">
        <v>5</v>
      </c>
      <c r="P885" s="2" t="s">
        <v>421</v>
      </c>
    </row>
    <row r="886" spans="1:16" ht="15.75" customHeight="1" x14ac:dyDescent="0.3">
      <c r="A886" s="13"/>
      <c r="B886" s="14" t="s">
        <v>1320</v>
      </c>
      <c r="C886" s="1" t="s">
        <v>15</v>
      </c>
      <c r="D886" s="1" t="s">
        <v>427</v>
      </c>
      <c r="E886" s="3" t="s">
        <v>16</v>
      </c>
      <c r="F886" s="1">
        <v>5085</v>
      </c>
      <c r="G886" s="1" t="s">
        <v>882</v>
      </c>
      <c r="H886" s="1" t="s">
        <v>839</v>
      </c>
      <c r="I886" s="4">
        <v>42826</v>
      </c>
      <c r="J886" s="5"/>
      <c r="K886" s="55" t="s">
        <v>839</v>
      </c>
      <c r="L886" s="65">
        <f t="shared" si="39"/>
        <v>42826</v>
      </c>
      <c r="M886" s="57" t="str">
        <f t="shared" si="40"/>
        <v>2017</v>
      </c>
      <c r="N886" s="46" t="str">
        <f t="shared" si="41"/>
        <v>-</v>
      </c>
      <c r="O886" s="14">
        <v>4</v>
      </c>
      <c r="P886" s="2" t="s">
        <v>365</v>
      </c>
    </row>
    <row r="887" spans="1:16" ht="15.75" customHeight="1" x14ac:dyDescent="0.3">
      <c r="A887" s="13"/>
      <c r="B887" s="14" t="s">
        <v>1321</v>
      </c>
      <c r="C887" s="1" t="s">
        <v>111</v>
      </c>
      <c r="D887" s="1" t="s">
        <v>419</v>
      </c>
      <c r="E887" s="3" t="s">
        <v>8</v>
      </c>
      <c r="F887" s="1">
        <v>5000</v>
      </c>
      <c r="G887" s="1" t="s">
        <v>882</v>
      </c>
      <c r="H887" s="1" t="s">
        <v>839</v>
      </c>
      <c r="I887" s="4">
        <v>42461</v>
      </c>
      <c r="J887" s="5"/>
      <c r="K887" s="55" t="s">
        <v>839</v>
      </c>
      <c r="L887" s="65">
        <f t="shared" si="39"/>
        <v>42461</v>
      </c>
      <c r="M887" s="57" t="str">
        <f t="shared" si="40"/>
        <v>2016</v>
      </c>
      <c r="N887" s="46" t="str">
        <f t="shared" si="41"/>
        <v>-</v>
      </c>
      <c r="O887" s="14">
        <v>2</v>
      </c>
      <c r="P887" s="2" t="s">
        <v>365</v>
      </c>
    </row>
    <row r="888" spans="1:16" ht="15.75" customHeight="1" x14ac:dyDescent="0.3">
      <c r="A888" s="13"/>
      <c r="B888" s="14" t="s">
        <v>1322</v>
      </c>
      <c r="C888" s="1" t="s">
        <v>15</v>
      </c>
      <c r="D888" s="1" t="s">
        <v>453</v>
      </c>
      <c r="E888" s="3" t="s">
        <v>8</v>
      </c>
      <c r="F888" s="1">
        <v>5000</v>
      </c>
      <c r="G888" s="1" t="s">
        <v>882</v>
      </c>
      <c r="H888" s="1" t="s">
        <v>839</v>
      </c>
      <c r="I888" s="4">
        <v>42095</v>
      </c>
      <c r="J888" s="5"/>
      <c r="K888" s="55" t="s">
        <v>839</v>
      </c>
      <c r="L888" s="65">
        <f t="shared" si="39"/>
        <v>42095</v>
      </c>
      <c r="M888" s="57" t="str">
        <f t="shared" si="40"/>
        <v>2015</v>
      </c>
      <c r="N888" s="46" t="str">
        <f t="shared" si="41"/>
        <v>-</v>
      </c>
      <c r="O888" s="14">
        <v>4</v>
      </c>
      <c r="P888" s="2" t="s">
        <v>365</v>
      </c>
    </row>
    <row r="889" spans="1:16" ht="15.75" customHeight="1" x14ac:dyDescent="0.3">
      <c r="A889" s="13"/>
      <c r="B889" s="14" t="s">
        <v>1323</v>
      </c>
      <c r="C889" s="1" t="s">
        <v>15</v>
      </c>
      <c r="D889" s="1" t="s">
        <v>453</v>
      </c>
      <c r="E889" s="3" t="s">
        <v>8</v>
      </c>
      <c r="F889" s="1">
        <v>5000</v>
      </c>
      <c r="G889" s="1" t="s">
        <v>882</v>
      </c>
      <c r="H889" s="1" t="s">
        <v>839</v>
      </c>
      <c r="I889" s="4">
        <v>42461</v>
      </c>
      <c r="J889" s="5"/>
      <c r="K889" s="55" t="s">
        <v>839</v>
      </c>
      <c r="L889" s="65">
        <f t="shared" si="39"/>
        <v>42461</v>
      </c>
      <c r="M889" s="57" t="str">
        <f t="shared" si="40"/>
        <v>2016</v>
      </c>
      <c r="N889" s="46" t="str">
        <f t="shared" si="41"/>
        <v>-</v>
      </c>
      <c r="O889" s="14">
        <v>8</v>
      </c>
      <c r="P889" s="2" t="s">
        <v>365</v>
      </c>
    </row>
    <row r="890" spans="1:16" ht="15.75" customHeight="1" x14ac:dyDescent="0.3">
      <c r="A890" s="13"/>
      <c r="B890" s="14" t="s">
        <v>1324</v>
      </c>
      <c r="C890" s="1" t="s">
        <v>325</v>
      </c>
      <c r="D890" s="1" t="s">
        <v>419</v>
      </c>
      <c r="E890" s="3" t="s">
        <v>8</v>
      </c>
      <c r="F890" s="1">
        <v>5000</v>
      </c>
      <c r="G890" s="1" t="s">
        <v>882</v>
      </c>
      <c r="H890" s="1" t="s">
        <v>839</v>
      </c>
      <c r="I890" s="4">
        <v>42461</v>
      </c>
      <c r="J890" s="5"/>
      <c r="K890" s="55" t="s">
        <v>839</v>
      </c>
      <c r="L890" s="65">
        <f t="shared" si="39"/>
        <v>42461</v>
      </c>
      <c r="M890" s="57" t="str">
        <f t="shared" si="40"/>
        <v>2016</v>
      </c>
      <c r="N890" s="46" t="str">
        <f t="shared" si="41"/>
        <v>-</v>
      </c>
      <c r="O890" s="14">
        <v>2</v>
      </c>
      <c r="P890" s="2" t="s">
        <v>365</v>
      </c>
    </row>
    <row r="891" spans="1:16" ht="15.75" customHeight="1" x14ac:dyDescent="0.3">
      <c r="A891" s="13"/>
      <c r="B891" s="14" t="s">
        <v>1325</v>
      </c>
      <c r="C891" s="1" t="s">
        <v>247</v>
      </c>
      <c r="D891" s="1" t="s">
        <v>419</v>
      </c>
      <c r="E891" s="3" t="s">
        <v>8</v>
      </c>
      <c r="F891" s="1">
        <v>5000</v>
      </c>
      <c r="G891" s="1" t="s">
        <v>882</v>
      </c>
      <c r="H891" s="1" t="s">
        <v>839</v>
      </c>
      <c r="I891" s="4">
        <v>42644</v>
      </c>
      <c r="J891" s="5"/>
      <c r="K891" s="55" t="s">
        <v>839</v>
      </c>
      <c r="L891" s="65">
        <f t="shared" si="39"/>
        <v>42644</v>
      </c>
      <c r="M891" s="57" t="str">
        <f t="shared" si="40"/>
        <v>2016</v>
      </c>
      <c r="N891" s="46" t="str">
        <f t="shared" si="41"/>
        <v>-</v>
      </c>
      <c r="O891" s="14">
        <v>3</v>
      </c>
      <c r="P891" s="2" t="s">
        <v>379</v>
      </c>
    </row>
    <row r="892" spans="1:16" ht="15.75" customHeight="1" x14ac:dyDescent="0.3">
      <c r="A892" s="13"/>
      <c r="B892" s="14" t="s">
        <v>1326</v>
      </c>
      <c r="C892" s="1" t="s">
        <v>127</v>
      </c>
      <c r="D892" s="1" t="s">
        <v>419</v>
      </c>
      <c r="E892" s="3" t="s">
        <v>8</v>
      </c>
      <c r="F892" s="1">
        <v>5000</v>
      </c>
      <c r="G892" s="1" t="s">
        <v>882</v>
      </c>
      <c r="H892" s="1" t="s">
        <v>839</v>
      </c>
      <c r="I892" s="4">
        <v>42917</v>
      </c>
      <c r="J892" s="5"/>
      <c r="K892" s="55" t="s">
        <v>839</v>
      </c>
      <c r="L892" s="65">
        <f t="shared" si="39"/>
        <v>42917</v>
      </c>
      <c r="M892" s="57" t="str">
        <f t="shared" si="40"/>
        <v>2017</v>
      </c>
      <c r="N892" s="46" t="str">
        <f t="shared" si="41"/>
        <v>-</v>
      </c>
      <c r="O892" s="14" t="e">
        <v>#N/A</v>
      </c>
      <c r="P892" s="2" t="s">
        <v>379</v>
      </c>
    </row>
    <row r="893" spans="1:16" ht="15.75" customHeight="1" x14ac:dyDescent="0.3">
      <c r="A893" s="13"/>
      <c r="B893" s="14" t="s">
        <v>1327</v>
      </c>
      <c r="C893" s="1" t="s">
        <v>83</v>
      </c>
      <c r="D893" s="1" t="s">
        <v>466</v>
      </c>
      <c r="E893" s="3" t="s">
        <v>8</v>
      </c>
      <c r="F893" s="1">
        <v>5000</v>
      </c>
      <c r="G893" s="1" t="s">
        <v>882</v>
      </c>
      <c r="H893" s="1" t="s">
        <v>839</v>
      </c>
      <c r="I893" s="4">
        <v>43282</v>
      </c>
      <c r="J893" s="5"/>
      <c r="K893" s="55" t="s">
        <v>839</v>
      </c>
      <c r="L893" s="65">
        <f t="shared" si="39"/>
        <v>43282</v>
      </c>
      <c r="M893" s="57" t="str">
        <f t="shared" si="40"/>
        <v>2018</v>
      </c>
      <c r="N893" s="46" t="str">
        <f t="shared" si="41"/>
        <v>-</v>
      </c>
      <c r="O893" s="14" t="e">
        <v>#N/A</v>
      </c>
      <c r="P893" s="2" t="s">
        <v>421</v>
      </c>
    </row>
    <row r="894" spans="1:16" ht="15.75" customHeight="1" x14ac:dyDescent="0.3">
      <c r="A894" s="13"/>
      <c r="B894" s="14" t="s">
        <v>1328</v>
      </c>
      <c r="C894" s="1" t="s">
        <v>157</v>
      </c>
      <c r="D894" s="1" t="s">
        <v>419</v>
      </c>
      <c r="E894" s="3" t="s">
        <v>8</v>
      </c>
      <c r="F894" s="1">
        <v>5000</v>
      </c>
      <c r="G894" s="1" t="s">
        <v>882</v>
      </c>
      <c r="H894" s="1" t="s">
        <v>839</v>
      </c>
      <c r="I894" s="4">
        <v>43282</v>
      </c>
      <c r="J894" s="5"/>
      <c r="K894" s="55" t="s">
        <v>839</v>
      </c>
      <c r="L894" s="65">
        <f t="shared" si="39"/>
        <v>43282</v>
      </c>
      <c r="M894" s="57" t="str">
        <f t="shared" si="40"/>
        <v>2018</v>
      </c>
      <c r="N894" s="46" t="str">
        <f t="shared" si="41"/>
        <v>-</v>
      </c>
      <c r="O894" s="14" t="e">
        <v>#N/A</v>
      </c>
      <c r="P894" s="14" t="s">
        <v>429</v>
      </c>
    </row>
    <row r="895" spans="1:16" ht="15.75" customHeight="1" x14ac:dyDescent="0.3">
      <c r="A895" s="13"/>
      <c r="B895" s="14" t="s">
        <v>1329</v>
      </c>
      <c r="C895" s="1" t="s">
        <v>293</v>
      </c>
      <c r="D895" s="1" t="s">
        <v>983</v>
      </c>
      <c r="E895" s="3" t="s">
        <v>8</v>
      </c>
      <c r="F895" s="1">
        <v>5000</v>
      </c>
      <c r="G895" s="1" t="s">
        <v>882</v>
      </c>
      <c r="H895" s="1" t="s">
        <v>839</v>
      </c>
      <c r="I895" s="4">
        <v>43282</v>
      </c>
      <c r="J895" s="5"/>
      <c r="K895" s="55" t="s">
        <v>839</v>
      </c>
      <c r="L895" s="65">
        <f t="shared" si="39"/>
        <v>43282</v>
      </c>
      <c r="M895" s="57" t="str">
        <f t="shared" si="40"/>
        <v>2018</v>
      </c>
      <c r="N895" s="46" t="str">
        <f t="shared" si="41"/>
        <v>-</v>
      </c>
      <c r="O895" s="14" t="e">
        <v>#N/A</v>
      </c>
      <c r="P895" s="2" t="s">
        <v>435</v>
      </c>
    </row>
    <row r="896" spans="1:16" ht="15.75" customHeight="1" x14ac:dyDescent="0.3">
      <c r="A896" s="13"/>
      <c r="B896" s="14" t="s">
        <v>1330</v>
      </c>
      <c r="C896" s="1" t="s">
        <v>249</v>
      </c>
      <c r="D896" s="1" t="s">
        <v>404</v>
      </c>
      <c r="E896" s="3" t="s">
        <v>4</v>
      </c>
      <c r="F896" s="1">
        <v>5000</v>
      </c>
      <c r="G896" s="1" t="s">
        <v>882</v>
      </c>
      <c r="H896" s="1" t="s">
        <v>839</v>
      </c>
      <c r="I896" s="4">
        <v>42278</v>
      </c>
      <c r="J896" s="5"/>
      <c r="K896" s="55" t="s">
        <v>839</v>
      </c>
      <c r="L896" s="65">
        <f t="shared" si="39"/>
        <v>42278</v>
      </c>
      <c r="M896" s="57" t="str">
        <f t="shared" si="40"/>
        <v>2015</v>
      </c>
      <c r="N896" s="46" t="str">
        <f t="shared" si="41"/>
        <v>-</v>
      </c>
      <c r="O896" s="14">
        <v>5</v>
      </c>
      <c r="P896" s="2" t="s">
        <v>379</v>
      </c>
    </row>
    <row r="897" spans="1:16" ht="15.75" customHeight="1" x14ac:dyDescent="0.3">
      <c r="A897" s="13"/>
      <c r="B897" s="14" t="s">
        <v>1331</v>
      </c>
      <c r="C897" s="1" t="s">
        <v>325</v>
      </c>
      <c r="D897" s="1" t="s">
        <v>954</v>
      </c>
      <c r="E897" s="3" t="s">
        <v>4</v>
      </c>
      <c r="F897" s="1">
        <v>5000</v>
      </c>
      <c r="G897" s="1" t="s">
        <v>882</v>
      </c>
      <c r="H897" s="1" t="s">
        <v>839</v>
      </c>
      <c r="I897" s="4">
        <v>42278</v>
      </c>
      <c r="J897" s="5"/>
      <c r="K897" s="55" t="s">
        <v>839</v>
      </c>
      <c r="L897" s="65">
        <f t="shared" si="39"/>
        <v>42278</v>
      </c>
      <c r="M897" s="57" t="str">
        <f t="shared" si="40"/>
        <v>2015</v>
      </c>
      <c r="N897" s="46" t="str">
        <f t="shared" si="41"/>
        <v>-</v>
      </c>
      <c r="O897" s="14">
        <v>2</v>
      </c>
      <c r="P897" s="14" t="s">
        <v>429</v>
      </c>
    </row>
    <row r="898" spans="1:16" ht="15.75" customHeight="1" x14ac:dyDescent="0.3">
      <c r="A898" s="13"/>
      <c r="B898" s="14" t="s">
        <v>1332</v>
      </c>
      <c r="C898" s="1" t="s">
        <v>235</v>
      </c>
      <c r="D898" s="1" t="s">
        <v>458</v>
      </c>
      <c r="E898" s="3" t="s">
        <v>4</v>
      </c>
      <c r="F898" s="1">
        <v>5000</v>
      </c>
      <c r="G898" s="1" t="s">
        <v>882</v>
      </c>
      <c r="H898" s="1" t="s">
        <v>839</v>
      </c>
      <c r="I898" s="4">
        <v>42186</v>
      </c>
      <c r="J898" s="5"/>
      <c r="K898" s="55" t="s">
        <v>839</v>
      </c>
      <c r="L898" s="65">
        <f t="shared" si="39"/>
        <v>42186</v>
      </c>
      <c r="M898" s="57" t="str">
        <f t="shared" si="40"/>
        <v>2015</v>
      </c>
      <c r="N898" s="46" t="str">
        <f t="shared" si="41"/>
        <v>-</v>
      </c>
      <c r="O898" s="14">
        <v>10</v>
      </c>
      <c r="P898" s="2" t="s">
        <v>365</v>
      </c>
    </row>
    <row r="899" spans="1:16" ht="15.75" customHeight="1" x14ac:dyDescent="0.3">
      <c r="A899" s="13"/>
      <c r="B899" s="14" t="s">
        <v>1333</v>
      </c>
      <c r="C899" s="1" t="s">
        <v>217</v>
      </c>
      <c r="D899" s="1" t="s">
        <v>458</v>
      </c>
      <c r="E899" s="3" t="s">
        <v>4</v>
      </c>
      <c r="F899" s="1">
        <v>5000</v>
      </c>
      <c r="G899" s="1" t="s">
        <v>882</v>
      </c>
      <c r="H899" s="1" t="s">
        <v>839</v>
      </c>
      <c r="I899" s="4">
        <v>42917</v>
      </c>
      <c r="J899" s="5"/>
      <c r="K899" s="55" t="s">
        <v>839</v>
      </c>
      <c r="L899" s="65">
        <f t="shared" si="39"/>
        <v>42917</v>
      </c>
      <c r="M899" s="57" t="str">
        <f t="shared" si="40"/>
        <v>2017</v>
      </c>
      <c r="N899" s="46" t="str">
        <f t="shared" si="41"/>
        <v>-</v>
      </c>
      <c r="O899" s="14">
        <v>1</v>
      </c>
      <c r="P899" s="2" t="s">
        <v>379</v>
      </c>
    </row>
    <row r="900" spans="1:16" ht="15.75" customHeight="1" x14ac:dyDescent="0.3">
      <c r="A900" s="13"/>
      <c r="B900" s="14" t="s">
        <v>1334</v>
      </c>
      <c r="C900" s="1" t="s">
        <v>179</v>
      </c>
      <c r="D900" s="1" t="s">
        <v>404</v>
      </c>
      <c r="E900" s="3" t="s">
        <v>4</v>
      </c>
      <c r="F900" s="1">
        <v>5000</v>
      </c>
      <c r="G900" s="1" t="s">
        <v>882</v>
      </c>
      <c r="H900" s="1" t="s">
        <v>839</v>
      </c>
      <c r="I900" s="4">
        <v>43282</v>
      </c>
      <c r="J900" s="5"/>
      <c r="K900" s="55" t="s">
        <v>839</v>
      </c>
      <c r="L900" s="65">
        <f t="shared" ref="L900:L963" si="42">IF(K900="-",I900,K900)</f>
        <v>43282</v>
      </c>
      <c r="M900" s="57" t="str">
        <f t="shared" ref="M900:M963" si="43">TEXT(L900,"YYYY")</f>
        <v>2018</v>
      </c>
      <c r="N900" s="46" t="str">
        <f t="shared" ref="N900:N963" si="44">IFERROR(ROUNDUP(MONTH(K900)/3,0),"-")</f>
        <v>-</v>
      </c>
      <c r="O900" s="14" t="e">
        <v>#N/A</v>
      </c>
      <c r="P900" s="14" t="s">
        <v>429</v>
      </c>
    </row>
    <row r="901" spans="1:16" ht="15.75" customHeight="1" x14ac:dyDescent="0.3">
      <c r="A901" s="13"/>
      <c r="B901" s="14" t="s">
        <v>1335</v>
      </c>
      <c r="C901" s="1" t="s">
        <v>41</v>
      </c>
      <c r="D901" s="1" t="s">
        <v>851</v>
      </c>
      <c r="E901" s="3" t="s">
        <v>16</v>
      </c>
      <c r="F901" s="1">
        <v>5000</v>
      </c>
      <c r="G901" s="1" t="s">
        <v>882</v>
      </c>
      <c r="H901" s="1" t="s">
        <v>839</v>
      </c>
      <c r="I901" s="4">
        <v>43101</v>
      </c>
      <c r="J901" s="5"/>
      <c r="K901" s="55" t="s">
        <v>839</v>
      </c>
      <c r="L901" s="65">
        <f t="shared" si="42"/>
        <v>43101</v>
      </c>
      <c r="M901" s="57" t="str">
        <f t="shared" si="43"/>
        <v>2018</v>
      </c>
      <c r="N901" s="46" t="str">
        <f t="shared" si="44"/>
        <v>-</v>
      </c>
      <c r="O901" s="14">
        <v>1</v>
      </c>
      <c r="P901" s="14" t="s">
        <v>429</v>
      </c>
    </row>
    <row r="902" spans="1:16" ht="15.75" customHeight="1" x14ac:dyDescent="0.3">
      <c r="A902" s="13"/>
      <c r="B902" s="14" t="s">
        <v>1336</v>
      </c>
      <c r="C902" s="1" t="s">
        <v>243</v>
      </c>
      <c r="D902" s="1" t="s">
        <v>362</v>
      </c>
      <c r="E902" s="3" t="s">
        <v>16</v>
      </c>
      <c r="F902" s="1">
        <v>5000</v>
      </c>
      <c r="G902" s="1" t="s">
        <v>882</v>
      </c>
      <c r="H902" s="1" t="s">
        <v>839</v>
      </c>
      <c r="I902" s="4">
        <v>42186</v>
      </c>
      <c r="J902" s="5"/>
      <c r="K902" s="55" t="s">
        <v>839</v>
      </c>
      <c r="L902" s="65">
        <f t="shared" si="42"/>
        <v>42186</v>
      </c>
      <c r="M902" s="57" t="str">
        <f t="shared" si="43"/>
        <v>2015</v>
      </c>
      <c r="N902" s="46" t="str">
        <f t="shared" si="44"/>
        <v>-</v>
      </c>
      <c r="O902" s="14">
        <v>5</v>
      </c>
      <c r="P902" s="2" t="s">
        <v>365</v>
      </c>
    </row>
    <row r="903" spans="1:16" ht="15.75" customHeight="1" x14ac:dyDescent="0.3">
      <c r="A903" s="13"/>
      <c r="B903" s="14" t="s">
        <v>1337</v>
      </c>
      <c r="C903" s="1" t="s">
        <v>325</v>
      </c>
      <c r="D903" s="1" t="s">
        <v>427</v>
      </c>
      <c r="E903" s="3" t="s">
        <v>16</v>
      </c>
      <c r="F903" s="1">
        <v>5000</v>
      </c>
      <c r="G903" s="1" t="s">
        <v>882</v>
      </c>
      <c r="H903" s="1" t="s">
        <v>839</v>
      </c>
      <c r="I903" s="4">
        <v>42095</v>
      </c>
      <c r="J903" s="5"/>
      <c r="K903" s="55" t="s">
        <v>839</v>
      </c>
      <c r="L903" s="65">
        <f t="shared" si="42"/>
        <v>42095</v>
      </c>
      <c r="M903" s="57" t="str">
        <f t="shared" si="43"/>
        <v>2015</v>
      </c>
      <c r="N903" s="46" t="str">
        <f t="shared" si="44"/>
        <v>-</v>
      </c>
      <c r="O903" s="14">
        <v>4</v>
      </c>
      <c r="P903" s="14" t="s">
        <v>429</v>
      </c>
    </row>
    <row r="904" spans="1:16" ht="15.75" customHeight="1" x14ac:dyDescent="0.3">
      <c r="A904" s="13"/>
      <c r="B904" s="14" t="s">
        <v>1338</v>
      </c>
      <c r="C904" s="1" t="s">
        <v>181</v>
      </c>
      <c r="D904" s="1" t="s">
        <v>987</v>
      </c>
      <c r="E904" s="3" t="s">
        <v>16</v>
      </c>
      <c r="F904" s="1">
        <v>5000</v>
      </c>
      <c r="G904" s="1" t="s">
        <v>882</v>
      </c>
      <c r="H904" s="1" t="s">
        <v>839</v>
      </c>
      <c r="I904" s="4">
        <v>42736</v>
      </c>
      <c r="J904" s="5"/>
      <c r="K904" s="55" t="s">
        <v>839</v>
      </c>
      <c r="L904" s="65">
        <f t="shared" si="42"/>
        <v>42736</v>
      </c>
      <c r="M904" s="57" t="str">
        <f t="shared" si="43"/>
        <v>2017</v>
      </c>
      <c r="N904" s="46" t="str">
        <f t="shared" si="44"/>
        <v>-</v>
      </c>
      <c r="O904" s="14">
        <v>3</v>
      </c>
      <c r="P904" s="2" t="s">
        <v>365</v>
      </c>
    </row>
    <row r="905" spans="1:16" ht="15.75" customHeight="1" x14ac:dyDescent="0.3">
      <c r="A905" s="13"/>
      <c r="B905" s="14" t="s">
        <v>1339</v>
      </c>
      <c r="C905" s="1" t="s">
        <v>279</v>
      </c>
      <c r="D905" s="1" t="s">
        <v>373</v>
      </c>
      <c r="E905" s="3" t="s">
        <v>16</v>
      </c>
      <c r="F905" s="1">
        <v>5000</v>
      </c>
      <c r="G905" s="1" t="s">
        <v>882</v>
      </c>
      <c r="H905" s="1" t="s">
        <v>839</v>
      </c>
      <c r="I905" s="4">
        <v>42461</v>
      </c>
      <c r="J905" s="5"/>
      <c r="K905" s="55" t="s">
        <v>839</v>
      </c>
      <c r="L905" s="65">
        <f t="shared" si="42"/>
        <v>42461</v>
      </c>
      <c r="M905" s="57" t="str">
        <f t="shared" si="43"/>
        <v>2016</v>
      </c>
      <c r="N905" s="46" t="str">
        <f t="shared" si="44"/>
        <v>-</v>
      </c>
      <c r="O905" s="14">
        <v>6</v>
      </c>
      <c r="P905" s="2" t="s">
        <v>379</v>
      </c>
    </row>
    <row r="906" spans="1:16" ht="15.75" customHeight="1" x14ac:dyDescent="0.3">
      <c r="A906" s="13"/>
      <c r="B906" s="14" t="s">
        <v>1340</v>
      </c>
      <c r="C906" s="1" t="s">
        <v>223</v>
      </c>
      <c r="D906" s="1" t="s">
        <v>362</v>
      </c>
      <c r="E906" s="3" t="s">
        <v>16</v>
      </c>
      <c r="F906" s="1">
        <v>5000</v>
      </c>
      <c r="G906" s="1" t="s">
        <v>882</v>
      </c>
      <c r="H906" s="1" t="s">
        <v>839</v>
      </c>
      <c r="I906" s="4">
        <v>42917</v>
      </c>
      <c r="J906" s="5"/>
      <c r="K906" s="55" t="s">
        <v>839</v>
      </c>
      <c r="L906" s="65">
        <f t="shared" si="42"/>
        <v>42917</v>
      </c>
      <c r="M906" s="57" t="str">
        <f t="shared" si="43"/>
        <v>2017</v>
      </c>
      <c r="N906" s="46" t="str">
        <f t="shared" si="44"/>
        <v>-</v>
      </c>
      <c r="O906" s="14">
        <v>2</v>
      </c>
      <c r="P906" s="2" t="s">
        <v>435</v>
      </c>
    </row>
    <row r="907" spans="1:16" ht="15.75" customHeight="1" x14ac:dyDescent="0.3">
      <c r="A907" s="13"/>
      <c r="B907" s="14" t="s">
        <v>1341</v>
      </c>
      <c r="C907" s="1" t="s">
        <v>247</v>
      </c>
      <c r="D907" s="1" t="s">
        <v>987</v>
      </c>
      <c r="E907" s="3" t="s">
        <v>16</v>
      </c>
      <c r="F907" s="1">
        <v>5000</v>
      </c>
      <c r="G907" s="1" t="s">
        <v>882</v>
      </c>
      <c r="H907" s="1" t="s">
        <v>839</v>
      </c>
      <c r="I907" s="4">
        <v>42917</v>
      </c>
      <c r="J907" s="5"/>
      <c r="K907" s="55" t="s">
        <v>839</v>
      </c>
      <c r="L907" s="65">
        <f t="shared" si="42"/>
        <v>42917</v>
      </c>
      <c r="M907" s="57" t="str">
        <f t="shared" si="43"/>
        <v>2017</v>
      </c>
      <c r="N907" s="46" t="str">
        <f t="shared" si="44"/>
        <v>-</v>
      </c>
      <c r="O907" s="14">
        <v>1</v>
      </c>
      <c r="P907" s="2" t="s">
        <v>421</v>
      </c>
    </row>
    <row r="908" spans="1:16" ht="15.75" customHeight="1" x14ac:dyDescent="0.3">
      <c r="A908" s="13"/>
      <c r="B908" s="14" t="s">
        <v>1342</v>
      </c>
      <c r="C908" s="1" t="s">
        <v>145</v>
      </c>
      <c r="D908" s="1" t="s">
        <v>851</v>
      </c>
      <c r="E908" s="3" t="s">
        <v>16</v>
      </c>
      <c r="F908" s="1">
        <v>5000</v>
      </c>
      <c r="G908" s="1" t="s">
        <v>882</v>
      </c>
      <c r="H908" s="1" t="s">
        <v>839</v>
      </c>
      <c r="I908" s="4">
        <v>43282</v>
      </c>
      <c r="J908" s="5"/>
      <c r="K908" s="55" t="s">
        <v>839</v>
      </c>
      <c r="L908" s="65">
        <f t="shared" si="42"/>
        <v>43282</v>
      </c>
      <c r="M908" s="57" t="str">
        <f t="shared" si="43"/>
        <v>2018</v>
      </c>
      <c r="N908" s="46" t="str">
        <f t="shared" si="44"/>
        <v>-</v>
      </c>
      <c r="O908" s="14" t="e">
        <v>#N/A</v>
      </c>
      <c r="P908" s="2" t="s">
        <v>421</v>
      </c>
    </row>
    <row r="909" spans="1:16" ht="15.75" customHeight="1" x14ac:dyDescent="0.3">
      <c r="A909" s="13"/>
      <c r="B909" s="14" t="s">
        <v>1343</v>
      </c>
      <c r="C909" s="1" t="s">
        <v>113</v>
      </c>
      <c r="D909" s="1" t="s">
        <v>362</v>
      </c>
      <c r="E909" s="3" t="s">
        <v>16</v>
      </c>
      <c r="F909" s="1">
        <v>5000</v>
      </c>
      <c r="G909" s="1" t="s">
        <v>882</v>
      </c>
      <c r="H909" s="1" t="s">
        <v>839</v>
      </c>
      <c r="I909" s="4">
        <v>43101</v>
      </c>
      <c r="J909" s="5"/>
      <c r="K909" s="55" t="s">
        <v>839</v>
      </c>
      <c r="L909" s="65">
        <f t="shared" si="42"/>
        <v>43101</v>
      </c>
      <c r="M909" s="57" t="str">
        <f t="shared" si="43"/>
        <v>2018</v>
      </c>
      <c r="N909" s="46" t="str">
        <f t="shared" si="44"/>
        <v>-</v>
      </c>
      <c r="O909" s="14" t="e">
        <v>#N/A</v>
      </c>
      <c r="P909" s="2" t="s">
        <v>421</v>
      </c>
    </row>
    <row r="910" spans="1:16" ht="15.75" customHeight="1" x14ac:dyDescent="0.3">
      <c r="A910" s="13"/>
      <c r="B910" s="14" t="s">
        <v>1344</v>
      </c>
      <c r="C910" s="1" t="s">
        <v>145</v>
      </c>
      <c r="D910" s="1" t="s">
        <v>987</v>
      </c>
      <c r="E910" s="3" t="s">
        <v>16</v>
      </c>
      <c r="F910" s="1">
        <v>5000</v>
      </c>
      <c r="G910" s="1" t="s">
        <v>882</v>
      </c>
      <c r="H910" s="1" t="s">
        <v>839</v>
      </c>
      <c r="I910" s="4">
        <v>43282</v>
      </c>
      <c r="J910" s="5"/>
      <c r="K910" s="55" t="s">
        <v>839</v>
      </c>
      <c r="L910" s="65">
        <f t="shared" si="42"/>
        <v>43282</v>
      </c>
      <c r="M910" s="57" t="str">
        <f t="shared" si="43"/>
        <v>2018</v>
      </c>
      <c r="N910" s="46" t="str">
        <f t="shared" si="44"/>
        <v>-</v>
      </c>
      <c r="O910" s="14" t="e">
        <v>#N/A</v>
      </c>
      <c r="P910" s="2" t="s">
        <v>435</v>
      </c>
    </row>
    <row r="911" spans="1:16" ht="15.75" customHeight="1" x14ac:dyDescent="0.3">
      <c r="A911" s="13"/>
      <c r="B911" s="14" t="s">
        <v>1345</v>
      </c>
      <c r="C911" s="1" t="s">
        <v>53</v>
      </c>
      <c r="D911" s="1" t="s">
        <v>851</v>
      </c>
      <c r="E911" s="3" t="s">
        <v>16</v>
      </c>
      <c r="F911" s="1">
        <v>5000</v>
      </c>
      <c r="G911" s="1" t="s">
        <v>882</v>
      </c>
      <c r="H911" s="1" t="s">
        <v>839</v>
      </c>
      <c r="I911" s="4">
        <v>43191</v>
      </c>
      <c r="J911" s="5"/>
      <c r="K911" s="55" t="s">
        <v>839</v>
      </c>
      <c r="L911" s="65">
        <f t="shared" si="42"/>
        <v>43191</v>
      </c>
      <c r="M911" s="57" t="str">
        <f t="shared" si="43"/>
        <v>2018</v>
      </c>
      <c r="N911" s="46" t="str">
        <f t="shared" si="44"/>
        <v>-</v>
      </c>
      <c r="O911" s="14" t="e">
        <v>#N/A</v>
      </c>
      <c r="P911" s="2" t="s">
        <v>435</v>
      </c>
    </row>
    <row r="912" spans="1:16" ht="15.75" customHeight="1" x14ac:dyDescent="0.3">
      <c r="A912" s="13"/>
      <c r="B912" s="14" t="s">
        <v>1346</v>
      </c>
      <c r="C912" s="1" t="s">
        <v>145</v>
      </c>
      <c r="D912" s="1" t="s">
        <v>987</v>
      </c>
      <c r="E912" s="3" t="s">
        <v>16</v>
      </c>
      <c r="F912" s="1">
        <v>5000</v>
      </c>
      <c r="G912" s="1" t="s">
        <v>882</v>
      </c>
      <c r="H912" s="1" t="s">
        <v>839</v>
      </c>
      <c r="I912" s="4">
        <v>43191</v>
      </c>
      <c r="J912" s="5"/>
      <c r="K912" s="55" t="s">
        <v>839</v>
      </c>
      <c r="L912" s="65">
        <f t="shared" si="42"/>
        <v>43191</v>
      </c>
      <c r="M912" s="57" t="str">
        <f t="shared" si="43"/>
        <v>2018</v>
      </c>
      <c r="N912" s="46" t="str">
        <f t="shared" si="44"/>
        <v>-</v>
      </c>
      <c r="O912" s="14" t="e">
        <v>#N/A</v>
      </c>
      <c r="P912" s="2" t="s">
        <v>421</v>
      </c>
    </row>
    <row r="913" spans="1:16" ht="15.75" customHeight="1" x14ac:dyDescent="0.3">
      <c r="A913" s="13"/>
      <c r="B913" s="14" t="s">
        <v>1347</v>
      </c>
      <c r="C913" s="1" t="s">
        <v>15</v>
      </c>
      <c r="D913" s="1" t="s">
        <v>991</v>
      </c>
      <c r="E913" s="3" t="s">
        <v>16</v>
      </c>
      <c r="F913" s="1">
        <v>5000</v>
      </c>
      <c r="G913" s="1" t="s">
        <v>882</v>
      </c>
      <c r="H913" s="1" t="s">
        <v>839</v>
      </c>
      <c r="I913" s="4">
        <v>43282</v>
      </c>
      <c r="J913" s="5"/>
      <c r="K913" s="55" t="s">
        <v>839</v>
      </c>
      <c r="L913" s="65">
        <f t="shared" si="42"/>
        <v>43282</v>
      </c>
      <c r="M913" s="57" t="str">
        <f t="shared" si="43"/>
        <v>2018</v>
      </c>
      <c r="N913" s="46" t="str">
        <f t="shared" si="44"/>
        <v>-</v>
      </c>
      <c r="O913" s="14" t="e">
        <v>#N/A</v>
      </c>
      <c r="P913" s="2" t="s">
        <v>379</v>
      </c>
    </row>
    <row r="914" spans="1:16" ht="15.75" customHeight="1" x14ac:dyDescent="0.3">
      <c r="A914" s="13"/>
      <c r="B914" s="14" t="s">
        <v>1348</v>
      </c>
      <c r="C914" s="1" t="s">
        <v>145</v>
      </c>
      <c r="D914" s="1" t="s">
        <v>991</v>
      </c>
      <c r="E914" s="3" t="s">
        <v>16</v>
      </c>
      <c r="F914" s="1">
        <v>5000</v>
      </c>
      <c r="G914" s="1" t="s">
        <v>882</v>
      </c>
      <c r="H914" s="1" t="s">
        <v>839</v>
      </c>
      <c r="I914" s="4">
        <v>43282</v>
      </c>
      <c r="J914" s="5"/>
      <c r="K914" s="55" t="s">
        <v>839</v>
      </c>
      <c r="L914" s="65">
        <f t="shared" si="42"/>
        <v>43282</v>
      </c>
      <c r="M914" s="57" t="str">
        <f t="shared" si="43"/>
        <v>2018</v>
      </c>
      <c r="N914" s="46" t="str">
        <f t="shared" si="44"/>
        <v>-</v>
      </c>
      <c r="O914" s="14" t="e">
        <v>#N/A</v>
      </c>
      <c r="P914" s="2" t="s">
        <v>421</v>
      </c>
    </row>
    <row r="915" spans="1:16" ht="15.75" customHeight="1" x14ac:dyDescent="0.3">
      <c r="A915" s="13"/>
      <c r="B915" s="14" t="s">
        <v>1349</v>
      </c>
      <c r="C915" s="1" t="s">
        <v>51</v>
      </c>
      <c r="D915" s="1" t="s">
        <v>987</v>
      </c>
      <c r="E915" s="3" t="s">
        <v>16</v>
      </c>
      <c r="F915" s="1">
        <v>5000</v>
      </c>
      <c r="G915" s="1" t="s">
        <v>882</v>
      </c>
      <c r="H915" s="1" t="s">
        <v>839</v>
      </c>
      <c r="I915" s="4">
        <v>43282</v>
      </c>
      <c r="J915" s="5"/>
      <c r="K915" s="55" t="s">
        <v>839</v>
      </c>
      <c r="L915" s="65">
        <f t="shared" si="42"/>
        <v>43282</v>
      </c>
      <c r="M915" s="57" t="str">
        <f t="shared" si="43"/>
        <v>2018</v>
      </c>
      <c r="N915" s="46" t="str">
        <f t="shared" si="44"/>
        <v>-</v>
      </c>
      <c r="O915" s="14" t="e">
        <v>#N/A</v>
      </c>
      <c r="P915" s="2" t="s">
        <v>435</v>
      </c>
    </row>
    <row r="916" spans="1:16" ht="15.75" customHeight="1" x14ac:dyDescent="0.3">
      <c r="A916" s="13"/>
      <c r="B916" s="14" t="s">
        <v>1350</v>
      </c>
      <c r="C916" s="1" t="s">
        <v>145</v>
      </c>
      <c r="D916" s="1" t="s">
        <v>991</v>
      </c>
      <c r="E916" s="3" t="s">
        <v>16</v>
      </c>
      <c r="F916" s="1">
        <v>5000</v>
      </c>
      <c r="G916" s="1" t="s">
        <v>882</v>
      </c>
      <c r="H916" s="1" t="s">
        <v>839</v>
      </c>
      <c r="I916" s="4">
        <v>43282</v>
      </c>
      <c r="J916" s="5"/>
      <c r="K916" s="55" t="s">
        <v>839</v>
      </c>
      <c r="L916" s="65">
        <f t="shared" si="42"/>
        <v>43282</v>
      </c>
      <c r="M916" s="57" t="str">
        <f t="shared" si="43"/>
        <v>2018</v>
      </c>
      <c r="N916" s="46" t="str">
        <f t="shared" si="44"/>
        <v>-</v>
      </c>
      <c r="O916" s="14" t="e">
        <v>#N/A</v>
      </c>
      <c r="P916" s="2" t="s">
        <v>435</v>
      </c>
    </row>
    <row r="917" spans="1:16" ht="15.75" customHeight="1" x14ac:dyDescent="0.3">
      <c r="A917" s="13"/>
      <c r="B917" s="14" t="s">
        <v>1351</v>
      </c>
      <c r="C917" s="1" t="s">
        <v>145</v>
      </c>
      <c r="D917" s="1" t="s">
        <v>987</v>
      </c>
      <c r="E917" s="3" t="s">
        <v>16</v>
      </c>
      <c r="F917" s="1">
        <v>5000</v>
      </c>
      <c r="G917" s="1" t="s">
        <v>882</v>
      </c>
      <c r="H917" s="1" t="s">
        <v>839</v>
      </c>
      <c r="I917" s="4">
        <v>43282</v>
      </c>
      <c r="J917" s="5"/>
      <c r="K917" s="55" t="s">
        <v>839</v>
      </c>
      <c r="L917" s="65">
        <f t="shared" si="42"/>
        <v>43282</v>
      </c>
      <c r="M917" s="57" t="str">
        <f t="shared" si="43"/>
        <v>2018</v>
      </c>
      <c r="N917" s="46" t="str">
        <f t="shared" si="44"/>
        <v>-</v>
      </c>
      <c r="O917" s="14" t="e">
        <v>#N/A</v>
      </c>
      <c r="P917" s="2" t="s">
        <v>435</v>
      </c>
    </row>
    <row r="918" spans="1:16" ht="15.75" customHeight="1" x14ac:dyDescent="0.3">
      <c r="A918" s="13"/>
      <c r="B918" s="14" t="s">
        <v>1352</v>
      </c>
      <c r="C918" s="1" t="s">
        <v>75</v>
      </c>
      <c r="D918" s="1" t="s">
        <v>362</v>
      </c>
      <c r="E918" s="3" t="s">
        <v>16</v>
      </c>
      <c r="F918" s="1">
        <v>5000</v>
      </c>
      <c r="G918" s="1" t="s">
        <v>882</v>
      </c>
      <c r="H918" s="1" t="s">
        <v>839</v>
      </c>
      <c r="I918" s="4">
        <v>43282</v>
      </c>
      <c r="J918" s="5"/>
      <c r="K918" s="55" t="s">
        <v>839</v>
      </c>
      <c r="L918" s="65">
        <f t="shared" si="42"/>
        <v>43282</v>
      </c>
      <c r="M918" s="57" t="str">
        <f t="shared" si="43"/>
        <v>2018</v>
      </c>
      <c r="N918" s="46" t="str">
        <f t="shared" si="44"/>
        <v>-</v>
      </c>
      <c r="O918" s="14" t="e">
        <v>#N/A</v>
      </c>
      <c r="P918" s="2" t="s">
        <v>435</v>
      </c>
    </row>
    <row r="919" spans="1:16" ht="15.75" customHeight="1" x14ac:dyDescent="0.3">
      <c r="A919" s="13"/>
      <c r="B919" s="14" t="s">
        <v>1353</v>
      </c>
      <c r="C919" s="1" t="s">
        <v>115</v>
      </c>
      <c r="D919" s="1" t="s">
        <v>851</v>
      </c>
      <c r="E919" s="3" t="s">
        <v>16</v>
      </c>
      <c r="F919" s="1">
        <v>5000</v>
      </c>
      <c r="G919" s="1" t="s">
        <v>882</v>
      </c>
      <c r="H919" s="1" t="s">
        <v>839</v>
      </c>
      <c r="I919" s="4">
        <v>43282</v>
      </c>
      <c r="J919" s="5"/>
      <c r="K919" s="55" t="s">
        <v>839</v>
      </c>
      <c r="L919" s="65">
        <f t="shared" si="42"/>
        <v>43282</v>
      </c>
      <c r="M919" s="57" t="str">
        <f t="shared" si="43"/>
        <v>2018</v>
      </c>
      <c r="N919" s="46" t="str">
        <f t="shared" si="44"/>
        <v>-</v>
      </c>
      <c r="O919" s="14" t="e">
        <v>#N/A</v>
      </c>
      <c r="P919" s="2" t="s">
        <v>421</v>
      </c>
    </row>
    <row r="920" spans="1:16" ht="15.75" customHeight="1" x14ac:dyDescent="0.3">
      <c r="A920" s="13"/>
      <c r="B920" s="14" t="s">
        <v>1354</v>
      </c>
      <c r="C920" s="1" t="s">
        <v>153</v>
      </c>
      <c r="D920" s="1" t="s">
        <v>987</v>
      </c>
      <c r="E920" s="3" t="s">
        <v>16</v>
      </c>
      <c r="F920" s="1">
        <v>4980</v>
      </c>
      <c r="G920" s="1" t="s">
        <v>882</v>
      </c>
      <c r="H920" s="1" t="s">
        <v>839</v>
      </c>
      <c r="I920" s="4">
        <v>42736</v>
      </c>
      <c r="J920" s="5"/>
      <c r="K920" s="55" t="s">
        <v>839</v>
      </c>
      <c r="L920" s="65">
        <f t="shared" si="42"/>
        <v>42736</v>
      </c>
      <c r="M920" s="57" t="str">
        <f t="shared" si="43"/>
        <v>2017</v>
      </c>
      <c r="N920" s="46" t="str">
        <f t="shared" si="44"/>
        <v>-</v>
      </c>
      <c r="O920" s="14">
        <v>6</v>
      </c>
      <c r="P920" s="2" t="s">
        <v>365</v>
      </c>
    </row>
    <row r="921" spans="1:16" ht="15.75" customHeight="1" x14ac:dyDescent="0.3">
      <c r="A921" s="13"/>
      <c r="B921" s="14" t="s">
        <v>1355</v>
      </c>
      <c r="C921" s="1" t="s">
        <v>195</v>
      </c>
      <c r="D921" s="1" t="s">
        <v>427</v>
      </c>
      <c r="E921" s="3" t="s">
        <v>16</v>
      </c>
      <c r="F921" s="1">
        <v>4980</v>
      </c>
      <c r="G921" s="1" t="s">
        <v>882</v>
      </c>
      <c r="H921" s="1" t="s">
        <v>839</v>
      </c>
      <c r="I921" s="4">
        <v>42736</v>
      </c>
      <c r="J921" s="5"/>
      <c r="K921" s="55" t="s">
        <v>839</v>
      </c>
      <c r="L921" s="65">
        <f t="shared" si="42"/>
        <v>42736</v>
      </c>
      <c r="M921" s="57" t="str">
        <f t="shared" si="43"/>
        <v>2017</v>
      </c>
      <c r="N921" s="46" t="str">
        <f t="shared" si="44"/>
        <v>-</v>
      </c>
      <c r="O921" s="14">
        <v>3</v>
      </c>
      <c r="P921" s="2" t="s">
        <v>421</v>
      </c>
    </row>
    <row r="922" spans="1:16" ht="15.75" customHeight="1" x14ac:dyDescent="0.3">
      <c r="A922" s="13"/>
      <c r="B922" s="14" t="s">
        <v>1356</v>
      </c>
      <c r="C922" s="1" t="s">
        <v>303</v>
      </c>
      <c r="D922" s="1" t="s">
        <v>466</v>
      </c>
      <c r="E922" s="3" t="s">
        <v>8</v>
      </c>
      <c r="F922" s="1">
        <v>4958</v>
      </c>
      <c r="G922" s="1" t="s">
        <v>882</v>
      </c>
      <c r="H922" s="1" t="s">
        <v>839</v>
      </c>
      <c r="I922" s="4">
        <v>42278</v>
      </c>
      <c r="J922" s="5"/>
      <c r="K922" s="55" t="s">
        <v>839</v>
      </c>
      <c r="L922" s="65">
        <f t="shared" si="42"/>
        <v>42278</v>
      </c>
      <c r="M922" s="57" t="str">
        <f t="shared" si="43"/>
        <v>2015</v>
      </c>
      <c r="N922" s="46" t="str">
        <f t="shared" si="44"/>
        <v>-</v>
      </c>
      <c r="O922" s="14">
        <v>8</v>
      </c>
      <c r="P922" s="2" t="s">
        <v>421</v>
      </c>
    </row>
    <row r="923" spans="1:16" ht="15.75" customHeight="1" x14ac:dyDescent="0.3">
      <c r="A923" s="13"/>
      <c r="B923" s="14" t="s">
        <v>1357</v>
      </c>
      <c r="C923" s="1" t="s">
        <v>325</v>
      </c>
      <c r="D923" s="1" t="s">
        <v>409</v>
      </c>
      <c r="E923" s="3" t="s">
        <v>12</v>
      </c>
      <c r="F923" s="1">
        <v>4958</v>
      </c>
      <c r="G923" s="1" t="s">
        <v>882</v>
      </c>
      <c r="H923" s="1" t="s">
        <v>839</v>
      </c>
      <c r="I923" s="4">
        <v>42278</v>
      </c>
      <c r="J923" s="5"/>
      <c r="K923" s="55" t="s">
        <v>839</v>
      </c>
      <c r="L923" s="65">
        <f t="shared" si="42"/>
        <v>42278</v>
      </c>
      <c r="M923" s="57" t="str">
        <f t="shared" si="43"/>
        <v>2015</v>
      </c>
      <c r="N923" s="46" t="str">
        <f t="shared" si="44"/>
        <v>-</v>
      </c>
      <c r="O923" s="14">
        <v>2</v>
      </c>
      <c r="P923" s="2" t="s">
        <v>365</v>
      </c>
    </row>
    <row r="924" spans="1:16" ht="15.75" customHeight="1" x14ac:dyDescent="0.3">
      <c r="A924" s="13"/>
      <c r="B924" s="14" t="s">
        <v>1358</v>
      </c>
      <c r="C924" s="1" t="s">
        <v>259</v>
      </c>
      <c r="D924" s="1" t="s">
        <v>475</v>
      </c>
      <c r="E924" s="3" t="s">
        <v>12</v>
      </c>
      <c r="F924" s="1">
        <v>4916</v>
      </c>
      <c r="G924" s="1" t="s">
        <v>882</v>
      </c>
      <c r="H924" s="1" t="s">
        <v>839</v>
      </c>
      <c r="I924" s="4">
        <v>42095</v>
      </c>
      <c r="J924" s="5"/>
      <c r="K924" s="55" t="s">
        <v>839</v>
      </c>
      <c r="L924" s="65">
        <f t="shared" si="42"/>
        <v>42095</v>
      </c>
      <c r="M924" s="57" t="str">
        <f t="shared" si="43"/>
        <v>2015</v>
      </c>
      <c r="N924" s="46" t="str">
        <f t="shared" si="44"/>
        <v>-</v>
      </c>
      <c r="O924" s="14">
        <v>3</v>
      </c>
      <c r="P924" s="2" t="s">
        <v>365</v>
      </c>
    </row>
    <row r="925" spans="1:16" ht="15.75" customHeight="1" x14ac:dyDescent="0.3">
      <c r="A925" s="13"/>
      <c r="B925" s="14" t="s">
        <v>1359</v>
      </c>
      <c r="C925" s="1" t="s">
        <v>235</v>
      </c>
      <c r="D925" s="1" t="s">
        <v>524</v>
      </c>
      <c r="E925" s="3" t="s">
        <v>4</v>
      </c>
      <c r="F925" s="1">
        <v>4900</v>
      </c>
      <c r="G925" s="1" t="s">
        <v>882</v>
      </c>
      <c r="H925" s="1" t="s">
        <v>839</v>
      </c>
      <c r="I925" s="4">
        <v>42186</v>
      </c>
      <c r="J925" s="5"/>
      <c r="K925" s="55" t="s">
        <v>839</v>
      </c>
      <c r="L925" s="65">
        <f t="shared" si="42"/>
        <v>42186</v>
      </c>
      <c r="M925" s="57" t="str">
        <f t="shared" si="43"/>
        <v>2015</v>
      </c>
      <c r="N925" s="46" t="str">
        <f t="shared" si="44"/>
        <v>-</v>
      </c>
      <c r="O925" s="14">
        <v>6</v>
      </c>
      <c r="P925" s="2" t="s">
        <v>421</v>
      </c>
    </row>
    <row r="926" spans="1:16" ht="15.75" customHeight="1" x14ac:dyDescent="0.3">
      <c r="A926" s="13"/>
      <c r="B926" s="14" t="s">
        <v>1360</v>
      </c>
      <c r="C926" s="1" t="s">
        <v>325</v>
      </c>
      <c r="D926" s="1" t="s">
        <v>453</v>
      </c>
      <c r="E926" s="3" t="s">
        <v>8</v>
      </c>
      <c r="F926" s="1">
        <v>4890</v>
      </c>
      <c r="G926" s="1" t="s">
        <v>882</v>
      </c>
      <c r="H926" s="1" t="s">
        <v>839</v>
      </c>
      <c r="I926" s="4">
        <v>42278</v>
      </c>
      <c r="J926" s="5"/>
      <c r="K926" s="55" t="s">
        <v>839</v>
      </c>
      <c r="L926" s="65">
        <f t="shared" si="42"/>
        <v>42278</v>
      </c>
      <c r="M926" s="57" t="str">
        <f t="shared" si="43"/>
        <v>2015</v>
      </c>
      <c r="N926" s="46" t="str">
        <f t="shared" si="44"/>
        <v>-</v>
      </c>
      <c r="O926" s="14">
        <v>5</v>
      </c>
      <c r="P926" s="2" t="s">
        <v>435</v>
      </c>
    </row>
    <row r="927" spans="1:16" ht="15.75" customHeight="1" x14ac:dyDescent="0.3">
      <c r="A927" s="13"/>
      <c r="B927" s="14" t="s">
        <v>1361</v>
      </c>
      <c r="C927" s="1" t="s">
        <v>15</v>
      </c>
      <c r="D927" s="1" t="s">
        <v>419</v>
      </c>
      <c r="E927" s="3" t="s">
        <v>8</v>
      </c>
      <c r="F927" s="1">
        <v>4860</v>
      </c>
      <c r="G927" s="1" t="s">
        <v>882</v>
      </c>
      <c r="H927" s="1" t="s">
        <v>839</v>
      </c>
      <c r="I927" s="4">
        <v>42278</v>
      </c>
      <c r="J927" s="5"/>
      <c r="K927" s="55" t="s">
        <v>839</v>
      </c>
      <c r="L927" s="65">
        <f t="shared" si="42"/>
        <v>42278</v>
      </c>
      <c r="M927" s="57" t="str">
        <f t="shared" si="43"/>
        <v>2015</v>
      </c>
      <c r="N927" s="46" t="str">
        <f t="shared" si="44"/>
        <v>-</v>
      </c>
      <c r="O927" s="14">
        <v>2</v>
      </c>
      <c r="P927" s="2" t="s">
        <v>435</v>
      </c>
    </row>
    <row r="928" spans="1:16" ht="15.75" customHeight="1" x14ac:dyDescent="0.3">
      <c r="A928" s="13"/>
      <c r="B928" s="14" t="s">
        <v>1362</v>
      </c>
      <c r="C928" s="1" t="s">
        <v>93</v>
      </c>
      <c r="D928" s="1" t="s">
        <v>419</v>
      </c>
      <c r="E928" s="3" t="s">
        <v>8</v>
      </c>
      <c r="F928" s="1">
        <v>4832</v>
      </c>
      <c r="G928" s="1" t="s">
        <v>882</v>
      </c>
      <c r="H928" s="1" t="s">
        <v>839</v>
      </c>
      <c r="I928" s="4">
        <v>42095</v>
      </c>
      <c r="J928" s="5"/>
      <c r="K928" s="55" t="s">
        <v>839</v>
      </c>
      <c r="L928" s="65">
        <f t="shared" si="42"/>
        <v>42095</v>
      </c>
      <c r="M928" s="57" t="str">
        <f t="shared" si="43"/>
        <v>2015</v>
      </c>
      <c r="N928" s="46" t="str">
        <f t="shared" si="44"/>
        <v>-</v>
      </c>
      <c r="O928" s="14">
        <v>3</v>
      </c>
      <c r="P928" s="2" t="s">
        <v>365</v>
      </c>
    </row>
    <row r="929" spans="1:16" ht="15.75" customHeight="1" x14ac:dyDescent="0.3">
      <c r="A929" s="13"/>
      <c r="B929" s="14" t="s">
        <v>1363</v>
      </c>
      <c r="C929" s="1" t="s">
        <v>253</v>
      </c>
      <c r="D929" s="1" t="s">
        <v>409</v>
      </c>
      <c r="E929" s="3" t="s">
        <v>12</v>
      </c>
      <c r="F929" s="1">
        <v>4800</v>
      </c>
      <c r="G929" s="1" t="s">
        <v>882</v>
      </c>
      <c r="H929" s="1" t="s">
        <v>839</v>
      </c>
      <c r="I929" s="4">
        <v>43009</v>
      </c>
      <c r="J929" s="5"/>
      <c r="K929" s="55" t="s">
        <v>839</v>
      </c>
      <c r="L929" s="65">
        <f t="shared" si="42"/>
        <v>43009</v>
      </c>
      <c r="M929" s="57" t="str">
        <f t="shared" si="43"/>
        <v>2017</v>
      </c>
      <c r="N929" s="46" t="str">
        <f t="shared" si="44"/>
        <v>-</v>
      </c>
      <c r="O929" s="14" t="e">
        <v>#N/A</v>
      </c>
      <c r="P929" s="2" t="s">
        <v>379</v>
      </c>
    </row>
    <row r="930" spans="1:16" ht="15.75" customHeight="1" x14ac:dyDescent="0.3">
      <c r="A930" s="13"/>
      <c r="B930" s="14" t="s">
        <v>1364</v>
      </c>
      <c r="C930" s="1" t="s">
        <v>223</v>
      </c>
      <c r="D930" s="1" t="s">
        <v>427</v>
      </c>
      <c r="E930" s="3" t="s">
        <v>16</v>
      </c>
      <c r="F930" s="1">
        <v>4800</v>
      </c>
      <c r="G930" s="1" t="s">
        <v>882</v>
      </c>
      <c r="H930" s="1" t="s">
        <v>839</v>
      </c>
      <c r="I930" s="4">
        <v>42826</v>
      </c>
      <c r="J930" s="5"/>
      <c r="K930" s="55" t="s">
        <v>839</v>
      </c>
      <c r="L930" s="65">
        <f t="shared" si="42"/>
        <v>42826</v>
      </c>
      <c r="M930" s="57" t="str">
        <f t="shared" si="43"/>
        <v>2017</v>
      </c>
      <c r="N930" s="46" t="str">
        <f t="shared" si="44"/>
        <v>-</v>
      </c>
      <c r="O930" s="14">
        <v>2</v>
      </c>
      <c r="P930" s="2" t="s">
        <v>435</v>
      </c>
    </row>
    <row r="931" spans="1:16" ht="15.75" customHeight="1" x14ac:dyDescent="0.3">
      <c r="A931" s="13"/>
      <c r="B931" s="14" t="s">
        <v>1365</v>
      </c>
      <c r="C931" s="1" t="s">
        <v>329</v>
      </c>
      <c r="D931" s="1" t="s">
        <v>419</v>
      </c>
      <c r="E931" s="3" t="s">
        <v>8</v>
      </c>
      <c r="F931" s="1">
        <v>4750</v>
      </c>
      <c r="G931" s="1" t="s">
        <v>882</v>
      </c>
      <c r="H931" s="1" t="s">
        <v>839</v>
      </c>
      <c r="I931" s="4">
        <v>42644</v>
      </c>
      <c r="J931" s="5"/>
      <c r="K931" s="55" t="s">
        <v>839</v>
      </c>
      <c r="L931" s="65">
        <f t="shared" si="42"/>
        <v>42644</v>
      </c>
      <c r="M931" s="57" t="str">
        <f t="shared" si="43"/>
        <v>2016</v>
      </c>
      <c r="N931" s="46" t="str">
        <f t="shared" si="44"/>
        <v>-</v>
      </c>
      <c r="O931" s="14">
        <v>4</v>
      </c>
      <c r="P931" s="2" t="s">
        <v>379</v>
      </c>
    </row>
    <row r="932" spans="1:16" ht="15.75" customHeight="1" x14ac:dyDescent="0.3">
      <c r="A932" s="13"/>
      <c r="B932" s="14" t="s">
        <v>1366</v>
      </c>
      <c r="C932" s="1" t="s">
        <v>253</v>
      </c>
      <c r="D932" s="1" t="s">
        <v>1367</v>
      </c>
      <c r="E932" s="3" t="s">
        <v>12</v>
      </c>
      <c r="F932" s="1">
        <v>4750</v>
      </c>
      <c r="G932" s="1" t="s">
        <v>882</v>
      </c>
      <c r="H932" s="1" t="s">
        <v>839</v>
      </c>
      <c r="I932" s="4">
        <v>43009</v>
      </c>
      <c r="J932" s="5"/>
      <c r="K932" s="55" t="s">
        <v>839</v>
      </c>
      <c r="L932" s="65">
        <f t="shared" si="42"/>
        <v>43009</v>
      </c>
      <c r="M932" s="57" t="str">
        <f t="shared" si="43"/>
        <v>2017</v>
      </c>
      <c r="N932" s="46" t="str">
        <f t="shared" si="44"/>
        <v>-</v>
      </c>
      <c r="O932" s="14" t="e">
        <v>#N/A</v>
      </c>
      <c r="P932" s="2" t="s">
        <v>379</v>
      </c>
    </row>
    <row r="933" spans="1:16" ht="15.75" customHeight="1" x14ac:dyDescent="0.3">
      <c r="A933" s="13"/>
      <c r="B933" s="14" t="s">
        <v>1368</v>
      </c>
      <c r="C933" s="1" t="s">
        <v>273</v>
      </c>
      <c r="D933" s="1" t="s">
        <v>362</v>
      </c>
      <c r="E933" s="3" t="s">
        <v>16</v>
      </c>
      <c r="F933" s="1">
        <v>4645</v>
      </c>
      <c r="G933" s="1" t="s">
        <v>882</v>
      </c>
      <c r="H933" s="1" t="s">
        <v>839</v>
      </c>
      <c r="I933" s="4">
        <v>42095</v>
      </c>
      <c r="J933" s="5"/>
      <c r="K933" s="55" t="s">
        <v>839</v>
      </c>
      <c r="L933" s="65">
        <f t="shared" si="42"/>
        <v>42095</v>
      </c>
      <c r="M933" s="57" t="str">
        <f t="shared" si="43"/>
        <v>2015</v>
      </c>
      <c r="N933" s="46" t="str">
        <f t="shared" si="44"/>
        <v>-</v>
      </c>
      <c r="O933" s="14">
        <v>6</v>
      </c>
      <c r="P933" s="2" t="s">
        <v>365</v>
      </c>
    </row>
    <row r="934" spans="1:16" ht="15.75" customHeight="1" x14ac:dyDescent="0.3">
      <c r="A934" s="13"/>
      <c r="B934" s="14" t="s">
        <v>1369</v>
      </c>
      <c r="C934" s="1" t="s">
        <v>93</v>
      </c>
      <c r="D934" s="1" t="s">
        <v>419</v>
      </c>
      <c r="E934" s="3" t="s">
        <v>8</v>
      </c>
      <c r="F934" s="1">
        <v>4542</v>
      </c>
      <c r="G934" s="1" t="s">
        <v>882</v>
      </c>
      <c r="H934" s="1" t="s">
        <v>839</v>
      </c>
      <c r="I934" s="4">
        <v>42005</v>
      </c>
      <c r="J934" s="5"/>
      <c r="K934" s="55" t="s">
        <v>839</v>
      </c>
      <c r="L934" s="65">
        <f t="shared" si="42"/>
        <v>42005</v>
      </c>
      <c r="M934" s="57" t="str">
        <f t="shared" si="43"/>
        <v>2015</v>
      </c>
      <c r="N934" s="46" t="str">
        <f t="shared" si="44"/>
        <v>-</v>
      </c>
      <c r="O934" s="14">
        <v>6</v>
      </c>
      <c r="P934" s="2" t="s">
        <v>421</v>
      </c>
    </row>
    <row r="935" spans="1:16" ht="15.75" customHeight="1" x14ac:dyDescent="0.3">
      <c r="A935" s="13"/>
      <c r="B935" s="14" t="s">
        <v>1370</v>
      </c>
      <c r="C935" s="1" t="s">
        <v>247</v>
      </c>
      <c r="D935" s="1" t="s">
        <v>983</v>
      </c>
      <c r="E935" s="3" t="s">
        <v>8</v>
      </c>
      <c r="F935" s="1">
        <v>4500</v>
      </c>
      <c r="G935" s="1" t="s">
        <v>882</v>
      </c>
      <c r="H935" s="1" t="s">
        <v>839</v>
      </c>
      <c r="I935" s="4">
        <v>42736</v>
      </c>
      <c r="J935" s="5"/>
      <c r="K935" s="55" t="s">
        <v>839</v>
      </c>
      <c r="L935" s="65">
        <f t="shared" si="42"/>
        <v>42736</v>
      </c>
      <c r="M935" s="57" t="str">
        <f t="shared" si="43"/>
        <v>2017</v>
      </c>
      <c r="N935" s="46" t="str">
        <f t="shared" si="44"/>
        <v>-</v>
      </c>
      <c r="O935" s="14">
        <v>1</v>
      </c>
      <c r="P935" s="2" t="s">
        <v>421</v>
      </c>
    </row>
    <row r="936" spans="1:16" ht="15.75" customHeight="1" x14ac:dyDescent="0.3">
      <c r="A936" s="13"/>
      <c r="B936" s="14" t="s">
        <v>1371</v>
      </c>
      <c r="C936" s="1" t="s">
        <v>111</v>
      </c>
      <c r="D936" s="1" t="s">
        <v>419</v>
      </c>
      <c r="E936" s="3" t="s">
        <v>8</v>
      </c>
      <c r="F936" s="1">
        <v>4500</v>
      </c>
      <c r="G936" s="1" t="s">
        <v>882</v>
      </c>
      <c r="H936" s="1" t="s">
        <v>839</v>
      </c>
      <c r="I936" s="4">
        <v>42095</v>
      </c>
      <c r="J936" s="5"/>
      <c r="K936" s="55" t="s">
        <v>839</v>
      </c>
      <c r="L936" s="65">
        <f t="shared" si="42"/>
        <v>42095</v>
      </c>
      <c r="M936" s="57" t="str">
        <f t="shared" si="43"/>
        <v>2015</v>
      </c>
      <c r="N936" s="46" t="str">
        <f t="shared" si="44"/>
        <v>-</v>
      </c>
      <c r="O936" s="14">
        <v>3</v>
      </c>
      <c r="P936" s="2" t="s">
        <v>379</v>
      </c>
    </row>
    <row r="937" spans="1:16" ht="15.75" customHeight="1" x14ac:dyDescent="0.3">
      <c r="A937" s="13"/>
      <c r="B937" s="14" t="s">
        <v>1372</v>
      </c>
      <c r="C937" s="1" t="s">
        <v>157</v>
      </c>
      <c r="D937" s="1" t="s">
        <v>419</v>
      </c>
      <c r="E937" s="3" t="s">
        <v>8</v>
      </c>
      <c r="F937" s="1">
        <v>4500</v>
      </c>
      <c r="G937" s="1" t="s">
        <v>882</v>
      </c>
      <c r="H937" s="1" t="s">
        <v>839</v>
      </c>
      <c r="I937" s="4">
        <v>42917</v>
      </c>
      <c r="J937" s="5"/>
      <c r="K937" s="55" t="s">
        <v>839</v>
      </c>
      <c r="L937" s="65">
        <f t="shared" si="42"/>
        <v>42917</v>
      </c>
      <c r="M937" s="57" t="str">
        <f t="shared" si="43"/>
        <v>2017</v>
      </c>
      <c r="N937" s="46" t="str">
        <f t="shared" si="44"/>
        <v>-</v>
      </c>
      <c r="O937" s="14">
        <v>1</v>
      </c>
      <c r="P937" s="2" t="s">
        <v>435</v>
      </c>
    </row>
    <row r="938" spans="1:16" ht="15.75" customHeight="1" x14ac:dyDescent="0.3">
      <c r="A938" s="13"/>
      <c r="B938" s="14" t="s">
        <v>1373</v>
      </c>
      <c r="C938" s="1" t="s">
        <v>11</v>
      </c>
      <c r="D938" s="1" t="s">
        <v>983</v>
      </c>
      <c r="E938" s="3" t="s">
        <v>8</v>
      </c>
      <c r="F938" s="1">
        <v>4500</v>
      </c>
      <c r="G938" s="1" t="s">
        <v>882</v>
      </c>
      <c r="H938" s="1" t="s">
        <v>839</v>
      </c>
      <c r="I938" s="4">
        <v>42095</v>
      </c>
      <c r="J938" s="5"/>
      <c r="K938" s="55" t="s">
        <v>839</v>
      </c>
      <c r="L938" s="65">
        <f t="shared" si="42"/>
        <v>42095</v>
      </c>
      <c r="M938" s="57" t="str">
        <f t="shared" si="43"/>
        <v>2015</v>
      </c>
      <c r="N938" s="46" t="str">
        <f t="shared" si="44"/>
        <v>-</v>
      </c>
      <c r="O938" s="14">
        <v>9</v>
      </c>
      <c r="P938" s="2" t="s">
        <v>421</v>
      </c>
    </row>
    <row r="939" spans="1:16" ht="15.75" customHeight="1" x14ac:dyDescent="0.3">
      <c r="A939" s="13"/>
      <c r="B939" s="14" t="s">
        <v>1374</v>
      </c>
      <c r="C939" s="1" t="s">
        <v>297</v>
      </c>
      <c r="D939" s="1" t="s">
        <v>453</v>
      </c>
      <c r="E939" s="3" t="s">
        <v>8</v>
      </c>
      <c r="F939" s="1">
        <v>4500</v>
      </c>
      <c r="G939" s="1" t="s">
        <v>882</v>
      </c>
      <c r="H939" s="1" t="s">
        <v>839</v>
      </c>
      <c r="I939" s="4">
        <v>42826</v>
      </c>
      <c r="J939" s="5"/>
      <c r="K939" s="55" t="s">
        <v>839</v>
      </c>
      <c r="L939" s="65">
        <f t="shared" si="42"/>
        <v>42826</v>
      </c>
      <c r="M939" s="57" t="str">
        <f t="shared" si="43"/>
        <v>2017</v>
      </c>
      <c r="N939" s="46" t="str">
        <f t="shared" si="44"/>
        <v>-</v>
      </c>
      <c r="O939" s="14">
        <v>1</v>
      </c>
      <c r="P939" s="2" t="s">
        <v>421</v>
      </c>
    </row>
    <row r="940" spans="1:16" ht="15.75" customHeight="1" x14ac:dyDescent="0.3">
      <c r="A940" s="13"/>
      <c r="B940" s="14" t="s">
        <v>1375</v>
      </c>
      <c r="C940" s="1" t="s">
        <v>127</v>
      </c>
      <c r="D940" s="1" t="s">
        <v>983</v>
      </c>
      <c r="E940" s="3" t="s">
        <v>8</v>
      </c>
      <c r="F940" s="1">
        <v>4500</v>
      </c>
      <c r="G940" s="1" t="s">
        <v>882</v>
      </c>
      <c r="H940" s="1" t="s">
        <v>839</v>
      </c>
      <c r="I940" s="4">
        <v>43009</v>
      </c>
      <c r="J940" s="5"/>
      <c r="K940" s="55" t="s">
        <v>839</v>
      </c>
      <c r="L940" s="65">
        <f t="shared" si="42"/>
        <v>43009</v>
      </c>
      <c r="M940" s="57" t="str">
        <f t="shared" si="43"/>
        <v>2017</v>
      </c>
      <c r="N940" s="46" t="str">
        <f t="shared" si="44"/>
        <v>-</v>
      </c>
      <c r="O940" s="14">
        <v>4</v>
      </c>
      <c r="P940" s="2" t="s">
        <v>365</v>
      </c>
    </row>
    <row r="941" spans="1:16" ht="15.75" customHeight="1" x14ac:dyDescent="0.3">
      <c r="A941" s="13"/>
      <c r="B941" s="14" t="s">
        <v>1376</v>
      </c>
      <c r="C941" s="1" t="s">
        <v>247</v>
      </c>
      <c r="D941" s="1" t="s">
        <v>419</v>
      </c>
      <c r="E941" s="3" t="s">
        <v>8</v>
      </c>
      <c r="F941" s="1">
        <v>4500</v>
      </c>
      <c r="G941" s="1" t="s">
        <v>882</v>
      </c>
      <c r="H941" s="1" t="s">
        <v>839</v>
      </c>
      <c r="I941" s="4">
        <v>42826</v>
      </c>
      <c r="J941" s="5"/>
      <c r="K941" s="55" t="s">
        <v>839</v>
      </c>
      <c r="L941" s="65">
        <f t="shared" si="42"/>
        <v>42826</v>
      </c>
      <c r="M941" s="57" t="str">
        <f t="shared" si="43"/>
        <v>2017</v>
      </c>
      <c r="N941" s="46" t="str">
        <f t="shared" si="44"/>
        <v>-</v>
      </c>
      <c r="O941" s="14" t="e">
        <v>#N/A</v>
      </c>
      <c r="P941" s="14" t="s">
        <v>429</v>
      </c>
    </row>
    <row r="942" spans="1:16" ht="15.75" customHeight="1" x14ac:dyDescent="0.3">
      <c r="A942" s="13"/>
      <c r="B942" s="14" t="s">
        <v>1377</v>
      </c>
      <c r="C942" s="1" t="s">
        <v>77</v>
      </c>
      <c r="D942" s="1" t="s">
        <v>419</v>
      </c>
      <c r="E942" s="3" t="s">
        <v>8</v>
      </c>
      <c r="F942" s="1">
        <v>4500</v>
      </c>
      <c r="G942" s="1" t="s">
        <v>882</v>
      </c>
      <c r="H942" s="1" t="s">
        <v>839</v>
      </c>
      <c r="I942" s="4">
        <v>42917</v>
      </c>
      <c r="J942" s="5"/>
      <c r="K942" s="55" t="s">
        <v>839</v>
      </c>
      <c r="L942" s="65">
        <f t="shared" si="42"/>
        <v>42917</v>
      </c>
      <c r="M942" s="57" t="str">
        <f t="shared" si="43"/>
        <v>2017</v>
      </c>
      <c r="N942" s="46" t="str">
        <f t="shared" si="44"/>
        <v>-</v>
      </c>
      <c r="O942" s="14">
        <v>1</v>
      </c>
      <c r="P942" s="2" t="s">
        <v>435</v>
      </c>
    </row>
    <row r="943" spans="1:16" ht="15.75" customHeight="1" x14ac:dyDescent="0.3">
      <c r="A943" s="13"/>
      <c r="B943" s="14" t="s">
        <v>1378</v>
      </c>
      <c r="C943" s="1" t="s">
        <v>37</v>
      </c>
      <c r="D943" s="1" t="s">
        <v>475</v>
      </c>
      <c r="E943" s="3" t="s">
        <v>12</v>
      </c>
      <c r="F943" s="1">
        <v>4500</v>
      </c>
      <c r="G943" s="1" t="s">
        <v>882</v>
      </c>
      <c r="H943" s="1" t="s">
        <v>839</v>
      </c>
      <c r="I943" s="4">
        <v>42826</v>
      </c>
      <c r="J943" s="5"/>
      <c r="K943" s="55" t="s">
        <v>839</v>
      </c>
      <c r="L943" s="65">
        <f t="shared" si="42"/>
        <v>42826</v>
      </c>
      <c r="M943" s="57" t="str">
        <f t="shared" si="43"/>
        <v>2017</v>
      </c>
      <c r="N943" s="46" t="str">
        <f t="shared" si="44"/>
        <v>-</v>
      </c>
      <c r="O943" s="14" t="e">
        <v>#N/A</v>
      </c>
      <c r="P943" s="2" t="s">
        <v>435</v>
      </c>
    </row>
    <row r="944" spans="1:16" ht="15.75" customHeight="1" x14ac:dyDescent="0.3">
      <c r="A944" s="13"/>
      <c r="B944" s="14" t="s">
        <v>1379</v>
      </c>
      <c r="C944" s="1" t="s">
        <v>37</v>
      </c>
      <c r="D944" s="1" t="s">
        <v>409</v>
      </c>
      <c r="E944" s="3" t="s">
        <v>12</v>
      </c>
      <c r="F944" s="1">
        <v>4500</v>
      </c>
      <c r="G944" s="1" t="s">
        <v>882</v>
      </c>
      <c r="H944" s="1" t="s">
        <v>839</v>
      </c>
      <c r="I944" s="4">
        <v>42552</v>
      </c>
      <c r="J944" s="5"/>
      <c r="K944" s="55" t="s">
        <v>839</v>
      </c>
      <c r="L944" s="65">
        <f t="shared" si="42"/>
        <v>42552</v>
      </c>
      <c r="M944" s="57" t="str">
        <f t="shared" si="43"/>
        <v>2016</v>
      </c>
      <c r="N944" s="46" t="str">
        <f t="shared" si="44"/>
        <v>-</v>
      </c>
      <c r="O944" s="14">
        <v>2</v>
      </c>
      <c r="P944" s="2" t="s">
        <v>365</v>
      </c>
    </row>
    <row r="945" spans="1:16" ht="15.75" customHeight="1" x14ac:dyDescent="0.3">
      <c r="A945" s="13"/>
      <c r="B945" s="14" t="s">
        <v>1380</v>
      </c>
      <c r="C945" s="1" t="s">
        <v>123</v>
      </c>
      <c r="D945" s="1" t="s">
        <v>446</v>
      </c>
      <c r="E945" s="3" t="s">
        <v>12</v>
      </c>
      <c r="F945" s="1">
        <v>4500</v>
      </c>
      <c r="G945" s="1" t="s">
        <v>882</v>
      </c>
      <c r="H945" s="1" t="s">
        <v>839</v>
      </c>
      <c r="I945" s="4">
        <v>43009</v>
      </c>
      <c r="J945" s="5"/>
      <c r="K945" s="55" t="s">
        <v>839</v>
      </c>
      <c r="L945" s="65">
        <f t="shared" si="42"/>
        <v>43009</v>
      </c>
      <c r="M945" s="57" t="str">
        <f t="shared" si="43"/>
        <v>2017</v>
      </c>
      <c r="N945" s="46" t="str">
        <f t="shared" si="44"/>
        <v>-</v>
      </c>
      <c r="O945" s="14" t="e">
        <v>#N/A</v>
      </c>
      <c r="P945" s="2" t="s">
        <v>379</v>
      </c>
    </row>
    <row r="946" spans="1:16" ht="15.75" customHeight="1" x14ac:dyDescent="0.3">
      <c r="A946" s="13"/>
      <c r="B946" s="14" t="s">
        <v>1381</v>
      </c>
      <c r="C946" s="1" t="s">
        <v>339</v>
      </c>
      <c r="D946" s="1" t="s">
        <v>409</v>
      </c>
      <c r="E946" s="3" t="s">
        <v>12</v>
      </c>
      <c r="F946" s="1">
        <v>4500</v>
      </c>
      <c r="G946" s="1" t="s">
        <v>882</v>
      </c>
      <c r="H946" s="1" t="s">
        <v>839</v>
      </c>
      <c r="I946" s="4">
        <v>43101</v>
      </c>
      <c r="J946" s="5"/>
      <c r="K946" s="55" t="s">
        <v>839</v>
      </c>
      <c r="L946" s="65">
        <f t="shared" si="42"/>
        <v>43101</v>
      </c>
      <c r="M946" s="57" t="str">
        <f t="shared" si="43"/>
        <v>2018</v>
      </c>
      <c r="N946" s="46" t="str">
        <f t="shared" si="44"/>
        <v>-</v>
      </c>
      <c r="O946" s="14" t="e">
        <v>#N/A</v>
      </c>
      <c r="P946" s="14" t="s">
        <v>429</v>
      </c>
    </row>
    <row r="947" spans="1:16" ht="15.75" customHeight="1" x14ac:dyDescent="0.3">
      <c r="A947" s="13"/>
      <c r="B947" s="14" t="s">
        <v>1382</v>
      </c>
      <c r="C947" s="1" t="s">
        <v>371</v>
      </c>
      <c r="D947" s="1" t="s">
        <v>954</v>
      </c>
      <c r="E947" s="3" t="s">
        <v>4</v>
      </c>
      <c r="F947" s="1">
        <v>4500</v>
      </c>
      <c r="G947" s="1" t="s">
        <v>882</v>
      </c>
      <c r="H947" s="1" t="s">
        <v>839</v>
      </c>
      <c r="I947" s="4">
        <v>43009</v>
      </c>
      <c r="J947" s="5"/>
      <c r="K947" s="55" t="s">
        <v>839</v>
      </c>
      <c r="L947" s="65">
        <f t="shared" si="42"/>
        <v>43009</v>
      </c>
      <c r="M947" s="57" t="str">
        <f t="shared" si="43"/>
        <v>2017</v>
      </c>
      <c r="N947" s="46" t="str">
        <f t="shared" si="44"/>
        <v>-</v>
      </c>
      <c r="O947" s="14">
        <v>2</v>
      </c>
      <c r="P947" s="2" t="s">
        <v>365</v>
      </c>
    </row>
    <row r="948" spans="1:16" ht="15.75" customHeight="1" x14ac:dyDescent="0.3">
      <c r="A948" s="13"/>
      <c r="B948" s="14" t="s">
        <v>1383</v>
      </c>
      <c r="C948" s="1" t="s">
        <v>179</v>
      </c>
      <c r="D948" s="1" t="s">
        <v>394</v>
      </c>
      <c r="E948" s="3" t="s">
        <v>4</v>
      </c>
      <c r="F948" s="1">
        <v>4500</v>
      </c>
      <c r="G948" s="1" t="s">
        <v>882</v>
      </c>
      <c r="H948" s="1" t="s">
        <v>839</v>
      </c>
      <c r="I948" s="4">
        <v>43374</v>
      </c>
      <c r="J948" s="5"/>
      <c r="K948" s="55" t="s">
        <v>839</v>
      </c>
      <c r="L948" s="65">
        <f t="shared" si="42"/>
        <v>43374</v>
      </c>
      <c r="M948" s="57" t="str">
        <f t="shared" si="43"/>
        <v>2018</v>
      </c>
      <c r="N948" s="46" t="str">
        <f t="shared" si="44"/>
        <v>-</v>
      </c>
      <c r="O948" s="14" t="e">
        <v>#N/A</v>
      </c>
      <c r="P948" s="14" t="s">
        <v>429</v>
      </c>
    </row>
    <row r="949" spans="1:16" ht="15.75" customHeight="1" x14ac:dyDescent="0.3">
      <c r="A949" s="13"/>
      <c r="B949" s="14" t="s">
        <v>1384</v>
      </c>
      <c r="C949" s="1" t="s">
        <v>75</v>
      </c>
      <c r="D949" s="1" t="s">
        <v>584</v>
      </c>
      <c r="E949" s="3" t="s">
        <v>4</v>
      </c>
      <c r="F949" s="1">
        <v>4500</v>
      </c>
      <c r="G949" s="1" t="s">
        <v>882</v>
      </c>
      <c r="H949" s="1" t="s">
        <v>839</v>
      </c>
      <c r="I949" s="4">
        <v>43374</v>
      </c>
      <c r="J949" s="5"/>
      <c r="K949" s="55" t="s">
        <v>839</v>
      </c>
      <c r="L949" s="65">
        <f t="shared" si="42"/>
        <v>43374</v>
      </c>
      <c r="M949" s="57" t="str">
        <f t="shared" si="43"/>
        <v>2018</v>
      </c>
      <c r="N949" s="46" t="str">
        <f t="shared" si="44"/>
        <v>-</v>
      </c>
      <c r="O949" s="14" t="e">
        <v>#N/A</v>
      </c>
      <c r="P949" s="2" t="s">
        <v>421</v>
      </c>
    </row>
    <row r="950" spans="1:16" ht="15.75" customHeight="1" x14ac:dyDescent="0.3">
      <c r="A950" s="13"/>
      <c r="B950" s="14" t="s">
        <v>1385</v>
      </c>
      <c r="C950" s="1" t="s">
        <v>325</v>
      </c>
      <c r="D950" s="1" t="s">
        <v>987</v>
      </c>
      <c r="E950" s="3" t="s">
        <v>16</v>
      </c>
      <c r="F950" s="1">
        <v>4500</v>
      </c>
      <c r="G950" s="1" t="s">
        <v>882</v>
      </c>
      <c r="H950" s="1" t="s">
        <v>839</v>
      </c>
      <c r="I950" s="4">
        <v>42095</v>
      </c>
      <c r="J950" s="5"/>
      <c r="K950" s="55" t="s">
        <v>839</v>
      </c>
      <c r="L950" s="65">
        <f t="shared" si="42"/>
        <v>42095</v>
      </c>
      <c r="M950" s="57" t="str">
        <f t="shared" si="43"/>
        <v>2015</v>
      </c>
      <c r="N950" s="46" t="str">
        <f t="shared" si="44"/>
        <v>-</v>
      </c>
      <c r="O950" s="14">
        <v>5</v>
      </c>
      <c r="P950" s="2" t="s">
        <v>365</v>
      </c>
    </row>
    <row r="951" spans="1:16" ht="15.75" customHeight="1" x14ac:dyDescent="0.3">
      <c r="A951" s="13"/>
      <c r="B951" s="14" t="s">
        <v>1386</v>
      </c>
      <c r="C951" s="1" t="s">
        <v>195</v>
      </c>
      <c r="D951" s="1" t="s">
        <v>851</v>
      </c>
      <c r="E951" s="3" t="s">
        <v>16</v>
      </c>
      <c r="F951" s="1">
        <v>4500</v>
      </c>
      <c r="G951" s="1" t="s">
        <v>882</v>
      </c>
      <c r="H951" s="1" t="s">
        <v>839</v>
      </c>
      <c r="I951" s="4">
        <v>42826</v>
      </c>
      <c r="J951" s="5"/>
      <c r="K951" s="55" t="s">
        <v>839</v>
      </c>
      <c r="L951" s="65">
        <f t="shared" si="42"/>
        <v>42826</v>
      </c>
      <c r="M951" s="57" t="str">
        <f t="shared" si="43"/>
        <v>2017</v>
      </c>
      <c r="N951" s="46" t="str">
        <f t="shared" si="44"/>
        <v>-</v>
      </c>
      <c r="O951" s="14">
        <v>2</v>
      </c>
      <c r="P951" s="2" t="s">
        <v>435</v>
      </c>
    </row>
    <row r="952" spans="1:16" ht="15.75" customHeight="1" x14ac:dyDescent="0.3">
      <c r="A952" s="13"/>
      <c r="B952" s="14" t="s">
        <v>1387</v>
      </c>
      <c r="C952" s="1" t="s">
        <v>213</v>
      </c>
      <c r="D952" s="1" t="s">
        <v>427</v>
      </c>
      <c r="E952" s="3" t="s">
        <v>16</v>
      </c>
      <c r="F952" s="1">
        <v>4500</v>
      </c>
      <c r="G952" s="1" t="s">
        <v>882</v>
      </c>
      <c r="H952" s="1" t="s">
        <v>839</v>
      </c>
      <c r="I952" s="4">
        <v>43101</v>
      </c>
      <c r="J952" s="5"/>
      <c r="K952" s="55" t="s">
        <v>839</v>
      </c>
      <c r="L952" s="65">
        <f t="shared" si="42"/>
        <v>43101</v>
      </c>
      <c r="M952" s="57" t="str">
        <f t="shared" si="43"/>
        <v>2018</v>
      </c>
      <c r="N952" s="46" t="str">
        <f t="shared" si="44"/>
        <v>-</v>
      </c>
      <c r="O952" s="14" t="e">
        <v>#N/A</v>
      </c>
      <c r="P952" s="2" t="s">
        <v>435</v>
      </c>
    </row>
    <row r="953" spans="1:16" ht="15.75" customHeight="1" x14ac:dyDescent="0.3">
      <c r="A953" s="13"/>
      <c r="B953" s="14" t="s">
        <v>1388</v>
      </c>
      <c r="C953" s="1" t="s">
        <v>181</v>
      </c>
      <c r="D953" s="1" t="s">
        <v>991</v>
      </c>
      <c r="E953" s="3" t="s">
        <v>16</v>
      </c>
      <c r="F953" s="1">
        <v>4500</v>
      </c>
      <c r="G953" s="1" t="s">
        <v>882</v>
      </c>
      <c r="H953" s="1" t="s">
        <v>839</v>
      </c>
      <c r="I953" s="4">
        <v>43282</v>
      </c>
      <c r="J953" s="5"/>
      <c r="K953" s="55" t="s">
        <v>839</v>
      </c>
      <c r="L953" s="65">
        <f t="shared" si="42"/>
        <v>43282</v>
      </c>
      <c r="M953" s="57" t="str">
        <f t="shared" si="43"/>
        <v>2018</v>
      </c>
      <c r="N953" s="46" t="str">
        <f t="shared" si="44"/>
        <v>-</v>
      </c>
      <c r="O953" s="14" t="e">
        <v>#N/A</v>
      </c>
      <c r="P953" s="2" t="s">
        <v>435</v>
      </c>
    </row>
    <row r="954" spans="1:16" ht="15.75" customHeight="1" x14ac:dyDescent="0.3">
      <c r="A954" s="13"/>
      <c r="B954" s="14" t="s">
        <v>1389</v>
      </c>
      <c r="C954" s="1" t="s">
        <v>333</v>
      </c>
      <c r="D954" s="1" t="s">
        <v>373</v>
      </c>
      <c r="E954" s="3" t="s">
        <v>16</v>
      </c>
      <c r="F954" s="1">
        <v>4500</v>
      </c>
      <c r="G954" s="1" t="s">
        <v>882</v>
      </c>
      <c r="H954" s="1" t="s">
        <v>839</v>
      </c>
      <c r="I954" s="4">
        <v>43282</v>
      </c>
      <c r="J954" s="5"/>
      <c r="K954" s="55" t="s">
        <v>839</v>
      </c>
      <c r="L954" s="65">
        <f t="shared" si="42"/>
        <v>43282</v>
      </c>
      <c r="M954" s="57" t="str">
        <f t="shared" si="43"/>
        <v>2018</v>
      </c>
      <c r="N954" s="46" t="str">
        <f t="shared" si="44"/>
        <v>-</v>
      </c>
      <c r="O954" s="14" t="e">
        <v>#N/A</v>
      </c>
      <c r="P954" s="2" t="s">
        <v>421</v>
      </c>
    </row>
    <row r="955" spans="1:16" ht="15.75" customHeight="1" x14ac:dyDescent="0.3">
      <c r="A955" s="13"/>
      <c r="B955" s="14" t="s">
        <v>1390</v>
      </c>
      <c r="C955" s="1" t="s">
        <v>371</v>
      </c>
      <c r="D955" s="1" t="s">
        <v>475</v>
      </c>
      <c r="E955" s="3" t="s">
        <v>12</v>
      </c>
      <c r="F955" s="1">
        <v>4474</v>
      </c>
      <c r="G955" s="1" t="s">
        <v>882</v>
      </c>
      <c r="H955" s="1" t="s">
        <v>839</v>
      </c>
      <c r="I955" s="4">
        <v>42461</v>
      </c>
      <c r="J955" s="5"/>
      <c r="K955" s="55" t="s">
        <v>839</v>
      </c>
      <c r="L955" s="65">
        <f t="shared" si="42"/>
        <v>42461</v>
      </c>
      <c r="M955" s="57" t="str">
        <f t="shared" si="43"/>
        <v>2016</v>
      </c>
      <c r="N955" s="46" t="str">
        <f t="shared" si="44"/>
        <v>-</v>
      </c>
      <c r="O955" s="14">
        <v>8</v>
      </c>
      <c r="P955" s="14" t="s">
        <v>429</v>
      </c>
    </row>
    <row r="956" spans="1:16" ht="15.75" customHeight="1" x14ac:dyDescent="0.3">
      <c r="A956" s="13"/>
      <c r="B956" s="14" t="s">
        <v>1391</v>
      </c>
      <c r="C956" s="1" t="s">
        <v>37</v>
      </c>
      <c r="D956" s="1" t="s">
        <v>987</v>
      </c>
      <c r="E956" s="3" t="s">
        <v>16</v>
      </c>
      <c r="F956" s="1">
        <v>4464</v>
      </c>
      <c r="G956" s="1" t="s">
        <v>882</v>
      </c>
      <c r="H956" s="1" t="s">
        <v>839</v>
      </c>
      <c r="I956" s="4">
        <v>42461</v>
      </c>
      <c r="J956" s="5"/>
      <c r="K956" s="55" t="s">
        <v>839</v>
      </c>
      <c r="L956" s="65">
        <f t="shared" si="42"/>
        <v>42461</v>
      </c>
      <c r="M956" s="57" t="str">
        <f t="shared" si="43"/>
        <v>2016</v>
      </c>
      <c r="N956" s="46" t="str">
        <f t="shared" si="44"/>
        <v>-</v>
      </c>
      <c r="O956" s="14">
        <v>2</v>
      </c>
      <c r="P956" s="2" t="s">
        <v>365</v>
      </c>
    </row>
    <row r="957" spans="1:16" ht="15.75" customHeight="1" x14ac:dyDescent="0.3">
      <c r="A957" s="13"/>
      <c r="B957" s="14" t="s">
        <v>1392</v>
      </c>
      <c r="C957" s="1" t="s">
        <v>21</v>
      </c>
      <c r="D957" s="1" t="s">
        <v>419</v>
      </c>
      <c r="E957" s="3" t="s">
        <v>8</v>
      </c>
      <c r="F957" s="1">
        <v>4454</v>
      </c>
      <c r="G957" s="1" t="s">
        <v>882</v>
      </c>
      <c r="H957" s="1" t="s">
        <v>839</v>
      </c>
      <c r="I957" s="4">
        <v>42370</v>
      </c>
      <c r="J957" s="5"/>
      <c r="K957" s="55" t="s">
        <v>839</v>
      </c>
      <c r="L957" s="65">
        <f t="shared" si="42"/>
        <v>42370</v>
      </c>
      <c r="M957" s="57" t="str">
        <f t="shared" si="43"/>
        <v>2016</v>
      </c>
      <c r="N957" s="46" t="str">
        <f t="shared" si="44"/>
        <v>-</v>
      </c>
      <c r="O957" s="14">
        <v>3</v>
      </c>
      <c r="P957" s="2" t="s">
        <v>365</v>
      </c>
    </row>
    <row r="958" spans="1:16" ht="15.75" customHeight="1" x14ac:dyDescent="0.3">
      <c r="A958" s="13"/>
      <c r="B958" s="14" t="s">
        <v>1393</v>
      </c>
      <c r="C958" s="1" t="s">
        <v>259</v>
      </c>
      <c r="D958" s="1" t="s">
        <v>475</v>
      </c>
      <c r="E958" s="3" t="s">
        <v>12</v>
      </c>
      <c r="F958" s="1">
        <v>4400</v>
      </c>
      <c r="G958" s="1" t="s">
        <v>882</v>
      </c>
      <c r="H958" s="1" t="s">
        <v>839</v>
      </c>
      <c r="I958" s="4">
        <v>42186</v>
      </c>
      <c r="J958" s="5"/>
      <c r="K958" s="55" t="s">
        <v>839</v>
      </c>
      <c r="L958" s="65">
        <f t="shared" si="42"/>
        <v>42186</v>
      </c>
      <c r="M958" s="57" t="str">
        <f t="shared" si="43"/>
        <v>2015</v>
      </c>
      <c r="N958" s="46" t="str">
        <f t="shared" si="44"/>
        <v>-</v>
      </c>
      <c r="O958" s="14">
        <v>12</v>
      </c>
      <c r="P958" s="2" t="s">
        <v>379</v>
      </c>
    </row>
    <row r="959" spans="1:16" ht="15.75" customHeight="1" x14ac:dyDescent="0.3">
      <c r="A959" s="13"/>
      <c r="B959" s="14" t="s">
        <v>1394</v>
      </c>
      <c r="C959" s="1" t="s">
        <v>247</v>
      </c>
      <c r="D959" s="1" t="s">
        <v>466</v>
      </c>
      <c r="E959" s="3" t="s">
        <v>8</v>
      </c>
      <c r="F959" s="1">
        <v>4326</v>
      </c>
      <c r="G959" s="1" t="s">
        <v>882</v>
      </c>
      <c r="H959" s="1" t="s">
        <v>839</v>
      </c>
      <c r="I959" s="4">
        <v>42826</v>
      </c>
      <c r="J959" s="5"/>
      <c r="K959" s="55" t="s">
        <v>839</v>
      </c>
      <c r="L959" s="65">
        <f t="shared" si="42"/>
        <v>42826</v>
      </c>
      <c r="M959" s="57" t="str">
        <f t="shared" si="43"/>
        <v>2017</v>
      </c>
      <c r="N959" s="46" t="str">
        <f t="shared" si="44"/>
        <v>-</v>
      </c>
      <c r="O959" s="14">
        <v>1</v>
      </c>
      <c r="P959" s="2" t="s">
        <v>435</v>
      </c>
    </row>
    <row r="960" spans="1:16" ht="15.75" customHeight="1" x14ac:dyDescent="0.3">
      <c r="A960" s="13"/>
      <c r="B960" s="14" t="s">
        <v>1395</v>
      </c>
      <c r="C960" s="1" t="s">
        <v>317</v>
      </c>
      <c r="D960" s="1" t="s">
        <v>419</v>
      </c>
      <c r="E960" s="3" t="s">
        <v>8</v>
      </c>
      <c r="F960" s="1">
        <v>4317</v>
      </c>
      <c r="G960" s="1" t="s">
        <v>882</v>
      </c>
      <c r="H960" s="1" t="s">
        <v>839</v>
      </c>
      <c r="I960" s="4">
        <v>42552</v>
      </c>
      <c r="J960" s="5"/>
      <c r="K960" s="55" t="s">
        <v>839</v>
      </c>
      <c r="L960" s="65">
        <f t="shared" si="42"/>
        <v>42552</v>
      </c>
      <c r="M960" s="57" t="str">
        <f t="shared" si="43"/>
        <v>2016</v>
      </c>
      <c r="N960" s="46" t="str">
        <f t="shared" si="44"/>
        <v>-</v>
      </c>
      <c r="O960" s="14">
        <v>3</v>
      </c>
      <c r="P960" s="2" t="s">
        <v>365</v>
      </c>
    </row>
    <row r="961" spans="1:16" ht="15.75" customHeight="1" x14ac:dyDescent="0.3">
      <c r="A961" s="13"/>
      <c r="B961" s="14" t="s">
        <v>1396</v>
      </c>
      <c r="C961" s="1" t="s">
        <v>195</v>
      </c>
      <c r="D961" s="1" t="s">
        <v>475</v>
      </c>
      <c r="E961" s="3" t="s">
        <v>12</v>
      </c>
      <c r="F961" s="1">
        <v>4304</v>
      </c>
      <c r="G961" s="1" t="s">
        <v>882</v>
      </c>
      <c r="H961" s="1" t="s">
        <v>839</v>
      </c>
      <c r="I961" s="4">
        <v>42826</v>
      </c>
      <c r="J961" s="5"/>
      <c r="K961" s="55" t="s">
        <v>839</v>
      </c>
      <c r="L961" s="65">
        <f t="shared" si="42"/>
        <v>42826</v>
      </c>
      <c r="M961" s="57" t="str">
        <f t="shared" si="43"/>
        <v>2017</v>
      </c>
      <c r="N961" s="46" t="str">
        <f t="shared" si="44"/>
        <v>-</v>
      </c>
      <c r="O961" s="14">
        <v>1</v>
      </c>
      <c r="P961" s="14" t="s">
        <v>429</v>
      </c>
    </row>
    <row r="962" spans="1:16" ht="15.75" customHeight="1" x14ac:dyDescent="0.3">
      <c r="A962" s="13"/>
      <c r="B962" s="14" t="s">
        <v>1397</v>
      </c>
      <c r="C962" s="1" t="s">
        <v>189</v>
      </c>
      <c r="D962" s="1" t="s">
        <v>427</v>
      </c>
      <c r="E962" s="3" t="s">
        <v>16</v>
      </c>
      <c r="F962" s="1">
        <v>4304</v>
      </c>
      <c r="G962" s="1" t="s">
        <v>882</v>
      </c>
      <c r="H962" s="1" t="s">
        <v>839</v>
      </c>
      <c r="I962" s="4">
        <v>42552</v>
      </c>
      <c r="J962" s="5"/>
      <c r="K962" s="55" t="s">
        <v>839</v>
      </c>
      <c r="L962" s="65">
        <f t="shared" si="42"/>
        <v>42552</v>
      </c>
      <c r="M962" s="57" t="str">
        <f t="shared" si="43"/>
        <v>2016</v>
      </c>
      <c r="N962" s="46" t="str">
        <f t="shared" si="44"/>
        <v>-</v>
      </c>
      <c r="O962" s="14">
        <v>6</v>
      </c>
      <c r="P962" s="2" t="s">
        <v>435</v>
      </c>
    </row>
    <row r="963" spans="1:16" ht="15.75" customHeight="1" x14ac:dyDescent="0.3">
      <c r="A963" s="13"/>
      <c r="B963" s="14" t="s">
        <v>1398</v>
      </c>
      <c r="C963" s="1" t="s">
        <v>219</v>
      </c>
      <c r="D963" s="1" t="s">
        <v>851</v>
      </c>
      <c r="E963" s="3" t="s">
        <v>16</v>
      </c>
      <c r="F963" s="1">
        <v>4194</v>
      </c>
      <c r="G963" s="1" t="s">
        <v>882</v>
      </c>
      <c r="H963" s="1" t="s">
        <v>839</v>
      </c>
      <c r="I963" s="4">
        <v>42278</v>
      </c>
      <c r="J963" s="5"/>
      <c r="K963" s="55" t="s">
        <v>839</v>
      </c>
      <c r="L963" s="65">
        <f t="shared" si="42"/>
        <v>42278</v>
      </c>
      <c r="M963" s="57" t="str">
        <f t="shared" si="43"/>
        <v>2015</v>
      </c>
      <c r="N963" s="46" t="str">
        <f t="shared" si="44"/>
        <v>-</v>
      </c>
      <c r="O963" s="14">
        <v>3</v>
      </c>
      <c r="P963" s="2" t="s">
        <v>365</v>
      </c>
    </row>
    <row r="964" spans="1:16" ht="15.75" customHeight="1" x14ac:dyDescent="0.3">
      <c r="A964" s="13"/>
      <c r="B964" s="14" t="s">
        <v>1399</v>
      </c>
      <c r="C964" s="1" t="s">
        <v>89</v>
      </c>
      <c r="D964" s="1" t="s">
        <v>991</v>
      </c>
      <c r="E964" s="3" t="s">
        <v>16</v>
      </c>
      <c r="F964" s="1">
        <v>4129</v>
      </c>
      <c r="G964" s="1" t="s">
        <v>882</v>
      </c>
      <c r="H964" s="1" t="s">
        <v>839</v>
      </c>
      <c r="I964" s="4">
        <v>42005</v>
      </c>
      <c r="J964" s="5"/>
      <c r="K964" s="55" t="s">
        <v>839</v>
      </c>
      <c r="L964" s="65">
        <f t="shared" ref="L964:L1027" si="45">IF(K964="-",I964,K964)</f>
        <v>42005</v>
      </c>
      <c r="M964" s="57" t="str">
        <f t="shared" ref="M964:M1027" si="46">TEXT(L964,"YYYY")</f>
        <v>2015</v>
      </c>
      <c r="N964" s="46" t="str">
        <f t="shared" ref="N964:N1027" si="47">IFERROR(ROUNDUP(MONTH(K964)/3,0),"-")</f>
        <v>-</v>
      </c>
      <c r="O964" s="14">
        <v>10</v>
      </c>
      <c r="P964" s="2" t="s">
        <v>421</v>
      </c>
    </row>
    <row r="965" spans="1:16" ht="15.75" customHeight="1" x14ac:dyDescent="0.3">
      <c r="A965" s="13"/>
      <c r="B965" s="14" t="s">
        <v>1400</v>
      </c>
      <c r="C965" s="1" t="s">
        <v>325</v>
      </c>
      <c r="D965" s="1" t="s">
        <v>987</v>
      </c>
      <c r="E965" s="3" t="s">
        <v>16</v>
      </c>
      <c r="F965" s="1">
        <v>4116</v>
      </c>
      <c r="G965" s="1" t="s">
        <v>882</v>
      </c>
      <c r="H965" s="1" t="s">
        <v>839</v>
      </c>
      <c r="I965" s="4">
        <v>42370</v>
      </c>
      <c r="J965" s="5"/>
      <c r="K965" s="55" t="s">
        <v>839</v>
      </c>
      <c r="L965" s="65">
        <f t="shared" si="45"/>
        <v>42370</v>
      </c>
      <c r="M965" s="57" t="str">
        <f t="shared" si="46"/>
        <v>2016</v>
      </c>
      <c r="N965" s="46" t="str">
        <f t="shared" si="47"/>
        <v>-</v>
      </c>
      <c r="O965" s="14">
        <v>2</v>
      </c>
      <c r="P965" s="2" t="s">
        <v>365</v>
      </c>
    </row>
    <row r="966" spans="1:16" ht="15.75" customHeight="1" x14ac:dyDescent="0.3">
      <c r="A966" s="13"/>
      <c r="B966" s="14" t="s">
        <v>1401</v>
      </c>
      <c r="C966" s="1" t="s">
        <v>247</v>
      </c>
      <c r="D966" s="1" t="s">
        <v>851</v>
      </c>
      <c r="E966" s="3" t="s">
        <v>16</v>
      </c>
      <c r="F966" s="1">
        <v>4085</v>
      </c>
      <c r="G966" s="1" t="s">
        <v>882</v>
      </c>
      <c r="H966" s="1" t="s">
        <v>839</v>
      </c>
      <c r="I966" s="4">
        <v>42736</v>
      </c>
      <c r="J966" s="5"/>
      <c r="K966" s="55" t="s">
        <v>839</v>
      </c>
      <c r="L966" s="65">
        <f t="shared" si="45"/>
        <v>42736</v>
      </c>
      <c r="M966" s="57" t="str">
        <f t="shared" si="46"/>
        <v>2017</v>
      </c>
      <c r="N966" s="46" t="str">
        <f t="shared" si="47"/>
        <v>-</v>
      </c>
      <c r="O966" s="14">
        <v>3</v>
      </c>
      <c r="P966" s="2" t="s">
        <v>379</v>
      </c>
    </row>
    <row r="967" spans="1:16" ht="15.75" customHeight="1" x14ac:dyDescent="0.3">
      <c r="A967" s="13"/>
      <c r="B967" s="14" t="s">
        <v>1402</v>
      </c>
      <c r="C967" s="1" t="s">
        <v>213</v>
      </c>
      <c r="D967" s="1" t="s">
        <v>446</v>
      </c>
      <c r="E967" s="3" t="s">
        <v>12</v>
      </c>
      <c r="F967" s="1">
        <v>4022</v>
      </c>
      <c r="G967" s="1" t="s">
        <v>882</v>
      </c>
      <c r="H967" s="1" t="s">
        <v>839</v>
      </c>
      <c r="I967" s="4">
        <v>42461</v>
      </c>
      <c r="J967" s="5"/>
      <c r="K967" s="55" t="s">
        <v>839</v>
      </c>
      <c r="L967" s="65">
        <f t="shared" si="45"/>
        <v>42461</v>
      </c>
      <c r="M967" s="57" t="str">
        <f t="shared" si="46"/>
        <v>2016</v>
      </c>
      <c r="N967" s="46" t="str">
        <f t="shared" si="47"/>
        <v>-</v>
      </c>
      <c r="O967" s="14">
        <v>4</v>
      </c>
      <c r="P967" s="2" t="s">
        <v>421</v>
      </c>
    </row>
    <row r="968" spans="1:16" ht="15.75" customHeight="1" x14ac:dyDescent="0.3">
      <c r="A968" s="13"/>
      <c r="B968" s="14" t="s">
        <v>1403</v>
      </c>
      <c r="C968" s="1" t="s">
        <v>157</v>
      </c>
      <c r="D968" s="1" t="s">
        <v>419</v>
      </c>
      <c r="E968" s="3" t="s">
        <v>8</v>
      </c>
      <c r="F968" s="1">
        <v>4000</v>
      </c>
      <c r="G968" s="1" t="s">
        <v>882</v>
      </c>
      <c r="H968" s="1" t="s">
        <v>839</v>
      </c>
      <c r="I968" s="4">
        <v>42826</v>
      </c>
      <c r="J968" s="5"/>
      <c r="K968" s="55" t="s">
        <v>839</v>
      </c>
      <c r="L968" s="65">
        <f t="shared" si="45"/>
        <v>42826</v>
      </c>
      <c r="M968" s="57" t="str">
        <f t="shared" si="46"/>
        <v>2017</v>
      </c>
      <c r="N968" s="46" t="str">
        <f t="shared" si="47"/>
        <v>-</v>
      </c>
      <c r="O968" s="14" t="e">
        <v>#N/A</v>
      </c>
      <c r="P968" s="2" t="s">
        <v>421</v>
      </c>
    </row>
    <row r="969" spans="1:16" ht="15.75" customHeight="1" x14ac:dyDescent="0.3">
      <c r="A969" s="13"/>
      <c r="B969" s="14" t="s">
        <v>1404</v>
      </c>
      <c r="C969" s="1" t="s">
        <v>297</v>
      </c>
      <c r="D969" s="1" t="s">
        <v>453</v>
      </c>
      <c r="E969" s="3" t="s">
        <v>8</v>
      </c>
      <c r="F969" s="1">
        <v>4000</v>
      </c>
      <c r="G969" s="1" t="s">
        <v>882</v>
      </c>
      <c r="H969" s="1" t="s">
        <v>839</v>
      </c>
      <c r="I969" s="4">
        <v>42644</v>
      </c>
      <c r="J969" s="5"/>
      <c r="K969" s="55" t="s">
        <v>839</v>
      </c>
      <c r="L969" s="65">
        <f t="shared" si="45"/>
        <v>42644</v>
      </c>
      <c r="M969" s="57" t="str">
        <f t="shared" si="46"/>
        <v>2016</v>
      </c>
      <c r="N969" s="46" t="str">
        <f t="shared" si="47"/>
        <v>-</v>
      </c>
      <c r="O969" s="14">
        <v>2</v>
      </c>
      <c r="P969" s="2" t="s">
        <v>365</v>
      </c>
    </row>
    <row r="970" spans="1:16" ht="15.75" customHeight="1" x14ac:dyDescent="0.3">
      <c r="A970" s="13"/>
      <c r="B970" s="14" t="s">
        <v>1405</v>
      </c>
      <c r="C970" s="1" t="s">
        <v>157</v>
      </c>
      <c r="D970" s="1" t="s">
        <v>983</v>
      </c>
      <c r="E970" s="3" t="s">
        <v>8</v>
      </c>
      <c r="F970" s="1">
        <v>4000</v>
      </c>
      <c r="G970" s="1" t="s">
        <v>882</v>
      </c>
      <c r="H970" s="1" t="s">
        <v>839</v>
      </c>
      <c r="I970" s="4">
        <v>43191</v>
      </c>
      <c r="J970" s="5"/>
      <c r="K970" s="55" t="s">
        <v>839</v>
      </c>
      <c r="L970" s="65">
        <f t="shared" si="45"/>
        <v>43191</v>
      </c>
      <c r="M970" s="57" t="str">
        <f t="shared" si="46"/>
        <v>2018</v>
      </c>
      <c r="N970" s="46" t="str">
        <f t="shared" si="47"/>
        <v>-</v>
      </c>
      <c r="O970" s="14">
        <v>1</v>
      </c>
      <c r="P970" s="2" t="s">
        <v>435</v>
      </c>
    </row>
    <row r="971" spans="1:16" ht="15.75" customHeight="1" x14ac:dyDescent="0.3">
      <c r="A971" s="13"/>
      <c r="B971" s="14" t="s">
        <v>1406</v>
      </c>
      <c r="C971" s="1" t="s">
        <v>83</v>
      </c>
      <c r="D971" s="1" t="s">
        <v>466</v>
      </c>
      <c r="E971" s="3" t="s">
        <v>8</v>
      </c>
      <c r="F971" s="1">
        <v>4000</v>
      </c>
      <c r="G971" s="1" t="s">
        <v>882</v>
      </c>
      <c r="H971" s="1" t="s">
        <v>839</v>
      </c>
      <c r="I971" s="4">
        <v>43191</v>
      </c>
      <c r="J971" s="5"/>
      <c r="K971" s="55" t="s">
        <v>839</v>
      </c>
      <c r="L971" s="65">
        <f t="shared" si="45"/>
        <v>43191</v>
      </c>
      <c r="M971" s="57" t="str">
        <f t="shared" si="46"/>
        <v>2018</v>
      </c>
      <c r="N971" s="46" t="str">
        <f t="shared" si="47"/>
        <v>-</v>
      </c>
      <c r="O971" s="14" t="e">
        <v>#N/A</v>
      </c>
      <c r="P971" s="2" t="s">
        <v>421</v>
      </c>
    </row>
    <row r="972" spans="1:16" ht="15.75" customHeight="1" x14ac:dyDescent="0.3">
      <c r="A972" s="13"/>
      <c r="B972" s="14" t="s">
        <v>1407</v>
      </c>
      <c r="C972" s="1" t="s">
        <v>255</v>
      </c>
      <c r="D972" s="1" t="s">
        <v>419</v>
      </c>
      <c r="E972" s="3" t="s">
        <v>8</v>
      </c>
      <c r="F972" s="1">
        <v>4000</v>
      </c>
      <c r="G972" s="1" t="s">
        <v>882</v>
      </c>
      <c r="H972" s="1" t="s">
        <v>839</v>
      </c>
      <c r="I972" s="4">
        <v>43282</v>
      </c>
      <c r="J972" s="5"/>
      <c r="K972" s="55" t="s">
        <v>839</v>
      </c>
      <c r="L972" s="65">
        <f t="shared" si="45"/>
        <v>43282</v>
      </c>
      <c r="M972" s="57" t="str">
        <f t="shared" si="46"/>
        <v>2018</v>
      </c>
      <c r="N972" s="46" t="str">
        <f t="shared" si="47"/>
        <v>-</v>
      </c>
      <c r="O972" s="14" t="e">
        <v>#N/A</v>
      </c>
      <c r="P972" s="2" t="s">
        <v>421</v>
      </c>
    </row>
    <row r="973" spans="1:16" ht="15.75" customHeight="1" x14ac:dyDescent="0.3">
      <c r="A973" s="13"/>
      <c r="B973" s="14" t="s">
        <v>1408</v>
      </c>
      <c r="C973" s="1" t="s">
        <v>325</v>
      </c>
      <c r="D973" s="1" t="s">
        <v>446</v>
      </c>
      <c r="E973" s="3" t="s">
        <v>12</v>
      </c>
      <c r="F973" s="1">
        <v>4000</v>
      </c>
      <c r="G973" s="1" t="s">
        <v>882</v>
      </c>
      <c r="H973" s="1" t="s">
        <v>839</v>
      </c>
      <c r="I973" s="4">
        <v>42005</v>
      </c>
      <c r="J973" s="5"/>
      <c r="K973" s="55" t="s">
        <v>839</v>
      </c>
      <c r="L973" s="65">
        <f t="shared" si="45"/>
        <v>42005</v>
      </c>
      <c r="M973" s="57" t="str">
        <f t="shared" si="46"/>
        <v>2015</v>
      </c>
      <c r="N973" s="46" t="str">
        <f t="shared" si="47"/>
        <v>-</v>
      </c>
      <c r="O973" s="14">
        <v>3</v>
      </c>
      <c r="P973" s="2" t="s">
        <v>365</v>
      </c>
    </row>
    <row r="974" spans="1:16" ht="15.75" customHeight="1" x14ac:dyDescent="0.3">
      <c r="A974" s="13"/>
      <c r="B974" s="14" t="s">
        <v>1409</v>
      </c>
      <c r="C974" s="1" t="s">
        <v>285</v>
      </c>
      <c r="D974" s="1" t="s">
        <v>446</v>
      </c>
      <c r="E974" s="3" t="s">
        <v>12</v>
      </c>
      <c r="F974" s="1">
        <v>4000</v>
      </c>
      <c r="G974" s="1" t="s">
        <v>882</v>
      </c>
      <c r="H974" s="1" t="s">
        <v>839</v>
      </c>
      <c r="I974" s="4">
        <v>42917</v>
      </c>
      <c r="J974" s="5"/>
      <c r="K974" s="55" t="s">
        <v>839</v>
      </c>
      <c r="L974" s="65">
        <f t="shared" si="45"/>
        <v>42917</v>
      </c>
      <c r="M974" s="57" t="str">
        <f t="shared" si="46"/>
        <v>2017</v>
      </c>
      <c r="N974" s="46" t="str">
        <f t="shared" si="47"/>
        <v>-</v>
      </c>
      <c r="O974" s="14">
        <v>1</v>
      </c>
      <c r="P974" s="2" t="s">
        <v>379</v>
      </c>
    </row>
    <row r="975" spans="1:16" ht="15.75" customHeight="1" x14ac:dyDescent="0.3">
      <c r="A975" s="13"/>
      <c r="B975" s="14" t="s">
        <v>1410</v>
      </c>
      <c r="C975" s="1" t="s">
        <v>307</v>
      </c>
      <c r="D975" s="1" t="s">
        <v>409</v>
      </c>
      <c r="E975" s="3" t="s">
        <v>12</v>
      </c>
      <c r="F975" s="1">
        <v>4000</v>
      </c>
      <c r="G975" s="1" t="s">
        <v>882</v>
      </c>
      <c r="H975" s="1" t="s">
        <v>839</v>
      </c>
      <c r="I975" s="4">
        <v>43009</v>
      </c>
      <c r="J975" s="5"/>
      <c r="K975" s="55" t="s">
        <v>839</v>
      </c>
      <c r="L975" s="65">
        <f t="shared" si="45"/>
        <v>43009</v>
      </c>
      <c r="M975" s="57" t="str">
        <f t="shared" si="46"/>
        <v>2017</v>
      </c>
      <c r="N975" s="46" t="str">
        <f t="shared" si="47"/>
        <v>-</v>
      </c>
      <c r="O975" s="14" t="e">
        <v>#N/A</v>
      </c>
      <c r="P975" s="2" t="s">
        <v>421</v>
      </c>
    </row>
    <row r="976" spans="1:16" ht="15.75" customHeight="1" x14ac:dyDescent="0.3">
      <c r="A976" s="13"/>
      <c r="B976" s="14" t="s">
        <v>1411</v>
      </c>
      <c r="C976" s="1" t="s">
        <v>339</v>
      </c>
      <c r="D976" s="1" t="s">
        <v>409</v>
      </c>
      <c r="E976" s="3" t="s">
        <v>12</v>
      </c>
      <c r="F976" s="1">
        <v>4000</v>
      </c>
      <c r="G976" s="1" t="s">
        <v>882</v>
      </c>
      <c r="H976" s="1" t="s">
        <v>839</v>
      </c>
      <c r="I976" s="4">
        <v>43101</v>
      </c>
      <c r="J976" s="5"/>
      <c r="K976" s="55" t="s">
        <v>839</v>
      </c>
      <c r="L976" s="65">
        <f t="shared" si="45"/>
        <v>43101</v>
      </c>
      <c r="M976" s="57" t="str">
        <f t="shared" si="46"/>
        <v>2018</v>
      </c>
      <c r="N976" s="46" t="str">
        <f t="shared" si="47"/>
        <v>-</v>
      </c>
      <c r="O976" s="14" t="e">
        <v>#N/A</v>
      </c>
      <c r="P976" s="14" t="s">
        <v>429</v>
      </c>
    </row>
    <row r="977" spans="1:16" ht="15.75" customHeight="1" x14ac:dyDescent="0.3">
      <c r="A977" s="13"/>
      <c r="B977" s="14" t="s">
        <v>1412</v>
      </c>
      <c r="C977" s="1" t="s">
        <v>253</v>
      </c>
      <c r="D977" s="1" t="s">
        <v>409</v>
      </c>
      <c r="E977" s="3" t="s">
        <v>12</v>
      </c>
      <c r="F977" s="1">
        <v>4000</v>
      </c>
      <c r="G977" s="1" t="s">
        <v>882</v>
      </c>
      <c r="H977" s="1" t="s">
        <v>839</v>
      </c>
      <c r="I977" s="4">
        <v>43191</v>
      </c>
      <c r="J977" s="5"/>
      <c r="K977" s="55" t="s">
        <v>839</v>
      </c>
      <c r="L977" s="65">
        <f t="shared" si="45"/>
        <v>43191</v>
      </c>
      <c r="M977" s="57" t="str">
        <f t="shared" si="46"/>
        <v>2018</v>
      </c>
      <c r="N977" s="46" t="str">
        <f t="shared" si="47"/>
        <v>-</v>
      </c>
      <c r="O977" s="14" t="e">
        <v>#N/A</v>
      </c>
      <c r="P977" s="14" t="s">
        <v>429</v>
      </c>
    </row>
    <row r="978" spans="1:16" ht="15.75" customHeight="1" x14ac:dyDescent="0.3">
      <c r="A978" s="13"/>
      <c r="B978" s="14" t="s">
        <v>1413</v>
      </c>
      <c r="C978" s="1" t="s">
        <v>25</v>
      </c>
      <c r="D978" s="1" t="s">
        <v>388</v>
      </c>
      <c r="E978" s="3" t="s">
        <v>4</v>
      </c>
      <c r="F978" s="1">
        <v>4000</v>
      </c>
      <c r="G978" s="1" t="s">
        <v>882</v>
      </c>
      <c r="H978" s="1" t="s">
        <v>839</v>
      </c>
      <c r="I978" s="4">
        <v>42826</v>
      </c>
      <c r="J978" s="5"/>
      <c r="K978" s="55" t="s">
        <v>839</v>
      </c>
      <c r="L978" s="65">
        <f t="shared" si="45"/>
        <v>42826</v>
      </c>
      <c r="M978" s="57" t="str">
        <f t="shared" si="46"/>
        <v>2017</v>
      </c>
      <c r="N978" s="46" t="str">
        <f t="shared" si="47"/>
        <v>-</v>
      </c>
      <c r="O978" s="14" t="e">
        <v>#N/A</v>
      </c>
      <c r="P978" s="14" t="s">
        <v>429</v>
      </c>
    </row>
    <row r="979" spans="1:16" ht="15.75" customHeight="1" x14ac:dyDescent="0.3">
      <c r="A979" s="13"/>
      <c r="B979" s="14" t="s">
        <v>1414</v>
      </c>
      <c r="C979" s="1" t="s">
        <v>131</v>
      </c>
      <c r="D979" s="1" t="s">
        <v>398</v>
      </c>
      <c r="E979" s="3" t="s">
        <v>4</v>
      </c>
      <c r="F979" s="1">
        <v>4000</v>
      </c>
      <c r="G979" s="1" t="s">
        <v>882</v>
      </c>
      <c r="H979" s="1" t="s">
        <v>839</v>
      </c>
      <c r="I979" s="4">
        <v>42917</v>
      </c>
      <c r="J979" s="5"/>
      <c r="K979" s="55" t="s">
        <v>839</v>
      </c>
      <c r="L979" s="65">
        <f t="shared" si="45"/>
        <v>42917</v>
      </c>
      <c r="M979" s="57" t="str">
        <f t="shared" si="46"/>
        <v>2017</v>
      </c>
      <c r="N979" s="46" t="str">
        <f t="shared" si="47"/>
        <v>-</v>
      </c>
      <c r="O979" s="14" t="e">
        <v>#N/A</v>
      </c>
      <c r="P979" s="2" t="s">
        <v>365</v>
      </c>
    </row>
    <row r="980" spans="1:16" ht="15.75" customHeight="1" x14ac:dyDescent="0.3">
      <c r="A980" s="13"/>
      <c r="B980" s="14" t="s">
        <v>1415</v>
      </c>
      <c r="C980" s="1" t="s">
        <v>223</v>
      </c>
      <c r="D980" s="1" t="s">
        <v>404</v>
      </c>
      <c r="E980" s="3" t="s">
        <v>4</v>
      </c>
      <c r="F980" s="1">
        <v>4000</v>
      </c>
      <c r="G980" s="1" t="s">
        <v>882</v>
      </c>
      <c r="H980" s="1" t="s">
        <v>839</v>
      </c>
      <c r="I980" s="4">
        <v>43101</v>
      </c>
      <c r="J980" s="5"/>
      <c r="K980" s="55" t="s">
        <v>839</v>
      </c>
      <c r="L980" s="65">
        <f t="shared" si="45"/>
        <v>43101</v>
      </c>
      <c r="M980" s="57" t="str">
        <f t="shared" si="46"/>
        <v>2018</v>
      </c>
      <c r="N980" s="46" t="str">
        <f t="shared" si="47"/>
        <v>-</v>
      </c>
      <c r="O980" s="14">
        <v>1</v>
      </c>
      <c r="P980" s="14" t="s">
        <v>429</v>
      </c>
    </row>
    <row r="981" spans="1:16" ht="15.75" customHeight="1" x14ac:dyDescent="0.3">
      <c r="A981" s="13"/>
      <c r="B981" s="14" t="s">
        <v>1416</v>
      </c>
      <c r="C981" s="1" t="s">
        <v>145</v>
      </c>
      <c r="D981" s="1" t="s">
        <v>584</v>
      </c>
      <c r="E981" s="3" t="s">
        <v>4</v>
      </c>
      <c r="F981" s="1">
        <v>4000</v>
      </c>
      <c r="G981" s="1" t="s">
        <v>882</v>
      </c>
      <c r="H981" s="1" t="s">
        <v>839</v>
      </c>
      <c r="I981" s="4">
        <v>43282</v>
      </c>
      <c r="J981" s="5"/>
      <c r="K981" s="55" t="s">
        <v>839</v>
      </c>
      <c r="L981" s="65">
        <f t="shared" si="45"/>
        <v>43282</v>
      </c>
      <c r="M981" s="57" t="str">
        <f t="shared" si="46"/>
        <v>2018</v>
      </c>
      <c r="N981" s="46" t="str">
        <f t="shared" si="47"/>
        <v>-</v>
      </c>
      <c r="O981" s="14" t="e">
        <v>#N/A</v>
      </c>
      <c r="P981" s="14" t="s">
        <v>429</v>
      </c>
    </row>
    <row r="982" spans="1:16" ht="15.75" customHeight="1" x14ac:dyDescent="0.3">
      <c r="A982" s="13"/>
      <c r="B982" s="14" t="s">
        <v>1417</v>
      </c>
      <c r="C982" s="1" t="s">
        <v>125</v>
      </c>
      <c r="D982" s="1" t="s">
        <v>427</v>
      </c>
      <c r="E982" s="3" t="s">
        <v>16</v>
      </c>
      <c r="F982" s="1">
        <v>4000</v>
      </c>
      <c r="G982" s="1" t="s">
        <v>882</v>
      </c>
      <c r="H982" s="1" t="s">
        <v>839</v>
      </c>
      <c r="I982" s="4">
        <v>42186</v>
      </c>
      <c r="J982" s="5"/>
      <c r="K982" s="55" t="s">
        <v>839</v>
      </c>
      <c r="L982" s="65">
        <f t="shared" si="45"/>
        <v>42186</v>
      </c>
      <c r="M982" s="57" t="str">
        <f t="shared" si="46"/>
        <v>2015</v>
      </c>
      <c r="N982" s="46" t="str">
        <f t="shared" si="47"/>
        <v>-</v>
      </c>
      <c r="O982" s="14">
        <v>3</v>
      </c>
      <c r="P982" s="2" t="s">
        <v>365</v>
      </c>
    </row>
    <row r="983" spans="1:16" ht="15.75" customHeight="1" x14ac:dyDescent="0.3">
      <c r="A983" s="13"/>
      <c r="B983" s="14" t="s">
        <v>1418</v>
      </c>
      <c r="C983" s="1" t="s">
        <v>63</v>
      </c>
      <c r="D983" s="1" t="s">
        <v>451</v>
      </c>
      <c r="E983" s="3" t="s">
        <v>16</v>
      </c>
      <c r="F983" s="1">
        <v>4000</v>
      </c>
      <c r="G983" s="1" t="s">
        <v>882</v>
      </c>
      <c r="H983" s="1" t="s">
        <v>839</v>
      </c>
      <c r="I983" s="4">
        <v>42461</v>
      </c>
      <c r="J983" s="5"/>
      <c r="K983" s="55" t="s">
        <v>839</v>
      </c>
      <c r="L983" s="65">
        <f t="shared" si="45"/>
        <v>42461</v>
      </c>
      <c r="M983" s="57" t="str">
        <f t="shared" si="46"/>
        <v>2016</v>
      </c>
      <c r="N983" s="46" t="str">
        <f t="shared" si="47"/>
        <v>-</v>
      </c>
      <c r="O983" s="14">
        <v>4</v>
      </c>
      <c r="P983" s="14" t="s">
        <v>429</v>
      </c>
    </row>
    <row r="984" spans="1:16" ht="15.75" customHeight="1" x14ac:dyDescent="0.3">
      <c r="A984" s="13"/>
      <c r="B984" s="14" t="s">
        <v>1419</v>
      </c>
      <c r="C984" s="1" t="s">
        <v>217</v>
      </c>
      <c r="D984" s="1" t="s">
        <v>451</v>
      </c>
      <c r="E984" s="3" t="s">
        <v>16</v>
      </c>
      <c r="F984" s="1">
        <v>4000</v>
      </c>
      <c r="G984" s="1" t="s">
        <v>882</v>
      </c>
      <c r="H984" s="1" t="s">
        <v>839</v>
      </c>
      <c r="I984" s="4">
        <v>42186</v>
      </c>
      <c r="J984" s="5"/>
      <c r="K984" s="55" t="s">
        <v>839</v>
      </c>
      <c r="L984" s="65">
        <f t="shared" si="45"/>
        <v>42186</v>
      </c>
      <c r="M984" s="57" t="str">
        <f t="shared" si="46"/>
        <v>2015</v>
      </c>
      <c r="N984" s="46" t="str">
        <f t="shared" si="47"/>
        <v>-</v>
      </c>
      <c r="O984" s="14">
        <v>3</v>
      </c>
      <c r="P984" s="2" t="s">
        <v>421</v>
      </c>
    </row>
    <row r="985" spans="1:16" ht="15.75" customHeight="1" x14ac:dyDescent="0.3">
      <c r="A985" s="13"/>
      <c r="B985" s="14" t="s">
        <v>1420</v>
      </c>
      <c r="C985" s="1" t="s">
        <v>161</v>
      </c>
      <c r="D985" s="1" t="s">
        <v>851</v>
      </c>
      <c r="E985" s="3" t="s">
        <v>16</v>
      </c>
      <c r="F985" s="1">
        <v>4000</v>
      </c>
      <c r="G985" s="1" t="s">
        <v>882</v>
      </c>
      <c r="H985" s="1" t="s">
        <v>839</v>
      </c>
      <c r="I985" s="4">
        <v>42552</v>
      </c>
      <c r="J985" s="5"/>
      <c r="K985" s="55" t="s">
        <v>839</v>
      </c>
      <c r="L985" s="65">
        <f t="shared" si="45"/>
        <v>42552</v>
      </c>
      <c r="M985" s="57" t="str">
        <f t="shared" si="46"/>
        <v>2016</v>
      </c>
      <c r="N985" s="46" t="str">
        <f t="shared" si="47"/>
        <v>-</v>
      </c>
      <c r="O985" s="14">
        <v>2</v>
      </c>
      <c r="P985" s="2" t="s">
        <v>379</v>
      </c>
    </row>
    <row r="986" spans="1:16" ht="15.75" customHeight="1" x14ac:dyDescent="0.3">
      <c r="A986" s="13"/>
      <c r="B986" s="14" t="s">
        <v>1421</v>
      </c>
      <c r="C986" s="1" t="s">
        <v>57</v>
      </c>
      <c r="D986" s="1" t="s">
        <v>987</v>
      </c>
      <c r="E986" s="3" t="s">
        <v>16</v>
      </c>
      <c r="F986" s="1">
        <v>4000</v>
      </c>
      <c r="G986" s="1" t="s">
        <v>882</v>
      </c>
      <c r="H986" s="1" t="s">
        <v>839</v>
      </c>
      <c r="I986" s="4">
        <v>42552</v>
      </c>
      <c r="J986" s="5"/>
      <c r="K986" s="55" t="s">
        <v>839</v>
      </c>
      <c r="L986" s="65">
        <f t="shared" si="45"/>
        <v>42552</v>
      </c>
      <c r="M986" s="57" t="str">
        <f t="shared" si="46"/>
        <v>2016</v>
      </c>
      <c r="N986" s="46" t="str">
        <f t="shared" si="47"/>
        <v>-</v>
      </c>
      <c r="O986" s="14">
        <v>1</v>
      </c>
      <c r="P986" s="2" t="s">
        <v>365</v>
      </c>
    </row>
    <row r="987" spans="1:16" ht="15.75" customHeight="1" x14ac:dyDescent="0.3">
      <c r="A987" s="13"/>
      <c r="B987" s="14" t="s">
        <v>1422</v>
      </c>
      <c r="C987" s="1" t="s">
        <v>1</v>
      </c>
      <c r="D987" s="1" t="s">
        <v>427</v>
      </c>
      <c r="E987" s="3" t="s">
        <v>16</v>
      </c>
      <c r="F987" s="1">
        <v>4000</v>
      </c>
      <c r="G987" s="1" t="s">
        <v>882</v>
      </c>
      <c r="H987" s="1" t="s">
        <v>839</v>
      </c>
      <c r="I987" s="4">
        <v>42736</v>
      </c>
      <c r="J987" s="5"/>
      <c r="K987" s="55" t="s">
        <v>839</v>
      </c>
      <c r="L987" s="65">
        <f t="shared" si="45"/>
        <v>42736</v>
      </c>
      <c r="M987" s="57" t="str">
        <f t="shared" si="46"/>
        <v>2017</v>
      </c>
      <c r="N987" s="46" t="str">
        <f t="shared" si="47"/>
        <v>-</v>
      </c>
      <c r="O987" s="14">
        <v>4</v>
      </c>
      <c r="P987" s="14" t="s">
        <v>429</v>
      </c>
    </row>
    <row r="988" spans="1:16" ht="15.75" customHeight="1" x14ac:dyDescent="0.3">
      <c r="A988" s="13"/>
      <c r="B988" s="14" t="s">
        <v>1423</v>
      </c>
      <c r="C988" s="1" t="s">
        <v>15</v>
      </c>
      <c r="D988" s="1" t="s">
        <v>987</v>
      </c>
      <c r="E988" s="3" t="s">
        <v>16</v>
      </c>
      <c r="F988" s="1">
        <v>4000</v>
      </c>
      <c r="G988" s="1" t="s">
        <v>882</v>
      </c>
      <c r="H988" s="1" t="s">
        <v>839</v>
      </c>
      <c r="I988" s="4">
        <v>42826</v>
      </c>
      <c r="J988" s="5"/>
      <c r="K988" s="55" t="s">
        <v>839</v>
      </c>
      <c r="L988" s="65">
        <f t="shared" si="45"/>
        <v>42826</v>
      </c>
      <c r="M988" s="57" t="str">
        <f t="shared" si="46"/>
        <v>2017</v>
      </c>
      <c r="N988" s="46" t="str">
        <f t="shared" si="47"/>
        <v>-</v>
      </c>
      <c r="O988" s="14">
        <v>2</v>
      </c>
      <c r="P988" s="2" t="s">
        <v>379</v>
      </c>
    </row>
    <row r="989" spans="1:16" ht="15.75" customHeight="1" x14ac:dyDescent="0.3">
      <c r="A989" s="13"/>
      <c r="B989" s="14" t="s">
        <v>1424</v>
      </c>
      <c r="C989" s="1" t="s">
        <v>141</v>
      </c>
      <c r="D989" s="1" t="s">
        <v>373</v>
      </c>
      <c r="E989" s="3" t="s">
        <v>16</v>
      </c>
      <c r="F989" s="1">
        <v>4000</v>
      </c>
      <c r="G989" s="1" t="s">
        <v>882</v>
      </c>
      <c r="H989" s="1" t="s">
        <v>839</v>
      </c>
      <c r="I989" s="4">
        <v>42917</v>
      </c>
      <c r="J989" s="5"/>
      <c r="K989" s="55" t="s">
        <v>839</v>
      </c>
      <c r="L989" s="65">
        <f t="shared" si="45"/>
        <v>42917</v>
      </c>
      <c r="M989" s="57" t="str">
        <f t="shared" si="46"/>
        <v>2017</v>
      </c>
      <c r="N989" s="46" t="str">
        <f t="shared" si="47"/>
        <v>-</v>
      </c>
      <c r="O989" s="14">
        <v>2</v>
      </c>
      <c r="P989" s="2" t="s">
        <v>379</v>
      </c>
    </row>
    <row r="990" spans="1:16" ht="15.75" customHeight="1" x14ac:dyDescent="0.3">
      <c r="A990" s="13"/>
      <c r="B990" s="14" t="s">
        <v>1425</v>
      </c>
      <c r="C990" s="1" t="s">
        <v>127</v>
      </c>
      <c r="D990" s="1" t="s">
        <v>373</v>
      </c>
      <c r="E990" s="3" t="s">
        <v>16</v>
      </c>
      <c r="F990" s="1">
        <v>4000</v>
      </c>
      <c r="G990" s="1" t="s">
        <v>882</v>
      </c>
      <c r="H990" s="1" t="s">
        <v>839</v>
      </c>
      <c r="I990" s="4">
        <v>43009</v>
      </c>
      <c r="J990" s="5"/>
      <c r="K990" s="55" t="s">
        <v>839</v>
      </c>
      <c r="L990" s="65">
        <f t="shared" si="45"/>
        <v>43009</v>
      </c>
      <c r="M990" s="57" t="str">
        <f t="shared" si="46"/>
        <v>2017</v>
      </c>
      <c r="N990" s="46" t="str">
        <f t="shared" si="47"/>
        <v>-</v>
      </c>
      <c r="O990" s="14">
        <v>2</v>
      </c>
      <c r="P990" s="2" t="s">
        <v>365</v>
      </c>
    </row>
    <row r="991" spans="1:16" ht="15.75" customHeight="1" x14ac:dyDescent="0.3">
      <c r="A991" s="13"/>
      <c r="B991" s="14" t="s">
        <v>1426</v>
      </c>
      <c r="C991" s="1" t="s">
        <v>223</v>
      </c>
      <c r="D991" s="1" t="s">
        <v>851</v>
      </c>
      <c r="E991" s="3" t="s">
        <v>16</v>
      </c>
      <c r="F991" s="1">
        <v>4000</v>
      </c>
      <c r="G991" s="1" t="s">
        <v>882</v>
      </c>
      <c r="H991" s="1" t="s">
        <v>839</v>
      </c>
      <c r="I991" s="4">
        <v>43009</v>
      </c>
      <c r="J991" s="5"/>
      <c r="K991" s="55" t="s">
        <v>839</v>
      </c>
      <c r="L991" s="65">
        <f t="shared" si="45"/>
        <v>43009</v>
      </c>
      <c r="M991" s="57" t="str">
        <f t="shared" si="46"/>
        <v>2017</v>
      </c>
      <c r="N991" s="46" t="str">
        <f t="shared" si="47"/>
        <v>-</v>
      </c>
      <c r="O991" s="14" t="e">
        <v>#N/A</v>
      </c>
      <c r="P991" s="2" t="s">
        <v>435</v>
      </c>
    </row>
    <row r="992" spans="1:16" ht="15.75" customHeight="1" x14ac:dyDescent="0.3">
      <c r="A992" s="13"/>
      <c r="B992" s="14" t="s">
        <v>1427</v>
      </c>
      <c r="C992" s="1" t="s">
        <v>223</v>
      </c>
      <c r="D992" s="1" t="s">
        <v>362</v>
      </c>
      <c r="E992" s="3" t="s">
        <v>16</v>
      </c>
      <c r="F992" s="1">
        <v>4000</v>
      </c>
      <c r="G992" s="1" t="s">
        <v>882</v>
      </c>
      <c r="H992" s="1" t="s">
        <v>839</v>
      </c>
      <c r="I992" s="4">
        <v>43191</v>
      </c>
      <c r="J992" s="5"/>
      <c r="K992" s="55" t="s">
        <v>839</v>
      </c>
      <c r="L992" s="65">
        <f t="shared" si="45"/>
        <v>43191</v>
      </c>
      <c r="M992" s="57" t="str">
        <f t="shared" si="46"/>
        <v>2018</v>
      </c>
      <c r="N992" s="46" t="str">
        <f t="shared" si="47"/>
        <v>-</v>
      </c>
      <c r="O992" s="14" t="e">
        <v>#N/A</v>
      </c>
      <c r="P992" s="14" t="s">
        <v>429</v>
      </c>
    </row>
    <row r="993" spans="1:16" ht="15.75" customHeight="1" x14ac:dyDescent="0.3">
      <c r="A993" s="13"/>
      <c r="B993" s="14" t="s">
        <v>1428</v>
      </c>
      <c r="C993" s="1" t="s">
        <v>223</v>
      </c>
      <c r="D993" s="1" t="s">
        <v>987</v>
      </c>
      <c r="E993" s="3" t="s">
        <v>16</v>
      </c>
      <c r="F993" s="1">
        <v>4000</v>
      </c>
      <c r="G993" s="1" t="s">
        <v>882</v>
      </c>
      <c r="H993" s="1" t="s">
        <v>839</v>
      </c>
      <c r="I993" s="4">
        <v>43101</v>
      </c>
      <c r="J993" s="5"/>
      <c r="K993" s="55" t="s">
        <v>839</v>
      </c>
      <c r="L993" s="65">
        <f t="shared" si="45"/>
        <v>43101</v>
      </c>
      <c r="M993" s="57" t="str">
        <f t="shared" si="46"/>
        <v>2018</v>
      </c>
      <c r="N993" s="46" t="str">
        <f t="shared" si="47"/>
        <v>-</v>
      </c>
      <c r="O993" s="14">
        <v>1</v>
      </c>
      <c r="P993" s="14" t="s">
        <v>429</v>
      </c>
    </row>
    <row r="994" spans="1:16" ht="15.75" customHeight="1" x14ac:dyDescent="0.3">
      <c r="A994" s="13"/>
      <c r="B994" s="14" t="s">
        <v>1429</v>
      </c>
      <c r="C994" s="1" t="s">
        <v>145</v>
      </c>
      <c r="D994" s="1" t="s">
        <v>851</v>
      </c>
      <c r="E994" s="3" t="s">
        <v>16</v>
      </c>
      <c r="F994" s="1">
        <v>4000</v>
      </c>
      <c r="G994" s="1" t="s">
        <v>882</v>
      </c>
      <c r="H994" s="1" t="s">
        <v>839</v>
      </c>
      <c r="I994" s="4">
        <v>43101</v>
      </c>
      <c r="J994" s="5"/>
      <c r="K994" s="55" t="s">
        <v>839</v>
      </c>
      <c r="L994" s="65">
        <f t="shared" si="45"/>
        <v>43101</v>
      </c>
      <c r="M994" s="57" t="str">
        <f t="shared" si="46"/>
        <v>2018</v>
      </c>
      <c r="N994" s="46" t="str">
        <f t="shared" si="47"/>
        <v>-</v>
      </c>
      <c r="O994" s="14">
        <v>1</v>
      </c>
      <c r="P994" s="14" t="s">
        <v>429</v>
      </c>
    </row>
    <row r="995" spans="1:16" ht="15.75" customHeight="1" x14ac:dyDescent="0.3">
      <c r="A995" s="13"/>
      <c r="B995" s="14" t="s">
        <v>1430</v>
      </c>
      <c r="C995" s="1" t="s">
        <v>223</v>
      </c>
      <c r="D995" s="1" t="s">
        <v>991</v>
      </c>
      <c r="E995" s="3" t="s">
        <v>16</v>
      </c>
      <c r="F995" s="1">
        <v>4000</v>
      </c>
      <c r="G995" s="1" t="s">
        <v>882</v>
      </c>
      <c r="H995" s="1" t="s">
        <v>839</v>
      </c>
      <c r="I995" s="4">
        <v>43282</v>
      </c>
      <c r="J995" s="5"/>
      <c r="K995" s="55" t="s">
        <v>839</v>
      </c>
      <c r="L995" s="65">
        <f t="shared" si="45"/>
        <v>43282</v>
      </c>
      <c r="M995" s="57" t="str">
        <f t="shared" si="46"/>
        <v>2018</v>
      </c>
      <c r="N995" s="46" t="str">
        <f t="shared" si="47"/>
        <v>-</v>
      </c>
      <c r="O995" s="14" t="e">
        <v>#N/A</v>
      </c>
      <c r="P995" s="2" t="s">
        <v>435</v>
      </c>
    </row>
    <row r="996" spans="1:16" ht="15.75" customHeight="1" x14ac:dyDescent="0.3">
      <c r="A996" s="13"/>
      <c r="B996" s="14" t="s">
        <v>1431</v>
      </c>
      <c r="C996" s="1" t="s">
        <v>15</v>
      </c>
      <c r="D996" s="1" t="s">
        <v>419</v>
      </c>
      <c r="E996" s="3" t="s">
        <v>8</v>
      </c>
      <c r="F996" s="1">
        <v>3987</v>
      </c>
      <c r="G996" s="1" t="s">
        <v>882</v>
      </c>
      <c r="H996" s="1" t="s">
        <v>839</v>
      </c>
      <c r="I996" s="4">
        <v>42370</v>
      </c>
      <c r="J996" s="5"/>
      <c r="K996" s="55" t="s">
        <v>839</v>
      </c>
      <c r="L996" s="65">
        <f t="shared" si="45"/>
        <v>42370</v>
      </c>
      <c r="M996" s="57" t="str">
        <f t="shared" si="46"/>
        <v>2016</v>
      </c>
      <c r="N996" s="46" t="str">
        <f t="shared" si="47"/>
        <v>-</v>
      </c>
      <c r="O996" s="14">
        <v>3</v>
      </c>
      <c r="P996" s="2" t="s">
        <v>421</v>
      </c>
    </row>
    <row r="997" spans="1:16" ht="15.75" customHeight="1" x14ac:dyDescent="0.3">
      <c r="A997" s="13"/>
      <c r="B997" s="14" t="s">
        <v>1432</v>
      </c>
      <c r="C997" s="1" t="s">
        <v>77</v>
      </c>
      <c r="D997" s="1" t="s">
        <v>419</v>
      </c>
      <c r="E997" s="3" t="s">
        <v>8</v>
      </c>
      <c r="F997" s="1">
        <v>3980</v>
      </c>
      <c r="G997" s="1" t="s">
        <v>882</v>
      </c>
      <c r="H997" s="1" t="s">
        <v>839</v>
      </c>
      <c r="I997" s="4">
        <v>42552</v>
      </c>
      <c r="J997" s="5"/>
      <c r="K997" s="55" t="s">
        <v>839</v>
      </c>
      <c r="L997" s="65">
        <f t="shared" si="45"/>
        <v>42552</v>
      </c>
      <c r="M997" s="57" t="str">
        <f t="shared" si="46"/>
        <v>2016</v>
      </c>
      <c r="N997" s="46" t="str">
        <f t="shared" si="47"/>
        <v>-</v>
      </c>
      <c r="O997" s="14">
        <v>8</v>
      </c>
      <c r="P997" s="2" t="s">
        <v>421</v>
      </c>
    </row>
    <row r="998" spans="1:16" ht="15.75" customHeight="1" x14ac:dyDescent="0.3">
      <c r="A998" s="13"/>
      <c r="B998" s="14" t="s">
        <v>1433</v>
      </c>
      <c r="C998" s="1" t="s">
        <v>211</v>
      </c>
      <c r="D998" s="1" t="s">
        <v>362</v>
      </c>
      <c r="E998" s="3" t="s">
        <v>16</v>
      </c>
      <c r="F998" s="1">
        <v>3900</v>
      </c>
      <c r="G998" s="1" t="s">
        <v>882</v>
      </c>
      <c r="H998" s="1" t="s">
        <v>839</v>
      </c>
      <c r="I998" s="4">
        <v>42278</v>
      </c>
      <c r="J998" s="5"/>
      <c r="K998" s="55" t="s">
        <v>839</v>
      </c>
      <c r="L998" s="65">
        <f t="shared" si="45"/>
        <v>42278</v>
      </c>
      <c r="M998" s="57" t="str">
        <f t="shared" si="46"/>
        <v>2015</v>
      </c>
      <c r="N998" s="46" t="str">
        <f t="shared" si="47"/>
        <v>-</v>
      </c>
      <c r="O998" s="14">
        <v>5</v>
      </c>
      <c r="P998" s="2" t="s">
        <v>365</v>
      </c>
    </row>
    <row r="999" spans="1:16" ht="15.75" customHeight="1" x14ac:dyDescent="0.3">
      <c r="A999" s="13"/>
      <c r="B999" s="14" t="s">
        <v>1434</v>
      </c>
      <c r="C999" s="1" t="s">
        <v>235</v>
      </c>
      <c r="D999" s="1" t="s">
        <v>458</v>
      </c>
      <c r="E999" s="3" t="s">
        <v>4</v>
      </c>
      <c r="F999" s="1">
        <v>3881</v>
      </c>
      <c r="G999" s="1" t="s">
        <v>882</v>
      </c>
      <c r="H999" s="1" t="s">
        <v>839</v>
      </c>
      <c r="I999" s="4">
        <v>42095</v>
      </c>
      <c r="J999" s="5"/>
      <c r="K999" s="55" t="s">
        <v>839</v>
      </c>
      <c r="L999" s="65">
        <f t="shared" si="45"/>
        <v>42095</v>
      </c>
      <c r="M999" s="57" t="str">
        <f t="shared" si="46"/>
        <v>2015</v>
      </c>
      <c r="N999" s="46" t="str">
        <f t="shared" si="47"/>
        <v>-</v>
      </c>
      <c r="O999" s="14">
        <v>5</v>
      </c>
      <c r="P999" s="2" t="s">
        <v>365</v>
      </c>
    </row>
    <row r="1000" spans="1:16" ht="15.75" customHeight="1" x14ac:dyDescent="0.3">
      <c r="A1000" s="13"/>
      <c r="B1000" s="14" t="s">
        <v>1435</v>
      </c>
      <c r="C1000" s="1" t="s">
        <v>325</v>
      </c>
      <c r="D1000" s="1" t="s">
        <v>987</v>
      </c>
      <c r="E1000" s="3" t="s">
        <v>16</v>
      </c>
      <c r="F1000" s="1">
        <v>3833</v>
      </c>
      <c r="G1000" s="1" t="s">
        <v>882</v>
      </c>
      <c r="H1000" s="1" t="s">
        <v>839</v>
      </c>
      <c r="I1000" s="4">
        <v>42278</v>
      </c>
      <c r="J1000" s="5"/>
      <c r="K1000" s="55" t="s">
        <v>839</v>
      </c>
      <c r="L1000" s="65">
        <f t="shared" si="45"/>
        <v>42278</v>
      </c>
      <c r="M1000" s="57" t="str">
        <f t="shared" si="46"/>
        <v>2015</v>
      </c>
      <c r="N1000" s="46" t="str">
        <f t="shared" si="47"/>
        <v>-</v>
      </c>
      <c r="O1000" s="14">
        <v>4</v>
      </c>
      <c r="P1000" s="2" t="s">
        <v>365</v>
      </c>
    </row>
    <row r="1001" spans="1:16" ht="15.75" customHeight="1" x14ac:dyDescent="0.3">
      <c r="A1001" s="13"/>
      <c r="B1001" s="14" t="s">
        <v>1436</v>
      </c>
      <c r="C1001" s="1" t="s">
        <v>303</v>
      </c>
      <c r="D1001" s="1" t="s">
        <v>419</v>
      </c>
      <c r="E1001" s="3" t="s">
        <v>8</v>
      </c>
      <c r="F1001" s="1">
        <v>3800</v>
      </c>
      <c r="G1001" s="1" t="s">
        <v>882</v>
      </c>
      <c r="H1001" s="1" t="s">
        <v>839</v>
      </c>
      <c r="I1001" s="4">
        <v>42370</v>
      </c>
      <c r="J1001" s="5"/>
      <c r="K1001" s="55" t="s">
        <v>839</v>
      </c>
      <c r="L1001" s="65">
        <f t="shared" si="45"/>
        <v>42370</v>
      </c>
      <c r="M1001" s="57" t="str">
        <f t="shared" si="46"/>
        <v>2016</v>
      </c>
      <c r="N1001" s="46" t="str">
        <f t="shared" si="47"/>
        <v>-</v>
      </c>
      <c r="O1001" s="14">
        <v>6</v>
      </c>
      <c r="P1001" s="2" t="s">
        <v>379</v>
      </c>
    </row>
    <row r="1002" spans="1:16" ht="15.75" customHeight="1" x14ac:dyDescent="0.3">
      <c r="A1002" s="13"/>
      <c r="B1002" s="14" t="s">
        <v>1437</v>
      </c>
      <c r="C1002" s="1" t="s">
        <v>157</v>
      </c>
      <c r="D1002" s="1" t="s">
        <v>419</v>
      </c>
      <c r="E1002" s="3" t="s">
        <v>8</v>
      </c>
      <c r="F1002" s="1">
        <v>3750</v>
      </c>
      <c r="G1002" s="1" t="s">
        <v>882</v>
      </c>
      <c r="H1002" s="1" t="s">
        <v>839</v>
      </c>
      <c r="I1002" s="4">
        <v>43009</v>
      </c>
      <c r="J1002" s="5"/>
      <c r="K1002" s="55" t="s">
        <v>839</v>
      </c>
      <c r="L1002" s="65">
        <f t="shared" si="45"/>
        <v>43009</v>
      </c>
      <c r="M1002" s="57" t="str">
        <f t="shared" si="46"/>
        <v>2017</v>
      </c>
      <c r="N1002" s="46" t="str">
        <f t="shared" si="47"/>
        <v>-</v>
      </c>
      <c r="O1002" s="14">
        <v>1</v>
      </c>
      <c r="P1002" s="14" t="s">
        <v>429</v>
      </c>
    </row>
    <row r="1003" spans="1:16" ht="15.75" customHeight="1" x14ac:dyDescent="0.3">
      <c r="A1003" s="13"/>
      <c r="B1003" s="14" t="s">
        <v>1438</v>
      </c>
      <c r="C1003" s="1" t="s">
        <v>157</v>
      </c>
      <c r="D1003" s="1" t="s">
        <v>419</v>
      </c>
      <c r="E1003" s="3" t="s">
        <v>8</v>
      </c>
      <c r="F1003" s="1">
        <v>3750</v>
      </c>
      <c r="G1003" s="1" t="s">
        <v>882</v>
      </c>
      <c r="H1003" s="1" t="s">
        <v>839</v>
      </c>
      <c r="I1003" s="4">
        <v>43009</v>
      </c>
      <c r="J1003" s="5"/>
      <c r="K1003" s="55" t="s">
        <v>839</v>
      </c>
      <c r="L1003" s="65">
        <f t="shared" si="45"/>
        <v>43009</v>
      </c>
      <c r="M1003" s="57" t="str">
        <f t="shared" si="46"/>
        <v>2017</v>
      </c>
      <c r="N1003" s="46" t="str">
        <f t="shared" si="47"/>
        <v>-</v>
      </c>
      <c r="O1003" s="14">
        <v>1</v>
      </c>
      <c r="P1003" s="14" t="s">
        <v>429</v>
      </c>
    </row>
    <row r="1004" spans="1:16" ht="15.75" customHeight="1" x14ac:dyDescent="0.3">
      <c r="A1004" s="13"/>
      <c r="B1004" s="14" t="s">
        <v>1439</v>
      </c>
      <c r="C1004" s="1" t="s">
        <v>125</v>
      </c>
      <c r="D1004" s="1" t="s">
        <v>475</v>
      </c>
      <c r="E1004" s="3" t="s">
        <v>12</v>
      </c>
      <c r="F1004" s="1">
        <v>3725</v>
      </c>
      <c r="G1004" s="1" t="s">
        <v>882</v>
      </c>
      <c r="H1004" s="1" t="s">
        <v>839</v>
      </c>
      <c r="I1004" s="4">
        <v>42095</v>
      </c>
      <c r="J1004" s="5"/>
      <c r="K1004" s="55" t="s">
        <v>839</v>
      </c>
      <c r="L1004" s="65">
        <f t="shared" si="45"/>
        <v>42095</v>
      </c>
      <c r="M1004" s="57" t="str">
        <f t="shared" si="46"/>
        <v>2015</v>
      </c>
      <c r="N1004" s="46" t="str">
        <f t="shared" si="47"/>
        <v>-</v>
      </c>
      <c r="O1004" s="14">
        <v>4</v>
      </c>
      <c r="P1004" s="2" t="s">
        <v>379</v>
      </c>
    </row>
    <row r="1005" spans="1:16" ht="15.75" customHeight="1" x14ac:dyDescent="0.3">
      <c r="A1005" s="13"/>
      <c r="B1005" s="14" t="s">
        <v>1440</v>
      </c>
      <c r="C1005" s="1" t="s">
        <v>93</v>
      </c>
      <c r="D1005" s="1" t="s">
        <v>975</v>
      </c>
      <c r="E1005" s="3" t="s">
        <v>4</v>
      </c>
      <c r="F1005" s="1">
        <v>3678</v>
      </c>
      <c r="G1005" s="1" t="s">
        <v>882</v>
      </c>
      <c r="H1005" s="1" t="s">
        <v>839</v>
      </c>
      <c r="I1005" s="4">
        <v>42552</v>
      </c>
      <c r="J1005" s="5"/>
      <c r="K1005" s="55" t="s">
        <v>839</v>
      </c>
      <c r="L1005" s="65">
        <f t="shared" si="45"/>
        <v>42552</v>
      </c>
      <c r="M1005" s="57" t="str">
        <f t="shared" si="46"/>
        <v>2016</v>
      </c>
      <c r="N1005" s="46" t="str">
        <f t="shared" si="47"/>
        <v>-</v>
      </c>
      <c r="O1005" s="14">
        <v>8</v>
      </c>
      <c r="P1005" s="2" t="s">
        <v>379</v>
      </c>
    </row>
    <row r="1006" spans="1:16" ht="15.75" customHeight="1" x14ac:dyDescent="0.3">
      <c r="A1006" s="13"/>
      <c r="B1006" s="14" t="s">
        <v>1441</v>
      </c>
      <c r="C1006" s="1" t="s">
        <v>325</v>
      </c>
      <c r="D1006" s="1" t="s">
        <v>373</v>
      </c>
      <c r="E1006" s="3" t="s">
        <v>16</v>
      </c>
      <c r="F1006" s="1">
        <v>3600</v>
      </c>
      <c r="G1006" s="1" t="s">
        <v>882</v>
      </c>
      <c r="H1006" s="1" t="s">
        <v>839</v>
      </c>
      <c r="I1006" s="4">
        <v>42005</v>
      </c>
      <c r="J1006" s="5"/>
      <c r="K1006" s="55" t="s">
        <v>839</v>
      </c>
      <c r="L1006" s="65">
        <f t="shared" si="45"/>
        <v>42005</v>
      </c>
      <c r="M1006" s="57" t="str">
        <f t="shared" si="46"/>
        <v>2015</v>
      </c>
      <c r="N1006" s="46" t="str">
        <f t="shared" si="47"/>
        <v>-</v>
      </c>
      <c r="O1006" s="14">
        <v>9</v>
      </c>
      <c r="P1006" s="2" t="s">
        <v>421</v>
      </c>
    </row>
    <row r="1007" spans="1:16" ht="15.75" customHeight="1" x14ac:dyDescent="0.3">
      <c r="A1007" s="13"/>
      <c r="B1007" s="14" t="s">
        <v>1442</v>
      </c>
      <c r="C1007" s="1" t="s">
        <v>325</v>
      </c>
      <c r="D1007" s="1" t="s">
        <v>362</v>
      </c>
      <c r="E1007" s="3" t="s">
        <v>16</v>
      </c>
      <c r="F1007" s="1">
        <v>3580</v>
      </c>
      <c r="G1007" s="1" t="s">
        <v>882</v>
      </c>
      <c r="H1007" s="1" t="s">
        <v>839</v>
      </c>
      <c r="I1007" s="4">
        <v>42005</v>
      </c>
      <c r="J1007" s="5"/>
      <c r="K1007" s="55" t="s">
        <v>839</v>
      </c>
      <c r="L1007" s="65">
        <f t="shared" si="45"/>
        <v>42005</v>
      </c>
      <c r="M1007" s="57" t="str">
        <f t="shared" si="46"/>
        <v>2015</v>
      </c>
      <c r="N1007" s="46" t="str">
        <f t="shared" si="47"/>
        <v>-</v>
      </c>
      <c r="O1007" s="14">
        <v>5</v>
      </c>
      <c r="P1007" s="2" t="s">
        <v>365</v>
      </c>
    </row>
    <row r="1008" spans="1:16" ht="15.75" customHeight="1" x14ac:dyDescent="0.3">
      <c r="A1008" s="13"/>
      <c r="B1008" s="14" t="s">
        <v>1443</v>
      </c>
      <c r="C1008" s="1" t="s">
        <v>325</v>
      </c>
      <c r="D1008" s="1" t="s">
        <v>373</v>
      </c>
      <c r="E1008" s="3" t="s">
        <v>16</v>
      </c>
      <c r="F1008" s="1">
        <v>3522</v>
      </c>
      <c r="G1008" s="1" t="s">
        <v>882</v>
      </c>
      <c r="H1008" s="1" t="s">
        <v>839</v>
      </c>
      <c r="I1008" s="4">
        <v>42278</v>
      </c>
      <c r="J1008" s="5"/>
      <c r="K1008" s="55" t="s">
        <v>839</v>
      </c>
      <c r="L1008" s="65">
        <f t="shared" si="45"/>
        <v>42278</v>
      </c>
      <c r="M1008" s="57" t="str">
        <f t="shared" si="46"/>
        <v>2015</v>
      </c>
      <c r="N1008" s="46" t="str">
        <f t="shared" si="47"/>
        <v>-</v>
      </c>
      <c r="O1008" s="14">
        <v>5</v>
      </c>
      <c r="P1008" s="2" t="s">
        <v>421</v>
      </c>
    </row>
    <row r="1009" spans="1:16" ht="15.75" customHeight="1" x14ac:dyDescent="0.3">
      <c r="A1009" s="13"/>
      <c r="B1009" s="14" t="s">
        <v>1444</v>
      </c>
      <c r="C1009" s="1" t="s">
        <v>153</v>
      </c>
      <c r="D1009" s="1" t="s">
        <v>427</v>
      </c>
      <c r="E1009" s="3" t="s">
        <v>16</v>
      </c>
      <c r="F1009" s="1">
        <v>3522</v>
      </c>
      <c r="G1009" s="1" t="s">
        <v>882</v>
      </c>
      <c r="H1009" s="1" t="s">
        <v>839</v>
      </c>
      <c r="I1009" s="4">
        <v>42552</v>
      </c>
      <c r="J1009" s="5"/>
      <c r="K1009" s="55" t="s">
        <v>839</v>
      </c>
      <c r="L1009" s="65">
        <f t="shared" si="45"/>
        <v>42552</v>
      </c>
      <c r="M1009" s="57" t="str">
        <f t="shared" si="46"/>
        <v>2016</v>
      </c>
      <c r="N1009" s="46" t="str">
        <f t="shared" si="47"/>
        <v>-</v>
      </c>
      <c r="O1009" s="14">
        <v>1</v>
      </c>
      <c r="P1009" s="2" t="s">
        <v>421</v>
      </c>
    </row>
    <row r="1010" spans="1:16" ht="15.75" customHeight="1" x14ac:dyDescent="0.3">
      <c r="A1010" s="13"/>
      <c r="B1010" s="14" t="s">
        <v>1445</v>
      </c>
      <c r="C1010" s="1" t="s">
        <v>19</v>
      </c>
      <c r="D1010" s="1" t="s">
        <v>388</v>
      </c>
      <c r="E1010" s="3" t="s">
        <v>4</v>
      </c>
      <c r="F1010" s="1">
        <v>3520</v>
      </c>
      <c r="G1010" s="1" t="s">
        <v>882</v>
      </c>
      <c r="H1010" s="1" t="s">
        <v>839</v>
      </c>
      <c r="I1010" s="4">
        <v>42278</v>
      </c>
      <c r="J1010" s="5"/>
      <c r="K1010" s="55" t="s">
        <v>839</v>
      </c>
      <c r="L1010" s="65">
        <f t="shared" si="45"/>
        <v>42278</v>
      </c>
      <c r="M1010" s="57" t="str">
        <f t="shared" si="46"/>
        <v>2015</v>
      </c>
      <c r="N1010" s="46" t="str">
        <f t="shared" si="47"/>
        <v>-</v>
      </c>
      <c r="O1010" s="14">
        <v>13</v>
      </c>
      <c r="P1010" s="14" t="s">
        <v>429</v>
      </c>
    </row>
    <row r="1011" spans="1:16" ht="15.75" customHeight="1" x14ac:dyDescent="0.3">
      <c r="A1011" s="13"/>
      <c r="B1011" s="14" t="s">
        <v>1446</v>
      </c>
      <c r="C1011" s="1" t="s">
        <v>259</v>
      </c>
      <c r="D1011" s="1" t="s">
        <v>446</v>
      </c>
      <c r="E1011" s="3" t="s">
        <v>12</v>
      </c>
      <c r="F1011" s="1">
        <v>3512</v>
      </c>
      <c r="G1011" s="1" t="s">
        <v>882</v>
      </c>
      <c r="H1011" s="1" t="s">
        <v>839</v>
      </c>
      <c r="I1011" s="4">
        <v>42278</v>
      </c>
      <c r="J1011" s="5"/>
      <c r="K1011" s="55" t="s">
        <v>839</v>
      </c>
      <c r="L1011" s="65">
        <f t="shared" si="45"/>
        <v>42278</v>
      </c>
      <c r="M1011" s="57" t="str">
        <f t="shared" si="46"/>
        <v>2015</v>
      </c>
      <c r="N1011" s="46" t="str">
        <f t="shared" si="47"/>
        <v>-</v>
      </c>
      <c r="O1011" s="14" t="e">
        <v>#N/A</v>
      </c>
      <c r="P1011" s="2" t="s">
        <v>435</v>
      </c>
    </row>
    <row r="1012" spans="1:16" ht="15.75" customHeight="1" x14ac:dyDescent="0.3">
      <c r="A1012" s="13"/>
      <c r="B1012" s="14" t="s">
        <v>1447</v>
      </c>
      <c r="C1012" s="1" t="s">
        <v>265</v>
      </c>
      <c r="D1012" s="1" t="s">
        <v>466</v>
      </c>
      <c r="E1012" s="3" t="s">
        <v>8</v>
      </c>
      <c r="F1012" s="1">
        <v>3500</v>
      </c>
      <c r="G1012" s="1" t="s">
        <v>882</v>
      </c>
      <c r="H1012" s="1" t="s">
        <v>839</v>
      </c>
      <c r="I1012" s="4">
        <v>42278</v>
      </c>
      <c r="J1012" s="5"/>
      <c r="K1012" s="55" t="s">
        <v>839</v>
      </c>
      <c r="L1012" s="65">
        <f t="shared" si="45"/>
        <v>42278</v>
      </c>
      <c r="M1012" s="57" t="str">
        <f t="shared" si="46"/>
        <v>2015</v>
      </c>
      <c r="N1012" s="46" t="str">
        <f t="shared" si="47"/>
        <v>-</v>
      </c>
      <c r="O1012" s="14">
        <v>7</v>
      </c>
      <c r="P1012" s="2" t="s">
        <v>365</v>
      </c>
    </row>
    <row r="1013" spans="1:16" ht="15.75" customHeight="1" x14ac:dyDescent="0.3">
      <c r="A1013" s="13"/>
      <c r="B1013" s="14" t="s">
        <v>1448</v>
      </c>
      <c r="C1013" s="1" t="s">
        <v>111</v>
      </c>
      <c r="D1013" s="1" t="s">
        <v>419</v>
      </c>
      <c r="E1013" s="3" t="s">
        <v>8</v>
      </c>
      <c r="F1013" s="1">
        <v>3500</v>
      </c>
      <c r="G1013" s="1" t="s">
        <v>882</v>
      </c>
      <c r="H1013" s="1" t="s">
        <v>839</v>
      </c>
      <c r="I1013" s="4">
        <v>42461</v>
      </c>
      <c r="J1013" s="5"/>
      <c r="K1013" s="55" t="s">
        <v>839</v>
      </c>
      <c r="L1013" s="65">
        <f t="shared" si="45"/>
        <v>42461</v>
      </c>
      <c r="M1013" s="57" t="str">
        <f t="shared" si="46"/>
        <v>2016</v>
      </c>
      <c r="N1013" s="46" t="str">
        <f t="shared" si="47"/>
        <v>-</v>
      </c>
      <c r="O1013" s="14" t="e">
        <v>#N/A</v>
      </c>
      <c r="P1013" s="2" t="s">
        <v>365</v>
      </c>
    </row>
    <row r="1014" spans="1:16" ht="15.75" customHeight="1" x14ac:dyDescent="0.3">
      <c r="A1014" s="13"/>
      <c r="B1014" s="14" t="s">
        <v>1449</v>
      </c>
      <c r="C1014" s="1" t="s">
        <v>145</v>
      </c>
      <c r="D1014" s="1" t="s">
        <v>453</v>
      </c>
      <c r="E1014" s="3" t="s">
        <v>8</v>
      </c>
      <c r="F1014" s="1">
        <v>3500</v>
      </c>
      <c r="G1014" s="1" t="s">
        <v>882</v>
      </c>
      <c r="H1014" s="1" t="s">
        <v>839</v>
      </c>
      <c r="I1014" s="4">
        <v>43101</v>
      </c>
      <c r="J1014" s="5"/>
      <c r="K1014" s="55" t="s">
        <v>839</v>
      </c>
      <c r="L1014" s="65">
        <f t="shared" si="45"/>
        <v>43101</v>
      </c>
      <c r="M1014" s="57" t="str">
        <f t="shared" si="46"/>
        <v>2018</v>
      </c>
      <c r="N1014" s="46" t="str">
        <f t="shared" si="47"/>
        <v>-</v>
      </c>
      <c r="O1014" s="14">
        <v>2</v>
      </c>
      <c r="P1014" s="2" t="s">
        <v>435</v>
      </c>
    </row>
    <row r="1015" spans="1:16" ht="15.75" customHeight="1" x14ac:dyDescent="0.3">
      <c r="A1015" s="13"/>
      <c r="B1015" s="14" t="s">
        <v>1450</v>
      </c>
      <c r="C1015" s="1" t="s">
        <v>341</v>
      </c>
      <c r="D1015" s="1" t="s">
        <v>419</v>
      </c>
      <c r="E1015" s="3" t="s">
        <v>8</v>
      </c>
      <c r="F1015" s="1">
        <v>3500</v>
      </c>
      <c r="G1015" s="1" t="s">
        <v>882</v>
      </c>
      <c r="H1015" s="1" t="s">
        <v>839</v>
      </c>
      <c r="I1015" s="4">
        <v>43101</v>
      </c>
      <c r="J1015" s="5"/>
      <c r="K1015" s="55" t="s">
        <v>839</v>
      </c>
      <c r="L1015" s="65">
        <f t="shared" si="45"/>
        <v>43101</v>
      </c>
      <c r="M1015" s="57" t="str">
        <f t="shared" si="46"/>
        <v>2018</v>
      </c>
      <c r="N1015" s="46" t="str">
        <f t="shared" si="47"/>
        <v>-</v>
      </c>
      <c r="O1015" s="14">
        <v>3</v>
      </c>
      <c r="P1015" s="14" t="s">
        <v>429</v>
      </c>
    </row>
    <row r="1016" spans="1:16" ht="15.75" customHeight="1" x14ac:dyDescent="0.3">
      <c r="A1016" s="13"/>
      <c r="B1016" s="14" t="s">
        <v>1451</v>
      </c>
      <c r="C1016" s="1" t="s">
        <v>63</v>
      </c>
      <c r="D1016" s="1" t="s">
        <v>983</v>
      </c>
      <c r="E1016" s="3" t="s">
        <v>8</v>
      </c>
      <c r="F1016" s="1">
        <v>3500</v>
      </c>
      <c r="G1016" s="1" t="s">
        <v>882</v>
      </c>
      <c r="H1016" s="1" t="s">
        <v>839</v>
      </c>
      <c r="I1016" s="4">
        <v>43101</v>
      </c>
      <c r="J1016" s="5"/>
      <c r="K1016" s="55" t="s">
        <v>839</v>
      </c>
      <c r="L1016" s="65">
        <f t="shared" si="45"/>
        <v>43101</v>
      </c>
      <c r="M1016" s="57" t="str">
        <f t="shared" si="46"/>
        <v>2018</v>
      </c>
      <c r="N1016" s="46" t="str">
        <f t="shared" si="47"/>
        <v>-</v>
      </c>
      <c r="O1016" s="14" t="e">
        <v>#N/A</v>
      </c>
      <c r="P1016" s="2" t="s">
        <v>421</v>
      </c>
    </row>
    <row r="1017" spans="1:16" ht="15.75" customHeight="1" x14ac:dyDescent="0.3">
      <c r="A1017" s="13"/>
      <c r="B1017" s="14" t="s">
        <v>1452</v>
      </c>
      <c r="C1017" s="1" t="s">
        <v>195</v>
      </c>
      <c r="D1017" s="1" t="s">
        <v>475</v>
      </c>
      <c r="E1017" s="3" t="s">
        <v>12</v>
      </c>
      <c r="F1017" s="1">
        <v>3500</v>
      </c>
      <c r="G1017" s="1" t="s">
        <v>882</v>
      </c>
      <c r="H1017" s="1" t="s">
        <v>839</v>
      </c>
      <c r="I1017" s="4">
        <v>42826</v>
      </c>
      <c r="J1017" s="5"/>
      <c r="K1017" s="55" t="s">
        <v>839</v>
      </c>
      <c r="L1017" s="65">
        <f t="shared" si="45"/>
        <v>42826</v>
      </c>
      <c r="M1017" s="57" t="str">
        <f t="shared" si="46"/>
        <v>2017</v>
      </c>
      <c r="N1017" s="46" t="str">
        <f t="shared" si="47"/>
        <v>-</v>
      </c>
      <c r="O1017" s="14">
        <v>1</v>
      </c>
      <c r="P1017" s="14" t="s">
        <v>429</v>
      </c>
    </row>
    <row r="1018" spans="1:16" ht="15.75" customHeight="1" x14ac:dyDescent="0.3">
      <c r="A1018" s="13"/>
      <c r="B1018" s="14" t="s">
        <v>1453</v>
      </c>
      <c r="C1018" s="1" t="s">
        <v>259</v>
      </c>
      <c r="D1018" s="1" t="s">
        <v>446</v>
      </c>
      <c r="E1018" s="3" t="s">
        <v>12</v>
      </c>
      <c r="F1018" s="1">
        <v>3500</v>
      </c>
      <c r="G1018" s="1" t="s">
        <v>882</v>
      </c>
      <c r="H1018" s="1" t="s">
        <v>839</v>
      </c>
      <c r="I1018" s="4">
        <v>42005</v>
      </c>
      <c r="J1018" s="5"/>
      <c r="K1018" s="55" t="s">
        <v>839</v>
      </c>
      <c r="L1018" s="65">
        <f t="shared" si="45"/>
        <v>42005</v>
      </c>
      <c r="M1018" s="57" t="str">
        <f t="shared" si="46"/>
        <v>2015</v>
      </c>
      <c r="N1018" s="46" t="str">
        <f t="shared" si="47"/>
        <v>-</v>
      </c>
      <c r="O1018" s="14">
        <v>3</v>
      </c>
      <c r="P1018" s="2" t="s">
        <v>365</v>
      </c>
    </row>
    <row r="1019" spans="1:16" ht="15.75" customHeight="1" x14ac:dyDescent="0.3">
      <c r="A1019" s="13"/>
      <c r="B1019" s="14" t="s">
        <v>1454</v>
      </c>
      <c r="C1019" s="1" t="s">
        <v>145</v>
      </c>
      <c r="D1019" s="1" t="s">
        <v>446</v>
      </c>
      <c r="E1019" s="3" t="s">
        <v>12</v>
      </c>
      <c r="F1019" s="1">
        <v>3500</v>
      </c>
      <c r="G1019" s="1" t="s">
        <v>882</v>
      </c>
      <c r="H1019" s="1" t="s">
        <v>839</v>
      </c>
      <c r="I1019" s="4">
        <v>43101</v>
      </c>
      <c r="J1019" s="5"/>
      <c r="K1019" s="55" t="s">
        <v>839</v>
      </c>
      <c r="L1019" s="65">
        <f t="shared" si="45"/>
        <v>43101</v>
      </c>
      <c r="M1019" s="57" t="str">
        <f t="shared" si="46"/>
        <v>2018</v>
      </c>
      <c r="N1019" s="46" t="str">
        <f t="shared" si="47"/>
        <v>-</v>
      </c>
      <c r="O1019" s="14" t="e">
        <v>#N/A</v>
      </c>
      <c r="P1019" s="14" t="s">
        <v>429</v>
      </c>
    </row>
    <row r="1020" spans="1:16" ht="15.75" customHeight="1" x14ac:dyDescent="0.3">
      <c r="A1020" s="13"/>
      <c r="B1020" s="14" t="s">
        <v>1455</v>
      </c>
      <c r="C1020" s="1" t="s">
        <v>19</v>
      </c>
      <c r="D1020" s="1" t="s">
        <v>388</v>
      </c>
      <c r="E1020" s="3" t="s">
        <v>4</v>
      </c>
      <c r="F1020" s="1">
        <v>3500</v>
      </c>
      <c r="G1020" s="1" t="s">
        <v>882</v>
      </c>
      <c r="H1020" s="1" t="s">
        <v>839</v>
      </c>
      <c r="I1020" s="4">
        <v>42278</v>
      </c>
      <c r="J1020" s="5"/>
      <c r="K1020" s="55" t="s">
        <v>839</v>
      </c>
      <c r="L1020" s="65">
        <f t="shared" si="45"/>
        <v>42278</v>
      </c>
      <c r="M1020" s="57" t="str">
        <f t="shared" si="46"/>
        <v>2015</v>
      </c>
      <c r="N1020" s="46" t="str">
        <f t="shared" si="47"/>
        <v>-</v>
      </c>
      <c r="O1020" s="14">
        <v>8</v>
      </c>
      <c r="P1020" s="2" t="s">
        <v>421</v>
      </c>
    </row>
    <row r="1021" spans="1:16" ht="15.75" customHeight="1" x14ac:dyDescent="0.3">
      <c r="A1021" s="13"/>
      <c r="B1021" s="14" t="s">
        <v>1456</v>
      </c>
      <c r="C1021" s="1" t="s">
        <v>343</v>
      </c>
      <c r="D1021" s="1" t="s">
        <v>458</v>
      </c>
      <c r="E1021" s="3" t="s">
        <v>4</v>
      </c>
      <c r="F1021" s="1">
        <v>3500</v>
      </c>
      <c r="G1021" s="1" t="s">
        <v>882</v>
      </c>
      <c r="H1021" s="1" t="s">
        <v>839</v>
      </c>
      <c r="I1021" s="4">
        <v>42917</v>
      </c>
      <c r="J1021" s="5"/>
      <c r="K1021" s="55" t="s">
        <v>839</v>
      </c>
      <c r="L1021" s="65">
        <f t="shared" si="45"/>
        <v>42917</v>
      </c>
      <c r="M1021" s="57" t="str">
        <f t="shared" si="46"/>
        <v>2017</v>
      </c>
      <c r="N1021" s="46" t="str">
        <f t="shared" si="47"/>
        <v>-</v>
      </c>
      <c r="O1021" s="14">
        <v>1</v>
      </c>
      <c r="P1021" s="2" t="s">
        <v>435</v>
      </c>
    </row>
    <row r="1022" spans="1:16" ht="15.75" customHeight="1" x14ac:dyDescent="0.3">
      <c r="A1022" s="13"/>
      <c r="B1022" s="14" t="s">
        <v>1457</v>
      </c>
      <c r="C1022" s="1" t="s">
        <v>181</v>
      </c>
      <c r="D1022" s="1" t="s">
        <v>398</v>
      </c>
      <c r="E1022" s="3" t="s">
        <v>4</v>
      </c>
      <c r="F1022" s="1">
        <v>3500</v>
      </c>
      <c r="G1022" s="1" t="s">
        <v>882</v>
      </c>
      <c r="H1022" s="1" t="s">
        <v>839</v>
      </c>
      <c r="I1022" s="4">
        <v>43282</v>
      </c>
      <c r="J1022" s="5"/>
      <c r="K1022" s="55" t="s">
        <v>839</v>
      </c>
      <c r="L1022" s="65">
        <f t="shared" si="45"/>
        <v>43282</v>
      </c>
      <c r="M1022" s="57" t="str">
        <f t="shared" si="46"/>
        <v>2018</v>
      </c>
      <c r="N1022" s="46" t="str">
        <f t="shared" si="47"/>
        <v>-</v>
      </c>
      <c r="O1022" s="14" t="e">
        <v>#N/A</v>
      </c>
      <c r="P1022" s="2" t="s">
        <v>421</v>
      </c>
    </row>
    <row r="1023" spans="1:16" ht="15.75" customHeight="1" x14ac:dyDescent="0.3">
      <c r="A1023" s="13"/>
      <c r="B1023" s="14" t="s">
        <v>1458</v>
      </c>
      <c r="C1023" s="1" t="s">
        <v>179</v>
      </c>
      <c r="D1023" s="1" t="s">
        <v>584</v>
      </c>
      <c r="E1023" s="3" t="s">
        <v>4</v>
      </c>
      <c r="F1023" s="1">
        <v>3500</v>
      </c>
      <c r="G1023" s="1" t="s">
        <v>882</v>
      </c>
      <c r="H1023" s="1" t="s">
        <v>839</v>
      </c>
      <c r="I1023" s="4">
        <v>43374</v>
      </c>
      <c r="J1023" s="5"/>
      <c r="K1023" s="55" t="s">
        <v>839</v>
      </c>
      <c r="L1023" s="65">
        <f t="shared" si="45"/>
        <v>43374</v>
      </c>
      <c r="M1023" s="57" t="str">
        <f t="shared" si="46"/>
        <v>2018</v>
      </c>
      <c r="N1023" s="46" t="str">
        <f t="shared" si="47"/>
        <v>-</v>
      </c>
      <c r="O1023" s="14" t="e">
        <v>#N/A</v>
      </c>
      <c r="P1023" s="2" t="s">
        <v>435</v>
      </c>
    </row>
    <row r="1024" spans="1:16" ht="15.75" customHeight="1" x14ac:dyDescent="0.3">
      <c r="A1024" s="13"/>
      <c r="B1024" s="14" t="s">
        <v>1459</v>
      </c>
      <c r="C1024" s="1" t="s">
        <v>217</v>
      </c>
      <c r="D1024" s="1" t="s">
        <v>373</v>
      </c>
      <c r="E1024" s="3" t="s">
        <v>16</v>
      </c>
      <c r="F1024" s="1">
        <v>3500</v>
      </c>
      <c r="G1024" s="1" t="s">
        <v>882</v>
      </c>
      <c r="H1024" s="1" t="s">
        <v>839</v>
      </c>
      <c r="I1024" s="4">
        <v>42826</v>
      </c>
      <c r="J1024" s="5"/>
      <c r="K1024" s="55" t="s">
        <v>839</v>
      </c>
      <c r="L1024" s="65">
        <f t="shared" si="45"/>
        <v>42826</v>
      </c>
      <c r="M1024" s="57" t="str">
        <f t="shared" si="46"/>
        <v>2017</v>
      </c>
      <c r="N1024" s="46" t="str">
        <f t="shared" si="47"/>
        <v>-</v>
      </c>
      <c r="O1024" s="14">
        <v>2</v>
      </c>
      <c r="P1024" s="2" t="s">
        <v>365</v>
      </c>
    </row>
    <row r="1025" spans="1:16" ht="15.75" customHeight="1" x14ac:dyDescent="0.3">
      <c r="A1025" s="13"/>
      <c r="B1025" s="14" t="s">
        <v>1460</v>
      </c>
      <c r="C1025" s="1" t="s">
        <v>217</v>
      </c>
      <c r="D1025" s="1" t="s">
        <v>373</v>
      </c>
      <c r="E1025" s="3" t="s">
        <v>16</v>
      </c>
      <c r="F1025" s="1">
        <v>3500</v>
      </c>
      <c r="G1025" s="1" t="s">
        <v>882</v>
      </c>
      <c r="H1025" s="1" t="s">
        <v>839</v>
      </c>
      <c r="I1025" s="4">
        <v>42826</v>
      </c>
      <c r="J1025" s="5"/>
      <c r="K1025" s="55" t="s">
        <v>839</v>
      </c>
      <c r="L1025" s="65">
        <f t="shared" si="45"/>
        <v>42826</v>
      </c>
      <c r="M1025" s="57" t="str">
        <f t="shared" si="46"/>
        <v>2017</v>
      </c>
      <c r="N1025" s="46" t="str">
        <f t="shared" si="47"/>
        <v>-</v>
      </c>
      <c r="O1025" s="14">
        <v>3</v>
      </c>
      <c r="P1025" s="2" t="s">
        <v>365</v>
      </c>
    </row>
    <row r="1026" spans="1:16" ht="15.75" customHeight="1" x14ac:dyDescent="0.3">
      <c r="A1026" s="13"/>
      <c r="B1026" s="14" t="s">
        <v>1461</v>
      </c>
      <c r="C1026" s="1" t="s">
        <v>195</v>
      </c>
      <c r="D1026" s="1" t="s">
        <v>427</v>
      </c>
      <c r="E1026" s="3" t="s">
        <v>16</v>
      </c>
      <c r="F1026" s="1">
        <v>3500</v>
      </c>
      <c r="G1026" s="1" t="s">
        <v>882</v>
      </c>
      <c r="H1026" s="1" t="s">
        <v>839</v>
      </c>
      <c r="I1026" s="4">
        <v>42552</v>
      </c>
      <c r="J1026" s="5"/>
      <c r="K1026" s="55" t="s">
        <v>839</v>
      </c>
      <c r="L1026" s="65">
        <f t="shared" si="45"/>
        <v>42552</v>
      </c>
      <c r="M1026" s="57" t="str">
        <f t="shared" si="46"/>
        <v>2016</v>
      </c>
      <c r="N1026" s="46" t="str">
        <f t="shared" si="47"/>
        <v>-</v>
      </c>
      <c r="O1026" s="14">
        <v>3</v>
      </c>
      <c r="P1026" s="2" t="s">
        <v>365</v>
      </c>
    </row>
    <row r="1027" spans="1:16" ht="15.75" customHeight="1" x14ac:dyDescent="0.3">
      <c r="A1027" s="13"/>
      <c r="B1027" s="14" t="s">
        <v>1462</v>
      </c>
      <c r="C1027" s="1" t="s">
        <v>325</v>
      </c>
      <c r="D1027" s="1" t="s">
        <v>991</v>
      </c>
      <c r="E1027" s="3" t="s">
        <v>16</v>
      </c>
      <c r="F1027" s="1">
        <v>3500</v>
      </c>
      <c r="G1027" s="1" t="s">
        <v>882</v>
      </c>
      <c r="H1027" s="1" t="s">
        <v>839</v>
      </c>
      <c r="I1027" s="4">
        <v>42826</v>
      </c>
      <c r="J1027" s="5"/>
      <c r="K1027" s="55" t="s">
        <v>839</v>
      </c>
      <c r="L1027" s="65">
        <f t="shared" si="45"/>
        <v>42826</v>
      </c>
      <c r="M1027" s="57" t="str">
        <f t="shared" si="46"/>
        <v>2017</v>
      </c>
      <c r="N1027" s="46" t="str">
        <f t="shared" si="47"/>
        <v>-</v>
      </c>
      <c r="O1027" s="14">
        <v>2</v>
      </c>
      <c r="P1027" s="2" t="s">
        <v>435</v>
      </c>
    </row>
    <row r="1028" spans="1:16" ht="15.75" customHeight="1" x14ac:dyDescent="0.3">
      <c r="A1028" s="13"/>
      <c r="B1028" s="14" t="s">
        <v>1463</v>
      </c>
      <c r="C1028" s="1" t="s">
        <v>127</v>
      </c>
      <c r="D1028" s="1" t="s">
        <v>987</v>
      </c>
      <c r="E1028" s="3" t="s">
        <v>16</v>
      </c>
      <c r="F1028" s="1">
        <v>3500</v>
      </c>
      <c r="G1028" s="1" t="s">
        <v>882</v>
      </c>
      <c r="H1028" s="1" t="s">
        <v>839</v>
      </c>
      <c r="I1028" s="4">
        <v>43191</v>
      </c>
      <c r="J1028" s="5"/>
      <c r="K1028" s="55" t="s">
        <v>839</v>
      </c>
      <c r="L1028" s="65">
        <f t="shared" ref="L1028:L1091" si="48">IF(K1028="-",I1028,K1028)</f>
        <v>43191</v>
      </c>
      <c r="M1028" s="57" t="str">
        <f t="shared" ref="M1028:M1091" si="49">TEXT(L1028,"YYYY")</f>
        <v>2018</v>
      </c>
      <c r="N1028" s="46" t="str">
        <f t="shared" ref="N1028:N1091" si="50">IFERROR(ROUNDUP(MONTH(K1028)/3,0),"-")</f>
        <v>-</v>
      </c>
      <c r="O1028" s="14">
        <v>1</v>
      </c>
      <c r="P1028" s="2" t="s">
        <v>435</v>
      </c>
    </row>
    <row r="1029" spans="1:16" ht="15.75" customHeight="1" x14ac:dyDescent="0.3">
      <c r="A1029" s="13"/>
      <c r="B1029" s="14" t="s">
        <v>1464</v>
      </c>
      <c r="C1029" s="1" t="s">
        <v>63</v>
      </c>
      <c r="D1029" s="1" t="s">
        <v>851</v>
      </c>
      <c r="E1029" s="3" t="s">
        <v>16</v>
      </c>
      <c r="F1029" s="1">
        <v>3500</v>
      </c>
      <c r="G1029" s="1" t="s">
        <v>882</v>
      </c>
      <c r="H1029" s="1" t="s">
        <v>839</v>
      </c>
      <c r="I1029" s="4">
        <v>43009</v>
      </c>
      <c r="J1029" s="5"/>
      <c r="K1029" s="55" t="s">
        <v>839</v>
      </c>
      <c r="L1029" s="65">
        <f t="shared" si="48"/>
        <v>43009</v>
      </c>
      <c r="M1029" s="57" t="str">
        <f t="shared" si="49"/>
        <v>2017</v>
      </c>
      <c r="N1029" s="46" t="str">
        <f t="shared" si="50"/>
        <v>-</v>
      </c>
      <c r="O1029" s="14" t="e">
        <v>#N/A</v>
      </c>
      <c r="P1029" s="2" t="s">
        <v>421</v>
      </c>
    </row>
    <row r="1030" spans="1:16" ht="15.75" customHeight="1" x14ac:dyDescent="0.3">
      <c r="A1030" s="13"/>
      <c r="B1030" s="14" t="s">
        <v>1465</v>
      </c>
      <c r="C1030" s="1" t="s">
        <v>223</v>
      </c>
      <c r="D1030" s="1" t="s">
        <v>362</v>
      </c>
      <c r="E1030" s="3" t="s">
        <v>16</v>
      </c>
      <c r="F1030" s="1">
        <v>3500</v>
      </c>
      <c r="G1030" s="1" t="s">
        <v>882</v>
      </c>
      <c r="H1030" s="1" t="s">
        <v>839</v>
      </c>
      <c r="I1030" s="4">
        <v>42917</v>
      </c>
      <c r="J1030" s="5"/>
      <c r="K1030" s="55" t="s">
        <v>839</v>
      </c>
      <c r="L1030" s="65">
        <f t="shared" si="48"/>
        <v>42917</v>
      </c>
      <c r="M1030" s="57" t="str">
        <f t="shared" si="49"/>
        <v>2017</v>
      </c>
      <c r="N1030" s="46" t="str">
        <f t="shared" si="50"/>
        <v>-</v>
      </c>
      <c r="O1030" s="14">
        <v>1</v>
      </c>
      <c r="P1030" s="2" t="s">
        <v>435</v>
      </c>
    </row>
    <row r="1031" spans="1:16" ht="15.75" customHeight="1" x14ac:dyDescent="0.3">
      <c r="A1031" s="13"/>
      <c r="B1031" s="14" t="s">
        <v>1466</v>
      </c>
      <c r="C1031" s="1" t="s">
        <v>189</v>
      </c>
      <c r="D1031" s="1" t="s">
        <v>373</v>
      </c>
      <c r="E1031" s="3" t="s">
        <v>16</v>
      </c>
      <c r="F1031" s="1">
        <v>3500</v>
      </c>
      <c r="G1031" s="1" t="s">
        <v>882</v>
      </c>
      <c r="H1031" s="1" t="s">
        <v>839</v>
      </c>
      <c r="I1031" s="4">
        <v>42826</v>
      </c>
      <c r="J1031" s="5"/>
      <c r="K1031" s="55" t="s">
        <v>839</v>
      </c>
      <c r="L1031" s="65">
        <f t="shared" si="48"/>
        <v>42826</v>
      </c>
      <c r="M1031" s="57" t="str">
        <f t="shared" si="49"/>
        <v>2017</v>
      </c>
      <c r="N1031" s="46" t="str">
        <f t="shared" si="50"/>
        <v>-</v>
      </c>
      <c r="O1031" s="14" t="e">
        <v>#N/A</v>
      </c>
      <c r="P1031" s="2" t="s">
        <v>435</v>
      </c>
    </row>
    <row r="1032" spans="1:16" ht="15.75" customHeight="1" x14ac:dyDescent="0.3">
      <c r="A1032" s="13"/>
      <c r="B1032" s="14" t="s">
        <v>1467</v>
      </c>
      <c r="C1032" s="1" t="s">
        <v>223</v>
      </c>
      <c r="D1032" s="1" t="s">
        <v>427</v>
      </c>
      <c r="E1032" s="3" t="s">
        <v>16</v>
      </c>
      <c r="F1032" s="1">
        <v>3500</v>
      </c>
      <c r="G1032" s="1" t="s">
        <v>882</v>
      </c>
      <c r="H1032" s="1" t="s">
        <v>839</v>
      </c>
      <c r="I1032" s="4">
        <v>43009</v>
      </c>
      <c r="J1032" s="5"/>
      <c r="K1032" s="55" t="s">
        <v>839</v>
      </c>
      <c r="L1032" s="65">
        <f t="shared" si="48"/>
        <v>43009</v>
      </c>
      <c r="M1032" s="57" t="str">
        <f t="shared" si="49"/>
        <v>2017</v>
      </c>
      <c r="N1032" s="46" t="str">
        <f t="shared" si="50"/>
        <v>-</v>
      </c>
      <c r="O1032" s="14" t="e">
        <v>#N/A</v>
      </c>
      <c r="P1032" s="2" t="s">
        <v>435</v>
      </c>
    </row>
    <row r="1033" spans="1:16" ht="15.75" customHeight="1" x14ac:dyDescent="0.3">
      <c r="A1033" s="13"/>
      <c r="B1033" s="14" t="s">
        <v>1468</v>
      </c>
      <c r="C1033" s="1" t="s">
        <v>153</v>
      </c>
      <c r="D1033" s="1" t="s">
        <v>987</v>
      </c>
      <c r="E1033" s="3" t="s">
        <v>16</v>
      </c>
      <c r="F1033" s="1">
        <v>3500</v>
      </c>
      <c r="G1033" s="1" t="s">
        <v>882</v>
      </c>
      <c r="H1033" s="1" t="s">
        <v>839</v>
      </c>
      <c r="I1033" s="4">
        <v>43282</v>
      </c>
      <c r="J1033" s="5"/>
      <c r="K1033" s="55" t="s">
        <v>839</v>
      </c>
      <c r="L1033" s="65">
        <f t="shared" si="48"/>
        <v>43282</v>
      </c>
      <c r="M1033" s="57" t="str">
        <f t="shared" si="49"/>
        <v>2018</v>
      </c>
      <c r="N1033" s="46" t="str">
        <f t="shared" si="50"/>
        <v>-</v>
      </c>
      <c r="O1033" s="14" t="e">
        <v>#N/A</v>
      </c>
      <c r="P1033" s="2" t="s">
        <v>435</v>
      </c>
    </row>
    <row r="1034" spans="1:16" ht="15.75" customHeight="1" x14ac:dyDescent="0.3">
      <c r="A1034" s="13"/>
      <c r="B1034" s="14" t="s">
        <v>1469</v>
      </c>
      <c r="C1034" s="1" t="s">
        <v>145</v>
      </c>
      <c r="D1034" s="1" t="s">
        <v>427</v>
      </c>
      <c r="E1034" s="3" t="s">
        <v>16</v>
      </c>
      <c r="F1034" s="1">
        <v>3500</v>
      </c>
      <c r="G1034" s="1" t="s">
        <v>882</v>
      </c>
      <c r="H1034" s="1" t="s">
        <v>839</v>
      </c>
      <c r="I1034" s="4">
        <v>43282</v>
      </c>
      <c r="J1034" s="5"/>
      <c r="K1034" s="55" t="s">
        <v>839</v>
      </c>
      <c r="L1034" s="65">
        <f t="shared" si="48"/>
        <v>43282</v>
      </c>
      <c r="M1034" s="57" t="str">
        <f t="shared" si="49"/>
        <v>2018</v>
      </c>
      <c r="N1034" s="46" t="str">
        <f t="shared" si="50"/>
        <v>-</v>
      </c>
      <c r="O1034" s="14" t="e">
        <v>#N/A</v>
      </c>
      <c r="P1034" s="2" t="s">
        <v>421</v>
      </c>
    </row>
    <row r="1035" spans="1:16" ht="15.75" customHeight="1" x14ac:dyDescent="0.3">
      <c r="A1035" s="13"/>
      <c r="B1035" s="14" t="s">
        <v>1470</v>
      </c>
      <c r="C1035" s="1" t="s">
        <v>189</v>
      </c>
      <c r="D1035" s="1" t="s">
        <v>362</v>
      </c>
      <c r="E1035" s="3" t="s">
        <v>16</v>
      </c>
      <c r="F1035" s="1">
        <v>3500</v>
      </c>
      <c r="G1035" s="1" t="s">
        <v>882</v>
      </c>
      <c r="H1035" s="1" t="s">
        <v>839</v>
      </c>
      <c r="I1035" s="4">
        <v>43101</v>
      </c>
      <c r="J1035" s="5"/>
      <c r="K1035" s="55" t="s">
        <v>839</v>
      </c>
      <c r="L1035" s="65">
        <f t="shared" si="48"/>
        <v>43101</v>
      </c>
      <c r="M1035" s="57" t="str">
        <f t="shared" si="49"/>
        <v>2018</v>
      </c>
      <c r="N1035" s="46" t="str">
        <f t="shared" si="50"/>
        <v>-</v>
      </c>
      <c r="O1035" s="14" t="e">
        <v>#N/A</v>
      </c>
      <c r="P1035" s="14" t="s">
        <v>429</v>
      </c>
    </row>
    <row r="1036" spans="1:16" ht="15.75" customHeight="1" x14ac:dyDescent="0.3">
      <c r="A1036" s="13"/>
      <c r="B1036" s="14" t="s">
        <v>1471</v>
      </c>
      <c r="C1036" s="1" t="s">
        <v>145</v>
      </c>
      <c r="D1036" s="1" t="s">
        <v>851</v>
      </c>
      <c r="E1036" s="3" t="s">
        <v>16</v>
      </c>
      <c r="F1036" s="1">
        <v>3500</v>
      </c>
      <c r="G1036" s="1" t="s">
        <v>882</v>
      </c>
      <c r="H1036" s="1" t="s">
        <v>839</v>
      </c>
      <c r="I1036" s="4">
        <v>43191</v>
      </c>
      <c r="J1036" s="5"/>
      <c r="K1036" s="55" t="s">
        <v>839</v>
      </c>
      <c r="L1036" s="65">
        <f t="shared" si="48"/>
        <v>43191</v>
      </c>
      <c r="M1036" s="57" t="str">
        <f t="shared" si="49"/>
        <v>2018</v>
      </c>
      <c r="N1036" s="46" t="str">
        <f t="shared" si="50"/>
        <v>-</v>
      </c>
      <c r="O1036" s="14">
        <v>1</v>
      </c>
      <c r="P1036" s="2" t="s">
        <v>435</v>
      </c>
    </row>
    <row r="1037" spans="1:16" ht="15.75" customHeight="1" x14ac:dyDescent="0.3">
      <c r="A1037" s="13"/>
      <c r="B1037" s="14" t="s">
        <v>1472</v>
      </c>
      <c r="C1037" s="1" t="s">
        <v>145</v>
      </c>
      <c r="D1037" s="1" t="s">
        <v>987</v>
      </c>
      <c r="E1037" s="3" t="s">
        <v>16</v>
      </c>
      <c r="F1037" s="1">
        <v>3500</v>
      </c>
      <c r="G1037" s="1" t="s">
        <v>882</v>
      </c>
      <c r="H1037" s="1" t="s">
        <v>839</v>
      </c>
      <c r="I1037" s="4">
        <v>43282</v>
      </c>
      <c r="J1037" s="5"/>
      <c r="K1037" s="55" t="s">
        <v>839</v>
      </c>
      <c r="L1037" s="65">
        <f t="shared" si="48"/>
        <v>43282</v>
      </c>
      <c r="M1037" s="57" t="str">
        <f t="shared" si="49"/>
        <v>2018</v>
      </c>
      <c r="N1037" s="46" t="str">
        <f t="shared" si="50"/>
        <v>-</v>
      </c>
      <c r="O1037" s="14" t="e">
        <v>#N/A</v>
      </c>
      <c r="P1037" s="2" t="s">
        <v>435</v>
      </c>
    </row>
    <row r="1038" spans="1:16" ht="15.75" customHeight="1" x14ac:dyDescent="0.3">
      <c r="A1038" s="13"/>
      <c r="B1038" s="14" t="s">
        <v>1473</v>
      </c>
      <c r="C1038" s="1" t="s">
        <v>253</v>
      </c>
      <c r="D1038" s="1" t="s">
        <v>362</v>
      </c>
      <c r="E1038" s="3" t="s">
        <v>16</v>
      </c>
      <c r="F1038" s="1">
        <v>3500</v>
      </c>
      <c r="G1038" s="1" t="s">
        <v>882</v>
      </c>
      <c r="H1038" s="1" t="s">
        <v>839</v>
      </c>
      <c r="I1038" s="4">
        <v>43282</v>
      </c>
      <c r="J1038" s="5"/>
      <c r="K1038" s="55" t="s">
        <v>839</v>
      </c>
      <c r="L1038" s="65">
        <f t="shared" si="48"/>
        <v>43282</v>
      </c>
      <c r="M1038" s="57" t="str">
        <f t="shared" si="49"/>
        <v>2018</v>
      </c>
      <c r="N1038" s="46" t="str">
        <f t="shared" si="50"/>
        <v>-</v>
      </c>
      <c r="O1038" s="14" t="e">
        <v>#N/A</v>
      </c>
      <c r="P1038" s="2" t="s">
        <v>435</v>
      </c>
    </row>
    <row r="1039" spans="1:16" ht="15.75" customHeight="1" x14ac:dyDescent="0.3">
      <c r="A1039" s="13"/>
      <c r="B1039" s="14" t="s">
        <v>1474</v>
      </c>
      <c r="C1039" s="1" t="s">
        <v>145</v>
      </c>
      <c r="D1039" s="1" t="s">
        <v>851</v>
      </c>
      <c r="E1039" s="3" t="s">
        <v>16</v>
      </c>
      <c r="F1039" s="1">
        <v>3500</v>
      </c>
      <c r="G1039" s="1" t="s">
        <v>882</v>
      </c>
      <c r="H1039" s="1" t="s">
        <v>839</v>
      </c>
      <c r="I1039" s="4">
        <v>43191</v>
      </c>
      <c r="J1039" s="5"/>
      <c r="K1039" s="55" t="s">
        <v>839</v>
      </c>
      <c r="L1039" s="65">
        <f t="shared" si="48"/>
        <v>43191</v>
      </c>
      <c r="M1039" s="57" t="str">
        <f t="shared" si="49"/>
        <v>2018</v>
      </c>
      <c r="N1039" s="46" t="str">
        <f t="shared" si="50"/>
        <v>-</v>
      </c>
      <c r="O1039" s="14" t="e">
        <v>#N/A</v>
      </c>
      <c r="P1039" s="2" t="s">
        <v>435</v>
      </c>
    </row>
    <row r="1040" spans="1:16" ht="15.75" customHeight="1" x14ac:dyDescent="0.3">
      <c r="A1040" s="13"/>
      <c r="B1040" s="14" t="s">
        <v>1475</v>
      </c>
      <c r="C1040" s="1" t="s">
        <v>145</v>
      </c>
      <c r="D1040" s="1" t="s">
        <v>991</v>
      </c>
      <c r="E1040" s="3" t="s">
        <v>16</v>
      </c>
      <c r="F1040" s="1">
        <v>3500</v>
      </c>
      <c r="G1040" s="1" t="s">
        <v>882</v>
      </c>
      <c r="H1040" s="1" t="s">
        <v>839</v>
      </c>
      <c r="I1040" s="4">
        <v>43282</v>
      </c>
      <c r="J1040" s="5"/>
      <c r="K1040" s="55" t="s">
        <v>839</v>
      </c>
      <c r="L1040" s="65">
        <f t="shared" si="48"/>
        <v>43282</v>
      </c>
      <c r="M1040" s="57" t="str">
        <f t="shared" si="49"/>
        <v>2018</v>
      </c>
      <c r="N1040" s="46" t="str">
        <f t="shared" si="50"/>
        <v>-</v>
      </c>
      <c r="O1040" s="14" t="e">
        <v>#N/A</v>
      </c>
      <c r="P1040" s="2" t="s">
        <v>379</v>
      </c>
    </row>
    <row r="1041" spans="1:16" ht="15.75" customHeight="1" x14ac:dyDescent="0.3">
      <c r="A1041" s="13"/>
      <c r="B1041" s="14" t="s">
        <v>1476</v>
      </c>
      <c r="C1041" s="1" t="s">
        <v>113</v>
      </c>
      <c r="D1041" s="1" t="s">
        <v>373</v>
      </c>
      <c r="E1041" s="3" t="s">
        <v>16</v>
      </c>
      <c r="F1041" s="1">
        <v>3500</v>
      </c>
      <c r="G1041" s="1" t="s">
        <v>882</v>
      </c>
      <c r="H1041" s="1" t="s">
        <v>839</v>
      </c>
      <c r="I1041" s="4">
        <v>43191</v>
      </c>
      <c r="J1041" s="5"/>
      <c r="K1041" s="55" t="s">
        <v>839</v>
      </c>
      <c r="L1041" s="65">
        <f t="shared" si="48"/>
        <v>43191</v>
      </c>
      <c r="M1041" s="57" t="str">
        <f t="shared" si="49"/>
        <v>2018</v>
      </c>
      <c r="N1041" s="46" t="str">
        <f t="shared" si="50"/>
        <v>-</v>
      </c>
      <c r="O1041" s="14" t="e">
        <v>#N/A</v>
      </c>
      <c r="P1041" s="2" t="s">
        <v>435</v>
      </c>
    </row>
    <row r="1042" spans="1:16" ht="15.75" customHeight="1" x14ac:dyDescent="0.3">
      <c r="A1042" s="13"/>
      <c r="B1042" s="14" t="s">
        <v>1477</v>
      </c>
      <c r="C1042" s="1" t="s">
        <v>293</v>
      </c>
      <c r="D1042" s="1" t="s">
        <v>851</v>
      </c>
      <c r="E1042" s="3" t="s">
        <v>16</v>
      </c>
      <c r="F1042" s="1">
        <v>3500</v>
      </c>
      <c r="G1042" s="1" t="s">
        <v>882</v>
      </c>
      <c r="H1042" s="1" t="s">
        <v>839</v>
      </c>
      <c r="I1042" s="4">
        <v>43191</v>
      </c>
      <c r="J1042" s="5"/>
      <c r="K1042" s="55" t="s">
        <v>839</v>
      </c>
      <c r="L1042" s="65">
        <f t="shared" si="48"/>
        <v>43191</v>
      </c>
      <c r="M1042" s="57" t="str">
        <f t="shared" si="49"/>
        <v>2018</v>
      </c>
      <c r="N1042" s="46" t="str">
        <f t="shared" si="50"/>
        <v>-</v>
      </c>
      <c r="O1042" s="14" t="e">
        <v>#N/A</v>
      </c>
      <c r="P1042" s="2" t="s">
        <v>435</v>
      </c>
    </row>
    <row r="1043" spans="1:16" ht="15.75" customHeight="1" x14ac:dyDescent="0.3">
      <c r="A1043" s="13"/>
      <c r="B1043" s="14" t="s">
        <v>1478</v>
      </c>
      <c r="C1043" s="1" t="s">
        <v>223</v>
      </c>
      <c r="D1043" s="1" t="s">
        <v>991</v>
      </c>
      <c r="E1043" s="3" t="s">
        <v>16</v>
      </c>
      <c r="F1043" s="1">
        <v>3500</v>
      </c>
      <c r="G1043" s="1" t="s">
        <v>882</v>
      </c>
      <c r="H1043" s="1" t="s">
        <v>839</v>
      </c>
      <c r="I1043" s="4">
        <v>43282</v>
      </c>
      <c r="J1043" s="5"/>
      <c r="K1043" s="55" t="s">
        <v>839</v>
      </c>
      <c r="L1043" s="65">
        <f t="shared" si="48"/>
        <v>43282</v>
      </c>
      <c r="M1043" s="57" t="str">
        <f t="shared" si="49"/>
        <v>2018</v>
      </c>
      <c r="N1043" s="46" t="str">
        <f t="shared" si="50"/>
        <v>-</v>
      </c>
      <c r="O1043" s="14" t="e">
        <v>#N/A</v>
      </c>
      <c r="P1043" s="2" t="s">
        <v>435</v>
      </c>
    </row>
    <row r="1044" spans="1:16" ht="15.75" customHeight="1" x14ac:dyDescent="0.3">
      <c r="A1044" s="13"/>
      <c r="B1044" s="14" t="s">
        <v>1479</v>
      </c>
      <c r="C1044" s="1" t="s">
        <v>137</v>
      </c>
      <c r="D1044" s="1" t="s">
        <v>362</v>
      </c>
      <c r="E1044" s="3" t="s">
        <v>16</v>
      </c>
      <c r="F1044" s="1">
        <v>3500</v>
      </c>
      <c r="G1044" s="1" t="s">
        <v>882</v>
      </c>
      <c r="H1044" s="1" t="s">
        <v>839</v>
      </c>
      <c r="I1044" s="4">
        <v>43282</v>
      </c>
      <c r="J1044" s="5"/>
      <c r="K1044" s="55" t="s">
        <v>839</v>
      </c>
      <c r="L1044" s="65">
        <f t="shared" si="48"/>
        <v>43282</v>
      </c>
      <c r="M1044" s="57" t="str">
        <f t="shared" si="49"/>
        <v>2018</v>
      </c>
      <c r="N1044" s="46" t="str">
        <f t="shared" si="50"/>
        <v>-</v>
      </c>
      <c r="O1044" s="14" t="e">
        <v>#N/A</v>
      </c>
      <c r="P1044" s="2" t="s">
        <v>435</v>
      </c>
    </row>
    <row r="1045" spans="1:16" ht="15.75" customHeight="1" x14ac:dyDescent="0.3">
      <c r="A1045" s="13"/>
      <c r="B1045" s="14" t="s">
        <v>1480</v>
      </c>
      <c r="C1045" s="1" t="s">
        <v>145</v>
      </c>
      <c r="D1045" s="1" t="s">
        <v>851</v>
      </c>
      <c r="E1045" s="3" t="s">
        <v>16</v>
      </c>
      <c r="F1045" s="1">
        <v>3500</v>
      </c>
      <c r="G1045" s="1" t="s">
        <v>882</v>
      </c>
      <c r="H1045" s="1" t="s">
        <v>839</v>
      </c>
      <c r="I1045" s="4">
        <v>43282</v>
      </c>
      <c r="J1045" s="5"/>
      <c r="K1045" s="55" t="s">
        <v>839</v>
      </c>
      <c r="L1045" s="65">
        <f t="shared" si="48"/>
        <v>43282</v>
      </c>
      <c r="M1045" s="57" t="str">
        <f t="shared" si="49"/>
        <v>2018</v>
      </c>
      <c r="N1045" s="46" t="str">
        <f t="shared" si="50"/>
        <v>-</v>
      </c>
      <c r="O1045" s="14" t="e">
        <v>#N/A</v>
      </c>
      <c r="P1045" s="2" t="s">
        <v>435</v>
      </c>
    </row>
    <row r="1046" spans="1:16" ht="15.75" customHeight="1" x14ac:dyDescent="0.3">
      <c r="A1046" s="13"/>
      <c r="B1046" s="14" t="s">
        <v>1481</v>
      </c>
      <c r="C1046" s="1" t="s">
        <v>223</v>
      </c>
      <c r="D1046" s="1" t="s">
        <v>991</v>
      </c>
      <c r="E1046" s="3" t="s">
        <v>16</v>
      </c>
      <c r="F1046" s="1">
        <v>3500</v>
      </c>
      <c r="G1046" s="1" t="s">
        <v>882</v>
      </c>
      <c r="H1046" s="1" t="s">
        <v>839</v>
      </c>
      <c r="I1046" s="4">
        <v>43282</v>
      </c>
      <c r="J1046" s="5"/>
      <c r="K1046" s="55" t="s">
        <v>839</v>
      </c>
      <c r="L1046" s="65">
        <f t="shared" si="48"/>
        <v>43282</v>
      </c>
      <c r="M1046" s="57" t="str">
        <f t="shared" si="49"/>
        <v>2018</v>
      </c>
      <c r="N1046" s="46" t="str">
        <f t="shared" si="50"/>
        <v>-</v>
      </c>
      <c r="O1046" s="14" t="e">
        <v>#N/A</v>
      </c>
      <c r="P1046" s="2" t="s">
        <v>435</v>
      </c>
    </row>
    <row r="1047" spans="1:16" ht="15.75" customHeight="1" x14ac:dyDescent="0.3">
      <c r="A1047" s="13"/>
      <c r="B1047" s="14" t="s">
        <v>1482</v>
      </c>
      <c r="C1047" s="1" t="s">
        <v>293</v>
      </c>
      <c r="D1047" s="1" t="s">
        <v>991</v>
      </c>
      <c r="E1047" s="3" t="s">
        <v>16</v>
      </c>
      <c r="F1047" s="1">
        <v>3500</v>
      </c>
      <c r="G1047" s="1" t="s">
        <v>882</v>
      </c>
      <c r="H1047" s="1" t="s">
        <v>839</v>
      </c>
      <c r="I1047" s="4">
        <v>43282</v>
      </c>
      <c r="J1047" s="5"/>
      <c r="K1047" s="55" t="s">
        <v>839</v>
      </c>
      <c r="L1047" s="65">
        <f t="shared" si="48"/>
        <v>43282</v>
      </c>
      <c r="M1047" s="57" t="str">
        <f t="shared" si="49"/>
        <v>2018</v>
      </c>
      <c r="N1047" s="46" t="str">
        <f t="shared" si="50"/>
        <v>-</v>
      </c>
      <c r="O1047" s="14" t="e">
        <v>#N/A</v>
      </c>
      <c r="P1047" s="2" t="s">
        <v>435</v>
      </c>
    </row>
    <row r="1048" spans="1:16" ht="15.75" customHeight="1" x14ac:dyDescent="0.3">
      <c r="A1048" s="13"/>
      <c r="B1048" s="14" t="s">
        <v>1483</v>
      </c>
      <c r="C1048" s="1" t="s">
        <v>145</v>
      </c>
      <c r="D1048" s="1" t="s">
        <v>362</v>
      </c>
      <c r="E1048" s="3" t="s">
        <v>16</v>
      </c>
      <c r="F1048" s="1">
        <v>3500</v>
      </c>
      <c r="G1048" s="1" t="s">
        <v>882</v>
      </c>
      <c r="H1048" s="1" t="s">
        <v>839</v>
      </c>
      <c r="I1048" s="4">
        <v>43282</v>
      </c>
      <c r="J1048" s="5"/>
      <c r="K1048" s="55" t="s">
        <v>839</v>
      </c>
      <c r="L1048" s="65">
        <f t="shared" si="48"/>
        <v>43282</v>
      </c>
      <c r="M1048" s="57" t="str">
        <f t="shared" si="49"/>
        <v>2018</v>
      </c>
      <c r="N1048" s="46" t="str">
        <f t="shared" si="50"/>
        <v>-</v>
      </c>
      <c r="O1048" s="14" t="e">
        <v>#N/A</v>
      </c>
      <c r="P1048" s="2" t="s">
        <v>435</v>
      </c>
    </row>
    <row r="1049" spans="1:16" ht="15.75" customHeight="1" x14ac:dyDescent="0.3">
      <c r="A1049" s="13"/>
      <c r="B1049" s="14" t="s">
        <v>1484</v>
      </c>
      <c r="C1049" s="1" t="s">
        <v>75</v>
      </c>
      <c r="D1049" s="1" t="s">
        <v>987</v>
      </c>
      <c r="E1049" s="3" t="s">
        <v>16</v>
      </c>
      <c r="F1049" s="1">
        <v>3500</v>
      </c>
      <c r="G1049" s="1" t="s">
        <v>882</v>
      </c>
      <c r="H1049" s="1" t="s">
        <v>839</v>
      </c>
      <c r="I1049" s="4">
        <v>43282</v>
      </c>
      <c r="J1049" s="5"/>
      <c r="K1049" s="55" t="s">
        <v>839</v>
      </c>
      <c r="L1049" s="65">
        <f t="shared" si="48"/>
        <v>43282</v>
      </c>
      <c r="M1049" s="57" t="str">
        <f t="shared" si="49"/>
        <v>2018</v>
      </c>
      <c r="N1049" s="46" t="str">
        <f t="shared" si="50"/>
        <v>-</v>
      </c>
      <c r="O1049" s="14" t="e">
        <v>#N/A</v>
      </c>
      <c r="P1049" s="2" t="s">
        <v>435</v>
      </c>
    </row>
    <row r="1050" spans="1:16" ht="15.75" customHeight="1" x14ac:dyDescent="0.3">
      <c r="A1050" s="13"/>
      <c r="B1050" s="14" t="s">
        <v>1485</v>
      </c>
      <c r="C1050" s="1" t="s">
        <v>223</v>
      </c>
      <c r="D1050" s="1" t="s">
        <v>987</v>
      </c>
      <c r="E1050" s="3" t="s">
        <v>16</v>
      </c>
      <c r="F1050" s="1">
        <v>3500</v>
      </c>
      <c r="G1050" s="1" t="s">
        <v>882</v>
      </c>
      <c r="H1050" s="1" t="s">
        <v>839</v>
      </c>
      <c r="I1050" s="4">
        <v>43282</v>
      </c>
      <c r="J1050" s="5"/>
      <c r="K1050" s="55" t="s">
        <v>839</v>
      </c>
      <c r="L1050" s="65">
        <f t="shared" si="48"/>
        <v>43282</v>
      </c>
      <c r="M1050" s="57" t="str">
        <f t="shared" si="49"/>
        <v>2018</v>
      </c>
      <c r="N1050" s="46" t="str">
        <f t="shared" si="50"/>
        <v>-</v>
      </c>
      <c r="O1050" s="14" t="e">
        <v>#N/A</v>
      </c>
      <c r="P1050" s="2" t="s">
        <v>435</v>
      </c>
    </row>
    <row r="1051" spans="1:16" ht="15.75" customHeight="1" x14ac:dyDescent="0.3">
      <c r="A1051" s="13"/>
      <c r="B1051" s="14" t="s">
        <v>1486</v>
      </c>
      <c r="C1051" s="1" t="s">
        <v>145</v>
      </c>
      <c r="D1051" s="1" t="s">
        <v>987</v>
      </c>
      <c r="E1051" s="3" t="s">
        <v>16</v>
      </c>
      <c r="F1051" s="1">
        <v>3500</v>
      </c>
      <c r="G1051" s="1" t="s">
        <v>882</v>
      </c>
      <c r="H1051" s="1" t="s">
        <v>839</v>
      </c>
      <c r="I1051" s="4">
        <v>43282</v>
      </c>
      <c r="J1051" s="5"/>
      <c r="K1051" s="55" t="s">
        <v>839</v>
      </c>
      <c r="L1051" s="65">
        <f t="shared" si="48"/>
        <v>43282</v>
      </c>
      <c r="M1051" s="57" t="str">
        <f t="shared" si="49"/>
        <v>2018</v>
      </c>
      <c r="N1051" s="46" t="str">
        <f t="shared" si="50"/>
        <v>-</v>
      </c>
      <c r="O1051" s="14" t="e">
        <v>#N/A</v>
      </c>
      <c r="P1051" s="2" t="s">
        <v>435</v>
      </c>
    </row>
    <row r="1052" spans="1:16" ht="15.75" customHeight="1" x14ac:dyDescent="0.3">
      <c r="A1052" s="13"/>
      <c r="B1052" s="14" t="s">
        <v>1487</v>
      </c>
      <c r="C1052" s="1" t="s">
        <v>293</v>
      </c>
      <c r="D1052" s="1" t="s">
        <v>851</v>
      </c>
      <c r="E1052" s="3" t="s">
        <v>16</v>
      </c>
      <c r="F1052" s="1">
        <v>3500</v>
      </c>
      <c r="G1052" s="1" t="s">
        <v>882</v>
      </c>
      <c r="H1052" s="1" t="s">
        <v>839</v>
      </c>
      <c r="I1052" s="4">
        <v>43282</v>
      </c>
      <c r="J1052" s="5"/>
      <c r="K1052" s="55" t="s">
        <v>839</v>
      </c>
      <c r="L1052" s="65">
        <f t="shared" si="48"/>
        <v>43282</v>
      </c>
      <c r="M1052" s="57" t="str">
        <f t="shared" si="49"/>
        <v>2018</v>
      </c>
      <c r="N1052" s="46" t="str">
        <f t="shared" si="50"/>
        <v>-</v>
      </c>
      <c r="O1052" s="14" t="e">
        <v>#N/A</v>
      </c>
      <c r="P1052" s="2" t="s">
        <v>435</v>
      </c>
    </row>
    <row r="1053" spans="1:16" ht="15.75" customHeight="1" x14ac:dyDescent="0.3">
      <c r="A1053" s="13"/>
      <c r="B1053" s="14" t="s">
        <v>1488</v>
      </c>
      <c r="C1053" s="1" t="s">
        <v>223</v>
      </c>
      <c r="D1053" s="1" t="s">
        <v>362</v>
      </c>
      <c r="E1053" s="3" t="s">
        <v>16</v>
      </c>
      <c r="F1053" s="1">
        <v>3500</v>
      </c>
      <c r="G1053" s="1" t="s">
        <v>882</v>
      </c>
      <c r="H1053" s="1" t="s">
        <v>839</v>
      </c>
      <c r="I1053" s="4">
        <v>43282</v>
      </c>
      <c r="J1053" s="5"/>
      <c r="K1053" s="55" t="s">
        <v>839</v>
      </c>
      <c r="L1053" s="65">
        <f t="shared" si="48"/>
        <v>43282</v>
      </c>
      <c r="M1053" s="57" t="str">
        <f t="shared" si="49"/>
        <v>2018</v>
      </c>
      <c r="N1053" s="46" t="str">
        <f t="shared" si="50"/>
        <v>-</v>
      </c>
      <c r="O1053" s="14" t="e">
        <v>#N/A</v>
      </c>
      <c r="P1053" s="2" t="s">
        <v>435</v>
      </c>
    </row>
    <row r="1054" spans="1:16" ht="15.75" customHeight="1" x14ac:dyDescent="0.3">
      <c r="A1054" s="13"/>
      <c r="B1054" s="14" t="s">
        <v>1489</v>
      </c>
      <c r="C1054" s="1" t="s">
        <v>145</v>
      </c>
      <c r="D1054" s="1" t="s">
        <v>362</v>
      </c>
      <c r="E1054" s="3" t="s">
        <v>16</v>
      </c>
      <c r="F1054" s="1">
        <v>3500</v>
      </c>
      <c r="G1054" s="1" t="s">
        <v>882</v>
      </c>
      <c r="H1054" s="1" t="s">
        <v>839</v>
      </c>
      <c r="I1054" s="4">
        <v>43374</v>
      </c>
      <c r="J1054" s="5"/>
      <c r="K1054" s="55" t="s">
        <v>839</v>
      </c>
      <c r="L1054" s="65">
        <f t="shared" si="48"/>
        <v>43374</v>
      </c>
      <c r="M1054" s="57" t="str">
        <f t="shared" si="49"/>
        <v>2018</v>
      </c>
      <c r="N1054" s="46" t="str">
        <f t="shared" si="50"/>
        <v>-</v>
      </c>
      <c r="O1054" s="14" t="e">
        <v>#N/A</v>
      </c>
      <c r="P1054" s="2" t="s">
        <v>435</v>
      </c>
    </row>
    <row r="1055" spans="1:16" ht="15.75" customHeight="1" x14ac:dyDescent="0.3">
      <c r="A1055" s="13"/>
      <c r="B1055" s="14" t="s">
        <v>1490</v>
      </c>
      <c r="C1055" s="1" t="s">
        <v>77</v>
      </c>
      <c r="D1055" s="1" t="s">
        <v>1089</v>
      </c>
      <c r="E1055" s="3" t="s">
        <v>8</v>
      </c>
      <c r="F1055" s="1">
        <v>3500</v>
      </c>
      <c r="G1055" s="1" t="s">
        <v>882</v>
      </c>
      <c r="H1055" s="1" t="s">
        <v>839</v>
      </c>
      <c r="I1055" s="4">
        <v>43374</v>
      </c>
      <c r="J1055" s="5"/>
      <c r="K1055" s="55" t="s">
        <v>839</v>
      </c>
      <c r="L1055" s="65">
        <f t="shared" si="48"/>
        <v>43374</v>
      </c>
      <c r="M1055" s="57" t="str">
        <f t="shared" si="49"/>
        <v>2018</v>
      </c>
      <c r="N1055" s="46" t="str">
        <f t="shared" si="50"/>
        <v>-</v>
      </c>
      <c r="O1055" s="14" t="e">
        <v>#N/A</v>
      </c>
      <c r="P1055" s="2" t="s">
        <v>435</v>
      </c>
    </row>
    <row r="1056" spans="1:16" ht="15.75" customHeight="1" x14ac:dyDescent="0.3">
      <c r="A1056" s="13"/>
      <c r="B1056" s="14" t="s">
        <v>1491</v>
      </c>
      <c r="C1056" s="1" t="s">
        <v>27</v>
      </c>
      <c r="D1056" s="1" t="s">
        <v>991</v>
      </c>
      <c r="E1056" s="3" t="s">
        <v>16</v>
      </c>
      <c r="F1056" s="1">
        <v>3471</v>
      </c>
      <c r="G1056" s="1" t="s">
        <v>882</v>
      </c>
      <c r="H1056" s="1" t="s">
        <v>839</v>
      </c>
      <c r="I1056" s="4">
        <v>42278</v>
      </c>
      <c r="J1056" s="5"/>
      <c r="K1056" s="55" t="s">
        <v>839</v>
      </c>
      <c r="L1056" s="65">
        <f t="shared" si="48"/>
        <v>42278</v>
      </c>
      <c r="M1056" s="57" t="str">
        <f t="shared" si="49"/>
        <v>2015</v>
      </c>
      <c r="N1056" s="46" t="str">
        <f t="shared" si="50"/>
        <v>-</v>
      </c>
      <c r="O1056" s="14">
        <v>7</v>
      </c>
      <c r="P1056" s="2" t="s">
        <v>365</v>
      </c>
    </row>
    <row r="1057" spans="1:16" ht="15.75" customHeight="1" x14ac:dyDescent="0.3">
      <c r="A1057" s="13"/>
      <c r="B1057" s="14" t="s">
        <v>1492</v>
      </c>
      <c r="C1057" s="1" t="s">
        <v>247</v>
      </c>
      <c r="D1057" s="1" t="s">
        <v>427</v>
      </c>
      <c r="E1057" s="3" t="s">
        <v>16</v>
      </c>
      <c r="F1057" s="1">
        <v>3450</v>
      </c>
      <c r="G1057" s="1" t="s">
        <v>882</v>
      </c>
      <c r="H1057" s="1" t="s">
        <v>839</v>
      </c>
      <c r="I1057" s="4">
        <v>42644</v>
      </c>
      <c r="J1057" s="5"/>
      <c r="K1057" s="55" t="s">
        <v>839</v>
      </c>
      <c r="L1057" s="65">
        <f t="shared" si="48"/>
        <v>42644</v>
      </c>
      <c r="M1057" s="57" t="str">
        <f t="shared" si="49"/>
        <v>2016</v>
      </c>
      <c r="N1057" s="46" t="str">
        <f t="shared" si="50"/>
        <v>-</v>
      </c>
      <c r="O1057" s="14">
        <v>3</v>
      </c>
      <c r="P1057" s="2" t="s">
        <v>379</v>
      </c>
    </row>
    <row r="1058" spans="1:16" ht="15.75" customHeight="1" x14ac:dyDescent="0.3">
      <c r="A1058" s="13"/>
      <c r="B1058" s="14" t="s">
        <v>1493</v>
      </c>
      <c r="C1058" s="1" t="s">
        <v>195</v>
      </c>
      <c r="D1058" s="1" t="s">
        <v>446</v>
      </c>
      <c r="E1058" s="3" t="s">
        <v>12</v>
      </c>
      <c r="F1058" s="1">
        <v>3431</v>
      </c>
      <c r="G1058" s="1" t="s">
        <v>882</v>
      </c>
      <c r="H1058" s="1" t="s">
        <v>839</v>
      </c>
      <c r="I1058" s="4">
        <v>42736</v>
      </c>
      <c r="J1058" s="5"/>
      <c r="K1058" s="55" t="s">
        <v>839</v>
      </c>
      <c r="L1058" s="65">
        <f t="shared" si="48"/>
        <v>42736</v>
      </c>
      <c r="M1058" s="57" t="str">
        <f t="shared" si="49"/>
        <v>2017</v>
      </c>
      <c r="N1058" s="46" t="str">
        <f t="shared" si="50"/>
        <v>-</v>
      </c>
      <c r="O1058" s="14">
        <v>4</v>
      </c>
      <c r="P1058" s="2" t="s">
        <v>379</v>
      </c>
    </row>
    <row r="1059" spans="1:16" ht="15.75" customHeight="1" x14ac:dyDescent="0.3">
      <c r="A1059" s="13"/>
      <c r="B1059" s="14" t="s">
        <v>1494</v>
      </c>
      <c r="C1059" s="1" t="s">
        <v>157</v>
      </c>
      <c r="D1059" s="1" t="s">
        <v>419</v>
      </c>
      <c r="E1059" s="3" t="s">
        <v>8</v>
      </c>
      <c r="F1059" s="1">
        <v>3390</v>
      </c>
      <c r="G1059" s="1" t="s">
        <v>882</v>
      </c>
      <c r="H1059" s="1" t="s">
        <v>839</v>
      </c>
      <c r="I1059" s="4">
        <v>43191</v>
      </c>
      <c r="J1059" s="5"/>
      <c r="K1059" s="55" t="s">
        <v>839</v>
      </c>
      <c r="L1059" s="65">
        <f t="shared" si="48"/>
        <v>43191</v>
      </c>
      <c r="M1059" s="57" t="str">
        <f t="shared" si="49"/>
        <v>2018</v>
      </c>
      <c r="N1059" s="46" t="str">
        <f t="shared" si="50"/>
        <v>-</v>
      </c>
      <c r="O1059" s="14">
        <v>1</v>
      </c>
      <c r="P1059" s="2" t="s">
        <v>435</v>
      </c>
    </row>
    <row r="1060" spans="1:16" ht="15.75" customHeight="1" x14ac:dyDescent="0.3">
      <c r="A1060" s="13"/>
      <c r="B1060" s="14" t="s">
        <v>1495</v>
      </c>
      <c r="C1060" s="1" t="s">
        <v>169</v>
      </c>
      <c r="D1060" s="1" t="s">
        <v>991</v>
      </c>
      <c r="E1060" s="3" t="s">
        <v>16</v>
      </c>
      <c r="F1060" s="1">
        <v>3361</v>
      </c>
      <c r="G1060" s="1" t="s">
        <v>882</v>
      </c>
      <c r="H1060" s="1" t="s">
        <v>839</v>
      </c>
      <c r="I1060" s="4">
        <v>42552</v>
      </c>
      <c r="J1060" s="5"/>
      <c r="K1060" s="55" t="s">
        <v>839</v>
      </c>
      <c r="L1060" s="65">
        <f t="shared" si="48"/>
        <v>42552</v>
      </c>
      <c r="M1060" s="57" t="str">
        <f t="shared" si="49"/>
        <v>2016</v>
      </c>
      <c r="N1060" s="46" t="str">
        <f t="shared" si="50"/>
        <v>-</v>
      </c>
      <c r="O1060" s="14">
        <v>3</v>
      </c>
      <c r="P1060" s="2" t="s">
        <v>379</v>
      </c>
    </row>
    <row r="1061" spans="1:16" ht="15.75" customHeight="1" x14ac:dyDescent="0.3">
      <c r="A1061" s="13"/>
      <c r="B1061" s="14" t="s">
        <v>1496</v>
      </c>
      <c r="C1061" s="1" t="s">
        <v>195</v>
      </c>
      <c r="D1061" s="1" t="s">
        <v>409</v>
      </c>
      <c r="E1061" s="3" t="s">
        <v>12</v>
      </c>
      <c r="F1061" s="1">
        <v>3322</v>
      </c>
      <c r="G1061" s="1" t="s">
        <v>882</v>
      </c>
      <c r="H1061" s="1" t="s">
        <v>839</v>
      </c>
      <c r="I1061" s="4">
        <v>42736</v>
      </c>
      <c r="J1061" s="5"/>
      <c r="K1061" s="55" t="s">
        <v>839</v>
      </c>
      <c r="L1061" s="65">
        <f t="shared" si="48"/>
        <v>42736</v>
      </c>
      <c r="M1061" s="57" t="str">
        <f t="shared" si="49"/>
        <v>2017</v>
      </c>
      <c r="N1061" s="46" t="str">
        <f t="shared" si="50"/>
        <v>-</v>
      </c>
      <c r="O1061" s="14">
        <v>2</v>
      </c>
      <c r="P1061" s="2" t="s">
        <v>435</v>
      </c>
    </row>
    <row r="1062" spans="1:16" ht="15.75" customHeight="1" x14ac:dyDescent="0.3">
      <c r="A1062" s="13"/>
      <c r="B1062" s="14" t="s">
        <v>1497</v>
      </c>
      <c r="C1062" s="1" t="s">
        <v>217</v>
      </c>
      <c r="D1062" s="1" t="s">
        <v>373</v>
      </c>
      <c r="E1062" s="3" t="s">
        <v>16</v>
      </c>
      <c r="F1062" s="1">
        <v>3284</v>
      </c>
      <c r="G1062" s="1" t="s">
        <v>882</v>
      </c>
      <c r="H1062" s="1" t="s">
        <v>839</v>
      </c>
      <c r="I1062" s="4">
        <v>42826</v>
      </c>
      <c r="J1062" s="5"/>
      <c r="K1062" s="55" t="s">
        <v>839</v>
      </c>
      <c r="L1062" s="65">
        <f t="shared" si="48"/>
        <v>42826</v>
      </c>
      <c r="M1062" s="57" t="str">
        <f t="shared" si="49"/>
        <v>2017</v>
      </c>
      <c r="N1062" s="46" t="str">
        <f t="shared" si="50"/>
        <v>-</v>
      </c>
      <c r="O1062" s="14">
        <v>1</v>
      </c>
      <c r="P1062" s="2" t="s">
        <v>421</v>
      </c>
    </row>
    <row r="1063" spans="1:16" ht="15.75" customHeight="1" x14ac:dyDescent="0.3">
      <c r="A1063" s="13"/>
      <c r="B1063" s="14" t="s">
        <v>1498</v>
      </c>
      <c r="C1063" s="1" t="s">
        <v>15</v>
      </c>
      <c r="D1063" s="1" t="s">
        <v>419</v>
      </c>
      <c r="E1063" s="3" t="s">
        <v>8</v>
      </c>
      <c r="F1063" s="1">
        <v>3265</v>
      </c>
      <c r="G1063" s="1" t="s">
        <v>882</v>
      </c>
      <c r="H1063" s="1" t="s">
        <v>839</v>
      </c>
      <c r="I1063" s="4">
        <v>42461</v>
      </c>
      <c r="J1063" s="5"/>
      <c r="K1063" s="55" t="s">
        <v>839</v>
      </c>
      <c r="L1063" s="65">
        <f t="shared" si="48"/>
        <v>42461</v>
      </c>
      <c r="M1063" s="57" t="str">
        <f t="shared" si="49"/>
        <v>2016</v>
      </c>
      <c r="N1063" s="46" t="str">
        <f t="shared" si="50"/>
        <v>-</v>
      </c>
      <c r="O1063" s="14">
        <v>4</v>
      </c>
      <c r="P1063" s="2" t="s">
        <v>365</v>
      </c>
    </row>
    <row r="1064" spans="1:16" ht="15.75" customHeight="1" x14ac:dyDescent="0.3">
      <c r="A1064" s="13"/>
      <c r="B1064" s="14" t="s">
        <v>1499</v>
      </c>
      <c r="C1064" s="1" t="s">
        <v>33</v>
      </c>
      <c r="D1064" s="1" t="s">
        <v>446</v>
      </c>
      <c r="E1064" s="3" t="s">
        <v>12</v>
      </c>
      <c r="F1064" s="1">
        <v>3250</v>
      </c>
      <c r="G1064" s="1" t="s">
        <v>882</v>
      </c>
      <c r="H1064" s="1" t="s">
        <v>839</v>
      </c>
      <c r="I1064" s="4">
        <v>42370</v>
      </c>
      <c r="J1064" s="5"/>
      <c r="K1064" s="55" t="s">
        <v>839</v>
      </c>
      <c r="L1064" s="65">
        <f t="shared" si="48"/>
        <v>42370</v>
      </c>
      <c r="M1064" s="57" t="str">
        <f t="shared" si="49"/>
        <v>2016</v>
      </c>
      <c r="N1064" s="46" t="str">
        <f t="shared" si="50"/>
        <v>-</v>
      </c>
      <c r="O1064" s="14">
        <v>1</v>
      </c>
      <c r="P1064" s="2" t="s">
        <v>365</v>
      </c>
    </row>
    <row r="1065" spans="1:16" ht="15.75" customHeight="1" x14ac:dyDescent="0.3">
      <c r="A1065" s="13"/>
      <c r="B1065" s="14" t="s">
        <v>1500</v>
      </c>
      <c r="C1065" s="1" t="s">
        <v>329</v>
      </c>
      <c r="D1065" s="1" t="s">
        <v>427</v>
      </c>
      <c r="E1065" s="3" t="s">
        <v>16</v>
      </c>
      <c r="F1065" s="1">
        <v>3250</v>
      </c>
      <c r="G1065" s="1" t="s">
        <v>882</v>
      </c>
      <c r="H1065" s="1" t="s">
        <v>839</v>
      </c>
      <c r="I1065" s="4">
        <v>42461</v>
      </c>
      <c r="J1065" s="5"/>
      <c r="K1065" s="55" t="s">
        <v>839</v>
      </c>
      <c r="L1065" s="65">
        <f t="shared" si="48"/>
        <v>42461</v>
      </c>
      <c r="M1065" s="57" t="str">
        <f t="shared" si="49"/>
        <v>2016</v>
      </c>
      <c r="N1065" s="46" t="str">
        <f t="shared" si="50"/>
        <v>-</v>
      </c>
      <c r="O1065" s="14">
        <v>4</v>
      </c>
      <c r="P1065" s="2" t="s">
        <v>379</v>
      </c>
    </row>
    <row r="1066" spans="1:16" ht="15.75" customHeight="1" x14ac:dyDescent="0.3">
      <c r="A1066" s="13"/>
      <c r="B1066" s="14" t="s">
        <v>1501</v>
      </c>
      <c r="C1066" s="1" t="s">
        <v>223</v>
      </c>
      <c r="D1066" s="1" t="s">
        <v>991</v>
      </c>
      <c r="E1066" s="3" t="s">
        <v>16</v>
      </c>
      <c r="F1066" s="1">
        <v>3218</v>
      </c>
      <c r="G1066" s="1" t="s">
        <v>882</v>
      </c>
      <c r="H1066" s="1" t="s">
        <v>839</v>
      </c>
      <c r="I1066" s="4">
        <v>42826</v>
      </c>
      <c r="J1066" s="5"/>
      <c r="K1066" s="55" t="s">
        <v>839</v>
      </c>
      <c r="L1066" s="65">
        <f t="shared" si="48"/>
        <v>42826</v>
      </c>
      <c r="M1066" s="57" t="str">
        <f t="shared" si="49"/>
        <v>2017</v>
      </c>
      <c r="N1066" s="46" t="str">
        <f t="shared" si="50"/>
        <v>-</v>
      </c>
      <c r="O1066" s="14">
        <v>1</v>
      </c>
      <c r="P1066" s="2" t="s">
        <v>379</v>
      </c>
    </row>
    <row r="1067" spans="1:16" ht="15.75" customHeight="1" x14ac:dyDescent="0.3">
      <c r="A1067" s="13"/>
      <c r="B1067" s="14" t="s">
        <v>1502</v>
      </c>
      <c r="C1067" s="1" t="s">
        <v>57</v>
      </c>
      <c r="D1067" s="1" t="s">
        <v>446</v>
      </c>
      <c r="E1067" s="3" t="s">
        <v>12</v>
      </c>
      <c r="F1067" s="1">
        <v>3200</v>
      </c>
      <c r="G1067" s="1" t="s">
        <v>882</v>
      </c>
      <c r="H1067" s="1" t="s">
        <v>839</v>
      </c>
      <c r="I1067" s="4">
        <v>42826</v>
      </c>
      <c r="J1067" s="5"/>
      <c r="K1067" s="55" t="s">
        <v>839</v>
      </c>
      <c r="L1067" s="65">
        <f t="shared" si="48"/>
        <v>42826</v>
      </c>
      <c r="M1067" s="57" t="str">
        <f t="shared" si="49"/>
        <v>2017</v>
      </c>
      <c r="N1067" s="46" t="str">
        <f t="shared" si="50"/>
        <v>-</v>
      </c>
      <c r="O1067" s="14">
        <v>1</v>
      </c>
      <c r="P1067" s="14" t="s">
        <v>429</v>
      </c>
    </row>
    <row r="1068" spans="1:16" ht="15.75" customHeight="1" x14ac:dyDescent="0.3">
      <c r="A1068" s="13"/>
      <c r="B1068" s="14" t="s">
        <v>1503</v>
      </c>
      <c r="C1068" s="1" t="s">
        <v>259</v>
      </c>
      <c r="D1068" s="1" t="s">
        <v>446</v>
      </c>
      <c r="E1068" s="3" t="s">
        <v>12</v>
      </c>
      <c r="F1068" s="1">
        <v>3176</v>
      </c>
      <c r="G1068" s="1" t="s">
        <v>882</v>
      </c>
      <c r="H1068" s="1" t="s">
        <v>839</v>
      </c>
      <c r="I1068" s="4">
        <v>43191</v>
      </c>
      <c r="J1068" s="5"/>
      <c r="K1068" s="55" t="s">
        <v>839</v>
      </c>
      <c r="L1068" s="65">
        <f t="shared" si="48"/>
        <v>43191</v>
      </c>
      <c r="M1068" s="57" t="str">
        <f t="shared" si="49"/>
        <v>2018</v>
      </c>
      <c r="N1068" s="46" t="str">
        <f t="shared" si="50"/>
        <v>-</v>
      </c>
      <c r="O1068" s="14">
        <v>1</v>
      </c>
      <c r="P1068" s="14" t="s">
        <v>429</v>
      </c>
    </row>
    <row r="1069" spans="1:16" ht="15.75" customHeight="1" x14ac:dyDescent="0.3">
      <c r="A1069" s="13"/>
      <c r="B1069" s="14" t="s">
        <v>1504</v>
      </c>
      <c r="C1069" s="1" t="s">
        <v>325</v>
      </c>
      <c r="D1069" s="1" t="s">
        <v>419</v>
      </c>
      <c r="E1069" s="3" t="s">
        <v>8</v>
      </c>
      <c r="F1069" s="1">
        <v>3154</v>
      </c>
      <c r="G1069" s="1" t="s">
        <v>882</v>
      </c>
      <c r="H1069" s="1" t="s">
        <v>839</v>
      </c>
      <c r="I1069" s="4">
        <v>42095</v>
      </c>
      <c r="J1069" s="5"/>
      <c r="K1069" s="55" t="s">
        <v>839</v>
      </c>
      <c r="L1069" s="65">
        <f t="shared" si="48"/>
        <v>42095</v>
      </c>
      <c r="M1069" s="57" t="str">
        <f t="shared" si="49"/>
        <v>2015</v>
      </c>
      <c r="N1069" s="46" t="str">
        <f t="shared" si="50"/>
        <v>-</v>
      </c>
      <c r="O1069" s="14">
        <v>2</v>
      </c>
      <c r="P1069" s="2" t="s">
        <v>435</v>
      </c>
    </row>
    <row r="1070" spans="1:16" ht="15.75" customHeight="1" x14ac:dyDescent="0.3">
      <c r="A1070" s="13"/>
      <c r="B1070" s="14" t="s">
        <v>1505</v>
      </c>
      <c r="C1070" s="1" t="s">
        <v>181</v>
      </c>
      <c r="D1070" s="1" t="s">
        <v>373</v>
      </c>
      <c r="E1070" s="3" t="s">
        <v>16</v>
      </c>
      <c r="F1070" s="1">
        <v>3138</v>
      </c>
      <c r="G1070" s="1" t="s">
        <v>882</v>
      </c>
      <c r="H1070" s="1" t="s">
        <v>839</v>
      </c>
      <c r="I1070" s="4">
        <v>42826</v>
      </c>
      <c r="J1070" s="5"/>
      <c r="K1070" s="55" t="s">
        <v>839</v>
      </c>
      <c r="L1070" s="65">
        <f t="shared" si="48"/>
        <v>42826</v>
      </c>
      <c r="M1070" s="57" t="str">
        <f t="shared" si="49"/>
        <v>2017</v>
      </c>
      <c r="N1070" s="46" t="str">
        <f t="shared" si="50"/>
        <v>-</v>
      </c>
      <c r="O1070" s="14">
        <v>2</v>
      </c>
      <c r="P1070" s="2" t="s">
        <v>435</v>
      </c>
    </row>
    <row r="1071" spans="1:16" ht="15.75" customHeight="1" x14ac:dyDescent="0.3">
      <c r="A1071" s="13"/>
      <c r="B1071" s="14" t="s">
        <v>1506</v>
      </c>
      <c r="C1071" s="1" t="s">
        <v>217</v>
      </c>
      <c r="D1071" s="1" t="s">
        <v>419</v>
      </c>
      <c r="E1071" s="3" t="s">
        <v>8</v>
      </c>
      <c r="F1071" s="1">
        <v>3132</v>
      </c>
      <c r="G1071" s="1" t="s">
        <v>882</v>
      </c>
      <c r="H1071" s="1" t="s">
        <v>839</v>
      </c>
      <c r="I1071" s="4">
        <v>42278</v>
      </c>
      <c r="J1071" s="5"/>
      <c r="K1071" s="55" t="s">
        <v>839</v>
      </c>
      <c r="L1071" s="65">
        <f t="shared" si="48"/>
        <v>42278</v>
      </c>
      <c r="M1071" s="57" t="str">
        <f t="shared" si="49"/>
        <v>2015</v>
      </c>
      <c r="N1071" s="46" t="str">
        <f t="shared" si="50"/>
        <v>-</v>
      </c>
      <c r="O1071" s="14">
        <v>5</v>
      </c>
      <c r="P1071" s="2" t="s">
        <v>365</v>
      </c>
    </row>
    <row r="1072" spans="1:16" ht="15.75" customHeight="1" x14ac:dyDescent="0.3">
      <c r="A1072" s="13"/>
      <c r="B1072" s="14" t="s">
        <v>1507</v>
      </c>
      <c r="C1072" s="1" t="s">
        <v>223</v>
      </c>
      <c r="D1072" s="1" t="s">
        <v>394</v>
      </c>
      <c r="E1072" s="3" t="s">
        <v>4</v>
      </c>
      <c r="F1072" s="1">
        <v>3130</v>
      </c>
      <c r="G1072" s="1" t="s">
        <v>882</v>
      </c>
      <c r="H1072" s="1" t="s">
        <v>839</v>
      </c>
      <c r="I1072" s="4">
        <v>42826</v>
      </c>
      <c r="J1072" s="5"/>
      <c r="K1072" s="55" t="s">
        <v>839</v>
      </c>
      <c r="L1072" s="65">
        <f t="shared" si="48"/>
        <v>42826</v>
      </c>
      <c r="M1072" s="57" t="str">
        <f t="shared" si="49"/>
        <v>2017</v>
      </c>
      <c r="N1072" s="46" t="str">
        <f t="shared" si="50"/>
        <v>-</v>
      </c>
      <c r="O1072" s="14">
        <v>4</v>
      </c>
      <c r="P1072" s="14" t="s">
        <v>429</v>
      </c>
    </row>
    <row r="1073" spans="1:16" ht="15.75" customHeight="1" x14ac:dyDescent="0.3">
      <c r="A1073" s="13"/>
      <c r="B1073" s="14" t="s">
        <v>1508</v>
      </c>
      <c r="C1073" s="1" t="s">
        <v>341</v>
      </c>
      <c r="D1073" s="1" t="s">
        <v>466</v>
      </c>
      <c r="E1073" s="3" t="s">
        <v>8</v>
      </c>
      <c r="F1073" s="1">
        <v>3125</v>
      </c>
      <c r="G1073" s="1" t="s">
        <v>882</v>
      </c>
      <c r="H1073" s="1" t="s">
        <v>839</v>
      </c>
      <c r="I1073" s="4">
        <v>42736</v>
      </c>
      <c r="J1073" s="5"/>
      <c r="K1073" s="55" t="s">
        <v>839</v>
      </c>
      <c r="L1073" s="65">
        <f t="shared" si="48"/>
        <v>42736</v>
      </c>
      <c r="M1073" s="57" t="str">
        <f t="shared" si="49"/>
        <v>2017</v>
      </c>
      <c r="N1073" s="46" t="str">
        <f t="shared" si="50"/>
        <v>-</v>
      </c>
      <c r="O1073" s="14">
        <v>1</v>
      </c>
      <c r="P1073" s="2" t="s">
        <v>379</v>
      </c>
    </row>
    <row r="1074" spans="1:16" ht="15.75" customHeight="1" x14ac:dyDescent="0.3">
      <c r="A1074" s="13"/>
      <c r="B1074" s="14" t="s">
        <v>1509</v>
      </c>
      <c r="C1074" s="1" t="s">
        <v>277</v>
      </c>
      <c r="D1074" s="1" t="s">
        <v>427</v>
      </c>
      <c r="E1074" s="3" t="s">
        <v>16</v>
      </c>
      <c r="F1074" s="1">
        <v>3125</v>
      </c>
      <c r="G1074" s="1" t="s">
        <v>882</v>
      </c>
      <c r="H1074" s="1" t="s">
        <v>839</v>
      </c>
      <c r="I1074" s="4">
        <v>42826</v>
      </c>
      <c r="J1074" s="5"/>
      <c r="K1074" s="55" t="s">
        <v>839</v>
      </c>
      <c r="L1074" s="65">
        <f t="shared" si="48"/>
        <v>42826</v>
      </c>
      <c r="M1074" s="57" t="str">
        <f t="shared" si="49"/>
        <v>2017</v>
      </c>
      <c r="N1074" s="46" t="str">
        <f t="shared" si="50"/>
        <v>-</v>
      </c>
      <c r="O1074" s="14" t="e">
        <v>#N/A</v>
      </c>
      <c r="P1074" s="2" t="s">
        <v>365</v>
      </c>
    </row>
    <row r="1075" spans="1:16" ht="15.75" customHeight="1" x14ac:dyDescent="0.3">
      <c r="A1075" s="13"/>
      <c r="B1075" s="14" t="s">
        <v>1510</v>
      </c>
      <c r="C1075" s="1" t="s">
        <v>265</v>
      </c>
      <c r="D1075" s="1" t="s">
        <v>466</v>
      </c>
      <c r="E1075" s="3" t="s">
        <v>8</v>
      </c>
      <c r="F1075" s="1">
        <v>3100</v>
      </c>
      <c r="G1075" s="1" t="s">
        <v>882</v>
      </c>
      <c r="H1075" s="1" t="s">
        <v>839</v>
      </c>
      <c r="I1075" s="4">
        <v>42278</v>
      </c>
      <c r="J1075" s="5"/>
      <c r="K1075" s="55" t="s">
        <v>839</v>
      </c>
      <c r="L1075" s="65">
        <f t="shared" si="48"/>
        <v>42278</v>
      </c>
      <c r="M1075" s="57" t="str">
        <f t="shared" si="49"/>
        <v>2015</v>
      </c>
      <c r="N1075" s="46" t="str">
        <f t="shared" si="50"/>
        <v>-</v>
      </c>
      <c r="O1075" s="14">
        <v>6</v>
      </c>
      <c r="P1075" s="2" t="s">
        <v>365</v>
      </c>
    </row>
    <row r="1076" spans="1:16" ht="15.75" customHeight="1" x14ac:dyDescent="0.3">
      <c r="A1076" s="13"/>
      <c r="B1076" s="14" t="s">
        <v>1511</v>
      </c>
      <c r="C1076" s="1" t="s">
        <v>153</v>
      </c>
      <c r="D1076" s="1" t="s">
        <v>442</v>
      </c>
      <c r="E1076" s="3" t="s">
        <v>4</v>
      </c>
      <c r="F1076" s="1">
        <v>3063</v>
      </c>
      <c r="G1076" s="1" t="s">
        <v>882</v>
      </c>
      <c r="H1076" s="1" t="s">
        <v>839</v>
      </c>
      <c r="I1076" s="4">
        <v>43191</v>
      </c>
      <c r="J1076" s="5"/>
      <c r="K1076" s="55" t="s">
        <v>839</v>
      </c>
      <c r="L1076" s="65">
        <f t="shared" si="48"/>
        <v>43191</v>
      </c>
      <c r="M1076" s="57" t="str">
        <f t="shared" si="49"/>
        <v>2018</v>
      </c>
      <c r="N1076" s="46" t="str">
        <f t="shared" si="50"/>
        <v>-</v>
      </c>
      <c r="O1076" s="14" t="e">
        <v>#N/A</v>
      </c>
      <c r="P1076" s="2" t="s">
        <v>435</v>
      </c>
    </row>
    <row r="1077" spans="1:16" ht="15.75" customHeight="1" x14ac:dyDescent="0.3">
      <c r="A1077" s="13"/>
      <c r="B1077" s="14" t="s">
        <v>1512</v>
      </c>
      <c r="C1077" s="1" t="s">
        <v>51</v>
      </c>
      <c r="D1077" s="1" t="s">
        <v>466</v>
      </c>
      <c r="E1077" s="3" t="s">
        <v>8</v>
      </c>
      <c r="F1077" s="1">
        <v>3047</v>
      </c>
      <c r="G1077" s="1" t="s">
        <v>882</v>
      </c>
      <c r="H1077" s="1" t="s">
        <v>839</v>
      </c>
      <c r="I1077" s="4">
        <v>42095</v>
      </c>
      <c r="J1077" s="5"/>
      <c r="K1077" s="55" t="s">
        <v>839</v>
      </c>
      <c r="L1077" s="65">
        <f t="shared" si="48"/>
        <v>42095</v>
      </c>
      <c r="M1077" s="57" t="str">
        <f t="shared" si="49"/>
        <v>2015</v>
      </c>
      <c r="N1077" s="46" t="str">
        <f t="shared" si="50"/>
        <v>-</v>
      </c>
      <c r="O1077" s="14">
        <v>2</v>
      </c>
      <c r="P1077" s="2" t="s">
        <v>412</v>
      </c>
    </row>
    <row r="1078" spans="1:16" ht="15.75" customHeight="1" x14ac:dyDescent="0.3">
      <c r="A1078" s="13"/>
      <c r="B1078" s="14" t="s">
        <v>1513</v>
      </c>
      <c r="C1078" s="1" t="s">
        <v>341</v>
      </c>
      <c r="D1078" s="1" t="s">
        <v>466</v>
      </c>
      <c r="E1078" s="3" t="s">
        <v>8</v>
      </c>
      <c r="F1078" s="1">
        <v>3000</v>
      </c>
      <c r="G1078" s="1" t="s">
        <v>882</v>
      </c>
      <c r="H1078" s="1" t="s">
        <v>839</v>
      </c>
      <c r="I1078" s="4">
        <v>42736</v>
      </c>
      <c r="J1078" s="5"/>
      <c r="K1078" s="55" t="s">
        <v>839</v>
      </c>
      <c r="L1078" s="65">
        <f t="shared" si="48"/>
        <v>42736</v>
      </c>
      <c r="M1078" s="57" t="str">
        <f t="shared" si="49"/>
        <v>2017</v>
      </c>
      <c r="N1078" s="46" t="str">
        <f t="shared" si="50"/>
        <v>-</v>
      </c>
      <c r="O1078" s="14">
        <v>2</v>
      </c>
      <c r="P1078" s="2" t="s">
        <v>435</v>
      </c>
    </row>
    <row r="1079" spans="1:16" ht="15.75" customHeight="1" x14ac:dyDescent="0.3">
      <c r="A1079" s="13"/>
      <c r="B1079" s="14" t="s">
        <v>1514</v>
      </c>
      <c r="C1079" s="1" t="s">
        <v>127</v>
      </c>
      <c r="D1079" s="1" t="s">
        <v>419</v>
      </c>
      <c r="E1079" s="3" t="s">
        <v>8</v>
      </c>
      <c r="F1079" s="1">
        <v>3000</v>
      </c>
      <c r="G1079" s="1" t="s">
        <v>882</v>
      </c>
      <c r="H1079" s="1" t="s">
        <v>839</v>
      </c>
      <c r="I1079" s="4">
        <v>42917</v>
      </c>
      <c r="J1079" s="5"/>
      <c r="K1079" s="55" t="s">
        <v>839</v>
      </c>
      <c r="L1079" s="65">
        <f t="shared" si="48"/>
        <v>42917</v>
      </c>
      <c r="M1079" s="57" t="str">
        <f t="shared" si="49"/>
        <v>2017</v>
      </c>
      <c r="N1079" s="46" t="str">
        <f t="shared" si="50"/>
        <v>-</v>
      </c>
      <c r="O1079" s="14">
        <v>1</v>
      </c>
      <c r="P1079" s="2" t="s">
        <v>365</v>
      </c>
    </row>
    <row r="1080" spans="1:16" ht="15.75" customHeight="1" x14ac:dyDescent="0.3">
      <c r="A1080" s="13"/>
      <c r="B1080" s="14" t="s">
        <v>1515</v>
      </c>
      <c r="C1080" s="1" t="s">
        <v>15</v>
      </c>
      <c r="D1080" s="1" t="s">
        <v>466</v>
      </c>
      <c r="E1080" s="3" t="s">
        <v>8</v>
      </c>
      <c r="F1080" s="1">
        <v>3000</v>
      </c>
      <c r="G1080" s="1" t="s">
        <v>882</v>
      </c>
      <c r="H1080" s="1" t="s">
        <v>839</v>
      </c>
      <c r="I1080" s="4">
        <v>42552</v>
      </c>
      <c r="J1080" s="5"/>
      <c r="K1080" s="55" t="s">
        <v>839</v>
      </c>
      <c r="L1080" s="65">
        <f t="shared" si="48"/>
        <v>42552</v>
      </c>
      <c r="M1080" s="57" t="str">
        <f t="shared" si="49"/>
        <v>2016</v>
      </c>
      <c r="N1080" s="46" t="str">
        <f t="shared" si="50"/>
        <v>-</v>
      </c>
      <c r="O1080" s="14" t="e">
        <v>#N/A</v>
      </c>
      <c r="P1080" s="2" t="s">
        <v>365</v>
      </c>
    </row>
    <row r="1081" spans="1:16" ht="15.75" customHeight="1" x14ac:dyDescent="0.3">
      <c r="A1081" s="13"/>
      <c r="B1081" s="14" t="s">
        <v>1516</v>
      </c>
      <c r="C1081" s="1" t="s">
        <v>15</v>
      </c>
      <c r="D1081" s="1" t="s">
        <v>453</v>
      </c>
      <c r="E1081" s="3" t="s">
        <v>8</v>
      </c>
      <c r="F1081" s="1">
        <v>3000</v>
      </c>
      <c r="G1081" s="1" t="s">
        <v>882</v>
      </c>
      <c r="H1081" s="1" t="s">
        <v>839</v>
      </c>
      <c r="I1081" s="4">
        <v>42186</v>
      </c>
      <c r="J1081" s="5"/>
      <c r="K1081" s="55" t="s">
        <v>839</v>
      </c>
      <c r="L1081" s="65">
        <f t="shared" si="48"/>
        <v>42186</v>
      </c>
      <c r="M1081" s="57" t="str">
        <f t="shared" si="49"/>
        <v>2015</v>
      </c>
      <c r="N1081" s="46" t="str">
        <f t="shared" si="50"/>
        <v>-</v>
      </c>
      <c r="O1081" s="14">
        <v>4</v>
      </c>
      <c r="P1081" s="2" t="s">
        <v>412</v>
      </c>
    </row>
    <row r="1082" spans="1:16" ht="15.75" customHeight="1" x14ac:dyDescent="0.3">
      <c r="A1082" s="13"/>
      <c r="B1082" s="14" t="s">
        <v>1517</v>
      </c>
      <c r="C1082" s="1" t="s">
        <v>15</v>
      </c>
      <c r="D1082" s="1" t="s">
        <v>453</v>
      </c>
      <c r="E1082" s="3" t="s">
        <v>8</v>
      </c>
      <c r="F1082" s="1">
        <v>3000</v>
      </c>
      <c r="G1082" s="1" t="s">
        <v>882</v>
      </c>
      <c r="H1082" s="1" t="s">
        <v>839</v>
      </c>
      <c r="I1082" s="4">
        <v>42186</v>
      </c>
      <c r="J1082" s="5"/>
      <c r="K1082" s="55" t="s">
        <v>839</v>
      </c>
      <c r="L1082" s="65">
        <f t="shared" si="48"/>
        <v>42186</v>
      </c>
      <c r="M1082" s="57" t="str">
        <f t="shared" si="49"/>
        <v>2015</v>
      </c>
      <c r="N1082" s="46" t="str">
        <f t="shared" si="50"/>
        <v>-</v>
      </c>
      <c r="O1082" s="14">
        <v>4</v>
      </c>
      <c r="P1082" s="2" t="s">
        <v>379</v>
      </c>
    </row>
    <row r="1083" spans="1:16" ht="15.75" customHeight="1" x14ac:dyDescent="0.3">
      <c r="A1083" s="13"/>
      <c r="B1083" s="14" t="s">
        <v>1518</v>
      </c>
      <c r="C1083" s="1" t="s">
        <v>15</v>
      </c>
      <c r="D1083" s="1" t="s">
        <v>466</v>
      </c>
      <c r="E1083" s="3" t="s">
        <v>8</v>
      </c>
      <c r="F1083" s="1">
        <v>3000</v>
      </c>
      <c r="G1083" s="1" t="s">
        <v>882</v>
      </c>
      <c r="H1083" s="1" t="s">
        <v>839</v>
      </c>
      <c r="I1083" s="4">
        <v>42461</v>
      </c>
      <c r="J1083" s="5"/>
      <c r="K1083" s="55" t="s">
        <v>839</v>
      </c>
      <c r="L1083" s="65">
        <f t="shared" si="48"/>
        <v>42461</v>
      </c>
      <c r="M1083" s="57" t="str">
        <f t="shared" si="49"/>
        <v>2016</v>
      </c>
      <c r="N1083" s="46" t="str">
        <f t="shared" si="50"/>
        <v>-</v>
      </c>
      <c r="O1083" s="14">
        <v>2</v>
      </c>
      <c r="P1083" s="2" t="s">
        <v>365</v>
      </c>
    </row>
    <row r="1084" spans="1:16" ht="15.75" customHeight="1" x14ac:dyDescent="0.3">
      <c r="A1084" s="13"/>
      <c r="B1084" s="14" t="s">
        <v>1519</v>
      </c>
      <c r="C1084" s="1" t="s">
        <v>77</v>
      </c>
      <c r="D1084" s="1" t="s">
        <v>983</v>
      </c>
      <c r="E1084" s="3" t="s">
        <v>8</v>
      </c>
      <c r="F1084" s="1">
        <v>3000</v>
      </c>
      <c r="G1084" s="1" t="s">
        <v>882</v>
      </c>
      <c r="H1084" s="1" t="s">
        <v>839</v>
      </c>
      <c r="I1084" s="4">
        <v>42552</v>
      </c>
      <c r="J1084" s="5"/>
      <c r="K1084" s="55" t="s">
        <v>839</v>
      </c>
      <c r="L1084" s="65">
        <f t="shared" si="48"/>
        <v>42552</v>
      </c>
      <c r="M1084" s="57" t="str">
        <f t="shared" si="49"/>
        <v>2016</v>
      </c>
      <c r="N1084" s="46" t="str">
        <f t="shared" si="50"/>
        <v>-</v>
      </c>
      <c r="O1084" s="14">
        <v>2</v>
      </c>
      <c r="P1084" s="2" t="s">
        <v>435</v>
      </c>
    </row>
    <row r="1085" spans="1:16" ht="15.75" customHeight="1" x14ac:dyDescent="0.3">
      <c r="A1085" s="13"/>
      <c r="B1085" s="14" t="s">
        <v>1520</v>
      </c>
      <c r="C1085" s="1" t="s">
        <v>247</v>
      </c>
      <c r="D1085" s="1" t="s">
        <v>466</v>
      </c>
      <c r="E1085" s="3" t="s">
        <v>8</v>
      </c>
      <c r="F1085" s="1">
        <v>3000</v>
      </c>
      <c r="G1085" s="1" t="s">
        <v>882</v>
      </c>
      <c r="H1085" s="1" t="s">
        <v>839</v>
      </c>
      <c r="I1085" s="4">
        <v>42552</v>
      </c>
      <c r="J1085" s="5"/>
      <c r="K1085" s="55" t="s">
        <v>839</v>
      </c>
      <c r="L1085" s="65">
        <f t="shared" si="48"/>
        <v>42552</v>
      </c>
      <c r="M1085" s="57" t="str">
        <f t="shared" si="49"/>
        <v>2016</v>
      </c>
      <c r="N1085" s="46" t="str">
        <f t="shared" si="50"/>
        <v>-</v>
      </c>
      <c r="O1085" s="14">
        <v>4</v>
      </c>
      <c r="P1085" s="2" t="s">
        <v>435</v>
      </c>
    </row>
    <row r="1086" spans="1:16" ht="15.75" customHeight="1" x14ac:dyDescent="0.3">
      <c r="A1086" s="13"/>
      <c r="B1086" s="14" t="s">
        <v>1521</v>
      </c>
      <c r="C1086" s="1" t="s">
        <v>157</v>
      </c>
      <c r="D1086" s="1" t="s">
        <v>419</v>
      </c>
      <c r="E1086" s="3" t="s">
        <v>8</v>
      </c>
      <c r="F1086" s="1">
        <v>3000</v>
      </c>
      <c r="G1086" s="1" t="s">
        <v>882</v>
      </c>
      <c r="H1086" s="1" t="s">
        <v>839</v>
      </c>
      <c r="I1086" s="4">
        <v>43009</v>
      </c>
      <c r="J1086" s="5"/>
      <c r="K1086" s="55" t="s">
        <v>839</v>
      </c>
      <c r="L1086" s="65">
        <f t="shared" si="48"/>
        <v>43009</v>
      </c>
      <c r="M1086" s="57" t="str">
        <f t="shared" si="49"/>
        <v>2017</v>
      </c>
      <c r="N1086" s="46" t="str">
        <f t="shared" si="50"/>
        <v>-</v>
      </c>
      <c r="O1086" s="14">
        <v>1</v>
      </c>
      <c r="P1086" s="2" t="s">
        <v>421</v>
      </c>
    </row>
    <row r="1087" spans="1:16" ht="15.75" customHeight="1" x14ac:dyDescent="0.3">
      <c r="A1087" s="13"/>
      <c r="B1087" s="14" t="s">
        <v>1522</v>
      </c>
      <c r="C1087" s="1" t="s">
        <v>181</v>
      </c>
      <c r="D1087" s="1" t="s">
        <v>419</v>
      </c>
      <c r="E1087" s="3" t="s">
        <v>8</v>
      </c>
      <c r="F1087" s="1">
        <v>3000</v>
      </c>
      <c r="G1087" s="1" t="s">
        <v>882</v>
      </c>
      <c r="H1087" s="1" t="s">
        <v>839</v>
      </c>
      <c r="I1087" s="4">
        <v>43101</v>
      </c>
      <c r="J1087" s="5"/>
      <c r="K1087" s="55" t="s">
        <v>839</v>
      </c>
      <c r="L1087" s="65">
        <f t="shared" si="48"/>
        <v>43101</v>
      </c>
      <c r="M1087" s="57" t="str">
        <f t="shared" si="49"/>
        <v>2018</v>
      </c>
      <c r="N1087" s="46" t="str">
        <f t="shared" si="50"/>
        <v>-</v>
      </c>
      <c r="O1087" s="14" t="e">
        <v>#N/A</v>
      </c>
      <c r="P1087" s="2" t="s">
        <v>435</v>
      </c>
    </row>
    <row r="1088" spans="1:16" ht="15.75" customHeight="1" x14ac:dyDescent="0.3">
      <c r="A1088" s="13"/>
      <c r="B1088" s="14" t="s">
        <v>1523</v>
      </c>
      <c r="C1088" s="1" t="s">
        <v>145</v>
      </c>
      <c r="D1088" s="1" t="s">
        <v>983</v>
      </c>
      <c r="E1088" s="3" t="s">
        <v>8</v>
      </c>
      <c r="F1088" s="1">
        <v>3000</v>
      </c>
      <c r="G1088" s="1" t="s">
        <v>882</v>
      </c>
      <c r="H1088" s="1" t="s">
        <v>839</v>
      </c>
      <c r="I1088" s="4">
        <v>43191</v>
      </c>
      <c r="J1088" s="5"/>
      <c r="K1088" s="55" t="s">
        <v>839</v>
      </c>
      <c r="L1088" s="65">
        <f t="shared" si="48"/>
        <v>43191</v>
      </c>
      <c r="M1088" s="57" t="str">
        <f t="shared" si="49"/>
        <v>2018</v>
      </c>
      <c r="N1088" s="46" t="str">
        <f t="shared" si="50"/>
        <v>-</v>
      </c>
      <c r="O1088" s="14" t="e">
        <v>#N/A</v>
      </c>
      <c r="P1088" s="2" t="s">
        <v>435</v>
      </c>
    </row>
    <row r="1089" spans="1:16" ht="15.75" customHeight="1" x14ac:dyDescent="0.3">
      <c r="A1089" s="13"/>
      <c r="B1089" s="14" t="s">
        <v>1524</v>
      </c>
      <c r="C1089" s="1" t="s">
        <v>371</v>
      </c>
      <c r="D1089" s="1" t="s">
        <v>475</v>
      </c>
      <c r="E1089" s="3" t="s">
        <v>12</v>
      </c>
      <c r="F1089" s="1">
        <v>3000</v>
      </c>
      <c r="G1089" s="1" t="s">
        <v>882</v>
      </c>
      <c r="H1089" s="1" t="s">
        <v>839</v>
      </c>
      <c r="I1089" s="4">
        <v>42370</v>
      </c>
      <c r="J1089" s="5"/>
      <c r="K1089" s="55" t="s">
        <v>839</v>
      </c>
      <c r="L1089" s="65">
        <f t="shared" si="48"/>
        <v>42370</v>
      </c>
      <c r="M1089" s="57" t="str">
        <f t="shared" si="49"/>
        <v>2016</v>
      </c>
      <c r="N1089" s="46" t="str">
        <f t="shared" si="50"/>
        <v>-</v>
      </c>
      <c r="O1089" s="14">
        <v>10</v>
      </c>
      <c r="P1089" s="14" t="s">
        <v>429</v>
      </c>
    </row>
    <row r="1090" spans="1:16" ht="15.75" customHeight="1" x14ac:dyDescent="0.3">
      <c r="A1090" s="13"/>
      <c r="B1090" s="14" t="s">
        <v>1525</v>
      </c>
      <c r="C1090" s="1" t="s">
        <v>11</v>
      </c>
      <c r="D1090" s="1" t="s">
        <v>475</v>
      </c>
      <c r="E1090" s="3" t="s">
        <v>12</v>
      </c>
      <c r="F1090" s="1">
        <v>3000</v>
      </c>
      <c r="G1090" s="1" t="s">
        <v>882</v>
      </c>
      <c r="H1090" s="1" t="s">
        <v>839</v>
      </c>
      <c r="I1090" s="4">
        <v>42461</v>
      </c>
      <c r="J1090" s="5"/>
      <c r="K1090" s="55" t="s">
        <v>839</v>
      </c>
      <c r="L1090" s="65">
        <f t="shared" si="48"/>
        <v>42461</v>
      </c>
      <c r="M1090" s="57" t="str">
        <f t="shared" si="49"/>
        <v>2016</v>
      </c>
      <c r="N1090" s="46" t="str">
        <f t="shared" si="50"/>
        <v>-</v>
      </c>
      <c r="O1090" s="14">
        <v>10</v>
      </c>
      <c r="P1090" s="14" t="s">
        <v>429</v>
      </c>
    </row>
    <row r="1091" spans="1:16" ht="15.75" customHeight="1" x14ac:dyDescent="0.3">
      <c r="A1091" s="13"/>
      <c r="B1091" s="14" t="s">
        <v>1526</v>
      </c>
      <c r="C1091" s="1" t="s">
        <v>253</v>
      </c>
      <c r="D1091" s="1" t="s">
        <v>446</v>
      </c>
      <c r="E1091" s="3" t="s">
        <v>12</v>
      </c>
      <c r="F1091" s="1">
        <v>3000</v>
      </c>
      <c r="G1091" s="1" t="s">
        <v>882</v>
      </c>
      <c r="H1091" s="1" t="s">
        <v>839</v>
      </c>
      <c r="I1091" s="4">
        <v>43282</v>
      </c>
      <c r="J1091" s="5"/>
      <c r="K1091" s="55" t="s">
        <v>839</v>
      </c>
      <c r="L1091" s="65">
        <f t="shared" si="48"/>
        <v>43282</v>
      </c>
      <c r="M1091" s="57" t="str">
        <f t="shared" si="49"/>
        <v>2018</v>
      </c>
      <c r="N1091" s="46" t="str">
        <f t="shared" si="50"/>
        <v>-</v>
      </c>
      <c r="O1091" s="14" t="e">
        <v>#N/A</v>
      </c>
      <c r="P1091" s="2" t="s">
        <v>435</v>
      </c>
    </row>
    <row r="1092" spans="1:16" ht="15.75" customHeight="1" x14ac:dyDescent="0.3">
      <c r="A1092" s="13"/>
      <c r="B1092" s="14" t="s">
        <v>1527</v>
      </c>
      <c r="C1092" s="1" t="s">
        <v>213</v>
      </c>
      <c r="D1092" s="1" t="s">
        <v>475</v>
      </c>
      <c r="E1092" s="3" t="s">
        <v>12</v>
      </c>
      <c r="F1092" s="1">
        <v>3000</v>
      </c>
      <c r="G1092" s="1" t="s">
        <v>882</v>
      </c>
      <c r="H1092" s="1" t="s">
        <v>839</v>
      </c>
      <c r="I1092" s="4">
        <v>42095</v>
      </c>
      <c r="J1092" s="5"/>
      <c r="K1092" s="55" t="s">
        <v>839</v>
      </c>
      <c r="L1092" s="65">
        <f t="shared" ref="L1092:L1155" si="51">IF(K1092="-",I1092,K1092)</f>
        <v>42095</v>
      </c>
      <c r="M1092" s="57" t="str">
        <f t="shared" ref="M1092:M1155" si="52">TEXT(L1092,"YYYY")</f>
        <v>2015</v>
      </c>
      <c r="N1092" s="46" t="str">
        <f t="shared" ref="N1092:N1155" si="53">IFERROR(ROUNDUP(MONTH(K1092)/3,0),"-")</f>
        <v>-</v>
      </c>
      <c r="O1092" s="14">
        <v>2</v>
      </c>
      <c r="P1092" s="2" t="s">
        <v>365</v>
      </c>
    </row>
    <row r="1093" spans="1:16" ht="15.75" customHeight="1" x14ac:dyDescent="0.3">
      <c r="A1093" s="13"/>
      <c r="B1093" s="14" t="s">
        <v>1528</v>
      </c>
      <c r="C1093" s="1" t="s">
        <v>37</v>
      </c>
      <c r="D1093" s="1" t="s">
        <v>446</v>
      </c>
      <c r="E1093" s="3" t="s">
        <v>12</v>
      </c>
      <c r="F1093" s="1">
        <v>3000</v>
      </c>
      <c r="G1093" s="1" t="s">
        <v>882</v>
      </c>
      <c r="H1093" s="1" t="s">
        <v>839</v>
      </c>
      <c r="I1093" s="4">
        <v>42826</v>
      </c>
      <c r="J1093" s="5"/>
      <c r="K1093" s="55" t="s">
        <v>839</v>
      </c>
      <c r="L1093" s="65">
        <f t="shared" si="51"/>
        <v>42826</v>
      </c>
      <c r="M1093" s="57" t="str">
        <f t="shared" si="52"/>
        <v>2017</v>
      </c>
      <c r="N1093" s="46" t="str">
        <f t="shared" si="53"/>
        <v>-</v>
      </c>
      <c r="O1093" s="14">
        <v>5</v>
      </c>
      <c r="P1093" s="14" t="s">
        <v>429</v>
      </c>
    </row>
    <row r="1094" spans="1:16" ht="15.75" customHeight="1" x14ac:dyDescent="0.3">
      <c r="A1094" s="13"/>
      <c r="B1094" s="14" t="s">
        <v>1529</v>
      </c>
      <c r="C1094" s="1" t="s">
        <v>41</v>
      </c>
      <c r="D1094" s="1" t="s">
        <v>446</v>
      </c>
      <c r="E1094" s="3" t="s">
        <v>12</v>
      </c>
      <c r="F1094" s="1">
        <v>3000</v>
      </c>
      <c r="G1094" s="1" t="s">
        <v>882</v>
      </c>
      <c r="H1094" s="1" t="s">
        <v>839</v>
      </c>
      <c r="I1094" s="4">
        <v>43191</v>
      </c>
      <c r="J1094" s="5"/>
      <c r="K1094" s="55" t="s">
        <v>839</v>
      </c>
      <c r="L1094" s="65">
        <f t="shared" si="51"/>
        <v>43191</v>
      </c>
      <c r="M1094" s="57" t="str">
        <f t="shared" si="52"/>
        <v>2018</v>
      </c>
      <c r="N1094" s="46" t="str">
        <f t="shared" si="53"/>
        <v>-</v>
      </c>
      <c r="O1094" s="14" t="e">
        <v>#N/A</v>
      </c>
      <c r="P1094" s="2" t="s">
        <v>365</v>
      </c>
    </row>
    <row r="1095" spans="1:16" ht="15.75" customHeight="1" x14ac:dyDescent="0.3">
      <c r="A1095" s="13"/>
      <c r="B1095" s="14" t="s">
        <v>1530</v>
      </c>
      <c r="C1095" s="1" t="s">
        <v>181</v>
      </c>
      <c r="D1095" s="1" t="s">
        <v>394</v>
      </c>
      <c r="E1095" s="3" t="s">
        <v>4</v>
      </c>
      <c r="F1095" s="1">
        <v>3000</v>
      </c>
      <c r="G1095" s="1" t="s">
        <v>882</v>
      </c>
      <c r="H1095" s="1" t="s">
        <v>839</v>
      </c>
      <c r="I1095" s="4">
        <v>42736</v>
      </c>
      <c r="J1095" s="5"/>
      <c r="K1095" s="55" t="s">
        <v>839</v>
      </c>
      <c r="L1095" s="65">
        <f t="shared" si="51"/>
        <v>42736</v>
      </c>
      <c r="M1095" s="57" t="str">
        <f t="shared" si="52"/>
        <v>2017</v>
      </c>
      <c r="N1095" s="46" t="str">
        <f t="shared" si="53"/>
        <v>-</v>
      </c>
      <c r="O1095" s="14">
        <v>4</v>
      </c>
      <c r="P1095" s="2" t="s">
        <v>365</v>
      </c>
    </row>
    <row r="1096" spans="1:16" ht="15.75" customHeight="1" x14ac:dyDescent="0.3">
      <c r="A1096" s="13"/>
      <c r="B1096" s="14" t="s">
        <v>1531</v>
      </c>
      <c r="C1096" s="1" t="s">
        <v>223</v>
      </c>
      <c r="D1096" s="1" t="s">
        <v>398</v>
      </c>
      <c r="E1096" s="3" t="s">
        <v>4</v>
      </c>
      <c r="F1096" s="1">
        <v>3000</v>
      </c>
      <c r="G1096" s="1" t="s">
        <v>882</v>
      </c>
      <c r="H1096" s="1" t="s">
        <v>839</v>
      </c>
      <c r="I1096" s="4">
        <v>42644</v>
      </c>
      <c r="J1096" s="5"/>
      <c r="K1096" s="55" t="s">
        <v>839</v>
      </c>
      <c r="L1096" s="65">
        <f t="shared" si="51"/>
        <v>42644</v>
      </c>
      <c r="M1096" s="57" t="str">
        <f t="shared" si="52"/>
        <v>2016</v>
      </c>
      <c r="N1096" s="46" t="str">
        <f t="shared" si="53"/>
        <v>-</v>
      </c>
      <c r="O1096" s="14">
        <v>4</v>
      </c>
      <c r="P1096" s="14" t="s">
        <v>429</v>
      </c>
    </row>
    <row r="1097" spans="1:16" ht="15.75" customHeight="1" x14ac:dyDescent="0.3">
      <c r="A1097" s="13"/>
      <c r="B1097" s="14" t="s">
        <v>1532</v>
      </c>
      <c r="C1097" s="1" t="s">
        <v>15</v>
      </c>
      <c r="D1097" s="1" t="s">
        <v>388</v>
      </c>
      <c r="E1097" s="3" t="s">
        <v>4</v>
      </c>
      <c r="F1097" s="1">
        <v>3000</v>
      </c>
      <c r="G1097" s="1" t="s">
        <v>882</v>
      </c>
      <c r="H1097" s="1" t="s">
        <v>839</v>
      </c>
      <c r="I1097" s="4">
        <v>42917</v>
      </c>
      <c r="J1097" s="5"/>
      <c r="K1097" s="55" t="s">
        <v>839</v>
      </c>
      <c r="L1097" s="65">
        <f t="shared" si="51"/>
        <v>42917</v>
      </c>
      <c r="M1097" s="57" t="str">
        <f t="shared" si="52"/>
        <v>2017</v>
      </c>
      <c r="N1097" s="46" t="str">
        <f t="shared" si="53"/>
        <v>-</v>
      </c>
      <c r="O1097" s="14">
        <v>2</v>
      </c>
      <c r="P1097" s="14" t="s">
        <v>429</v>
      </c>
    </row>
    <row r="1098" spans="1:16" ht="15.75" customHeight="1" x14ac:dyDescent="0.3">
      <c r="A1098" s="13"/>
      <c r="B1098" s="14" t="s">
        <v>1533</v>
      </c>
      <c r="C1098" s="1" t="s">
        <v>329</v>
      </c>
      <c r="D1098" s="1" t="s">
        <v>442</v>
      </c>
      <c r="E1098" s="3" t="s">
        <v>4</v>
      </c>
      <c r="F1098" s="1">
        <v>3000</v>
      </c>
      <c r="G1098" s="1" t="s">
        <v>882</v>
      </c>
      <c r="H1098" s="1" t="s">
        <v>839</v>
      </c>
      <c r="I1098" s="4">
        <v>42461</v>
      </c>
      <c r="J1098" s="5"/>
      <c r="K1098" s="55" t="s">
        <v>839</v>
      </c>
      <c r="L1098" s="65">
        <f t="shared" si="51"/>
        <v>42461</v>
      </c>
      <c r="M1098" s="57" t="str">
        <f t="shared" si="52"/>
        <v>2016</v>
      </c>
      <c r="N1098" s="46" t="str">
        <f t="shared" si="53"/>
        <v>-</v>
      </c>
      <c r="O1098" s="14">
        <v>4</v>
      </c>
      <c r="P1098" s="2" t="s">
        <v>412</v>
      </c>
    </row>
    <row r="1099" spans="1:16" ht="15.75" customHeight="1" x14ac:dyDescent="0.3">
      <c r="A1099" s="13"/>
      <c r="B1099" s="14" t="s">
        <v>1534</v>
      </c>
      <c r="C1099" s="1" t="s">
        <v>15</v>
      </c>
      <c r="D1099" s="1" t="s">
        <v>524</v>
      </c>
      <c r="E1099" s="3" t="s">
        <v>4</v>
      </c>
      <c r="F1099" s="1">
        <v>3000</v>
      </c>
      <c r="G1099" s="1" t="s">
        <v>882</v>
      </c>
      <c r="H1099" s="1" t="s">
        <v>839</v>
      </c>
      <c r="I1099" s="4">
        <v>42644</v>
      </c>
      <c r="J1099" s="5"/>
      <c r="K1099" s="55" t="s">
        <v>839</v>
      </c>
      <c r="L1099" s="65">
        <f t="shared" si="51"/>
        <v>42644</v>
      </c>
      <c r="M1099" s="57" t="str">
        <f t="shared" si="52"/>
        <v>2016</v>
      </c>
      <c r="N1099" s="46" t="str">
        <f t="shared" si="53"/>
        <v>-</v>
      </c>
      <c r="O1099" s="14">
        <v>2</v>
      </c>
      <c r="P1099" s="2" t="s">
        <v>435</v>
      </c>
    </row>
    <row r="1100" spans="1:16" ht="15.75" customHeight="1" x14ac:dyDescent="0.3">
      <c r="A1100" s="13"/>
      <c r="B1100" s="14" t="s">
        <v>1535</v>
      </c>
      <c r="C1100" s="1" t="s">
        <v>191</v>
      </c>
      <c r="D1100" s="1" t="s">
        <v>524</v>
      </c>
      <c r="E1100" s="3" t="s">
        <v>4</v>
      </c>
      <c r="F1100" s="1">
        <v>3000</v>
      </c>
      <c r="G1100" s="1" t="s">
        <v>882</v>
      </c>
      <c r="H1100" s="1" t="s">
        <v>839</v>
      </c>
      <c r="I1100" s="4">
        <v>42644</v>
      </c>
      <c r="J1100" s="5"/>
      <c r="K1100" s="55" t="s">
        <v>839</v>
      </c>
      <c r="L1100" s="65">
        <f t="shared" si="51"/>
        <v>42644</v>
      </c>
      <c r="M1100" s="57" t="str">
        <f t="shared" si="52"/>
        <v>2016</v>
      </c>
      <c r="N1100" s="46" t="str">
        <f t="shared" si="53"/>
        <v>-</v>
      </c>
      <c r="O1100" s="14">
        <v>1</v>
      </c>
      <c r="P1100" s="2" t="s">
        <v>435</v>
      </c>
    </row>
    <row r="1101" spans="1:16" ht="15.75" customHeight="1" x14ac:dyDescent="0.3">
      <c r="A1101" s="13"/>
      <c r="B1101" s="14" t="s">
        <v>1536</v>
      </c>
      <c r="C1101" s="1" t="s">
        <v>189</v>
      </c>
      <c r="D1101" s="1" t="s">
        <v>388</v>
      </c>
      <c r="E1101" s="3" t="s">
        <v>4</v>
      </c>
      <c r="F1101" s="1">
        <v>3000</v>
      </c>
      <c r="G1101" s="1" t="s">
        <v>882</v>
      </c>
      <c r="H1101" s="1" t="s">
        <v>839</v>
      </c>
      <c r="I1101" s="4">
        <v>42917</v>
      </c>
      <c r="J1101" s="5"/>
      <c r="K1101" s="55" t="s">
        <v>839</v>
      </c>
      <c r="L1101" s="65">
        <f t="shared" si="51"/>
        <v>42917</v>
      </c>
      <c r="M1101" s="57" t="str">
        <f t="shared" si="52"/>
        <v>2017</v>
      </c>
      <c r="N1101" s="46" t="str">
        <f t="shared" si="53"/>
        <v>-</v>
      </c>
      <c r="O1101" s="14">
        <v>3</v>
      </c>
      <c r="P1101" s="14" t="s">
        <v>429</v>
      </c>
    </row>
    <row r="1102" spans="1:16" ht="15.75" customHeight="1" x14ac:dyDescent="0.3">
      <c r="A1102" s="13"/>
      <c r="B1102" s="14" t="s">
        <v>1537</v>
      </c>
      <c r="C1102" s="1" t="s">
        <v>223</v>
      </c>
      <c r="D1102" s="1" t="s">
        <v>398</v>
      </c>
      <c r="E1102" s="3" t="s">
        <v>4</v>
      </c>
      <c r="F1102" s="1">
        <v>3000</v>
      </c>
      <c r="G1102" s="1" t="s">
        <v>882</v>
      </c>
      <c r="H1102" s="1" t="s">
        <v>839</v>
      </c>
      <c r="I1102" s="4">
        <v>42917</v>
      </c>
      <c r="J1102" s="5"/>
      <c r="K1102" s="55" t="s">
        <v>839</v>
      </c>
      <c r="L1102" s="65">
        <f t="shared" si="51"/>
        <v>42917</v>
      </c>
      <c r="M1102" s="57" t="str">
        <f t="shared" si="52"/>
        <v>2017</v>
      </c>
      <c r="N1102" s="46" t="str">
        <f t="shared" si="53"/>
        <v>-</v>
      </c>
      <c r="O1102" s="14">
        <v>2</v>
      </c>
      <c r="P1102" s="14" t="s">
        <v>429</v>
      </c>
    </row>
    <row r="1103" spans="1:16" ht="15.75" customHeight="1" x14ac:dyDescent="0.3">
      <c r="A1103" s="13"/>
      <c r="B1103" s="14" t="s">
        <v>1538</v>
      </c>
      <c r="C1103" s="1" t="s">
        <v>141</v>
      </c>
      <c r="D1103" s="1" t="s">
        <v>388</v>
      </c>
      <c r="E1103" s="3" t="s">
        <v>4</v>
      </c>
      <c r="F1103" s="1">
        <v>3000</v>
      </c>
      <c r="G1103" s="1" t="s">
        <v>882</v>
      </c>
      <c r="H1103" s="1" t="s">
        <v>839</v>
      </c>
      <c r="I1103" s="4">
        <v>42917</v>
      </c>
      <c r="J1103" s="5"/>
      <c r="K1103" s="55" t="s">
        <v>839</v>
      </c>
      <c r="L1103" s="65">
        <f t="shared" si="51"/>
        <v>42917</v>
      </c>
      <c r="M1103" s="57" t="str">
        <f t="shared" si="52"/>
        <v>2017</v>
      </c>
      <c r="N1103" s="46" t="str">
        <f t="shared" si="53"/>
        <v>-</v>
      </c>
      <c r="O1103" s="14">
        <v>1</v>
      </c>
      <c r="P1103" s="14" t="s">
        <v>429</v>
      </c>
    </row>
    <row r="1104" spans="1:16" ht="15.75" customHeight="1" x14ac:dyDescent="0.3">
      <c r="A1104" s="13"/>
      <c r="B1104" s="14" t="s">
        <v>1539</v>
      </c>
      <c r="C1104" s="1" t="s">
        <v>131</v>
      </c>
      <c r="D1104" s="1" t="s">
        <v>954</v>
      </c>
      <c r="E1104" s="3" t="s">
        <v>4</v>
      </c>
      <c r="F1104" s="1">
        <v>3000</v>
      </c>
      <c r="G1104" s="1" t="s">
        <v>882</v>
      </c>
      <c r="H1104" s="1" t="s">
        <v>839</v>
      </c>
      <c r="I1104" s="4">
        <v>43009</v>
      </c>
      <c r="J1104" s="5"/>
      <c r="K1104" s="55" t="s">
        <v>839</v>
      </c>
      <c r="L1104" s="65">
        <f t="shared" si="51"/>
        <v>43009</v>
      </c>
      <c r="M1104" s="57" t="str">
        <f t="shared" si="52"/>
        <v>2017</v>
      </c>
      <c r="N1104" s="46" t="str">
        <f t="shared" si="53"/>
        <v>-</v>
      </c>
      <c r="O1104" s="14">
        <v>2</v>
      </c>
      <c r="P1104" s="2" t="s">
        <v>379</v>
      </c>
    </row>
    <row r="1105" spans="1:16" ht="15.75" customHeight="1" x14ac:dyDescent="0.3">
      <c r="A1105" s="13"/>
      <c r="B1105" s="14" t="s">
        <v>1540</v>
      </c>
      <c r="C1105" s="1" t="s">
        <v>343</v>
      </c>
      <c r="D1105" s="1" t="s">
        <v>458</v>
      </c>
      <c r="E1105" s="3" t="s">
        <v>4</v>
      </c>
      <c r="F1105" s="1">
        <v>3000</v>
      </c>
      <c r="G1105" s="1" t="s">
        <v>882</v>
      </c>
      <c r="H1105" s="1" t="s">
        <v>839</v>
      </c>
      <c r="I1105" s="4">
        <v>43009</v>
      </c>
      <c r="J1105" s="5"/>
      <c r="K1105" s="55" t="s">
        <v>839</v>
      </c>
      <c r="L1105" s="65">
        <f t="shared" si="51"/>
        <v>43009</v>
      </c>
      <c r="M1105" s="57" t="str">
        <f t="shared" si="52"/>
        <v>2017</v>
      </c>
      <c r="N1105" s="46" t="str">
        <f t="shared" si="53"/>
        <v>-</v>
      </c>
      <c r="O1105" s="14">
        <v>1</v>
      </c>
      <c r="P1105" s="14" t="s">
        <v>429</v>
      </c>
    </row>
    <row r="1106" spans="1:16" ht="15.75" customHeight="1" x14ac:dyDescent="0.3">
      <c r="A1106" s="13"/>
      <c r="B1106" s="14" t="s">
        <v>1541</v>
      </c>
      <c r="C1106" s="1" t="s">
        <v>11</v>
      </c>
      <c r="D1106" s="1" t="s">
        <v>524</v>
      </c>
      <c r="E1106" s="3" t="s">
        <v>4</v>
      </c>
      <c r="F1106" s="1">
        <v>3000</v>
      </c>
      <c r="G1106" s="1" t="s">
        <v>882</v>
      </c>
      <c r="H1106" s="1" t="s">
        <v>839</v>
      </c>
      <c r="I1106" s="4">
        <v>43101</v>
      </c>
      <c r="J1106" s="5"/>
      <c r="K1106" s="55" t="s">
        <v>839</v>
      </c>
      <c r="L1106" s="65">
        <f t="shared" si="51"/>
        <v>43101</v>
      </c>
      <c r="M1106" s="57" t="str">
        <f t="shared" si="52"/>
        <v>2018</v>
      </c>
      <c r="N1106" s="46" t="str">
        <f t="shared" si="53"/>
        <v>-</v>
      </c>
      <c r="O1106" s="14">
        <v>1</v>
      </c>
      <c r="P1106" s="2" t="s">
        <v>435</v>
      </c>
    </row>
    <row r="1107" spans="1:16" ht="15.75" customHeight="1" x14ac:dyDescent="0.3">
      <c r="A1107" s="13"/>
      <c r="B1107" s="14" t="s">
        <v>1542</v>
      </c>
      <c r="C1107" s="1" t="s">
        <v>343</v>
      </c>
      <c r="D1107" s="1" t="s">
        <v>458</v>
      </c>
      <c r="E1107" s="3" t="s">
        <v>4</v>
      </c>
      <c r="F1107" s="1">
        <v>3000</v>
      </c>
      <c r="G1107" s="1" t="s">
        <v>882</v>
      </c>
      <c r="H1107" s="1" t="s">
        <v>839</v>
      </c>
      <c r="I1107" s="4">
        <v>43101</v>
      </c>
      <c r="J1107" s="5"/>
      <c r="K1107" s="55" t="s">
        <v>839</v>
      </c>
      <c r="L1107" s="65">
        <f t="shared" si="51"/>
        <v>43101</v>
      </c>
      <c r="M1107" s="57" t="str">
        <f t="shared" si="52"/>
        <v>2018</v>
      </c>
      <c r="N1107" s="46" t="str">
        <f t="shared" si="53"/>
        <v>-</v>
      </c>
      <c r="O1107" s="14" t="e">
        <v>#N/A</v>
      </c>
      <c r="P1107" s="2" t="s">
        <v>435</v>
      </c>
    </row>
    <row r="1108" spans="1:16" ht="15.75" customHeight="1" x14ac:dyDescent="0.3">
      <c r="A1108" s="13"/>
      <c r="B1108" s="14" t="s">
        <v>1543</v>
      </c>
      <c r="C1108" s="1" t="s">
        <v>343</v>
      </c>
      <c r="D1108" s="1" t="s">
        <v>458</v>
      </c>
      <c r="E1108" s="3" t="s">
        <v>4</v>
      </c>
      <c r="F1108" s="1">
        <v>3000</v>
      </c>
      <c r="G1108" s="1" t="s">
        <v>882</v>
      </c>
      <c r="H1108" s="1" t="s">
        <v>839</v>
      </c>
      <c r="I1108" s="4">
        <v>42917</v>
      </c>
      <c r="J1108" s="5"/>
      <c r="K1108" s="55" t="s">
        <v>839</v>
      </c>
      <c r="L1108" s="65">
        <f t="shared" si="51"/>
        <v>42917</v>
      </c>
      <c r="M1108" s="57" t="str">
        <f t="shared" si="52"/>
        <v>2017</v>
      </c>
      <c r="N1108" s="46" t="str">
        <f t="shared" si="53"/>
        <v>-</v>
      </c>
      <c r="O1108" s="14" t="e">
        <v>#N/A</v>
      </c>
      <c r="P1108" s="2" t="s">
        <v>435</v>
      </c>
    </row>
    <row r="1109" spans="1:16" ht="15.75" customHeight="1" x14ac:dyDescent="0.3">
      <c r="A1109" s="13"/>
      <c r="B1109" s="14" t="s">
        <v>1544</v>
      </c>
      <c r="C1109" s="1" t="s">
        <v>343</v>
      </c>
      <c r="D1109" s="1" t="s">
        <v>458</v>
      </c>
      <c r="E1109" s="3" t="s">
        <v>4</v>
      </c>
      <c r="F1109" s="1">
        <v>3000</v>
      </c>
      <c r="G1109" s="1" t="s">
        <v>882</v>
      </c>
      <c r="H1109" s="1" t="s">
        <v>839</v>
      </c>
      <c r="I1109" s="4">
        <v>43282</v>
      </c>
      <c r="J1109" s="5"/>
      <c r="K1109" s="55" t="s">
        <v>839</v>
      </c>
      <c r="L1109" s="65">
        <f t="shared" si="51"/>
        <v>43282</v>
      </c>
      <c r="M1109" s="57" t="str">
        <f t="shared" si="52"/>
        <v>2018</v>
      </c>
      <c r="N1109" s="46" t="str">
        <f t="shared" si="53"/>
        <v>-</v>
      </c>
      <c r="O1109" s="14" t="e">
        <v>#N/A</v>
      </c>
      <c r="P1109" s="2" t="s">
        <v>435</v>
      </c>
    </row>
    <row r="1110" spans="1:16" ht="15.75" customHeight="1" x14ac:dyDescent="0.3">
      <c r="A1110" s="13"/>
      <c r="B1110" s="14" t="s">
        <v>1545</v>
      </c>
      <c r="C1110" s="1" t="s">
        <v>61</v>
      </c>
      <c r="D1110" s="1" t="s">
        <v>404</v>
      </c>
      <c r="E1110" s="3" t="s">
        <v>4</v>
      </c>
      <c r="F1110" s="1">
        <v>3000</v>
      </c>
      <c r="G1110" s="1" t="s">
        <v>882</v>
      </c>
      <c r="H1110" s="1" t="s">
        <v>839</v>
      </c>
      <c r="I1110" s="4">
        <v>43282</v>
      </c>
      <c r="J1110" s="5"/>
      <c r="K1110" s="55" t="s">
        <v>839</v>
      </c>
      <c r="L1110" s="65">
        <f t="shared" si="51"/>
        <v>43282</v>
      </c>
      <c r="M1110" s="57" t="str">
        <f t="shared" si="52"/>
        <v>2018</v>
      </c>
      <c r="N1110" s="46" t="str">
        <f t="shared" si="53"/>
        <v>-</v>
      </c>
      <c r="O1110" s="14" t="e">
        <v>#N/A</v>
      </c>
      <c r="P1110" s="14" t="s">
        <v>429</v>
      </c>
    </row>
    <row r="1111" spans="1:16" ht="15.75" customHeight="1" x14ac:dyDescent="0.3">
      <c r="A1111" s="13"/>
      <c r="B1111" s="14" t="s">
        <v>1546</v>
      </c>
      <c r="C1111" s="1" t="s">
        <v>245</v>
      </c>
      <c r="D1111" s="1" t="s">
        <v>584</v>
      </c>
      <c r="E1111" s="3" t="s">
        <v>4</v>
      </c>
      <c r="F1111" s="1">
        <v>3000</v>
      </c>
      <c r="G1111" s="1" t="s">
        <v>882</v>
      </c>
      <c r="H1111" s="1" t="s">
        <v>839</v>
      </c>
      <c r="I1111" s="4">
        <v>43374</v>
      </c>
      <c r="J1111" s="5"/>
      <c r="K1111" s="55" t="s">
        <v>839</v>
      </c>
      <c r="L1111" s="65">
        <f t="shared" si="51"/>
        <v>43374</v>
      </c>
      <c r="M1111" s="57" t="str">
        <f t="shared" si="52"/>
        <v>2018</v>
      </c>
      <c r="N1111" s="46" t="str">
        <f t="shared" si="53"/>
        <v>-</v>
      </c>
      <c r="O1111" s="14" t="e">
        <v>#N/A</v>
      </c>
      <c r="P1111" s="2" t="s">
        <v>421</v>
      </c>
    </row>
    <row r="1112" spans="1:16" ht="15.75" customHeight="1" x14ac:dyDescent="0.3">
      <c r="A1112" s="13"/>
      <c r="B1112" s="14" t="s">
        <v>1547</v>
      </c>
      <c r="C1112" s="1" t="s">
        <v>75</v>
      </c>
      <c r="D1112" s="1" t="s">
        <v>584</v>
      </c>
      <c r="E1112" s="3" t="s">
        <v>4</v>
      </c>
      <c r="F1112" s="1">
        <v>3000</v>
      </c>
      <c r="G1112" s="1" t="s">
        <v>882</v>
      </c>
      <c r="H1112" s="1" t="s">
        <v>839</v>
      </c>
      <c r="I1112" s="4">
        <v>43374</v>
      </c>
      <c r="J1112" s="5"/>
      <c r="K1112" s="55" t="s">
        <v>839</v>
      </c>
      <c r="L1112" s="65">
        <f t="shared" si="51"/>
        <v>43374</v>
      </c>
      <c r="M1112" s="57" t="str">
        <f t="shared" si="52"/>
        <v>2018</v>
      </c>
      <c r="N1112" s="46" t="str">
        <f t="shared" si="53"/>
        <v>-</v>
      </c>
      <c r="O1112" s="14" t="e">
        <v>#N/A</v>
      </c>
      <c r="P1112" s="2" t="s">
        <v>379</v>
      </c>
    </row>
    <row r="1113" spans="1:16" ht="15.75" customHeight="1" x14ac:dyDescent="0.3">
      <c r="A1113" s="13"/>
      <c r="B1113" s="14" t="s">
        <v>1548</v>
      </c>
      <c r="C1113" s="1" t="s">
        <v>293</v>
      </c>
      <c r="D1113" s="1" t="s">
        <v>584</v>
      </c>
      <c r="E1113" s="3" t="s">
        <v>4</v>
      </c>
      <c r="F1113" s="1">
        <v>3000</v>
      </c>
      <c r="G1113" s="1" t="s">
        <v>882</v>
      </c>
      <c r="H1113" s="1" t="s">
        <v>839</v>
      </c>
      <c r="I1113" s="4">
        <v>43374</v>
      </c>
      <c r="J1113" s="5"/>
      <c r="K1113" s="55" t="s">
        <v>839</v>
      </c>
      <c r="L1113" s="65">
        <f t="shared" si="51"/>
        <v>43374</v>
      </c>
      <c r="M1113" s="57" t="str">
        <f t="shared" si="52"/>
        <v>2018</v>
      </c>
      <c r="N1113" s="46" t="str">
        <f t="shared" si="53"/>
        <v>-</v>
      </c>
      <c r="O1113" s="14" t="e">
        <v>#N/A</v>
      </c>
      <c r="P1113" s="2" t="s">
        <v>435</v>
      </c>
    </row>
    <row r="1114" spans="1:16" ht="15.75" customHeight="1" x14ac:dyDescent="0.3">
      <c r="A1114" s="13"/>
      <c r="B1114" s="14" t="s">
        <v>1549</v>
      </c>
      <c r="C1114" s="1" t="s">
        <v>75</v>
      </c>
      <c r="D1114" s="1" t="s">
        <v>584</v>
      </c>
      <c r="E1114" s="3" t="s">
        <v>4</v>
      </c>
      <c r="F1114" s="1">
        <v>3000</v>
      </c>
      <c r="G1114" s="1" t="s">
        <v>882</v>
      </c>
      <c r="H1114" s="1" t="s">
        <v>839</v>
      </c>
      <c r="I1114" s="4">
        <v>43374</v>
      </c>
      <c r="J1114" s="5"/>
      <c r="K1114" s="55" t="s">
        <v>839</v>
      </c>
      <c r="L1114" s="65">
        <f t="shared" si="51"/>
        <v>43374</v>
      </c>
      <c r="M1114" s="57" t="str">
        <f t="shared" si="52"/>
        <v>2018</v>
      </c>
      <c r="N1114" s="46" t="str">
        <f t="shared" si="53"/>
        <v>-</v>
      </c>
      <c r="O1114" s="14" t="e">
        <v>#N/A</v>
      </c>
      <c r="P1114" s="2" t="s">
        <v>435</v>
      </c>
    </row>
    <row r="1115" spans="1:16" ht="15.75" customHeight="1" x14ac:dyDescent="0.3">
      <c r="A1115" s="13"/>
      <c r="B1115" s="14" t="s">
        <v>1550</v>
      </c>
      <c r="C1115" s="1" t="s">
        <v>223</v>
      </c>
      <c r="D1115" s="1" t="s">
        <v>584</v>
      </c>
      <c r="E1115" s="3" t="s">
        <v>4</v>
      </c>
      <c r="F1115" s="1">
        <v>3000</v>
      </c>
      <c r="G1115" s="1" t="s">
        <v>882</v>
      </c>
      <c r="H1115" s="1" t="s">
        <v>839</v>
      </c>
      <c r="I1115" s="4">
        <v>43374</v>
      </c>
      <c r="J1115" s="5"/>
      <c r="K1115" s="55" t="s">
        <v>839</v>
      </c>
      <c r="L1115" s="65">
        <f t="shared" si="51"/>
        <v>43374</v>
      </c>
      <c r="M1115" s="57" t="str">
        <f t="shared" si="52"/>
        <v>2018</v>
      </c>
      <c r="N1115" s="46" t="str">
        <f t="shared" si="53"/>
        <v>-</v>
      </c>
      <c r="O1115" s="14" t="e">
        <v>#N/A</v>
      </c>
      <c r="P1115" s="2" t="s">
        <v>435</v>
      </c>
    </row>
    <row r="1116" spans="1:16" ht="15.75" customHeight="1" x14ac:dyDescent="0.3">
      <c r="A1116" s="13"/>
      <c r="B1116" s="14" t="s">
        <v>1551</v>
      </c>
      <c r="C1116" s="1" t="s">
        <v>145</v>
      </c>
      <c r="D1116" s="1" t="s">
        <v>584</v>
      </c>
      <c r="E1116" s="3" t="s">
        <v>4</v>
      </c>
      <c r="F1116" s="1">
        <v>3000</v>
      </c>
      <c r="G1116" s="1" t="s">
        <v>882</v>
      </c>
      <c r="H1116" s="1" t="s">
        <v>839</v>
      </c>
      <c r="I1116" s="4">
        <v>43374</v>
      </c>
      <c r="J1116" s="5"/>
      <c r="K1116" s="55" t="s">
        <v>839</v>
      </c>
      <c r="L1116" s="65">
        <f t="shared" si="51"/>
        <v>43374</v>
      </c>
      <c r="M1116" s="57" t="str">
        <f t="shared" si="52"/>
        <v>2018</v>
      </c>
      <c r="N1116" s="46" t="str">
        <f t="shared" si="53"/>
        <v>-</v>
      </c>
      <c r="O1116" s="14" t="e">
        <v>#N/A</v>
      </c>
      <c r="P1116" s="2" t="s">
        <v>435</v>
      </c>
    </row>
    <row r="1117" spans="1:16" ht="15.75" customHeight="1" x14ac:dyDescent="0.3">
      <c r="A1117" s="13"/>
      <c r="B1117" s="14" t="s">
        <v>1552</v>
      </c>
      <c r="C1117" s="1" t="s">
        <v>41</v>
      </c>
      <c r="D1117" s="1" t="s">
        <v>427</v>
      </c>
      <c r="E1117" s="3" t="s">
        <v>16</v>
      </c>
      <c r="F1117" s="1">
        <v>3000</v>
      </c>
      <c r="G1117" s="1" t="s">
        <v>882</v>
      </c>
      <c r="H1117" s="1" t="s">
        <v>839</v>
      </c>
      <c r="I1117" s="4">
        <v>43101</v>
      </c>
      <c r="J1117" s="5"/>
      <c r="K1117" s="55" t="s">
        <v>839</v>
      </c>
      <c r="L1117" s="65">
        <f t="shared" si="51"/>
        <v>43101</v>
      </c>
      <c r="M1117" s="57" t="str">
        <f t="shared" si="52"/>
        <v>2018</v>
      </c>
      <c r="N1117" s="46" t="str">
        <f t="shared" si="53"/>
        <v>-</v>
      </c>
      <c r="O1117" s="14" t="e">
        <v>#N/A</v>
      </c>
      <c r="P1117" s="14" t="s">
        <v>429</v>
      </c>
    </row>
    <row r="1118" spans="1:16" ht="15.75" customHeight="1" x14ac:dyDescent="0.3">
      <c r="A1118" s="13"/>
      <c r="B1118" s="14" t="s">
        <v>1553</v>
      </c>
      <c r="C1118" s="1" t="s">
        <v>253</v>
      </c>
      <c r="D1118" s="1" t="s">
        <v>851</v>
      </c>
      <c r="E1118" s="3" t="s">
        <v>16</v>
      </c>
      <c r="F1118" s="1">
        <v>3000</v>
      </c>
      <c r="G1118" s="1" t="s">
        <v>882</v>
      </c>
      <c r="H1118" s="1" t="s">
        <v>839</v>
      </c>
      <c r="I1118" s="4">
        <v>43101</v>
      </c>
      <c r="J1118" s="5"/>
      <c r="K1118" s="55" t="s">
        <v>839</v>
      </c>
      <c r="L1118" s="65">
        <f t="shared" si="51"/>
        <v>43101</v>
      </c>
      <c r="M1118" s="57" t="str">
        <f t="shared" si="52"/>
        <v>2018</v>
      </c>
      <c r="N1118" s="46" t="str">
        <f t="shared" si="53"/>
        <v>-</v>
      </c>
      <c r="O1118" s="14" t="e">
        <v>#N/A</v>
      </c>
      <c r="P1118" s="14" t="s">
        <v>429</v>
      </c>
    </row>
    <row r="1119" spans="1:16" ht="15.75" customHeight="1" x14ac:dyDescent="0.3">
      <c r="A1119" s="13"/>
      <c r="B1119" s="14" t="s">
        <v>1554</v>
      </c>
      <c r="C1119" s="1" t="s">
        <v>37</v>
      </c>
      <c r="D1119" s="1" t="s">
        <v>362</v>
      </c>
      <c r="E1119" s="3" t="s">
        <v>16</v>
      </c>
      <c r="F1119" s="1">
        <v>3000</v>
      </c>
      <c r="G1119" s="1" t="s">
        <v>882</v>
      </c>
      <c r="H1119" s="1" t="s">
        <v>839</v>
      </c>
      <c r="I1119" s="4">
        <v>42917</v>
      </c>
      <c r="J1119" s="5"/>
      <c r="K1119" s="55" t="s">
        <v>839</v>
      </c>
      <c r="L1119" s="65">
        <f t="shared" si="51"/>
        <v>42917</v>
      </c>
      <c r="M1119" s="57" t="str">
        <f t="shared" si="52"/>
        <v>2017</v>
      </c>
      <c r="N1119" s="46" t="str">
        <f t="shared" si="53"/>
        <v>-</v>
      </c>
      <c r="O1119" s="14">
        <v>1</v>
      </c>
      <c r="P1119" s="14" t="s">
        <v>429</v>
      </c>
    </row>
    <row r="1120" spans="1:16" ht="15.75" customHeight="1" x14ac:dyDescent="0.3">
      <c r="A1120" s="13"/>
      <c r="B1120" s="14" t="s">
        <v>1555</v>
      </c>
      <c r="C1120" s="1" t="s">
        <v>253</v>
      </c>
      <c r="D1120" s="1" t="s">
        <v>851</v>
      </c>
      <c r="E1120" s="3" t="s">
        <v>16</v>
      </c>
      <c r="F1120" s="1">
        <v>3000</v>
      </c>
      <c r="G1120" s="1" t="s">
        <v>882</v>
      </c>
      <c r="H1120" s="1" t="s">
        <v>839</v>
      </c>
      <c r="I1120" s="4">
        <v>43191</v>
      </c>
      <c r="J1120" s="5"/>
      <c r="K1120" s="55" t="s">
        <v>839</v>
      </c>
      <c r="L1120" s="65">
        <f t="shared" si="51"/>
        <v>43191</v>
      </c>
      <c r="M1120" s="57" t="str">
        <f t="shared" si="52"/>
        <v>2018</v>
      </c>
      <c r="N1120" s="46" t="str">
        <f t="shared" si="53"/>
        <v>-</v>
      </c>
      <c r="O1120" s="14" t="e">
        <v>#N/A</v>
      </c>
      <c r="P1120" s="2" t="s">
        <v>435</v>
      </c>
    </row>
    <row r="1121" spans="1:16" ht="15.75" customHeight="1" x14ac:dyDescent="0.3">
      <c r="A1121" s="13"/>
      <c r="B1121" s="14" t="s">
        <v>1556</v>
      </c>
      <c r="C1121" s="1" t="s">
        <v>37</v>
      </c>
      <c r="D1121" s="1" t="s">
        <v>427</v>
      </c>
      <c r="E1121" s="3" t="s">
        <v>16</v>
      </c>
      <c r="F1121" s="1">
        <v>3000</v>
      </c>
      <c r="G1121" s="1" t="s">
        <v>882</v>
      </c>
      <c r="H1121" s="1" t="s">
        <v>839</v>
      </c>
      <c r="I1121" s="4">
        <v>42826</v>
      </c>
      <c r="J1121" s="5"/>
      <c r="K1121" s="55" t="s">
        <v>839</v>
      </c>
      <c r="L1121" s="65">
        <f t="shared" si="51"/>
        <v>42826</v>
      </c>
      <c r="M1121" s="57" t="str">
        <f t="shared" si="52"/>
        <v>2017</v>
      </c>
      <c r="N1121" s="46" t="str">
        <f t="shared" si="53"/>
        <v>-</v>
      </c>
      <c r="O1121" s="14">
        <v>1</v>
      </c>
      <c r="P1121" s="2" t="s">
        <v>379</v>
      </c>
    </row>
    <row r="1122" spans="1:16" ht="15.75" customHeight="1" x14ac:dyDescent="0.3">
      <c r="A1122" s="13"/>
      <c r="B1122" s="14" t="s">
        <v>1557</v>
      </c>
      <c r="C1122" s="1" t="s">
        <v>285</v>
      </c>
      <c r="D1122" s="1" t="s">
        <v>991</v>
      </c>
      <c r="E1122" s="3" t="s">
        <v>16</v>
      </c>
      <c r="F1122" s="1">
        <v>3000</v>
      </c>
      <c r="G1122" s="1" t="s">
        <v>882</v>
      </c>
      <c r="H1122" s="1" t="s">
        <v>839</v>
      </c>
      <c r="I1122" s="4">
        <v>42826</v>
      </c>
      <c r="J1122" s="5"/>
      <c r="K1122" s="55" t="s">
        <v>839</v>
      </c>
      <c r="L1122" s="65">
        <f t="shared" si="51"/>
        <v>42826</v>
      </c>
      <c r="M1122" s="57" t="str">
        <f t="shared" si="52"/>
        <v>2017</v>
      </c>
      <c r="N1122" s="46" t="str">
        <f t="shared" si="53"/>
        <v>-</v>
      </c>
      <c r="O1122" s="14">
        <v>2</v>
      </c>
      <c r="P1122" s="14" t="s">
        <v>429</v>
      </c>
    </row>
    <row r="1123" spans="1:16" ht="15.75" customHeight="1" x14ac:dyDescent="0.3">
      <c r="A1123" s="13"/>
      <c r="B1123" s="14" t="s">
        <v>1558</v>
      </c>
      <c r="C1123" s="1" t="s">
        <v>211</v>
      </c>
      <c r="D1123" s="1" t="s">
        <v>427</v>
      </c>
      <c r="E1123" s="3" t="s">
        <v>16</v>
      </c>
      <c r="F1123" s="1">
        <v>3000</v>
      </c>
      <c r="G1123" s="1" t="s">
        <v>882</v>
      </c>
      <c r="H1123" s="1" t="s">
        <v>839</v>
      </c>
      <c r="I1123" s="4">
        <v>42644</v>
      </c>
      <c r="J1123" s="5"/>
      <c r="K1123" s="55" t="s">
        <v>839</v>
      </c>
      <c r="L1123" s="65">
        <f t="shared" si="51"/>
        <v>42644</v>
      </c>
      <c r="M1123" s="57" t="str">
        <f t="shared" si="52"/>
        <v>2016</v>
      </c>
      <c r="N1123" s="46" t="str">
        <f t="shared" si="53"/>
        <v>-</v>
      </c>
      <c r="O1123" s="14">
        <v>2</v>
      </c>
      <c r="P1123" s="2" t="s">
        <v>365</v>
      </c>
    </row>
    <row r="1124" spans="1:16" ht="15.75" customHeight="1" x14ac:dyDescent="0.3">
      <c r="A1124" s="13"/>
      <c r="B1124" s="14" t="s">
        <v>1559</v>
      </c>
      <c r="C1124" s="1" t="s">
        <v>125</v>
      </c>
      <c r="D1124" s="1" t="s">
        <v>427</v>
      </c>
      <c r="E1124" s="3" t="s">
        <v>16</v>
      </c>
      <c r="F1124" s="1">
        <v>3000</v>
      </c>
      <c r="G1124" s="1" t="s">
        <v>882</v>
      </c>
      <c r="H1124" s="1" t="s">
        <v>839</v>
      </c>
      <c r="I1124" s="4">
        <v>42278</v>
      </c>
      <c r="J1124" s="5"/>
      <c r="K1124" s="55" t="s">
        <v>839</v>
      </c>
      <c r="L1124" s="65">
        <f t="shared" si="51"/>
        <v>42278</v>
      </c>
      <c r="M1124" s="57" t="str">
        <f t="shared" si="52"/>
        <v>2015</v>
      </c>
      <c r="N1124" s="46" t="str">
        <f t="shared" si="53"/>
        <v>-</v>
      </c>
      <c r="O1124" s="14">
        <v>2</v>
      </c>
      <c r="P1124" s="2" t="s">
        <v>365</v>
      </c>
    </row>
    <row r="1125" spans="1:16" ht="15.75" customHeight="1" x14ac:dyDescent="0.3">
      <c r="A1125" s="13"/>
      <c r="B1125" s="14" t="s">
        <v>1560</v>
      </c>
      <c r="C1125" s="1" t="s">
        <v>47</v>
      </c>
      <c r="D1125" s="1" t="s">
        <v>373</v>
      </c>
      <c r="E1125" s="3" t="s">
        <v>16</v>
      </c>
      <c r="F1125" s="1">
        <v>3000</v>
      </c>
      <c r="G1125" s="1" t="s">
        <v>882</v>
      </c>
      <c r="H1125" s="1" t="s">
        <v>839</v>
      </c>
      <c r="I1125" s="4">
        <v>42736</v>
      </c>
      <c r="J1125" s="5"/>
      <c r="K1125" s="55" t="s">
        <v>839</v>
      </c>
      <c r="L1125" s="65">
        <f t="shared" si="51"/>
        <v>42736</v>
      </c>
      <c r="M1125" s="57" t="str">
        <f t="shared" si="52"/>
        <v>2017</v>
      </c>
      <c r="N1125" s="46" t="str">
        <f t="shared" si="53"/>
        <v>-</v>
      </c>
      <c r="O1125" s="14">
        <v>1</v>
      </c>
      <c r="P1125" s="2" t="s">
        <v>435</v>
      </c>
    </row>
    <row r="1126" spans="1:16" ht="15.75" customHeight="1" x14ac:dyDescent="0.3">
      <c r="A1126" s="13"/>
      <c r="B1126" s="14" t="s">
        <v>1561</v>
      </c>
      <c r="C1126" s="1" t="s">
        <v>63</v>
      </c>
      <c r="D1126" s="1" t="s">
        <v>851</v>
      </c>
      <c r="E1126" s="3" t="s">
        <v>16</v>
      </c>
      <c r="F1126" s="1">
        <v>3000</v>
      </c>
      <c r="G1126" s="1" t="s">
        <v>882</v>
      </c>
      <c r="H1126" s="1" t="s">
        <v>839</v>
      </c>
      <c r="I1126" s="4">
        <v>42186</v>
      </c>
      <c r="J1126" s="5"/>
      <c r="K1126" s="55" t="s">
        <v>839</v>
      </c>
      <c r="L1126" s="65">
        <f t="shared" si="51"/>
        <v>42186</v>
      </c>
      <c r="M1126" s="57" t="str">
        <f t="shared" si="52"/>
        <v>2015</v>
      </c>
      <c r="N1126" s="46" t="str">
        <f t="shared" si="53"/>
        <v>-</v>
      </c>
      <c r="O1126" s="14">
        <v>2</v>
      </c>
      <c r="P1126" s="2" t="s">
        <v>379</v>
      </c>
    </row>
    <row r="1127" spans="1:16" ht="15.75" customHeight="1" x14ac:dyDescent="0.3">
      <c r="A1127" s="13"/>
      <c r="B1127" s="14" t="s">
        <v>1562</v>
      </c>
      <c r="C1127" s="1" t="s">
        <v>275</v>
      </c>
      <c r="D1127" s="1" t="s">
        <v>987</v>
      </c>
      <c r="E1127" s="3" t="s">
        <v>16</v>
      </c>
      <c r="F1127" s="1">
        <v>3000</v>
      </c>
      <c r="G1127" s="1" t="s">
        <v>882</v>
      </c>
      <c r="H1127" s="1" t="s">
        <v>839</v>
      </c>
      <c r="I1127" s="4">
        <v>42644</v>
      </c>
      <c r="J1127" s="5"/>
      <c r="K1127" s="55" t="s">
        <v>839</v>
      </c>
      <c r="L1127" s="65">
        <f t="shared" si="51"/>
        <v>42644</v>
      </c>
      <c r="M1127" s="57" t="str">
        <f t="shared" si="52"/>
        <v>2016</v>
      </c>
      <c r="N1127" s="46" t="str">
        <f t="shared" si="53"/>
        <v>-</v>
      </c>
      <c r="O1127" s="14">
        <v>3</v>
      </c>
      <c r="P1127" s="14" t="s">
        <v>429</v>
      </c>
    </row>
    <row r="1128" spans="1:16" ht="15.75" customHeight="1" x14ac:dyDescent="0.3">
      <c r="A1128" s="13"/>
      <c r="B1128" s="14" t="s">
        <v>1563</v>
      </c>
      <c r="C1128" s="1" t="s">
        <v>19</v>
      </c>
      <c r="D1128" s="1" t="s">
        <v>987</v>
      </c>
      <c r="E1128" s="3" t="s">
        <v>16</v>
      </c>
      <c r="F1128" s="1">
        <v>3000</v>
      </c>
      <c r="G1128" s="1" t="s">
        <v>882</v>
      </c>
      <c r="H1128" s="1" t="s">
        <v>839</v>
      </c>
      <c r="I1128" s="4">
        <v>42278</v>
      </c>
      <c r="J1128" s="5"/>
      <c r="K1128" s="55" t="s">
        <v>839</v>
      </c>
      <c r="L1128" s="65">
        <f t="shared" si="51"/>
        <v>42278</v>
      </c>
      <c r="M1128" s="57" t="str">
        <f t="shared" si="52"/>
        <v>2015</v>
      </c>
      <c r="N1128" s="46" t="str">
        <f t="shared" si="53"/>
        <v>-</v>
      </c>
      <c r="O1128" s="14">
        <v>4</v>
      </c>
      <c r="P1128" s="2" t="s">
        <v>435</v>
      </c>
    </row>
    <row r="1129" spans="1:16" ht="15.75" customHeight="1" x14ac:dyDescent="0.3">
      <c r="A1129" s="13"/>
      <c r="B1129" s="14" t="s">
        <v>1564</v>
      </c>
      <c r="C1129" s="1" t="s">
        <v>189</v>
      </c>
      <c r="D1129" s="1" t="s">
        <v>851</v>
      </c>
      <c r="E1129" s="3" t="s">
        <v>16</v>
      </c>
      <c r="F1129" s="1">
        <v>3000</v>
      </c>
      <c r="G1129" s="1" t="s">
        <v>882</v>
      </c>
      <c r="H1129" s="1" t="s">
        <v>839</v>
      </c>
      <c r="I1129" s="4">
        <v>42644</v>
      </c>
      <c r="J1129" s="5"/>
      <c r="K1129" s="55" t="s">
        <v>839</v>
      </c>
      <c r="L1129" s="65">
        <f t="shared" si="51"/>
        <v>42644</v>
      </c>
      <c r="M1129" s="57" t="str">
        <f t="shared" si="52"/>
        <v>2016</v>
      </c>
      <c r="N1129" s="46" t="str">
        <f t="shared" si="53"/>
        <v>-</v>
      </c>
      <c r="O1129" s="14">
        <v>3</v>
      </c>
      <c r="P1129" s="14" t="s">
        <v>429</v>
      </c>
    </row>
    <row r="1130" spans="1:16" ht="15.75" customHeight="1" x14ac:dyDescent="0.3">
      <c r="A1130" s="13"/>
      <c r="B1130" s="14" t="s">
        <v>1565</v>
      </c>
      <c r="C1130" s="1" t="s">
        <v>189</v>
      </c>
      <c r="D1130" s="1" t="s">
        <v>991</v>
      </c>
      <c r="E1130" s="3" t="s">
        <v>16</v>
      </c>
      <c r="F1130" s="1">
        <v>3000</v>
      </c>
      <c r="G1130" s="1" t="s">
        <v>882</v>
      </c>
      <c r="H1130" s="1" t="s">
        <v>839</v>
      </c>
      <c r="I1130" s="4">
        <v>42736</v>
      </c>
      <c r="J1130" s="5"/>
      <c r="K1130" s="55" t="s">
        <v>839</v>
      </c>
      <c r="L1130" s="65">
        <f t="shared" si="51"/>
        <v>42736</v>
      </c>
      <c r="M1130" s="57" t="str">
        <f t="shared" si="52"/>
        <v>2017</v>
      </c>
      <c r="N1130" s="46" t="str">
        <f t="shared" si="53"/>
        <v>-</v>
      </c>
      <c r="O1130" s="14">
        <v>2</v>
      </c>
      <c r="P1130" s="2" t="s">
        <v>379</v>
      </c>
    </row>
    <row r="1131" spans="1:16" ht="15.75" customHeight="1" x14ac:dyDescent="0.3">
      <c r="A1131" s="13"/>
      <c r="B1131" s="14" t="s">
        <v>1566</v>
      </c>
      <c r="C1131" s="1" t="s">
        <v>201</v>
      </c>
      <c r="D1131" s="1" t="s">
        <v>991</v>
      </c>
      <c r="E1131" s="3" t="s">
        <v>16</v>
      </c>
      <c r="F1131" s="1">
        <v>3000</v>
      </c>
      <c r="G1131" s="1" t="s">
        <v>882</v>
      </c>
      <c r="H1131" s="1" t="s">
        <v>839</v>
      </c>
      <c r="I1131" s="4">
        <v>43282</v>
      </c>
      <c r="J1131" s="5"/>
      <c r="K1131" s="55" t="s">
        <v>839</v>
      </c>
      <c r="L1131" s="65">
        <f t="shared" si="51"/>
        <v>43282</v>
      </c>
      <c r="M1131" s="57" t="str">
        <f t="shared" si="52"/>
        <v>2018</v>
      </c>
      <c r="N1131" s="46" t="str">
        <f t="shared" si="53"/>
        <v>-</v>
      </c>
      <c r="O1131" s="14">
        <v>1</v>
      </c>
      <c r="P1131" s="14" t="s">
        <v>429</v>
      </c>
    </row>
    <row r="1132" spans="1:16" ht="15.75" customHeight="1" x14ac:dyDescent="0.3">
      <c r="A1132" s="13"/>
      <c r="B1132" s="14" t="s">
        <v>1567</v>
      </c>
      <c r="C1132" s="1" t="s">
        <v>15</v>
      </c>
      <c r="D1132" s="1" t="s">
        <v>991</v>
      </c>
      <c r="E1132" s="3" t="s">
        <v>16</v>
      </c>
      <c r="F1132" s="1">
        <v>3000</v>
      </c>
      <c r="G1132" s="1" t="s">
        <v>882</v>
      </c>
      <c r="H1132" s="1" t="s">
        <v>839</v>
      </c>
      <c r="I1132" s="4">
        <v>43191</v>
      </c>
      <c r="J1132" s="5"/>
      <c r="K1132" s="55" t="s">
        <v>839</v>
      </c>
      <c r="L1132" s="65">
        <f t="shared" si="51"/>
        <v>43191</v>
      </c>
      <c r="M1132" s="57" t="str">
        <f t="shared" si="52"/>
        <v>2018</v>
      </c>
      <c r="N1132" s="46" t="str">
        <f t="shared" si="53"/>
        <v>-</v>
      </c>
      <c r="O1132" s="14" t="e">
        <v>#N/A</v>
      </c>
      <c r="P1132" s="2" t="s">
        <v>365</v>
      </c>
    </row>
    <row r="1133" spans="1:16" ht="15.75" customHeight="1" x14ac:dyDescent="0.3">
      <c r="A1133" s="13"/>
      <c r="B1133" s="14" t="s">
        <v>1568</v>
      </c>
      <c r="C1133" s="1" t="s">
        <v>119</v>
      </c>
      <c r="D1133" s="1" t="s">
        <v>987</v>
      </c>
      <c r="E1133" s="3" t="s">
        <v>16</v>
      </c>
      <c r="F1133" s="1">
        <v>3000</v>
      </c>
      <c r="G1133" s="1" t="s">
        <v>882</v>
      </c>
      <c r="H1133" s="1" t="s">
        <v>839</v>
      </c>
      <c r="I1133" s="4">
        <v>42826</v>
      </c>
      <c r="J1133" s="5"/>
      <c r="K1133" s="55" t="s">
        <v>839</v>
      </c>
      <c r="L1133" s="65">
        <f t="shared" si="51"/>
        <v>42826</v>
      </c>
      <c r="M1133" s="57" t="str">
        <f t="shared" si="52"/>
        <v>2017</v>
      </c>
      <c r="N1133" s="46" t="str">
        <f t="shared" si="53"/>
        <v>-</v>
      </c>
      <c r="O1133" s="14">
        <v>3</v>
      </c>
      <c r="P1133" s="14" t="s">
        <v>429</v>
      </c>
    </row>
    <row r="1134" spans="1:16" ht="15.75" customHeight="1" x14ac:dyDescent="0.3">
      <c r="A1134" s="13"/>
      <c r="B1134" s="14" t="s">
        <v>1569</v>
      </c>
      <c r="C1134" s="1" t="s">
        <v>257</v>
      </c>
      <c r="D1134" s="1" t="s">
        <v>987</v>
      </c>
      <c r="E1134" s="3" t="s">
        <v>16</v>
      </c>
      <c r="F1134" s="1">
        <v>3000</v>
      </c>
      <c r="G1134" s="1" t="s">
        <v>882</v>
      </c>
      <c r="H1134" s="1" t="s">
        <v>839</v>
      </c>
      <c r="I1134" s="4">
        <v>43282</v>
      </c>
      <c r="J1134" s="5"/>
      <c r="K1134" s="55" t="s">
        <v>839</v>
      </c>
      <c r="L1134" s="65">
        <f t="shared" si="51"/>
        <v>43282</v>
      </c>
      <c r="M1134" s="57" t="str">
        <f t="shared" si="52"/>
        <v>2018</v>
      </c>
      <c r="N1134" s="46" t="str">
        <f t="shared" si="53"/>
        <v>-</v>
      </c>
      <c r="O1134" s="14" t="e">
        <v>#N/A</v>
      </c>
      <c r="P1134" s="2" t="s">
        <v>435</v>
      </c>
    </row>
    <row r="1135" spans="1:16" ht="15.75" customHeight="1" x14ac:dyDescent="0.3">
      <c r="A1135" s="13"/>
      <c r="B1135" s="14" t="s">
        <v>1570</v>
      </c>
      <c r="C1135" s="1" t="s">
        <v>181</v>
      </c>
      <c r="D1135" s="1" t="s">
        <v>362</v>
      </c>
      <c r="E1135" s="3" t="s">
        <v>16</v>
      </c>
      <c r="F1135" s="1">
        <v>3000</v>
      </c>
      <c r="G1135" s="1" t="s">
        <v>882</v>
      </c>
      <c r="H1135" s="1" t="s">
        <v>839</v>
      </c>
      <c r="I1135" s="4">
        <v>42917</v>
      </c>
      <c r="J1135" s="5"/>
      <c r="K1135" s="55" t="s">
        <v>839</v>
      </c>
      <c r="L1135" s="65">
        <f t="shared" si="51"/>
        <v>42917</v>
      </c>
      <c r="M1135" s="57" t="str">
        <f t="shared" si="52"/>
        <v>2017</v>
      </c>
      <c r="N1135" s="46" t="str">
        <f t="shared" si="53"/>
        <v>-</v>
      </c>
      <c r="O1135" s="14">
        <v>2</v>
      </c>
      <c r="P1135" s="2" t="s">
        <v>435</v>
      </c>
    </row>
    <row r="1136" spans="1:16" ht="15.75" customHeight="1" x14ac:dyDescent="0.3">
      <c r="A1136" s="13"/>
      <c r="B1136" s="14" t="s">
        <v>1571</v>
      </c>
      <c r="C1136" s="1" t="s">
        <v>123</v>
      </c>
      <c r="D1136" s="1" t="s">
        <v>362</v>
      </c>
      <c r="E1136" s="3" t="s">
        <v>16</v>
      </c>
      <c r="F1136" s="1">
        <v>3000</v>
      </c>
      <c r="G1136" s="1" t="s">
        <v>882</v>
      </c>
      <c r="H1136" s="1" t="s">
        <v>839</v>
      </c>
      <c r="I1136" s="4">
        <v>43101</v>
      </c>
      <c r="J1136" s="5"/>
      <c r="K1136" s="55" t="s">
        <v>839</v>
      </c>
      <c r="L1136" s="65">
        <f t="shared" si="51"/>
        <v>43101</v>
      </c>
      <c r="M1136" s="57" t="str">
        <f t="shared" si="52"/>
        <v>2018</v>
      </c>
      <c r="N1136" s="46" t="str">
        <f t="shared" si="53"/>
        <v>-</v>
      </c>
      <c r="O1136" s="14">
        <v>1</v>
      </c>
      <c r="P1136" s="14" t="s">
        <v>429</v>
      </c>
    </row>
    <row r="1137" spans="1:16" ht="15.75" customHeight="1" x14ac:dyDescent="0.3">
      <c r="A1137" s="13"/>
      <c r="B1137" s="14" t="s">
        <v>1572</v>
      </c>
      <c r="C1137" s="1" t="s">
        <v>85</v>
      </c>
      <c r="D1137" s="1" t="s">
        <v>987</v>
      </c>
      <c r="E1137" s="3" t="s">
        <v>16</v>
      </c>
      <c r="F1137" s="1">
        <v>3000</v>
      </c>
      <c r="G1137" s="1" t="s">
        <v>882</v>
      </c>
      <c r="H1137" s="1" t="s">
        <v>839</v>
      </c>
      <c r="I1137" s="4">
        <v>42917</v>
      </c>
      <c r="J1137" s="5"/>
      <c r="K1137" s="55" t="s">
        <v>839</v>
      </c>
      <c r="L1137" s="65">
        <f t="shared" si="51"/>
        <v>42917</v>
      </c>
      <c r="M1137" s="57" t="str">
        <f t="shared" si="52"/>
        <v>2017</v>
      </c>
      <c r="N1137" s="46" t="str">
        <f t="shared" si="53"/>
        <v>-</v>
      </c>
      <c r="O1137" s="14" t="e">
        <v>#N/A</v>
      </c>
      <c r="P1137" s="2" t="s">
        <v>435</v>
      </c>
    </row>
    <row r="1138" spans="1:16" ht="15.75" customHeight="1" x14ac:dyDescent="0.3">
      <c r="A1138" s="13"/>
      <c r="B1138" s="14" t="s">
        <v>1573</v>
      </c>
      <c r="C1138" s="1" t="s">
        <v>253</v>
      </c>
      <c r="D1138" s="1" t="s">
        <v>362</v>
      </c>
      <c r="E1138" s="3" t="s">
        <v>16</v>
      </c>
      <c r="F1138" s="1">
        <v>3000</v>
      </c>
      <c r="G1138" s="1" t="s">
        <v>882</v>
      </c>
      <c r="H1138" s="1" t="s">
        <v>839</v>
      </c>
      <c r="I1138" s="4">
        <v>42917</v>
      </c>
      <c r="J1138" s="5"/>
      <c r="K1138" s="55" t="s">
        <v>839</v>
      </c>
      <c r="L1138" s="65">
        <f t="shared" si="51"/>
        <v>42917</v>
      </c>
      <c r="M1138" s="57" t="str">
        <f t="shared" si="52"/>
        <v>2017</v>
      </c>
      <c r="N1138" s="46" t="str">
        <f t="shared" si="53"/>
        <v>-</v>
      </c>
      <c r="O1138" s="14">
        <v>1</v>
      </c>
      <c r="P1138" s="2" t="s">
        <v>435</v>
      </c>
    </row>
    <row r="1139" spans="1:16" ht="15.75" customHeight="1" x14ac:dyDescent="0.3">
      <c r="A1139" s="13"/>
      <c r="B1139" s="14" t="s">
        <v>1574</v>
      </c>
      <c r="C1139" s="1" t="s">
        <v>85</v>
      </c>
      <c r="D1139" s="1" t="s">
        <v>991</v>
      </c>
      <c r="E1139" s="3" t="s">
        <v>16</v>
      </c>
      <c r="F1139" s="1">
        <v>3000</v>
      </c>
      <c r="G1139" s="1" t="s">
        <v>882</v>
      </c>
      <c r="H1139" s="1" t="s">
        <v>839</v>
      </c>
      <c r="I1139" s="4">
        <v>42917</v>
      </c>
      <c r="J1139" s="5"/>
      <c r="K1139" s="55" t="s">
        <v>839</v>
      </c>
      <c r="L1139" s="65">
        <f t="shared" si="51"/>
        <v>42917</v>
      </c>
      <c r="M1139" s="57" t="str">
        <f t="shared" si="52"/>
        <v>2017</v>
      </c>
      <c r="N1139" s="46" t="str">
        <f t="shared" si="53"/>
        <v>-</v>
      </c>
      <c r="O1139" s="14">
        <v>2</v>
      </c>
      <c r="P1139" s="14" t="s">
        <v>429</v>
      </c>
    </row>
    <row r="1140" spans="1:16" ht="15.75" customHeight="1" x14ac:dyDescent="0.3">
      <c r="A1140" s="13"/>
      <c r="B1140" s="14" t="s">
        <v>1575</v>
      </c>
      <c r="C1140" s="1" t="s">
        <v>189</v>
      </c>
      <c r="D1140" s="1" t="s">
        <v>991</v>
      </c>
      <c r="E1140" s="3" t="s">
        <v>16</v>
      </c>
      <c r="F1140" s="1">
        <v>3000</v>
      </c>
      <c r="G1140" s="1" t="s">
        <v>882</v>
      </c>
      <c r="H1140" s="1" t="s">
        <v>839</v>
      </c>
      <c r="I1140" s="4">
        <v>42826</v>
      </c>
      <c r="J1140" s="5"/>
      <c r="K1140" s="55" t="s">
        <v>839</v>
      </c>
      <c r="L1140" s="65">
        <f t="shared" si="51"/>
        <v>42826</v>
      </c>
      <c r="M1140" s="57" t="str">
        <f t="shared" si="52"/>
        <v>2017</v>
      </c>
      <c r="N1140" s="46" t="str">
        <f t="shared" si="53"/>
        <v>-</v>
      </c>
      <c r="O1140" s="14">
        <v>2</v>
      </c>
      <c r="P1140" s="2" t="s">
        <v>435</v>
      </c>
    </row>
    <row r="1141" spans="1:16" ht="15.75" customHeight="1" x14ac:dyDescent="0.3">
      <c r="A1141" s="13"/>
      <c r="B1141" s="14" t="s">
        <v>1576</v>
      </c>
      <c r="C1141" s="1" t="s">
        <v>15</v>
      </c>
      <c r="D1141" s="1" t="s">
        <v>987</v>
      </c>
      <c r="E1141" s="3" t="s">
        <v>16</v>
      </c>
      <c r="F1141" s="1">
        <v>3000</v>
      </c>
      <c r="G1141" s="1" t="s">
        <v>882</v>
      </c>
      <c r="H1141" s="1" t="s">
        <v>839</v>
      </c>
      <c r="I1141" s="4">
        <v>42917</v>
      </c>
      <c r="J1141" s="5"/>
      <c r="K1141" s="55" t="s">
        <v>839</v>
      </c>
      <c r="L1141" s="65">
        <f t="shared" si="51"/>
        <v>42917</v>
      </c>
      <c r="M1141" s="57" t="str">
        <f t="shared" si="52"/>
        <v>2017</v>
      </c>
      <c r="N1141" s="46" t="str">
        <f t="shared" si="53"/>
        <v>-</v>
      </c>
      <c r="O1141" s="14">
        <v>1</v>
      </c>
      <c r="P1141" s="2" t="s">
        <v>435</v>
      </c>
    </row>
    <row r="1142" spans="1:16" ht="15.75" customHeight="1" x14ac:dyDescent="0.3">
      <c r="A1142" s="13"/>
      <c r="B1142" s="14" t="s">
        <v>1577</v>
      </c>
      <c r="C1142" s="1" t="s">
        <v>67</v>
      </c>
      <c r="D1142" s="1" t="s">
        <v>991</v>
      </c>
      <c r="E1142" s="3" t="s">
        <v>16</v>
      </c>
      <c r="F1142" s="1">
        <v>3000</v>
      </c>
      <c r="G1142" s="1" t="s">
        <v>882</v>
      </c>
      <c r="H1142" s="1" t="s">
        <v>839</v>
      </c>
      <c r="I1142" s="4">
        <v>43009</v>
      </c>
      <c r="J1142" s="5"/>
      <c r="K1142" s="55" t="s">
        <v>839</v>
      </c>
      <c r="L1142" s="65">
        <f t="shared" si="51"/>
        <v>43009</v>
      </c>
      <c r="M1142" s="57" t="str">
        <f t="shared" si="52"/>
        <v>2017</v>
      </c>
      <c r="N1142" s="46" t="str">
        <f t="shared" si="53"/>
        <v>-</v>
      </c>
      <c r="O1142" s="14" t="e">
        <v>#N/A</v>
      </c>
      <c r="P1142" s="2" t="s">
        <v>435</v>
      </c>
    </row>
    <row r="1143" spans="1:16" ht="15.75" customHeight="1" x14ac:dyDescent="0.3">
      <c r="A1143" s="13"/>
      <c r="B1143" s="14" t="s">
        <v>1578</v>
      </c>
      <c r="C1143" s="1" t="s">
        <v>307</v>
      </c>
      <c r="D1143" s="1" t="s">
        <v>851</v>
      </c>
      <c r="E1143" s="3" t="s">
        <v>16</v>
      </c>
      <c r="F1143" s="1">
        <v>3000</v>
      </c>
      <c r="G1143" s="1" t="s">
        <v>882</v>
      </c>
      <c r="H1143" s="1" t="s">
        <v>839</v>
      </c>
      <c r="I1143" s="4">
        <v>43101</v>
      </c>
      <c r="J1143" s="5"/>
      <c r="K1143" s="55" t="s">
        <v>839</v>
      </c>
      <c r="L1143" s="65">
        <f t="shared" si="51"/>
        <v>43101</v>
      </c>
      <c r="M1143" s="57" t="str">
        <f t="shared" si="52"/>
        <v>2018</v>
      </c>
      <c r="N1143" s="46" t="str">
        <f t="shared" si="53"/>
        <v>-</v>
      </c>
      <c r="O1143" s="14" t="e">
        <v>#N/A</v>
      </c>
      <c r="P1143" s="14" t="s">
        <v>429</v>
      </c>
    </row>
    <row r="1144" spans="1:16" ht="15.75" customHeight="1" x14ac:dyDescent="0.3">
      <c r="A1144" s="13"/>
      <c r="B1144" s="14" t="s">
        <v>1579</v>
      </c>
      <c r="C1144" s="1" t="s">
        <v>189</v>
      </c>
      <c r="D1144" s="1" t="s">
        <v>427</v>
      </c>
      <c r="E1144" s="3" t="s">
        <v>16</v>
      </c>
      <c r="F1144" s="1">
        <v>3000</v>
      </c>
      <c r="G1144" s="1" t="s">
        <v>882</v>
      </c>
      <c r="H1144" s="1" t="s">
        <v>839</v>
      </c>
      <c r="I1144" s="4">
        <v>43101</v>
      </c>
      <c r="J1144" s="5"/>
      <c r="K1144" s="55" t="s">
        <v>839</v>
      </c>
      <c r="L1144" s="65">
        <f t="shared" si="51"/>
        <v>43101</v>
      </c>
      <c r="M1144" s="57" t="str">
        <f t="shared" si="52"/>
        <v>2018</v>
      </c>
      <c r="N1144" s="46" t="str">
        <f t="shared" si="53"/>
        <v>-</v>
      </c>
      <c r="O1144" s="14" t="e">
        <v>#N/A</v>
      </c>
      <c r="P1144" s="2" t="s">
        <v>435</v>
      </c>
    </row>
    <row r="1145" spans="1:16" ht="15.75" customHeight="1" x14ac:dyDescent="0.3">
      <c r="A1145" s="13"/>
      <c r="B1145" s="14" t="s">
        <v>1580</v>
      </c>
      <c r="C1145" s="1" t="s">
        <v>207</v>
      </c>
      <c r="D1145" s="1" t="s">
        <v>991</v>
      </c>
      <c r="E1145" s="3" t="s">
        <v>16</v>
      </c>
      <c r="F1145" s="1">
        <v>3000</v>
      </c>
      <c r="G1145" s="1" t="s">
        <v>882</v>
      </c>
      <c r="H1145" s="1" t="s">
        <v>839</v>
      </c>
      <c r="I1145" s="4">
        <v>43101</v>
      </c>
      <c r="J1145" s="5"/>
      <c r="K1145" s="55" t="s">
        <v>839</v>
      </c>
      <c r="L1145" s="65">
        <f t="shared" si="51"/>
        <v>43101</v>
      </c>
      <c r="M1145" s="57" t="str">
        <f t="shared" si="52"/>
        <v>2018</v>
      </c>
      <c r="N1145" s="46" t="str">
        <f t="shared" si="53"/>
        <v>-</v>
      </c>
      <c r="O1145" s="14" t="e">
        <v>#N/A</v>
      </c>
      <c r="P1145" s="2" t="s">
        <v>435</v>
      </c>
    </row>
    <row r="1146" spans="1:16" ht="15.75" customHeight="1" x14ac:dyDescent="0.3">
      <c r="A1146" s="13"/>
      <c r="B1146" s="14" t="s">
        <v>1581</v>
      </c>
      <c r="C1146" s="1" t="s">
        <v>207</v>
      </c>
      <c r="D1146" s="1" t="s">
        <v>991</v>
      </c>
      <c r="E1146" s="3" t="s">
        <v>16</v>
      </c>
      <c r="F1146" s="1">
        <v>3000</v>
      </c>
      <c r="G1146" s="1" t="s">
        <v>882</v>
      </c>
      <c r="H1146" s="1" t="s">
        <v>839</v>
      </c>
      <c r="I1146" s="4">
        <v>43101</v>
      </c>
      <c r="J1146" s="5"/>
      <c r="K1146" s="55" t="s">
        <v>839</v>
      </c>
      <c r="L1146" s="65">
        <f t="shared" si="51"/>
        <v>43101</v>
      </c>
      <c r="M1146" s="57" t="str">
        <f t="shared" si="52"/>
        <v>2018</v>
      </c>
      <c r="N1146" s="46" t="str">
        <f t="shared" si="53"/>
        <v>-</v>
      </c>
      <c r="O1146" s="14" t="e">
        <v>#N/A</v>
      </c>
      <c r="P1146" s="2" t="s">
        <v>435</v>
      </c>
    </row>
    <row r="1147" spans="1:16" ht="15.75" customHeight="1" x14ac:dyDescent="0.3">
      <c r="A1147" s="13"/>
      <c r="B1147" s="14" t="s">
        <v>1582</v>
      </c>
      <c r="C1147" s="1" t="s">
        <v>207</v>
      </c>
      <c r="D1147" s="1" t="s">
        <v>991</v>
      </c>
      <c r="E1147" s="3" t="s">
        <v>16</v>
      </c>
      <c r="F1147" s="1">
        <v>3000</v>
      </c>
      <c r="G1147" s="1" t="s">
        <v>882</v>
      </c>
      <c r="H1147" s="1" t="s">
        <v>839</v>
      </c>
      <c r="I1147" s="4">
        <v>43101</v>
      </c>
      <c r="J1147" s="5"/>
      <c r="K1147" s="55" t="s">
        <v>839</v>
      </c>
      <c r="L1147" s="65">
        <f t="shared" si="51"/>
        <v>43101</v>
      </c>
      <c r="M1147" s="57" t="str">
        <f t="shared" si="52"/>
        <v>2018</v>
      </c>
      <c r="N1147" s="46" t="str">
        <f t="shared" si="53"/>
        <v>-</v>
      </c>
      <c r="O1147" s="14" t="e">
        <v>#N/A</v>
      </c>
      <c r="P1147" s="2" t="s">
        <v>435</v>
      </c>
    </row>
    <row r="1148" spans="1:16" ht="15.75" customHeight="1" x14ac:dyDescent="0.3">
      <c r="A1148" s="13"/>
      <c r="B1148" s="14" t="s">
        <v>1583</v>
      </c>
      <c r="C1148" s="1" t="s">
        <v>223</v>
      </c>
      <c r="D1148" s="1" t="s">
        <v>427</v>
      </c>
      <c r="E1148" s="3" t="s">
        <v>16</v>
      </c>
      <c r="F1148" s="1">
        <v>3000</v>
      </c>
      <c r="G1148" s="1" t="s">
        <v>882</v>
      </c>
      <c r="H1148" s="1" t="s">
        <v>839</v>
      </c>
      <c r="I1148" s="4">
        <v>43101</v>
      </c>
      <c r="J1148" s="5"/>
      <c r="K1148" s="55" t="s">
        <v>839</v>
      </c>
      <c r="L1148" s="65">
        <f t="shared" si="51"/>
        <v>43101</v>
      </c>
      <c r="M1148" s="57" t="str">
        <f t="shared" si="52"/>
        <v>2018</v>
      </c>
      <c r="N1148" s="46" t="str">
        <f t="shared" si="53"/>
        <v>-</v>
      </c>
      <c r="O1148" s="14" t="e">
        <v>#N/A</v>
      </c>
      <c r="P1148" s="2" t="s">
        <v>435</v>
      </c>
    </row>
    <row r="1149" spans="1:16" ht="15.75" customHeight="1" x14ac:dyDescent="0.3">
      <c r="A1149" s="13"/>
      <c r="B1149" s="14" t="s">
        <v>1584</v>
      </c>
      <c r="C1149" s="1" t="s">
        <v>307</v>
      </c>
      <c r="D1149" s="1" t="s">
        <v>373</v>
      </c>
      <c r="E1149" s="3" t="s">
        <v>16</v>
      </c>
      <c r="F1149" s="1">
        <v>3000</v>
      </c>
      <c r="G1149" s="1" t="s">
        <v>882</v>
      </c>
      <c r="H1149" s="1" t="s">
        <v>839</v>
      </c>
      <c r="I1149" s="4">
        <v>43101</v>
      </c>
      <c r="J1149" s="5"/>
      <c r="K1149" s="55" t="s">
        <v>839</v>
      </c>
      <c r="L1149" s="65">
        <f t="shared" si="51"/>
        <v>43101</v>
      </c>
      <c r="M1149" s="57" t="str">
        <f t="shared" si="52"/>
        <v>2018</v>
      </c>
      <c r="N1149" s="46" t="str">
        <f t="shared" si="53"/>
        <v>-</v>
      </c>
      <c r="O1149" s="14" t="e">
        <v>#N/A</v>
      </c>
      <c r="P1149" s="2" t="s">
        <v>435</v>
      </c>
    </row>
    <row r="1150" spans="1:16" ht="15.75" customHeight="1" x14ac:dyDescent="0.3">
      <c r="A1150" s="13"/>
      <c r="B1150" s="14" t="s">
        <v>1585</v>
      </c>
      <c r="C1150" s="1" t="s">
        <v>41</v>
      </c>
      <c r="D1150" s="1" t="s">
        <v>851</v>
      </c>
      <c r="E1150" s="3" t="s">
        <v>16</v>
      </c>
      <c r="F1150" s="1">
        <v>3000</v>
      </c>
      <c r="G1150" s="1" t="s">
        <v>882</v>
      </c>
      <c r="H1150" s="1" t="s">
        <v>839</v>
      </c>
      <c r="I1150" s="4">
        <v>43191</v>
      </c>
      <c r="J1150" s="5"/>
      <c r="K1150" s="55" t="s">
        <v>839</v>
      </c>
      <c r="L1150" s="65">
        <f t="shared" si="51"/>
        <v>43191</v>
      </c>
      <c r="M1150" s="57" t="str">
        <f t="shared" si="52"/>
        <v>2018</v>
      </c>
      <c r="N1150" s="46" t="str">
        <f t="shared" si="53"/>
        <v>-</v>
      </c>
      <c r="O1150" s="14" t="e">
        <v>#N/A</v>
      </c>
      <c r="P1150" s="2" t="s">
        <v>435</v>
      </c>
    </row>
    <row r="1151" spans="1:16" ht="15.75" customHeight="1" x14ac:dyDescent="0.3">
      <c r="A1151" s="13"/>
      <c r="B1151" s="14" t="s">
        <v>1586</v>
      </c>
      <c r="C1151" s="1" t="s">
        <v>167</v>
      </c>
      <c r="D1151" s="1" t="s">
        <v>987</v>
      </c>
      <c r="E1151" s="3" t="s">
        <v>16</v>
      </c>
      <c r="F1151" s="1">
        <v>3000</v>
      </c>
      <c r="G1151" s="1" t="s">
        <v>882</v>
      </c>
      <c r="H1151" s="1" t="s">
        <v>839</v>
      </c>
      <c r="I1151" s="4">
        <v>43191</v>
      </c>
      <c r="J1151" s="5"/>
      <c r="K1151" s="55" t="s">
        <v>839</v>
      </c>
      <c r="L1151" s="65">
        <f t="shared" si="51"/>
        <v>43191</v>
      </c>
      <c r="M1151" s="57" t="str">
        <f t="shared" si="52"/>
        <v>2018</v>
      </c>
      <c r="N1151" s="46" t="str">
        <f t="shared" si="53"/>
        <v>-</v>
      </c>
      <c r="O1151" s="14" t="e">
        <v>#N/A</v>
      </c>
      <c r="P1151" s="2" t="s">
        <v>435</v>
      </c>
    </row>
    <row r="1152" spans="1:16" ht="15.75" customHeight="1" x14ac:dyDescent="0.3">
      <c r="A1152" s="13"/>
      <c r="B1152" s="14" t="s">
        <v>1587</v>
      </c>
      <c r="C1152" s="1" t="s">
        <v>263</v>
      </c>
      <c r="D1152" s="1" t="s">
        <v>373</v>
      </c>
      <c r="E1152" s="3" t="s">
        <v>16</v>
      </c>
      <c r="F1152" s="1">
        <v>3000</v>
      </c>
      <c r="G1152" s="1" t="s">
        <v>882</v>
      </c>
      <c r="H1152" s="1" t="s">
        <v>839</v>
      </c>
      <c r="I1152" s="4">
        <v>43191</v>
      </c>
      <c r="J1152" s="5"/>
      <c r="K1152" s="55" t="s">
        <v>839</v>
      </c>
      <c r="L1152" s="65">
        <f t="shared" si="51"/>
        <v>43191</v>
      </c>
      <c r="M1152" s="57" t="str">
        <f t="shared" si="52"/>
        <v>2018</v>
      </c>
      <c r="N1152" s="46" t="str">
        <f t="shared" si="53"/>
        <v>-</v>
      </c>
      <c r="O1152" s="14" t="e">
        <v>#N/A</v>
      </c>
      <c r="P1152" s="2" t="s">
        <v>365</v>
      </c>
    </row>
    <row r="1153" spans="1:16" ht="15.75" customHeight="1" x14ac:dyDescent="0.3">
      <c r="A1153" s="13"/>
      <c r="B1153" s="14" t="s">
        <v>1588</v>
      </c>
      <c r="C1153" s="1" t="s">
        <v>53</v>
      </c>
      <c r="D1153" s="1" t="s">
        <v>362</v>
      </c>
      <c r="E1153" s="3" t="s">
        <v>16</v>
      </c>
      <c r="F1153" s="1">
        <v>3000</v>
      </c>
      <c r="G1153" s="1" t="s">
        <v>882</v>
      </c>
      <c r="H1153" s="1" t="s">
        <v>839</v>
      </c>
      <c r="I1153" s="4">
        <v>43191</v>
      </c>
      <c r="J1153" s="5"/>
      <c r="K1153" s="55" t="s">
        <v>839</v>
      </c>
      <c r="L1153" s="65">
        <f t="shared" si="51"/>
        <v>43191</v>
      </c>
      <c r="M1153" s="57" t="str">
        <f t="shared" si="52"/>
        <v>2018</v>
      </c>
      <c r="N1153" s="46" t="str">
        <f t="shared" si="53"/>
        <v>-</v>
      </c>
      <c r="O1153" s="14" t="e">
        <v>#N/A</v>
      </c>
      <c r="P1153" s="2" t="s">
        <v>435</v>
      </c>
    </row>
    <row r="1154" spans="1:16" ht="15.75" customHeight="1" x14ac:dyDescent="0.3">
      <c r="A1154" s="13"/>
      <c r="B1154" s="14" t="s">
        <v>1589</v>
      </c>
      <c r="C1154" s="1" t="s">
        <v>145</v>
      </c>
      <c r="D1154" s="1" t="s">
        <v>987</v>
      </c>
      <c r="E1154" s="3" t="s">
        <v>16</v>
      </c>
      <c r="F1154" s="1">
        <v>3000</v>
      </c>
      <c r="G1154" s="1" t="s">
        <v>882</v>
      </c>
      <c r="H1154" s="1" t="s">
        <v>839</v>
      </c>
      <c r="I1154" s="4">
        <v>43282</v>
      </c>
      <c r="J1154" s="5"/>
      <c r="K1154" s="55" t="s">
        <v>839</v>
      </c>
      <c r="L1154" s="65">
        <f t="shared" si="51"/>
        <v>43282</v>
      </c>
      <c r="M1154" s="57" t="str">
        <f t="shared" si="52"/>
        <v>2018</v>
      </c>
      <c r="N1154" s="46" t="str">
        <f t="shared" si="53"/>
        <v>-</v>
      </c>
      <c r="O1154" s="14" t="e">
        <v>#N/A</v>
      </c>
      <c r="P1154" s="2" t="s">
        <v>435</v>
      </c>
    </row>
    <row r="1155" spans="1:16" ht="15.75" customHeight="1" x14ac:dyDescent="0.3">
      <c r="A1155" s="13"/>
      <c r="B1155" s="14" t="s">
        <v>1590</v>
      </c>
      <c r="C1155" s="1" t="s">
        <v>157</v>
      </c>
      <c r="D1155" s="1" t="s">
        <v>362</v>
      </c>
      <c r="E1155" s="3" t="s">
        <v>16</v>
      </c>
      <c r="F1155" s="1">
        <v>3000</v>
      </c>
      <c r="G1155" s="1" t="s">
        <v>882</v>
      </c>
      <c r="H1155" s="1" t="s">
        <v>839</v>
      </c>
      <c r="I1155" s="4">
        <v>43282</v>
      </c>
      <c r="J1155" s="5"/>
      <c r="K1155" s="55" t="s">
        <v>839</v>
      </c>
      <c r="L1155" s="65">
        <f t="shared" si="51"/>
        <v>43282</v>
      </c>
      <c r="M1155" s="57" t="str">
        <f t="shared" si="52"/>
        <v>2018</v>
      </c>
      <c r="N1155" s="46" t="str">
        <f t="shared" si="53"/>
        <v>-</v>
      </c>
      <c r="O1155" s="14" t="e">
        <v>#N/A</v>
      </c>
      <c r="P1155" s="2" t="s">
        <v>435</v>
      </c>
    </row>
    <row r="1156" spans="1:16" ht="15.75" customHeight="1" x14ac:dyDescent="0.3">
      <c r="A1156" s="13"/>
      <c r="B1156" s="14" t="s">
        <v>1591</v>
      </c>
      <c r="C1156" s="1" t="s">
        <v>69</v>
      </c>
      <c r="D1156" s="1" t="s">
        <v>362</v>
      </c>
      <c r="E1156" s="3" t="s">
        <v>16</v>
      </c>
      <c r="F1156" s="1">
        <v>3000</v>
      </c>
      <c r="G1156" s="1" t="s">
        <v>882</v>
      </c>
      <c r="H1156" s="1" t="s">
        <v>839</v>
      </c>
      <c r="I1156" s="4">
        <v>43191</v>
      </c>
      <c r="J1156" s="5"/>
      <c r="K1156" s="55" t="s">
        <v>839</v>
      </c>
      <c r="L1156" s="65">
        <f t="shared" ref="L1156:L1219" si="54">IF(K1156="-",I1156,K1156)</f>
        <v>43191</v>
      </c>
      <c r="M1156" s="57" t="str">
        <f t="shared" ref="M1156:M1219" si="55">TEXT(L1156,"YYYY")</f>
        <v>2018</v>
      </c>
      <c r="N1156" s="46" t="str">
        <f t="shared" ref="N1156:N1219" si="56">IFERROR(ROUNDUP(MONTH(K1156)/3,0),"-")</f>
        <v>-</v>
      </c>
      <c r="O1156" s="14" t="e">
        <v>#N/A</v>
      </c>
      <c r="P1156" s="2" t="s">
        <v>435</v>
      </c>
    </row>
    <row r="1157" spans="1:16" ht="15.75" customHeight="1" x14ac:dyDescent="0.3">
      <c r="A1157" s="13"/>
      <c r="B1157" s="14" t="s">
        <v>1592</v>
      </c>
      <c r="C1157" s="1" t="s">
        <v>157</v>
      </c>
      <c r="D1157" s="1" t="s">
        <v>991</v>
      </c>
      <c r="E1157" s="3" t="s">
        <v>16</v>
      </c>
      <c r="F1157" s="1">
        <v>3000</v>
      </c>
      <c r="G1157" s="1" t="s">
        <v>882</v>
      </c>
      <c r="H1157" s="1" t="s">
        <v>839</v>
      </c>
      <c r="I1157" s="4">
        <v>43282</v>
      </c>
      <c r="J1157" s="5"/>
      <c r="K1157" s="55" t="s">
        <v>839</v>
      </c>
      <c r="L1157" s="65">
        <f t="shared" si="54"/>
        <v>43282</v>
      </c>
      <c r="M1157" s="57" t="str">
        <f t="shared" si="55"/>
        <v>2018</v>
      </c>
      <c r="N1157" s="46" t="str">
        <f t="shared" si="56"/>
        <v>-</v>
      </c>
      <c r="O1157" s="14" t="e">
        <v>#N/A</v>
      </c>
      <c r="P1157" s="2" t="s">
        <v>435</v>
      </c>
    </row>
    <row r="1158" spans="1:16" ht="15.75" customHeight="1" x14ac:dyDescent="0.3">
      <c r="A1158" s="13"/>
      <c r="B1158" s="14" t="s">
        <v>1593</v>
      </c>
      <c r="C1158" s="1" t="s">
        <v>253</v>
      </c>
      <c r="D1158" s="1" t="s">
        <v>362</v>
      </c>
      <c r="E1158" s="3" t="s">
        <v>16</v>
      </c>
      <c r="F1158" s="1">
        <v>3000</v>
      </c>
      <c r="G1158" s="1" t="s">
        <v>882</v>
      </c>
      <c r="H1158" s="1" t="s">
        <v>839</v>
      </c>
      <c r="I1158" s="4">
        <v>43282</v>
      </c>
      <c r="J1158" s="5"/>
      <c r="K1158" s="55" t="s">
        <v>839</v>
      </c>
      <c r="L1158" s="65">
        <f t="shared" si="54"/>
        <v>43282</v>
      </c>
      <c r="M1158" s="57" t="str">
        <f t="shared" si="55"/>
        <v>2018</v>
      </c>
      <c r="N1158" s="46" t="str">
        <f t="shared" si="56"/>
        <v>-</v>
      </c>
      <c r="O1158" s="14" t="e">
        <v>#N/A</v>
      </c>
      <c r="P1158" s="2" t="s">
        <v>435</v>
      </c>
    </row>
    <row r="1159" spans="1:16" ht="15.75" customHeight="1" x14ac:dyDescent="0.3">
      <c r="A1159" s="13"/>
      <c r="B1159" s="14" t="s">
        <v>1594</v>
      </c>
      <c r="C1159" s="1" t="s">
        <v>15</v>
      </c>
      <c r="D1159" s="1" t="s">
        <v>991</v>
      </c>
      <c r="E1159" s="3" t="s">
        <v>16</v>
      </c>
      <c r="F1159" s="1">
        <v>3000</v>
      </c>
      <c r="G1159" s="1" t="s">
        <v>882</v>
      </c>
      <c r="H1159" s="1" t="s">
        <v>839</v>
      </c>
      <c r="I1159" s="4">
        <v>43282</v>
      </c>
      <c r="J1159" s="5"/>
      <c r="K1159" s="55" t="s">
        <v>839</v>
      </c>
      <c r="L1159" s="65">
        <f t="shared" si="54"/>
        <v>43282</v>
      </c>
      <c r="M1159" s="57" t="str">
        <f t="shared" si="55"/>
        <v>2018</v>
      </c>
      <c r="N1159" s="46" t="str">
        <f t="shared" si="56"/>
        <v>-</v>
      </c>
      <c r="O1159" s="14" t="e">
        <v>#N/A</v>
      </c>
      <c r="P1159" s="2" t="s">
        <v>435</v>
      </c>
    </row>
    <row r="1160" spans="1:16" ht="15.75" customHeight="1" x14ac:dyDescent="0.3">
      <c r="A1160" s="13"/>
      <c r="B1160" s="14" t="s">
        <v>1595</v>
      </c>
      <c r="C1160" s="1" t="s">
        <v>291</v>
      </c>
      <c r="D1160" s="1" t="s">
        <v>991</v>
      </c>
      <c r="E1160" s="3" t="s">
        <v>16</v>
      </c>
      <c r="F1160" s="1">
        <v>3000</v>
      </c>
      <c r="G1160" s="1" t="s">
        <v>882</v>
      </c>
      <c r="H1160" s="1" t="s">
        <v>839</v>
      </c>
      <c r="I1160" s="4">
        <v>43282</v>
      </c>
      <c r="J1160" s="5"/>
      <c r="K1160" s="55" t="s">
        <v>839</v>
      </c>
      <c r="L1160" s="65">
        <f t="shared" si="54"/>
        <v>43282</v>
      </c>
      <c r="M1160" s="57" t="str">
        <f t="shared" si="55"/>
        <v>2018</v>
      </c>
      <c r="N1160" s="46" t="str">
        <f t="shared" si="56"/>
        <v>-</v>
      </c>
      <c r="O1160" s="14" t="e">
        <v>#N/A</v>
      </c>
      <c r="P1160" s="2" t="s">
        <v>435</v>
      </c>
    </row>
    <row r="1161" spans="1:16" ht="15.75" customHeight="1" x14ac:dyDescent="0.3">
      <c r="A1161" s="13"/>
      <c r="B1161" s="14" t="s">
        <v>1596</v>
      </c>
      <c r="C1161" s="1" t="s">
        <v>181</v>
      </c>
      <c r="D1161" s="1" t="s">
        <v>987</v>
      </c>
      <c r="E1161" s="3" t="s">
        <v>16</v>
      </c>
      <c r="F1161" s="1">
        <v>3000</v>
      </c>
      <c r="G1161" s="1" t="s">
        <v>882</v>
      </c>
      <c r="H1161" s="1" t="s">
        <v>839</v>
      </c>
      <c r="I1161" s="4">
        <v>43282</v>
      </c>
      <c r="J1161" s="5"/>
      <c r="K1161" s="55" t="s">
        <v>839</v>
      </c>
      <c r="L1161" s="65">
        <f t="shared" si="54"/>
        <v>43282</v>
      </c>
      <c r="M1161" s="57" t="str">
        <f t="shared" si="55"/>
        <v>2018</v>
      </c>
      <c r="N1161" s="46" t="str">
        <f t="shared" si="56"/>
        <v>-</v>
      </c>
      <c r="O1161" s="14" t="e">
        <v>#N/A</v>
      </c>
      <c r="P1161" s="2" t="s">
        <v>435</v>
      </c>
    </row>
    <row r="1162" spans="1:16" ht="15.75" customHeight="1" x14ac:dyDescent="0.3">
      <c r="A1162" s="13"/>
      <c r="B1162" s="14" t="s">
        <v>1597</v>
      </c>
      <c r="C1162" s="1" t="s">
        <v>61</v>
      </c>
      <c r="D1162" s="1" t="s">
        <v>362</v>
      </c>
      <c r="E1162" s="3" t="s">
        <v>16</v>
      </c>
      <c r="F1162" s="1">
        <v>3000</v>
      </c>
      <c r="G1162" s="1" t="s">
        <v>882</v>
      </c>
      <c r="H1162" s="1" t="s">
        <v>839</v>
      </c>
      <c r="I1162" s="4">
        <v>43282</v>
      </c>
      <c r="J1162" s="5"/>
      <c r="K1162" s="55" t="s">
        <v>839</v>
      </c>
      <c r="L1162" s="65">
        <f t="shared" si="54"/>
        <v>43282</v>
      </c>
      <c r="M1162" s="57" t="str">
        <f t="shared" si="55"/>
        <v>2018</v>
      </c>
      <c r="N1162" s="46" t="str">
        <f t="shared" si="56"/>
        <v>-</v>
      </c>
      <c r="O1162" s="14" t="e">
        <v>#N/A</v>
      </c>
      <c r="P1162" s="14" t="s">
        <v>429</v>
      </c>
    </row>
    <row r="1163" spans="1:16" ht="15.75" customHeight="1" x14ac:dyDescent="0.3">
      <c r="A1163" s="13"/>
      <c r="B1163" s="14" t="s">
        <v>1598</v>
      </c>
      <c r="C1163" s="1" t="s">
        <v>167</v>
      </c>
      <c r="D1163" s="1" t="s">
        <v>991</v>
      </c>
      <c r="E1163" s="3" t="s">
        <v>16</v>
      </c>
      <c r="F1163" s="1">
        <v>3000</v>
      </c>
      <c r="G1163" s="1" t="s">
        <v>882</v>
      </c>
      <c r="H1163" s="1" t="s">
        <v>839</v>
      </c>
      <c r="I1163" s="4">
        <v>43282</v>
      </c>
      <c r="J1163" s="5"/>
      <c r="K1163" s="55" t="s">
        <v>839</v>
      </c>
      <c r="L1163" s="65">
        <f t="shared" si="54"/>
        <v>43282</v>
      </c>
      <c r="M1163" s="57" t="str">
        <f t="shared" si="55"/>
        <v>2018</v>
      </c>
      <c r="N1163" s="46" t="str">
        <f t="shared" si="56"/>
        <v>-</v>
      </c>
      <c r="O1163" s="14" t="e">
        <v>#N/A</v>
      </c>
      <c r="P1163" s="2" t="s">
        <v>435</v>
      </c>
    </row>
    <row r="1164" spans="1:16" ht="15.75" customHeight="1" x14ac:dyDescent="0.3">
      <c r="A1164" s="13"/>
      <c r="B1164" s="14" t="s">
        <v>1599</v>
      </c>
      <c r="C1164" s="1" t="s">
        <v>113</v>
      </c>
      <c r="D1164" s="1" t="s">
        <v>373</v>
      </c>
      <c r="E1164" s="3" t="s">
        <v>16</v>
      </c>
      <c r="F1164" s="1">
        <v>3000</v>
      </c>
      <c r="G1164" s="1" t="s">
        <v>882</v>
      </c>
      <c r="H1164" s="1" t="s">
        <v>839</v>
      </c>
      <c r="I1164" s="4">
        <v>43282</v>
      </c>
      <c r="J1164" s="5"/>
      <c r="K1164" s="55" t="s">
        <v>839</v>
      </c>
      <c r="L1164" s="65">
        <f t="shared" si="54"/>
        <v>43282</v>
      </c>
      <c r="M1164" s="57" t="str">
        <f t="shared" si="55"/>
        <v>2018</v>
      </c>
      <c r="N1164" s="46" t="str">
        <f t="shared" si="56"/>
        <v>-</v>
      </c>
      <c r="O1164" s="14" t="e">
        <v>#N/A</v>
      </c>
      <c r="P1164" s="2" t="s">
        <v>435</v>
      </c>
    </row>
    <row r="1165" spans="1:16" ht="15.75" customHeight="1" x14ac:dyDescent="0.3">
      <c r="A1165" s="13"/>
      <c r="B1165" s="14" t="s">
        <v>1600</v>
      </c>
      <c r="C1165" s="1" t="s">
        <v>145</v>
      </c>
      <c r="D1165" s="1" t="s">
        <v>427</v>
      </c>
      <c r="E1165" s="3" t="s">
        <v>16</v>
      </c>
      <c r="F1165" s="1">
        <v>3000</v>
      </c>
      <c r="G1165" s="1" t="s">
        <v>882</v>
      </c>
      <c r="H1165" s="1" t="s">
        <v>839</v>
      </c>
      <c r="I1165" s="4">
        <v>43374</v>
      </c>
      <c r="J1165" s="5"/>
      <c r="K1165" s="55" t="s">
        <v>839</v>
      </c>
      <c r="L1165" s="65">
        <f t="shared" si="54"/>
        <v>43374</v>
      </c>
      <c r="M1165" s="57" t="str">
        <f t="shared" si="55"/>
        <v>2018</v>
      </c>
      <c r="N1165" s="46" t="str">
        <f t="shared" si="56"/>
        <v>-</v>
      </c>
      <c r="O1165" s="14" t="e">
        <v>#N/A</v>
      </c>
      <c r="P1165" s="2" t="s">
        <v>435</v>
      </c>
    </row>
    <row r="1166" spans="1:16" ht="15.75" customHeight="1" x14ac:dyDescent="0.3">
      <c r="A1166" s="13"/>
      <c r="B1166" s="14" t="s">
        <v>1601</v>
      </c>
      <c r="C1166" s="1" t="s">
        <v>253</v>
      </c>
      <c r="D1166" s="1" t="s">
        <v>987</v>
      </c>
      <c r="E1166" s="3" t="s">
        <v>16</v>
      </c>
      <c r="F1166" s="1">
        <v>3000</v>
      </c>
      <c r="G1166" s="1" t="s">
        <v>882</v>
      </c>
      <c r="H1166" s="1" t="s">
        <v>839</v>
      </c>
      <c r="I1166" s="4">
        <v>43374</v>
      </c>
      <c r="J1166" s="5"/>
      <c r="K1166" s="55" t="s">
        <v>839</v>
      </c>
      <c r="L1166" s="65">
        <f t="shared" si="54"/>
        <v>43374</v>
      </c>
      <c r="M1166" s="57" t="str">
        <f t="shared" si="55"/>
        <v>2018</v>
      </c>
      <c r="N1166" s="46" t="str">
        <f t="shared" si="56"/>
        <v>-</v>
      </c>
      <c r="O1166" s="14" t="e">
        <v>#N/A</v>
      </c>
      <c r="P1166" s="2" t="s">
        <v>435</v>
      </c>
    </row>
    <row r="1167" spans="1:16" ht="15.75" customHeight="1" x14ac:dyDescent="0.3">
      <c r="A1167" s="13"/>
      <c r="B1167" s="14" t="s">
        <v>1602</v>
      </c>
      <c r="C1167" s="1" t="s">
        <v>167</v>
      </c>
      <c r="D1167" s="1" t="s">
        <v>427</v>
      </c>
      <c r="E1167" s="3" t="s">
        <v>16</v>
      </c>
      <c r="F1167" s="1">
        <v>3000</v>
      </c>
      <c r="G1167" s="1" t="s">
        <v>882</v>
      </c>
      <c r="H1167" s="1" t="s">
        <v>839</v>
      </c>
      <c r="I1167" s="4">
        <v>43374</v>
      </c>
      <c r="J1167" s="5"/>
      <c r="K1167" s="55" t="s">
        <v>839</v>
      </c>
      <c r="L1167" s="65">
        <f t="shared" si="54"/>
        <v>43374</v>
      </c>
      <c r="M1167" s="57" t="str">
        <f t="shared" si="55"/>
        <v>2018</v>
      </c>
      <c r="N1167" s="46" t="str">
        <f t="shared" si="56"/>
        <v>-</v>
      </c>
      <c r="O1167" s="14" t="e">
        <v>#N/A</v>
      </c>
      <c r="P1167" s="14" t="s">
        <v>429</v>
      </c>
    </row>
    <row r="1168" spans="1:16" ht="15.75" customHeight="1" x14ac:dyDescent="0.3">
      <c r="A1168" s="13"/>
      <c r="B1168" s="14" t="s">
        <v>1603</v>
      </c>
      <c r="C1168" s="1" t="s">
        <v>223</v>
      </c>
      <c r="D1168" s="1" t="s">
        <v>427</v>
      </c>
      <c r="E1168" s="3" t="s">
        <v>16</v>
      </c>
      <c r="F1168" s="1">
        <v>3000</v>
      </c>
      <c r="G1168" s="1" t="s">
        <v>882</v>
      </c>
      <c r="H1168" s="1" t="s">
        <v>839</v>
      </c>
      <c r="I1168" s="4">
        <v>43374</v>
      </c>
      <c r="J1168" s="5"/>
      <c r="K1168" s="55" t="s">
        <v>839</v>
      </c>
      <c r="L1168" s="65">
        <f t="shared" si="54"/>
        <v>43374</v>
      </c>
      <c r="M1168" s="57" t="str">
        <f t="shared" si="55"/>
        <v>2018</v>
      </c>
      <c r="N1168" s="46" t="str">
        <f t="shared" si="56"/>
        <v>-</v>
      </c>
      <c r="O1168" s="14" t="e">
        <v>#N/A</v>
      </c>
      <c r="P1168" s="14" t="s">
        <v>429</v>
      </c>
    </row>
    <row r="1169" spans="1:16" ht="15.75" customHeight="1" x14ac:dyDescent="0.3">
      <c r="A1169" s="13"/>
      <c r="B1169" s="14" t="s">
        <v>1604</v>
      </c>
      <c r="C1169" s="1" t="s">
        <v>109</v>
      </c>
      <c r="D1169" s="1" t="s">
        <v>1089</v>
      </c>
      <c r="E1169" s="3" t="s">
        <v>8</v>
      </c>
      <c r="F1169" s="1">
        <v>3000</v>
      </c>
      <c r="G1169" s="1" t="s">
        <v>882</v>
      </c>
      <c r="H1169" s="1" t="s">
        <v>839</v>
      </c>
      <c r="I1169" s="4">
        <v>42736</v>
      </c>
      <c r="J1169" s="5"/>
      <c r="K1169" s="55" t="s">
        <v>839</v>
      </c>
      <c r="L1169" s="65">
        <f t="shared" si="54"/>
        <v>42736</v>
      </c>
      <c r="M1169" s="57" t="str">
        <f t="shared" si="55"/>
        <v>2017</v>
      </c>
      <c r="N1169" s="46" t="str">
        <f t="shared" si="56"/>
        <v>-</v>
      </c>
      <c r="O1169" s="14">
        <v>2</v>
      </c>
      <c r="P1169" s="14" t="s">
        <v>429</v>
      </c>
    </row>
    <row r="1170" spans="1:16" ht="15.75" customHeight="1" x14ac:dyDescent="0.3">
      <c r="A1170" s="13"/>
      <c r="B1170" s="14" t="s">
        <v>1605</v>
      </c>
      <c r="C1170" s="1" t="s">
        <v>223</v>
      </c>
      <c r="D1170" s="1" t="s">
        <v>584</v>
      </c>
      <c r="E1170" s="3" t="s">
        <v>4</v>
      </c>
      <c r="F1170" s="1">
        <v>2970</v>
      </c>
      <c r="G1170" s="1" t="s">
        <v>882</v>
      </c>
      <c r="H1170" s="1" t="s">
        <v>839</v>
      </c>
      <c r="I1170" s="4">
        <v>43374</v>
      </c>
      <c r="J1170" s="5"/>
      <c r="K1170" s="55" t="s">
        <v>839</v>
      </c>
      <c r="L1170" s="65">
        <f t="shared" si="54"/>
        <v>43374</v>
      </c>
      <c r="M1170" s="57" t="str">
        <f t="shared" si="55"/>
        <v>2018</v>
      </c>
      <c r="N1170" s="46" t="str">
        <f t="shared" si="56"/>
        <v>-</v>
      </c>
      <c r="O1170" s="14" t="e">
        <v>#N/A</v>
      </c>
      <c r="P1170" s="14" t="s">
        <v>429</v>
      </c>
    </row>
    <row r="1171" spans="1:16" ht="15.75" customHeight="1" x14ac:dyDescent="0.3">
      <c r="A1171" s="13"/>
      <c r="B1171" s="14" t="s">
        <v>1606</v>
      </c>
      <c r="C1171" s="1" t="s">
        <v>303</v>
      </c>
      <c r="D1171" s="1" t="s">
        <v>466</v>
      </c>
      <c r="E1171" s="3" t="s">
        <v>8</v>
      </c>
      <c r="F1171" s="1">
        <v>2917</v>
      </c>
      <c r="G1171" s="1" t="s">
        <v>882</v>
      </c>
      <c r="H1171" s="1" t="s">
        <v>839</v>
      </c>
      <c r="I1171" s="4">
        <v>42186</v>
      </c>
      <c r="J1171" s="5"/>
      <c r="K1171" s="55" t="s">
        <v>839</v>
      </c>
      <c r="L1171" s="65">
        <f t="shared" si="54"/>
        <v>42186</v>
      </c>
      <c r="M1171" s="57" t="str">
        <f t="shared" si="55"/>
        <v>2015</v>
      </c>
      <c r="N1171" s="46" t="str">
        <f t="shared" si="56"/>
        <v>-</v>
      </c>
      <c r="O1171" s="14">
        <v>3</v>
      </c>
      <c r="P1171" s="2" t="s">
        <v>365</v>
      </c>
    </row>
    <row r="1172" spans="1:16" ht="15.75" customHeight="1" x14ac:dyDescent="0.3">
      <c r="A1172" s="13"/>
      <c r="B1172" s="14" t="s">
        <v>1607</v>
      </c>
      <c r="C1172" s="1" t="s">
        <v>181</v>
      </c>
      <c r="D1172" s="1" t="s">
        <v>373</v>
      </c>
      <c r="E1172" s="3" t="s">
        <v>16</v>
      </c>
      <c r="F1172" s="1">
        <v>2900</v>
      </c>
      <c r="G1172" s="1" t="s">
        <v>882</v>
      </c>
      <c r="H1172" s="1" t="s">
        <v>839</v>
      </c>
      <c r="I1172" s="4">
        <v>42644</v>
      </c>
      <c r="J1172" s="5"/>
      <c r="K1172" s="55" t="s">
        <v>839</v>
      </c>
      <c r="L1172" s="65">
        <f t="shared" si="54"/>
        <v>42644</v>
      </c>
      <c r="M1172" s="57" t="str">
        <f t="shared" si="55"/>
        <v>2016</v>
      </c>
      <c r="N1172" s="46" t="str">
        <f t="shared" si="56"/>
        <v>-</v>
      </c>
      <c r="O1172" s="14">
        <v>4</v>
      </c>
      <c r="P1172" s="2" t="s">
        <v>365</v>
      </c>
    </row>
    <row r="1173" spans="1:16" ht="15.75" customHeight="1" x14ac:dyDescent="0.3">
      <c r="A1173" s="13"/>
      <c r="B1173" s="14" t="s">
        <v>1608</v>
      </c>
      <c r="C1173" s="1" t="s">
        <v>205</v>
      </c>
      <c r="D1173" s="1" t="s">
        <v>975</v>
      </c>
      <c r="E1173" s="3" t="s">
        <v>4</v>
      </c>
      <c r="F1173" s="1">
        <v>2833</v>
      </c>
      <c r="G1173" s="1" t="s">
        <v>882</v>
      </c>
      <c r="H1173" s="1" t="s">
        <v>839</v>
      </c>
      <c r="I1173" s="4">
        <v>43282</v>
      </c>
      <c r="J1173" s="5"/>
      <c r="K1173" s="55" t="s">
        <v>839</v>
      </c>
      <c r="L1173" s="65">
        <f t="shared" si="54"/>
        <v>43282</v>
      </c>
      <c r="M1173" s="57" t="str">
        <f t="shared" si="55"/>
        <v>2018</v>
      </c>
      <c r="N1173" s="46" t="str">
        <f t="shared" si="56"/>
        <v>-</v>
      </c>
      <c r="O1173" s="14" t="e">
        <v>#N/A</v>
      </c>
      <c r="P1173" s="2" t="s">
        <v>435</v>
      </c>
    </row>
    <row r="1174" spans="1:16" ht="15.75" customHeight="1" x14ac:dyDescent="0.3">
      <c r="A1174" s="13"/>
      <c r="B1174" s="14" t="s">
        <v>1609</v>
      </c>
      <c r="C1174" s="1" t="s">
        <v>11</v>
      </c>
      <c r="D1174" s="1" t="s">
        <v>524</v>
      </c>
      <c r="E1174" s="3" t="s">
        <v>4</v>
      </c>
      <c r="F1174" s="1">
        <v>2833</v>
      </c>
      <c r="G1174" s="1" t="s">
        <v>882</v>
      </c>
      <c r="H1174" s="1" t="s">
        <v>839</v>
      </c>
      <c r="I1174" s="4">
        <v>43282</v>
      </c>
      <c r="J1174" s="5"/>
      <c r="K1174" s="55" t="s">
        <v>839</v>
      </c>
      <c r="L1174" s="65">
        <f t="shared" si="54"/>
        <v>43282</v>
      </c>
      <c r="M1174" s="57" t="str">
        <f t="shared" si="55"/>
        <v>2018</v>
      </c>
      <c r="N1174" s="46" t="str">
        <f t="shared" si="56"/>
        <v>-</v>
      </c>
      <c r="O1174" s="14" t="e">
        <v>#N/A</v>
      </c>
      <c r="P1174" s="2" t="s">
        <v>435</v>
      </c>
    </row>
    <row r="1175" spans="1:16" ht="15.75" customHeight="1" x14ac:dyDescent="0.3">
      <c r="A1175" s="13"/>
      <c r="B1175" s="14" t="s">
        <v>1610</v>
      </c>
      <c r="C1175" s="1" t="s">
        <v>247</v>
      </c>
      <c r="D1175" s="1" t="s">
        <v>983</v>
      </c>
      <c r="E1175" s="3" t="s">
        <v>8</v>
      </c>
      <c r="F1175" s="1">
        <v>2800</v>
      </c>
      <c r="G1175" s="1" t="s">
        <v>882</v>
      </c>
      <c r="H1175" s="1" t="s">
        <v>839</v>
      </c>
      <c r="I1175" s="4">
        <v>42644</v>
      </c>
      <c r="J1175" s="5"/>
      <c r="K1175" s="55" t="s">
        <v>839</v>
      </c>
      <c r="L1175" s="65">
        <f t="shared" si="54"/>
        <v>42644</v>
      </c>
      <c r="M1175" s="57" t="str">
        <f t="shared" si="55"/>
        <v>2016</v>
      </c>
      <c r="N1175" s="46" t="str">
        <f t="shared" si="56"/>
        <v>-</v>
      </c>
      <c r="O1175" s="14">
        <v>2</v>
      </c>
      <c r="P1175" s="2" t="s">
        <v>365</v>
      </c>
    </row>
    <row r="1176" spans="1:16" ht="15.75" customHeight="1" x14ac:dyDescent="0.3">
      <c r="A1176" s="13"/>
      <c r="B1176" s="14" t="s">
        <v>1611</v>
      </c>
      <c r="C1176" s="1" t="s">
        <v>193</v>
      </c>
      <c r="D1176" s="1" t="s">
        <v>983</v>
      </c>
      <c r="E1176" s="3" t="s">
        <v>8</v>
      </c>
      <c r="F1176" s="1">
        <v>2800</v>
      </c>
      <c r="G1176" s="1" t="s">
        <v>882</v>
      </c>
      <c r="H1176" s="1" t="s">
        <v>839</v>
      </c>
      <c r="I1176" s="4">
        <v>42005</v>
      </c>
      <c r="J1176" s="5"/>
      <c r="K1176" s="55" t="s">
        <v>839</v>
      </c>
      <c r="L1176" s="65">
        <f t="shared" si="54"/>
        <v>42005</v>
      </c>
      <c r="M1176" s="57" t="str">
        <f t="shared" si="55"/>
        <v>2015</v>
      </c>
      <c r="N1176" s="46" t="str">
        <f t="shared" si="56"/>
        <v>-</v>
      </c>
      <c r="O1176" s="14">
        <v>5</v>
      </c>
      <c r="P1176" s="2" t="s">
        <v>365</v>
      </c>
    </row>
    <row r="1177" spans="1:16" ht="15.75" customHeight="1" x14ac:dyDescent="0.3">
      <c r="A1177" s="13"/>
      <c r="B1177" s="14" t="s">
        <v>1612</v>
      </c>
      <c r="C1177" s="1" t="s">
        <v>157</v>
      </c>
      <c r="D1177" s="1" t="s">
        <v>584</v>
      </c>
      <c r="E1177" s="3" t="s">
        <v>4</v>
      </c>
      <c r="F1177" s="1">
        <v>2800</v>
      </c>
      <c r="G1177" s="1" t="s">
        <v>882</v>
      </c>
      <c r="H1177" s="1" t="s">
        <v>839</v>
      </c>
      <c r="I1177" s="4">
        <v>43282</v>
      </c>
      <c r="J1177" s="5"/>
      <c r="K1177" s="55" t="s">
        <v>839</v>
      </c>
      <c r="L1177" s="65">
        <f t="shared" si="54"/>
        <v>43282</v>
      </c>
      <c r="M1177" s="57" t="str">
        <f t="shared" si="55"/>
        <v>2018</v>
      </c>
      <c r="N1177" s="46" t="str">
        <f t="shared" si="56"/>
        <v>-</v>
      </c>
      <c r="O1177" s="14" t="e">
        <v>#N/A</v>
      </c>
      <c r="P1177" s="2" t="s">
        <v>379</v>
      </c>
    </row>
    <row r="1178" spans="1:16" ht="15.75" customHeight="1" x14ac:dyDescent="0.3">
      <c r="A1178" s="13"/>
      <c r="B1178" s="14" t="s">
        <v>1613</v>
      </c>
      <c r="C1178" s="1" t="s">
        <v>93</v>
      </c>
      <c r="D1178" s="1" t="s">
        <v>983</v>
      </c>
      <c r="E1178" s="3" t="s">
        <v>8</v>
      </c>
      <c r="F1178" s="1">
        <v>2750</v>
      </c>
      <c r="G1178" s="1" t="s">
        <v>882</v>
      </c>
      <c r="H1178" s="1" t="s">
        <v>839</v>
      </c>
      <c r="I1178" s="4">
        <v>42095</v>
      </c>
      <c r="J1178" s="5"/>
      <c r="K1178" s="55" t="s">
        <v>839</v>
      </c>
      <c r="L1178" s="65">
        <f t="shared" si="54"/>
        <v>42095</v>
      </c>
      <c r="M1178" s="57" t="str">
        <f t="shared" si="55"/>
        <v>2015</v>
      </c>
      <c r="N1178" s="46" t="str">
        <f t="shared" si="56"/>
        <v>-</v>
      </c>
      <c r="O1178" s="14">
        <v>10</v>
      </c>
      <c r="P1178" s="14" t="s">
        <v>429</v>
      </c>
    </row>
    <row r="1179" spans="1:16" ht="15.75" customHeight="1" x14ac:dyDescent="0.3">
      <c r="A1179" s="13"/>
      <c r="B1179" s="14" t="s">
        <v>1614</v>
      </c>
      <c r="C1179" s="1" t="s">
        <v>11</v>
      </c>
      <c r="D1179" s="1" t="s">
        <v>451</v>
      </c>
      <c r="E1179" s="3" t="s">
        <v>16</v>
      </c>
      <c r="F1179" s="1">
        <v>2727</v>
      </c>
      <c r="G1179" s="1" t="s">
        <v>882</v>
      </c>
      <c r="H1179" s="1" t="s">
        <v>839</v>
      </c>
      <c r="I1179" s="4">
        <v>42644</v>
      </c>
      <c r="J1179" s="5"/>
      <c r="K1179" s="55" t="s">
        <v>839</v>
      </c>
      <c r="L1179" s="65">
        <f t="shared" si="54"/>
        <v>42644</v>
      </c>
      <c r="M1179" s="57" t="str">
        <f t="shared" si="55"/>
        <v>2016</v>
      </c>
      <c r="N1179" s="46" t="str">
        <f t="shared" si="56"/>
        <v>-</v>
      </c>
      <c r="O1179" s="14">
        <v>5</v>
      </c>
      <c r="P1179" s="2" t="s">
        <v>379</v>
      </c>
    </row>
    <row r="1180" spans="1:16" ht="15.75" customHeight="1" x14ac:dyDescent="0.3">
      <c r="A1180" s="13"/>
      <c r="B1180" s="14" t="s">
        <v>1615</v>
      </c>
      <c r="C1180" s="1" t="s">
        <v>219</v>
      </c>
      <c r="D1180" s="1" t="s">
        <v>983</v>
      </c>
      <c r="E1180" s="3" t="s">
        <v>8</v>
      </c>
      <c r="F1180" s="1">
        <v>2671</v>
      </c>
      <c r="G1180" s="1" t="s">
        <v>882</v>
      </c>
      <c r="H1180" s="1" t="s">
        <v>839</v>
      </c>
      <c r="I1180" s="4">
        <v>42095</v>
      </c>
      <c r="J1180" s="5"/>
      <c r="K1180" s="55" t="s">
        <v>839</v>
      </c>
      <c r="L1180" s="65">
        <f t="shared" si="54"/>
        <v>42095</v>
      </c>
      <c r="M1180" s="57" t="str">
        <f t="shared" si="55"/>
        <v>2015</v>
      </c>
      <c r="N1180" s="46" t="str">
        <f t="shared" si="56"/>
        <v>-</v>
      </c>
      <c r="O1180" s="14">
        <v>3</v>
      </c>
      <c r="P1180" s="2" t="s">
        <v>365</v>
      </c>
    </row>
    <row r="1181" spans="1:16" ht="15.75" customHeight="1" x14ac:dyDescent="0.3">
      <c r="A1181" s="13"/>
      <c r="B1181" s="14" t="s">
        <v>1616</v>
      </c>
      <c r="C1181" s="1" t="s">
        <v>15</v>
      </c>
      <c r="D1181" s="1" t="s">
        <v>466</v>
      </c>
      <c r="E1181" s="3" t="s">
        <v>8</v>
      </c>
      <c r="F1181" s="1">
        <v>2667</v>
      </c>
      <c r="G1181" s="1" t="s">
        <v>882</v>
      </c>
      <c r="H1181" s="1" t="s">
        <v>839</v>
      </c>
      <c r="I1181" s="4">
        <v>42186</v>
      </c>
      <c r="J1181" s="5"/>
      <c r="K1181" s="55" t="s">
        <v>839</v>
      </c>
      <c r="L1181" s="65">
        <f t="shared" si="54"/>
        <v>42186</v>
      </c>
      <c r="M1181" s="57" t="str">
        <f t="shared" si="55"/>
        <v>2015</v>
      </c>
      <c r="N1181" s="46" t="str">
        <f t="shared" si="56"/>
        <v>-</v>
      </c>
      <c r="O1181" s="14">
        <v>5</v>
      </c>
      <c r="P1181" s="2" t="s">
        <v>365</v>
      </c>
    </row>
    <row r="1182" spans="1:16" ht="15.75" customHeight="1" x14ac:dyDescent="0.3">
      <c r="A1182" s="13"/>
      <c r="B1182" s="14" t="s">
        <v>1617</v>
      </c>
      <c r="C1182" s="1" t="s">
        <v>35</v>
      </c>
      <c r="D1182" s="1" t="s">
        <v>991</v>
      </c>
      <c r="E1182" s="3" t="s">
        <v>16</v>
      </c>
      <c r="F1182" s="1">
        <v>2609</v>
      </c>
      <c r="G1182" s="1" t="s">
        <v>882</v>
      </c>
      <c r="H1182" s="1" t="s">
        <v>839</v>
      </c>
      <c r="I1182" s="4">
        <v>42005</v>
      </c>
      <c r="J1182" s="5"/>
      <c r="K1182" s="55" t="s">
        <v>839</v>
      </c>
      <c r="L1182" s="65">
        <f t="shared" si="54"/>
        <v>42005</v>
      </c>
      <c r="M1182" s="57" t="str">
        <f t="shared" si="55"/>
        <v>2015</v>
      </c>
      <c r="N1182" s="46" t="str">
        <f t="shared" si="56"/>
        <v>-</v>
      </c>
      <c r="O1182" s="14">
        <v>3</v>
      </c>
      <c r="P1182" s="2" t="s">
        <v>421</v>
      </c>
    </row>
    <row r="1183" spans="1:16" ht="15.75" customHeight="1" x14ac:dyDescent="0.3">
      <c r="A1183" s="13"/>
      <c r="B1183" s="14" t="s">
        <v>1618</v>
      </c>
      <c r="C1183" s="1" t="s">
        <v>253</v>
      </c>
      <c r="D1183" s="1" t="s">
        <v>427</v>
      </c>
      <c r="E1183" s="3" t="s">
        <v>16</v>
      </c>
      <c r="F1183" s="1">
        <v>2608</v>
      </c>
      <c r="G1183" s="1" t="s">
        <v>882</v>
      </c>
      <c r="H1183" s="1" t="s">
        <v>839</v>
      </c>
      <c r="I1183" s="4">
        <v>42826</v>
      </c>
      <c r="J1183" s="5"/>
      <c r="K1183" s="55" t="s">
        <v>839</v>
      </c>
      <c r="L1183" s="65">
        <f t="shared" si="54"/>
        <v>42826</v>
      </c>
      <c r="M1183" s="57" t="str">
        <f t="shared" si="55"/>
        <v>2017</v>
      </c>
      <c r="N1183" s="46" t="str">
        <f t="shared" si="56"/>
        <v>-</v>
      </c>
      <c r="O1183" s="14">
        <v>1</v>
      </c>
      <c r="P1183" s="2" t="s">
        <v>365</v>
      </c>
    </row>
    <row r="1184" spans="1:16" ht="15.75" customHeight="1" x14ac:dyDescent="0.3">
      <c r="A1184" s="13"/>
      <c r="B1184" s="14" t="s">
        <v>1619</v>
      </c>
      <c r="C1184" s="1" t="s">
        <v>253</v>
      </c>
      <c r="D1184" s="1" t="s">
        <v>991</v>
      </c>
      <c r="E1184" s="3" t="s">
        <v>16</v>
      </c>
      <c r="F1184" s="1">
        <v>2600</v>
      </c>
      <c r="G1184" s="1" t="s">
        <v>882</v>
      </c>
      <c r="H1184" s="1" t="s">
        <v>839</v>
      </c>
      <c r="I1184" s="4">
        <v>43282</v>
      </c>
      <c r="J1184" s="5"/>
      <c r="K1184" s="55" t="s">
        <v>839</v>
      </c>
      <c r="L1184" s="65">
        <f t="shared" si="54"/>
        <v>43282</v>
      </c>
      <c r="M1184" s="57" t="str">
        <f t="shared" si="55"/>
        <v>2018</v>
      </c>
      <c r="N1184" s="46" t="str">
        <f t="shared" si="56"/>
        <v>-</v>
      </c>
      <c r="O1184" s="14" t="e">
        <v>#N/A</v>
      </c>
      <c r="P1184" s="14" t="s">
        <v>429</v>
      </c>
    </row>
    <row r="1185" spans="1:16" ht="15.75" customHeight="1" x14ac:dyDescent="0.3">
      <c r="A1185" s="13"/>
      <c r="B1185" s="14" t="s">
        <v>1620</v>
      </c>
      <c r="C1185" s="1" t="s">
        <v>325</v>
      </c>
      <c r="D1185" s="1" t="s">
        <v>446</v>
      </c>
      <c r="E1185" s="3" t="s">
        <v>12</v>
      </c>
      <c r="F1185" s="1">
        <v>2550</v>
      </c>
      <c r="G1185" s="1" t="s">
        <v>882</v>
      </c>
      <c r="H1185" s="1" t="s">
        <v>839</v>
      </c>
      <c r="I1185" s="4">
        <v>42005</v>
      </c>
      <c r="J1185" s="5"/>
      <c r="K1185" s="55" t="s">
        <v>839</v>
      </c>
      <c r="L1185" s="65">
        <f t="shared" si="54"/>
        <v>42005</v>
      </c>
      <c r="M1185" s="57" t="str">
        <f t="shared" si="55"/>
        <v>2015</v>
      </c>
      <c r="N1185" s="46" t="str">
        <f t="shared" si="56"/>
        <v>-</v>
      </c>
      <c r="O1185" s="14">
        <v>2</v>
      </c>
      <c r="P1185" s="2" t="s">
        <v>365</v>
      </c>
    </row>
    <row r="1186" spans="1:16" ht="15.75" customHeight="1" x14ac:dyDescent="0.3">
      <c r="A1186" s="13"/>
      <c r="B1186" s="14" t="s">
        <v>1621</v>
      </c>
      <c r="C1186" s="1" t="s">
        <v>343</v>
      </c>
      <c r="D1186" s="1" t="s">
        <v>524</v>
      </c>
      <c r="E1186" s="3" t="s">
        <v>4</v>
      </c>
      <c r="F1186" s="1">
        <v>2550</v>
      </c>
      <c r="G1186" s="1" t="s">
        <v>882</v>
      </c>
      <c r="H1186" s="1" t="s">
        <v>839</v>
      </c>
      <c r="I1186" s="4">
        <v>42826</v>
      </c>
      <c r="J1186" s="5"/>
      <c r="K1186" s="55" t="s">
        <v>839</v>
      </c>
      <c r="L1186" s="65">
        <f t="shared" si="54"/>
        <v>42826</v>
      </c>
      <c r="M1186" s="57" t="str">
        <f t="shared" si="55"/>
        <v>2017</v>
      </c>
      <c r="N1186" s="46" t="str">
        <f t="shared" si="56"/>
        <v>-</v>
      </c>
      <c r="O1186" s="14" t="e">
        <v>#N/A</v>
      </c>
      <c r="P1186" s="14" t="s">
        <v>429</v>
      </c>
    </row>
    <row r="1187" spans="1:16" ht="15.75" customHeight="1" x14ac:dyDescent="0.3">
      <c r="A1187" s="13"/>
      <c r="B1187" s="14" t="s">
        <v>1622</v>
      </c>
      <c r="C1187" s="1" t="s">
        <v>109</v>
      </c>
      <c r="D1187" s="1" t="s">
        <v>466</v>
      </c>
      <c r="E1187" s="3" t="s">
        <v>8</v>
      </c>
      <c r="F1187" s="1">
        <v>2500</v>
      </c>
      <c r="G1187" s="1" t="s">
        <v>882</v>
      </c>
      <c r="H1187" s="1" t="s">
        <v>839</v>
      </c>
      <c r="I1187" s="4">
        <v>42826</v>
      </c>
      <c r="J1187" s="5"/>
      <c r="K1187" s="55" t="s">
        <v>839</v>
      </c>
      <c r="L1187" s="65">
        <f t="shared" si="54"/>
        <v>42826</v>
      </c>
      <c r="M1187" s="57" t="str">
        <f t="shared" si="55"/>
        <v>2017</v>
      </c>
      <c r="N1187" s="46" t="str">
        <f t="shared" si="56"/>
        <v>-</v>
      </c>
      <c r="O1187" s="14">
        <v>1</v>
      </c>
      <c r="P1187" s="2" t="s">
        <v>365</v>
      </c>
    </row>
    <row r="1188" spans="1:16" ht="15.75" customHeight="1" x14ac:dyDescent="0.3">
      <c r="A1188" s="13"/>
      <c r="B1188" s="14" t="s">
        <v>1623</v>
      </c>
      <c r="C1188" s="1" t="s">
        <v>219</v>
      </c>
      <c r="D1188" s="1" t="s">
        <v>983</v>
      </c>
      <c r="E1188" s="3" t="s">
        <v>8</v>
      </c>
      <c r="F1188" s="1">
        <v>2500</v>
      </c>
      <c r="G1188" s="1" t="s">
        <v>882</v>
      </c>
      <c r="H1188" s="1" t="s">
        <v>839</v>
      </c>
      <c r="I1188" s="4">
        <v>42552</v>
      </c>
      <c r="J1188" s="5"/>
      <c r="K1188" s="55" t="s">
        <v>839</v>
      </c>
      <c r="L1188" s="65">
        <f t="shared" si="54"/>
        <v>42552</v>
      </c>
      <c r="M1188" s="57" t="str">
        <f t="shared" si="55"/>
        <v>2016</v>
      </c>
      <c r="N1188" s="46" t="str">
        <f t="shared" si="56"/>
        <v>-</v>
      </c>
      <c r="O1188" s="14">
        <v>3</v>
      </c>
      <c r="P1188" s="2" t="s">
        <v>365</v>
      </c>
    </row>
    <row r="1189" spans="1:16" ht="15.75" customHeight="1" x14ac:dyDescent="0.3">
      <c r="A1189" s="13"/>
      <c r="B1189" s="14" t="s">
        <v>1624</v>
      </c>
      <c r="C1189" s="1" t="s">
        <v>11</v>
      </c>
      <c r="D1189" s="1" t="s">
        <v>983</v>
      </c>
      <c r="E1189" s="3" t="s">
        <v>8</v>
      </c>
      <c r="F1189" s="1">
        <v>2500</v>
      </c>
      <c r="G1189" s="1" t="s">
        <v>882</v>
      </c>
      <c r="H1189" s="1" t="s">
        <v>839</v>
      </c>
      <c r="I1189" s="4">
        <v>42278</v>
      </c>
      <c r="J1189" s="5"/>
      <c r="K1189" s="55" t="s">
        <v>839</v>
      </c>
      <c r="L1189" s="65">
        <f t="shared" si="54"/>
        <v>42278</v>
      </c>
      <c r="M1189" s="57" t="str">
        <f t="shared" si="55"/>
        <v>2015</v>
      </c>
      <c r="N1189" s="46" t="str">
        <f t="shared" si="56"/>
        <v>-</v>
      </c>
      <c r="O1189" s="14">
        <v>3</v>
      </c>
      <c r="P1189" s="2" t="s">
        <v>365</v>
      </c>
    </row>
    <row r="1190" spans="1:16" ht="15.75" customHeight="1" x14ac:dyDescent="0.3">
      <c r="A1190" s="13"/>
      <c r="B1190" s="14" t="s">
        <v>1625</v>
      </c>
      <c r="C1190" s="1" t="s">
        <v>325</v>
      </c>
      <c r="D1190" s="1" t="s">
        <v>419</v>
      </c>
      <c r="E1190" s="3" t="s">
        <v>8</v>
      </c>
      <c r="F1190" s="1">
        <v>2500</v>
      </c>
      <c r="G1190" s="1" t="s">
        <v>882</v>
      </c>
      <c r="H1190" s="1" t="s">
        <v>839</v>
      </c>
      <c r="I1190" s="4">
        <v>42186</v>
      </c>
      <c r="J1190" s="5"/>
      <c r="K1190" s="55" t="s">
        <v>839</v>
      </c>
      <c r="L1190" s="65">
        <f t="shared" si="54"/>
        <v>42186</v>
      </c>
      <c r="M1190" s="57" t="str">
        <f t="shared" si="55"/>
        <v>2015</v>
      </c>
      <c r="N1190" s="46" t="str">
        <f t="shared" si="56"/>
        <v>-</v>
      </c>
      <c r="O1190" s="14">
        <v>2</v>
      </c>
      <c r="P1190" s="2" t="s">
        <v>365</v>
      </c>
    </row>
    <row r="1191" spans="1:16" ht="15.75" customHeight="1" x14ac:dyDescent="0.3">
      <c r="A1191" s="13"/>
      <c r="B1191" s="14" t="s">
        <v>1626</v>
      </c>
      <c r="C1191" s="1" t="s">
        <v>15</v>
      </c>
      <c r="D1191" s="1" t="s">
        <v>404</v>
      </c>
      <c r="E1191" s="3" t="s">
        <v>4</v>
      </c>
      <c r="F1191" s="1">
        <v>2500</v>
      </c>
      <c r="G1191" s="1" t="s">
        <v>882</v>
      </c>
      <c r="H1191" s="1" t="s">
        <v>839</v>
      </c>
      <c r="I1191" s="4">
        <v>42370</v>
      </c>
      <c r="J1191" s="5"/>
      <c r="K1191" s="55" t="s">
        <v>839</v>
      </c>
      <c r="L1191" s="65">
        <f t="shared" si="54"/>
        <v>42370</v>
      </c>
      <c r="M1191" s="57" t="str">
        <f t="shared" si="55"/>
        <v>2016</v>
      </c>
      <c r="N1191" s="46" t="str">
        <f t="shared" si="56"/>
        <v>-</v>
      </c>
      <c r="O1191" s="14">
        <v>1</v>
      </c>
      <c r="P1191" s="2" t="s">
        <v>365</v>
      </c>
    </row>
    <row r="1192" spans="1:16" ht="15.75" customHeight="1" x14ac:dyDescent="0.3">
      <c r="A1192" s="13"/>
      <c r="B1192" s="14" t="s">
        <v>1627</v>
      </c>
      <c r="C1192" s="1" t="s">
        <v>325</v>
      </c>
      <c r="D1192" s="1" t="s">
        <v>442</v>
      </c>
      <c r="E1192" s="3" t="s">
        <v>4</v>
      </c>
      <c r="F1192" s="1">
        <v>2500</v>
      </c>
      <c r="G1192" s="1" t="s">
        <v>882</v>
      </c>
      <c r="H1192" s="1" t="s">
        <v>839</v>
      </c>
      <c r="I1192" s="4">
        <v>42278</v>
      </c>
      <c r="J1192" s="5"/>
      <c r="K1192" s="55" t="s">
        <v>839</v>
      </c>
      <c r="L1192" s="65">
        <f t="shared" si="54"/>
        <v>42278</v>
      </c>
      <c r="M1192" s="57" t="str">
        <f t="shared" si="55"/>
        <v>2015</v>
      </c>
      <c r="N1192" s="46" t="str">
        <f t="shared" si="56"/>
        <v>-</v>
      </c>
      <c r="O1192" s="14">
        <v>10</v>
      </c>
      <c r="P1192" s="14" t="s">
        <v>429</v>
      </c>
    </row>
    <row r="1193" spans="1:16" ht="15.75" customHeight="1" x14ac:dyDescent="0.3">
      <c r="A1193" s="13"/>
      <c r="B1193" s="14" t="s">
        <v>1628</v>
      </c>
      <c r="C1193" s="1" t="s">
        <v>371</v>
      </c>
      <c r="D1193" s="1" t="s">
        <v>442</v>
      </c>
      <c r="E1193" s="3" t="s">
        <v>4</v>
      </c>
      <c r="F1193" s="1">
        <v>2500</v>
      </c>
      <c r="G1193" s="1" t="s">
        <v>882</v>
      </c>
      <c r="H1193" s="1" t="s">
        <v>839</v>
      </c>
      <c r="I1193" s="4">
        <v>42917</v>
      </c>
      <c r="J1193" s="5"/>
      <c r="K1193" s="55" t="s">
        <v>839</v>
      </c>
      <c r="L1193" s="65">
        <f t="shared" si="54"/>
        <v>42917</v>
      </c>
      <c r="M1193" s="57" t="str">
        <f t="shared" si="55"/>
        <v>2017</v>
      </c>
      <c r="N1193" s="46" t="str">
        <f t="shared" si="56"/>
        <v>-</v>
      </c>
      <c r="O1193" s="14">
        <v>3</v>
      </c>
      <c r="P1193" s="2" t="s">
        <v>365</v>
      </c>
    </row>
    <row r="1194" spans="1:16" ht="15.75" customHeight="1" x14ac:dyDescent="0.3">
      <c r="A1194" s="13"/>
      <c r="B1194" s="14" t="s">
        <v>1629</v>
      </c>
      <c r="C1194" s="1" t="s">
        <v>189</v>
      </c>
      <c r="D1194" s="1" t="s">
        <v>975</v>
      </c>
      <c r="E1194" s="3" t="s">
        <v>4</v>
      </c>
      <c r="F1194" s="1">
        <v>2500</v>
      </c>
      <c r="G1194" s="1" t="s">
        <v>882</v>
      </c>
      <c r="H1194" s="1" t="s">
        <v>839</v>
      </c>
      <c r="I1194" s="4">
        <v>43282</v>
      </c>
      <c r="J1194" s="5"/>
      <c r="K1194" s="55" t="s">
        <v>839</v>
      </c>
      <c r="L1194" s="65">
        <f t="shared" si="54"/>
        <v>43282</v>
      </c>
      <c r="M1194" s="57" t="str">
        <f t="shared" si="55"/>
        <v>2018</v>
      </c>
      <c r="N1194" s="46" t="str">
        <f t="shared" si="56"/>
        <v>-</v>
      </c>
      <c r="O1194" s="14" t="e">
        <v>#N/A</v>
      </c>
      <c r="P1194" s="14" t="s">
        <v>429</v>
      </c>
    </row>
    <row r="1195" spans="1:16" ht="15.75" customHeight="1" x14ac:dyDescent="0.3">
      <c r="A1195" s="13"/>
      <c r="B1195" s="14" t="s">
        <v>1630</v>
      </c>
      <c r="C1195" s="1" t="s">
        <v>253</v>
      </c>
      <c r="D1195" s="1" t="s">
        <v>362</v>
      </c>
      <c r="E1195" s="3" t="s">
        <v>16</v>
      </c>
      <c r="F1195" s="1">
        <v>2500</v>
      </c>
      <c r="G1195" s="1" t="s">
        <v>882</v>
      </c>
      <c r="H1195" s="1" t="s">
        <v>839</v>
      </c>
      <c r="I1195" s="4">
        <v>42917</v>
      </c>
      <c r="J1195" s="5"/>
      <c r="K1195" s="55" t="s">
        <v>839</v>
      </c>
      <c r="L1195" s="65">
        <f t="shared" si="54"/>
        <v>42917</v>
      </c>
      <c r="M1195" s="57" t="str">
        <f t="shared" si="55"/>
        <v>2017</v>
      </c>
      <c r="N1195" s="46" t="str">
        <f t="shared" si="56"/>
        <v>-</v>
      </c>
      <c r="O1195" s="14">
        <v>3</v>
      </c>
      <c r="P1195" s="14" t="s">
        <v>429</v>
      </c>
    </row>
    <row r="1196" spans="1:16" ht="15.75" customHeight="1" x14ac:dyDescent="0.3">
      <c r="A1196" s="13"/>
      <c r="B1196" s="14" t="s">
        <v>1631</v>
      </c>
      <c r="C1196" s="1" t="s">
        <v>229</v>
      </c>
      <c r="D1196" s="1" t="s">
        <v>851</v>
      </c>
      <c r="E1196" s="3" t="s">
        <v>16</v>
      </c>
      <c r="F1196" s="1">
        <v>2500</v>
      </c>
      <c r="G1196" s="1" t="s">
        <v>882</v>
      </c>
      <c r="H1196" s="1" t="s">
        <v>839</v>
      </c>
      <c r="I1196" s="4">
        <v>42552</v>
      </c>
      <c r="J1196" s="5"/>
      <c r="K1196" s="55" t="s">
        <v>839</v>
      </c>
      <c r="L1196" s="65">
        <f t="shared" si="54"/>
        <v>42552</v>
      </c>
      <c r="M1196" s="57" t="str">
        <f t="shared" si="55"/>
        <v>2016</v>
      </c>
      <c r="N1196" s="46" t="str">
        <f t="shared" si="56"/>
        <v>-</v>
      </c>
      <c r="O1196" s="14">
        <v>1</v>
      </c>
      <c r="P1196" s="2" t="s">
        <v>365</v>
      </c>
    </row>
    <row r="1197" spans="1:16" ht="15.75" customHeight="1" x14ac:dyDescent="0.3">
      <c r="A1197" s="13"/>
      <c r="B1197" s="14" t="s">
        <v>1632</v>
      </c>
      <c r="C1197" s="1" t="s">
        <v>329</v>
      </c>
      <c r="D1197" s="1" t="s">
        <v>991</v>
      </c>
      <c r="E1197" s="3" t="s">
        <v>16</v>
      </c>
      <c r="F1197" s="1">
        <v>2500</v>
      </c>
      <c r="G1197" s="1" t="s">
        <v>882</v>
      </c>
      <c r="H1197" s="1" t="s">
        <v>839</v>
      </c>
      <c r="I1197" s="4">
        <v>42186</v>
      </c>
      <c r="J1197" s="5"/>
      <c r="K1197" s="55" t="s">
        <v>839</v>
      </c>
      <c r="L1197" s="65">
        <f t="shared" si="54"/>
        <v>42186</v>
      </c>
      <c r="M1197" s="57" t="str">
        <f t="shared" si="55"/>
        <v>2015</v>
      </c>
      <c r="N1197" s="46" t="str">
        <f t="shared" si="56"/>
        <v>-</v>
      </c>
      <c r="O1197" s="14">
        <v>15</v>
      </c>
      <c r="P1197" s="2" t="s">
        <v>365</v>
      </c>
    </row>
    <row r="1198" spans="1:16" ht="15.75" customHeight="1" x14ac:dyDescent="0.3">
      <c r="A1198" s="13"/>
      <c r="B1198" s="14" t="s">
        <v>1633</v>
      </c>
      <c r="C1198" s="1" t="s">
        <v>325</v>
      </c>
      <c r="D1198" s="1" t="s">
        <v>362</v>
      </c>
      <c r="E1198" s="3" t="s">
        <v>16</v>
      </c>
      <c r="F1198" s="1">
        <v>2500</v>
      </c>
      <c r="G1198" s="1" t="s">
        <v>882</v>
      </c>
      <c r="H1198" s="1" t="s">
        <v>839</v>
      </c>
      <c r="I1198" s="4">
        <v>42186</v>
      </c>
      <c r="J1198" s="5"/>
      <c r="K1198" s="55" t="s">
        <v>839</v>
      </c>
      <c r="L1198" s="65">
        <f t="shared" si="54"/>
        <v>42186</v>
      </c>
      <c r="M1198" s="57" t="str">
        <f t="shared" si="55"/>
        <v>2015</v>
      </c>
      <c r="N1198" s="46" t="str">
        <f t="shared" si="56"/>
        <v>-</v>
      </c>
      <c r="O1198" s="14">
        <v>4</v>
      </c>
      <c r="P1198" s="14" t="s">
        <v>429</v>
      </c>
    </row>
    <row r="1199" spans="1:16" ht="15.75" customHeight="1" x14ac:dyDescent="0.3">
      <c r="A1199" s="13"/>
      <c r="B1199" s="14" t="s">
        <v>1634</v>
      </c>
      <c r="C1199" s="1" t="s">
        <v>269</v>
      </c>
      <c r="D1199" s="1" t="s">
        <v>362</v>
      </c>
      <c r="E1199" s="3" t="s">
        <v>16</v>
      </c>
      <c r="F1199" s="1">
        <v>2500</v>
      </c>
      <c r="G1199" s="1" t="s">
        <v>882</v>
      </c>
      <c r="H1199" s="1" t="s">
        <v>839</v>
      </c>
      <c r="I1199" s="4">
        <v>42552</v>
      </c>
      <c r="J1199" s="5"/>
      <c r="K1199" s="55" t="s">
        <v>839</v>
      </c>
      <c r="L1199" s="65">
        <f t="shared" si="54"/>
        <v>42552</v>
      </c>
      <c r="M1199" s="57" t="str">
        <f t="shared" si="55"/>
        <v>2016</v>
      </c>
      <c r="N1199" s="46" t="str">
        <f t="shared" si="56"/>
        <v>-</v>
      </c>
      <c r="O1199" s="14">
        <v>4</v>
      </c>
      <c r="P1199" s="2" t="s">
        <v>379</v>
      </c>
    </row>
    <row r="1200" spans="1:16" ht="15.75" customHeight="1" x14ac:dyDescent="0.3">
      <c r="A1200" s="13"/>
      <c r="B1200" s="14" t="s">
        <v>1635</v>
      </c>
      <c r="C1200" s="1" t="s">
        <v>225</v>
      </c>
      <c r="D1200" s="1" t="s">
        <v>362</v>
      </c>
      <c r="E1200" s="3" t="s">
        <v>16</v>
      </c>
      <c r="F1200" s="1">
        <v>2500</v>
      </c>
      <c r="G1200" s="1" t="s">
        <v>882</v>
      </c>
      <c r="H1200" s="1" t="s">
        <v>839</v>
      </c>
      <c r="I1200" s="4">
        <v>42917</v>
      </c>
      <c r="J1200" s="5"/>
      <c r="K1200" s="55" t="s">
        <v>839</v>
      </c>
      <c r="L1200" s="65">
        <f t="shared" si="54"/>
        <v>42917</v>
      </c>
      <c r="M1200" s="57" t="str">
        <f t="shared" si="55"/>
        <v>2017</v>
      </c>
      <c r="N1200" s="46" t="str">
        <f t="shared" si="56"/>
        <v>-</v>
      </c>
      <c r="O1200" s="14">
        <v>3</v>
      </c>
      <c r="P1200" s="14" t="s">
        <v>429</v>
      </c>
    </row>
    <row r="1201" spans="1:16" ht="15.75" customHeight="1" x14ac:dyDescent="0.3">
      <c r="A1201" s="13"/>
      <c r="B1201" s="14" t="s">
        <v>1636</v>
      </c>
      <c r="C1201" s="1" t="s">
        <v>85</v>
      </c>
      <c r="D1201" s="1" t="s">
        <v>987</v>
      </c>
      <c r="E1201" s="3" t="s">
        <v>16</v>
      </c>
      <c r="F1201" s="1">
        <v>2500</v>
      </c>
      <c r="G1201" s="1" t="s">
        <v>882</v>
      </c>
      <c r="H1201" s="1" t="s">
        <v>839</v>
      </c>
      <c r="I1201" s="4">
        <v>42917</v>
      </c>
      <c r="J1201" s="5"/>
      <c r="K1201" s="55" t="s">
        <v>839</v>
      </c>
      <c r="L1201" s="65">
        <f t="shared" si="54"/>
        <v>42917</v>
      </c>
      <c r="M1201" s="57" t="str">
        <f t="shared" si="55"/>
        <v>2017</v>
      </c>
      <c r="N1201" s="46" t="str">
        <f t="shared" si="56"/>
        <v>-</v>
      </c>
      <c r="O1201" s="14">
        <v>1</v>
      </c>
      <c r="P1201" s="2" t="s">
        <v>435</v>
      </c>
    </row>
    <row r="1202" spans="1:16" ht="15.75" customHeight="1" x14ac:dyDescent="0.3">
      <c r="A1202" s="13"/>
      <c r="B1202" s="14" t="s">
        <v>1637</v>
      </c>
      <c r="C1202" s="1" t="s">
        <v>223</v>
      </c>
      <c r="D1202" s="1" t="s">
        <v>373</v>
      </c>
      <c r="E1202" s="3" t="s">
        <v>16</v>
      </c>
      <c r="F1202" s="1">
        <v>2500</v>
      </c>
      <c r="G1202" s="1" t="s">
        <v>882</v>
      </c>
      <c r="H1202" s="1" t="s">
        <v>839</v>
      </c>
      <c r="I1202" s="4">
        <v>43009</v>
      </c>
      <c r="J1202" s="5"/>
      <c r="K1202" s="55" t="s">
        <v>839</v>
      </c>
      <c r="L1202" s="65">
        <f t="shared" si="54"/>
        <v>43009</v>
      </c>
      <c r="M1202" s="57" t="str">
        <f t="shared" si="55"/>
        <v>2017</v>
      </c>
      <c r="N1202" s="46" t="str">
        <f t="shared" si="56"/>
        <v>-</v>
      </c>
      <c r="O1202" s="14">
        <v>3</v>
      </c>
      <c r="P1202" s="14" t="s">
        <v>429</v>
      </c>
    </row>
    <row r="1203" spans="1:16" ht="15.75" customHeight="1" x14ac:dyDescent="0.3">
      <c r="A1203" s="13"/>
      <c r="B1203" s="14" t="s">
        <v>1638</v>
      </c>
      <c r="C1203" s="1" t="s">
        <v>85</v>
      </c>
      <c r="D1203" s="1" t="s">
        <v>851</v>
      </c>
      <c r="E1203" s="3" t="s">
        <v>16</v>
      </c>
      <c r="F1203" s="1">
        <v>2500</v>
      </c>
      <c r="G1203" s="1" t="s">
        <v>882</v>
      </c>
      <c r="H1203" s="1" t="s">
        <v>839</v>
      </c>
      <c r="I1203" s="4">
        <v>43101</v>
      </c>
      <c r="J1203" s="5"/>
      <c r="K1203" s="55" t="s">
        <v>839</v>
      </c>
      <c r="L1203" s="65">
        <f t="shared" si="54"/>
        <v>43101</v>
      </c>
      <c r="M1203" s="57" t="str">
        <f t="shared" si="55"/>
        <v>2018</v>
      </c>
      <c r="N1203" s="46" t="str">
        <f t="shared" si="56"/>
        <v>-</v>
      </c>
      <c r="O1203" s="14">
        <v>1</v>
      </c>
      <c r="P1203" s="2" t="s">
        <v>435</v>
      </c>
    </row>
    <row r="1204" spans="1:16" ht="15.75" customHeight="1" x14ac:dyDescent="0.3">
      <c r="A1204" s="13"/>
      <c r="B1204" s="14" t="s">
        <v>1639</v>
      </c>
      <c r="C1204" s="1" t="s">
        <v>181</v>
      </c>
      <c r="D1204" s="1" t="s">
        <v>987</v>
      </c>
      <c r="E1204" s="3" t="s">
        <v>16</v>
      </c>
      <c r="F1204" s="1">
        <v>2500</v>
      </c>
      <c r="G1204" s="1" t="s">
        <v>882</v>
      </c>
      <c r="H1204" s="1" t="s">
        <v>839</v>
      </c>
      <c r="I1204" s="4">
        <v>43191</v>
      </c>
      <c r="J1204" s="5"/>
      <c r="K1204" s="55" t="s">
        <v>839</v>
      </c>
      <c r="L1204" s="65">
        <f t="shared" si="54"/>
        <v>43191</v>
      </c>
      <c r="M1204" s="57" t="str">
        <f t="shared" si="55"/>
        <v>2018</v>
      </c>
      <c r="N1204" s="46" t="str">
        <f t="shared" si="56"/>
        <v>-</v>
      </c>
      <c r="O1204" s="14" t="e">
        <v>#N/A</v>
      </c>
      <c r="P1204" s="14" t="s">
        <v>429</v>
      </c>
    </row>
    <row r="1205" spans="1:16" ht="15.75" customHeight="1" x14ac:dyDescent="0.3">
      <c r="A1205" s="13"/>
      <c r="B1205" s="14" t="s">
        <v>1640</v>
      </c>
      <c r="C1205" s="1" t="s">
        <v>263</v>
      </c>
      <c r="D1205" s="1" t="s">
        <v>427</v>
      </c>
      <c r="E1205" s="3" t="s">
        <v>16</v>
      </c>
      <c r="F1205" s="1">
        <v>2500</v>
      </c>
      <c r="G1205" s="1" t="s">
        <v>882</v>
      </c>
      <c r="H1205" s="1" t="s">
        <v>839</v>
      </c>
      <c r="I1205" s="4">
        <v>43191</v>
      </c>
      <c r="J1205" s="5"/>
      <c r="K1205" s="55" t="s">
        <v>839</v>
      </c>
      <c r="L1205" s="65">
        <f t="shared" si="54"/>
        <v>43191</v>
      </c>
      <c r="M1205" s="57" t="str">
        <f t="shared" si="55"/>
        <v>2018</v>
      </c>
      <c r="N1205" s="46" t="str">
        <f t="shared" si="56"/>
        <v>-</v>
      </c>
      <c r="O1205" s="14">
        <v>1</v>
      </c>
      <c r="P1205" s="14" t="s">
        <v>429</v>
      </c>
    </row>
    <row r="1206" spans="1:16" ht="15.75" customHeight="1" x14ac:dyDescent="0.3">
      <c r="A1206" s="13"/>
      <c r="B1206" s="14" t="s">
        <v>1641</v>
      </c>
      <c r="C1206" s="1" t="s">
        <v>113</v>
      </c>
      <c r="D1206" s="1" t="s">
        <v>373</v>
      </c>
      <c r="E1206" s="3" t="s">
        <v>16</v>
      </c>
      <c r="F1206" s="1">
        <v>2500</v>
      </c>
      <c r="G1206" s="1" t="s">
        <v>882</v>
      </c>
      <c r="H1206" s="1" t="s">
        <v>839</v>
      </c>
      <c r="I1206" s="4">
        <v>43374</v>
      </c>
      <c r="J1206" s="5"/>
      <c r="K1206" s="55" t="s">
        <v>839</v>
      </c>
      <c r="L1206" s="65">
        <f t="shared" si="54"/>
        <v>43374</v>
      </c>
      <c r="M1206" s="57" t="str">
        <f t="shared" si="55"/>
        <v>2018</v>
      </c>
      <c r="N1206" s="46" t="str">
        <f t="shared" si="56"/>
        <v>-</v>
      </c>
      <c r="O1206" s="14" t="e">
        <v>#N/A</v>
      </c>
      <c r="P1206" s="2" t="s">
        <v>435</v>
      </c>
    </row>
    <row r="1207" spans="1:16" ht="15.75" customHeight="1" x14ac:dyDescent="0.3">
      <c r="A1207" s="13"/>
      <c r="B1207" s="14" t="s">
        <v>1642</v>
      </c>
      <c r="C1207" s="1" t="s">
        <v>281</v>
      </c>
      <c r="D1207" s="1" t="s">
        <v>409</v>
      </c>
      <c r="E1207" s="3" t="s">
        <v>12</v>
      </c>
      <c r="F1207" s="1">
        <v>2417</v>
      </c>
      <c r="G1207" s="1" t="s">
        <v>882</v>
      </c>
      <c r="H1207" s="1" t="s">
        <v>839</v>
      </c>
      <c r="I1207" s="4">
        <v>42461</v>
      </c>
      <c r="J1207" s="5"/>
      <c r="K1207" s="55" t="s">
        <v>839</v>
      </c>
      <c r="L1207" s="65">
        <f t="shared" si="54"/>
        <v>42461</v>
      </c>
      <c r="M1207" s="57" t="str">
        <f t="shared" si="55"/>
        <v>2016</v>
      </c>
      <c r="N1207" s="46" t="str">
        <f t="shared" si="56"/>
        <v>-</v>
      </c>
      <c r="O1207" s="14">
        <v>3</v>
      </c>
      <c r="P1207" s="2" t="s">
        <v>365</v>
      </c>
    </row>
    <row r="1208" spans="1:16" ht="15.75" customHeight="1" x14ac:dyDescent="0.3">
      <c r="A1208" s="13"/>
      <c r="B1208" s="14" t="s">
        <v>1643</v>
      </c>
      <c r="C1208" s="1" t="s">
        <v>217</v>
      </c>
      <c r="D1208" s="1" t="s">
        <v>362</v>
      </c>
      <c r="E1208" s="3" t="s">
        <v>16</v>
      </c>
      <c r="F1208" s="1">
        <v>2400</v>
      </c>
      <c r="G1208" s="1" t="s">
        <v>882</v>
      </c>
      <c r="H1208" s="1" t="s">
        <v>839</v>
      </c>
      <c r="I1208" s="4">
        <v>42917</v>
      </c>
      <c r="J1208" s="5"/>
      <c r="K1208" s="55" t="s">
        <v>839</v>
      </c>
      <c r="L1208" s="65">
        <f t="shared" si="54"/>
        <v>42917</v>
      </c>
      <c r="M1208" s="57" t="str">
        <f t="shared" si="55"/>
        <v>2017</v>
      </c>
      <c r="N1208" s="46" t="str">
        <f t="shared" si="56"/>
        <v>-</v>
      </c>
      <c r="O1208" s="14">
        <v>1</v>
      </c>
      <c r="P1208" s="14" t="s">
        <v>429</v>
      </c>
    </row>
    <row r="1209" spans="1:16" ht="15.75" customHeight="1" x14ac:dyDescent="0.3">
      <c r="A1209" s="13"/>
      <c r="B1209" s="14" t="s">
        <v>1644</v>
      </c>
      <c r="C1209" s="1" t="s">
        <v>199</v>
      </c>
      <c r="D1209" s="1" t="s">
        <v>404</v>
      </c>
      <c r="E1209" s="3" t="s">
        <v>4</v>
      </c>
      <c r="F1209" s="1">
        <v>2369</v>
      </c>
      <c r="G1209" s="1" t="s">
        <v>882</v>
      </c>
      <c r="H1209" s="1" t="s">
        <v>839</v>
      </c>
      <c r="I1209" s="4">
        <v>42370</v>
      </c>
      <c r="J1209" s="5"/>
      <c r="K1209" s="55" t="s">
        <v>839</v>
      </c>
      <c r="L1209" s="65">
        <f t="shared" si="54"/>
        <v>42370</v>
      </c>
      <c r="M1209" s="57" t="str">
        <f t="shared" si="55"/>
        <v>2016</v>
      </c>
      <c r="N1209" s="46" t="str">
        <f t="shared" si="56"/>
        <v>-</v>
      </c>
      <c r="O1209" s="14">
        <v>1</v>
      </c>
      <c r="P1209" s="2" t="s">
        <v>365</v>
      </c>
    </row>
    <row r="1210" spans="1:16" ht="15.75" customHeight="1" x14ac:dyDescent="0.3">
      <c r="A1210" s="13"/>
      <c r="B1210" s="14" t="s">
        <v>1645</v>
      </c>
      <c r="C1210" s="1" t="s">
        <v>253</v>
      </c>
      <c r="D1210" s="1" t="s">
        <v>427</v>
      </c>
      <c r="E1210" s="3" t="s">
        <v>16</v>
      </c>
      <c r="F1210" s="1">
        <v>2333</v>
      </c>
      <c r="G1210" s="1" t="s">
        <v>882</v>
      </c>
      <c r="H1210" s="1" t="s">
        <v>839</v>
      </c>
      <c r="I1210" s="4">
        <v>42736</v>
      </c>
      <c r="J1210" s="5"/>
      <c r="K1210" s="55" t="s">
        <v>839</v>
      </c>
      <c r="L1210" s="65">
        <f t="shared" si="54"/>
        <v>42736</v>
      </c>
      <c r="M1210" s="57" t="str">
        <f t="shared" si="55"/>
        <v>2017</v>
      </c>
      <c r="N1210" s="46" t="str">
        <f t="shared" si="56"/>
        <v>-</v>
      </c>
      <c r="O1210" s="14">
        <v>2</v>
      </c>
      <c r="P1210" s="14" t="s">
        <v>429</v>
      </c>
    </row>
    <row r="1211" spans="1:16" ht="15.75" customHeight="1" x14ac:dyDescent="0.3">
      <c r="A1211" s="13"/>
      <c r="B1211" s="14" t="s">
        <v>1646</v>
      </c>
      <c r="C1211" s="1" t="s">
        <v>85</v>
      </c>
      <c r="D1211" s="1" t="s">
        <v>373</v>
      </c>
      <c r="E1211" s="3" t="s">
        <v>16</v>
      </c>
      <c r="F1211" s="1">
        <v>2333</v>
      </c>
      <c r="G1211" s="1" t="s">
        <v>882</v>
      </c>
      <c r="H1211" s="1" t="s">
        <v>839</v>
      </c>
      <c r="I1211" s="4">
        <v>42917</v>
      </c>
      <c r="J1211" s="5"/>
      <c r="K1211" s="55" t="s">
        <v>839</v>
      </c>
      <c r="L1211" s="65">
        <f t="shared" si="54"/>
        <v>42917</v>
      </c>
      <c r="M1211" s="57" t="str">
        <f t="shared" si="55"/>
        <v>2017</v>
      </c>
      <c r="N1211" s="46" t="str">
        <f t="shared" si="56"/>
        <v>-</v>
      </c>
      <c r="O1211" s="14">
        <v>2</v>
      </c>
      <c r="P1211" s="14" t="s">
        <v>429</v>
      </c>
    </row>
    <row r="1212" spans="1:16" ht="15.75" customHeight="1" x14ac:dyDescent="0.3">
      <c r="A1212" s="13"/>
      <c r="B1212" s="14" t="s">
        <v>1647</v>
      </c>
      <c r="C1212" s="1" t="s">
        <v>93</v>
      </c>
      <c r="D1212" s="1" t="s">
        <v>466</v>
      </c>
      <c r="E1212" s="3" t="s">
        <v>8</v>
      </c>
      <c r="F1212" s="1">
        <v>2307</v>
      </c>
      <c r="G1212" s="1" t="s">
        <v>882</v>
      </c>
      <c r="H1212" s="1" t="s">
        <v>839</v>
      </c>
      <c r="I1212" s="4">
        <v>42186</v>
      </c>
      <c r="J1212" s="5"/>
      <c r="K1212" s="55" t="s">
        <v>839</v>
      </c>
      <c r="L1212" s="65">
        <f t="shared" si="54"/>
        <v>42186</v>
      </c>
      <c r="M1212" s="57" t="str">
        <f t="shared" si="55"/>
        <v>2015</v>
      </c>
      <c r="N1212" s="46" t="str">
        <f t="shared" si="56"/>
        <v>-</v>
      </c>
      <c r="O1212" s="14">
        <v>2</v>
      </c>
      <c r="P1212" s="2" t="s">
        <v>365</v>
      </c>
    </row>
    <row r="1213" spans="1:16" ht="15.75" customHeight="1" x14ac:dyDescent="0.3">
      <c r="A1213" s="13"/>
      <c r="B1213" s="14" t="s">
        <v>1648</v>
      </c>
      <c r="C1213" s="1" t="s">
        <v>155</v>
      </c>
      <c r="D1213" s="1" t="s">
        <v>458</v>
      </c>
      <c r="E1213" s="3" t="s">
        <v>4</v>
      </c>
      <c r="F1213" s="1">
        <v>2292</v>
      </c>
      <c r="G1213" s="1" t="s">
        <v>882</v>
      </c>
      <c r="H1213" s="1" t="s">
        <v>839</v>
      </c>
      <c r="I1213" s="4">
        <v>42278</v>
      </c>
      <c r="J1213" s="5"/>
      <c r="K1213" s="55" t="s">
        <v>839</v>
      </c>
      <c r="L1213" s="65">
        <f t="shared" si="54"/>
        <v>42278</v>
      </c>
      <c r="M1213" s="57" t="str">
        <f t="shared" si="55"/>
        <v>2015</v>
      </c>
      <c r="N1213" s="46" t="str">
        <f t="shared" si="56"/>
        <v>-</v>
      </c>
      <c r="O1213" s="14">
        <v>3</v>
      </c>
      <c r="P1213" s="2" t="s">
        <v>379</v>
      </c>
    </row>
    <row r="1214" spans="1:16" ht="15.75" customHeight="1" x14ac:dyDescent="0.3">
      <c r="A1214" s="13"/>
      <c r="B1214" s="14" t="s">
        <v>1649</v>
      </c>
      <c r="C1214" s="1" t="s">
        <v>343</v>
      </c>
      <c r="D1214" s="1" t="s">
        <v>524</v>
      </c>
      <c r="E1214" s="3" t="s">
        <v>4</v>
      </c>
      <c r="F1214" s="1">
        <v>2250</v>
      </c>
      <c r="G1214" s="1" t="s">
        <v>882</v>
      </c>
      <c r="H1214" s="1" t="s">
        <v>839</v>
      </c>
      <c r="I1214" s="4">
        <v>43009</v>
      </c>
      <c r="J1214" s="5"/>
      <c r="K1214" s="55" t="s">
        <v>839</v>
      </c>
      <c r="L1214" s="65">
        <f t="shared" si="54"/>
        <v>43009</v>
      </c>
      <c r="M1214" s="57" t="str">
        <f t="shared" si="55"/>
        <v>2017</v>
      </c>
      <c r="N1214" s="46" t="str">
        <f t="shared" si="56"/>
        <v>-</v>
      </c>
      <c r="O1214" s="14">
        <v>1</v>
      </c>
      <c r="P1214" s="14" t="s">
        <v>429</v>
      </c>
    </row>
    <row r="1215" spans="1:16" ht="15.75" customHeight="1" x14ac:dyDescent="0.3">
      <c r="A1215" s="13"/>
      <c r="B1215" s="14" t="s">
        <v>1650</v>
      </c>
      <c r="C1215" s="1" t="s">
        <v>11</v>
      </c>
      <c r="D1215" s="1" t="s">
        <v>524</v>
      </c>
      <c r="E1215" s="3" t="s">
        <v>4</v>
      </c>
      <c r="F1215" s="1">
        <v>2250</v>
      </c>
      <c r="G1215" s="1" t="s">
        <v>882</v>
      </c>
      <c r="H1215" s="1" t="s">
        <v>839</v>
      </c>
      <c r="I1215" s="4">
        <v>43282</v>
      </c>
      <c r="J1215" s="5"/>
      <c r="K1215" s="55" t="s">
        <v>839</v>
      </c>
      <c r="L1215" s="65">
        <f t="shared" si="54"/>
        <v>43282</v>
      </c>
      <c r="M1215" s="57" t="str">
        <f t="shared" si="55"/>
        <v>2018</v>
      </c>
      <c r="N1215" s="46" t="str">
        <f t="shared" si="56"/>
        <v>-</v>
      </c>
      <c r="O1215" s="14" t="e">
        <v>#N/A</v>
      </c>
      <c r="P1215" s="14" t="s">
        <v>429</v>
      </c>
    </row>
    <row r="1216" spans="1:16" ht="15.75" customHeight="1" x14ac:dyDescent="0.3">
      <c r="A1216" s="13"/>
      <c r="B1216" s="14" t="s">
        <v>1651</v>
      </c>
      <c r="C1216" s="1" t="s">
        <v>85</v>
      </c>
      <c r="D1216" s="1" t="s">
        <v>398</v>
      </c>
      <c r="E1216" s="3" t="s">
        <v>4</v>
      </c>
      <c r="F1216" s="1">
        <v>2200</v>
      </c>
      <c r="G1216" s="1" t="s">
        <v>882</v>
      </c>
      <c r="H1216" s="1" t="s">
        <v>839</v>
      </c>
      <c r="I1216" s="4">
        <v>42826</v>
      </c>
      <c r="J1216" s="5"/>
      <c r="K1216" s="55" t="s">
        <v>839</v>
      </c>
      <c r="L1216" s="65">
        <f t="shared" si="54"/>
        <v>42826</v>
      </c>
      <c r="M1216" s="57" t="str">
        <f t="shared" si="55"/>
        <v>2017</v>
      </c>
      <c r="N1216" s="46" t="str">
        <f t="shared" si="56"/>
        <v>-</v>
      </c>
      <c r="O1216" s="14">
        <v>2</v>
      </c>
      <c r="P1216" s="14" t="s">
        <v>429</v>
      </c>
    </row>
    <row r="1217" spans="1:16" ht="15.75" customHeight="1" x14ac:dyDescent="0.3">
      <c r="A1217" s="13"/>
      <c r="B1217" s="14" t="s">
        <v>1652</v>
      </c>
      <c r="C1217" s="1" t="s">
        <v>145</v>
      </c>
      <c r="D1217" s="1" t="s">
        <v>851</v>
      </c>
      <c r="E1217" s="3" t="s">
        <v>16</v>
      </c>
      <c r="F1217" s="1">
        <v>2200</v>
      </c>
      <c r="G1217" s="1" t="s">
        <v>882</v>
      </c>
      <c r="H1217" s="1" t="s">
        <v>839</v>
      </c>
      <c r="I1217" s="4">
        <v>43191</v>
      </c>
      <c r="J1217" s="5"/>
      <c r="K1217" s="55" t="s">
        <v>839</v>
      </c>
      <c r="L1217" s="65">
        <f t="shared" si="54"/>
        <v>43191</v>
      </c>
      <c r="M1217" s="57" t="str">
        <f t="shared" si="55"/>
        <v>2018</v>
      </c>
      <c r="N1217" s="46" t="str">
        <f t="shared" si="56"/>
        <v>-</v>
      </c>
      <c r="O1217" s="14" t="e">
        <v>#N/A</v>
      </c>
      <c r="P1217" s="14" t="s">
        <v>429</v>
      </c>
    </row>
    <row r="1218" spans="1:16" ht="15.75" customHeight="1" x14ac:dyDescent="0.3">
      <c r="A1218" s="13"/>
      <c r="B1218" s="14" t="s">
        <v>1653</v>
      </c>
      <c r="C1218" s="1" t="s">
        <v>251</v>
      </c>
      <c r="D1218" s="1" t="s">
        <v>987</v>
      </c>
      <c r="E1218" s="3" t="s">
        <v>16</v>
      </c>
      <c r="F1218" s="1">
        <v>2174</v>
      </c>
      <c r="G1218" s="1" t="s">
        <v>882</v>
      </c>
      <c r="H1218" s="1" t="s">
        <v>839</v>
      </c>
      <c r="I1218" s="4">
        <v>42461</v>
      </c>
      <c r="J1218" s="5"/>
      <c r="K1218" s="55" t="s">
        <v>839</v>
      </c>
      <c r="L1218" s="65">
        <f t="shared" si="54"/>
        <v>42461</v>
      </c>
      <c r="M1218" s="57" t="str">
        <f t="shared" si="55"/>
        <v>2016</v>
      </c>
      <c r="N1218" s="46" t="str">
        <f t="shared" si="56"/>
        <v>-</v>
      </c>
      <c r="O1218" s="14">
        <v>5</v>
      </c>
      <c r="P1218" s="2" t="s">
        <v>365</v>
      </c>
    </row>
    <row r="1219" spans="1:16" ht="15.75" customHeight="1" x14ac:dyDescent="0.3">
      <c r="A1219" s="13"/>
      <c r="B1219" s="14" t="s">
        <v>1654</v>
      </c>
      <c r="C1219" s="1" t="s">
        <v>15</v>
      </c>
      <c r="D1219" s="1" t="s">
        <v>466</v>
      </c>
      <c r="E1219" s="3" t="s">
        <v>8</v>
      </c>
      <c r="F1219" s="1">
        <v>2118</v>
      </c>
      <c r="G1219" s="1" t="s">
        <v>882</v>
      </c>
      <c r="H1219" s="1" t="s">
        <v>839</v>
      </c>
      <c r="I1219" s="4">
        <v>42370</v>
      </c>
      <c r="J1219" s="5"/>
      <c r="K1219" s="55" t="s">
        <v>839</v>
      </c>
      <c r="L1219" s="65">
        <f t="shared" si="54"/>
        <v>42370</v>
      </c>
      <c r="M1219" s="57" t="str">
        <f t="shared" si="55"/>
        <v>2016</v>
      </c>
      <c r="N1219" s="46" t="str">
        <f t="shared" si="56"/>
        <v>-</v>
      </c>
      <c r="O1219" s="14">
        <v>3</v>
      </c>
      <c r="P1219" s="2" t="s">
        <v>365</v>
      </c>
    </row>
    <row r="1220" spans="1:16" ht="15.75" customHeight="1" x14ac:dyDescent="0.3">
      <c r="A1220" s="13"/>
      <c r="B1220" s="14" t="s">
        <v>1655</v>
      </c>
      <c r="C1220" s="1" t="s">
        <v>325</v>
      </c>
      <c r="D1220" s="1" t="s">
        <v>466</v>
      </c>
      <c r="E1220" s="3" t="s">
        <v>8</v>
      </c>
      <c r="F1220" s="1">
        <v>2100</v>
      </c>
      <c r="G1220" s="1" t="s">
        <v>882</v>
      </c>
      <c r="H1220" s="1" t="s">
        <v>839</v>
      </c>
      <c r="I1220" s="4">
        <v>42461</v>
      </c>
      <c r="J1220" s="5"/>
      <c r="K1220" s="55" t="s">
        <v>839</v>
      </c>
      <c r="L1220" s="65">
        <f t="shared" ref="L1220:L1283" si="57">IF(K1220="-",I1220,K1220)</f>
        <v>42461</v>
      </c>
      <c r="M1220" s="57" t="str">
        <f t="shared" ref="M1220:M1283" si="58">TEXT(L1220,"YYYY")</f>
        <v>2016</v>
      </c>
      <c r="N1220" s="46" t="str">
        <f t="shared" ref="N1220:N1283" si="59">IFERROR(ROUNDUP(MONTH(K1220)/3,0),"-")</f>
        <v>-</v>
      </c>
      <c r="O1220" s="14">
        <v>5</v>
      </c>
      <c r="P1220" s="2" t="s">
        <v>365</v>
      </c>
    </row>
    <row r="1221" spans="1:16" ht="15.75" customHeight="1" x14ac:dyDescent="0.3">
      <c r="A1221" s="13"/>
      <c r="B1221" s="14" t="s">
        <v>1656</v>
      </c>
      <c r="C1221" s="1" t="s">
        <v>325</v>
      </c>
      <c r="D1221" s="1" t="s">
        <v>475</v>
      </c>
      <c r="E1221" s="3" t="s">
        <v>12</v>
      </c>
      <c r="F1221" s="1">
        <v>2100</v>
      </c>
      <c r="G1221" s="1" t="s">
        <v>882</v>
      </c>
      <c r="H1221" s="1" t="s">
        <v>839</v>
      </c>
      <c r="I1221" s="4">
        <v>42005</v>
      </c>
      <c r="J1221" s="5"/>
      <c r="K1221" s="55" t="s">
        <v>839</v>
      </c>
      <c r="L1221" s="65">
        <f t="shared" si="57"/>
        <v>42005</v>
      </c>
      <c r="M1221" s="57" t="str">
        <f t="shared" si="58"/>
        <v>2015</v>
      </c>
      <c r="N1221" s="46" t="str">
        <f t="shared" si="59"/>
        <v>-</v>
      </c>
      <c r="O1221" s="14">
        <v>3</v>
      </c>
      <c r="P1221" s="2" t="s">
        <v>365</v>
      </c>
    </row>
    <row r="1222" spans="1:16" ht="15.75" customHeight="1" x14ac:dyDescent="0.3">
      <c r="A1222" s="13"/>
      <c r="B1222" s="14" t="s">
        <v>1657</v>
      </c>
      <c r="C1222" s="1" t="s">
        <v>47</v>
      </c>
      <c r="D1222" s="1" t="s">
        <v>398</v>
      </c>
      <c r="E1222" s="3" t="s">
        <v>4</v>
      </c>
      <c r="F1222" s="1">
        <v>2100</v>
      </c>
      <c r="G1222" s="1" t="s">
        <v>882</v>
      </c>
      <c r="H1222" s="1" t="s">
        <v>839</v>
      </c>
      <c r="I1222" s="4">
        <v>42644</v>
      </c>
      <c r="J1222" s="5"/>
      <c r="K1222" s="55" t="s">
        <v>839</v>
      </c>
      <c r="L1222" s="65">
        <f t="shared" si="57"/>
        <v>42644</v>
      </c>
      <c r="M1222" s="57" t="str">
        <f t="shared" si="58"/>
        <v>2016</v>
      </c>
      <c r="N1222" s="46" t="str">
        <f t="shared" si="59"/>
        <v>-</v>
      </c>
      <c r="O1222" s="14">
        <v>1</v>
      </c>
      <c r="P1222" s="2" t="s">
        <v>365</v>
      </c>
    </row>
    <row r="1223" spans="1:16" ht="15.75" customHeight="1" x14ac:dyDescent="0.3">
      <c r="A1223" s="13"/>
      <c r="B1223" s="14" t="s">
        <v>1658</v>
      </c>
      <c r="C1223" s="1" t="s">
        <v>145</v>
      </c>
      <c r="D1223" s="1" t="s">
        <v>404</v>
      </c>
      <c r="E1223" s="3" t="s">
        <v>4</v>
      </c>
      <c r="F1223" s="1">
        <v>2100</v>
      </c>
      <c r="G1223" s="1" t="s">
        <v>882</v>
      </c>
      <c r="H1223" s="1" t="s">
        <v>839</v>
      </c>
      <c r="I1223" s="4">
        <v>43101</v>
      </c>
      <c r="J1223" s="5"/>
      <c r="K1223" s="55" t="s">
        <v>839</v>
      </c>
      <c r="L1223" s="65">
        <f t="shared" si="57"/>
        <v>43101</v>
      </c>
      <c r="M1223" s="57" t="str">
        <f t="shared" si="58"/>
        <v>2018</v>
      </c>
      <c r="N1223" s="46" t="str">
        <f t="shared" si="59"/>
        <v>-</v>
      </c>
      <c r="O1223" s="14" t="e">
        <v>#N/A</v>
      </c>
      <c r="P1223" s="2" t="s">
        <v>379</v>
      </c>
    </row>
    <row r="1224" spans="1:16" ht="15.75" customHeight="1" x14ac:dyDescent="0.3">
      <c r="A1224" s="13"/>
      <c r="B1224" s="14" t="s">
        <v>1659</v>
      </c>
      <c r="C1224" s="1" t="s">
        <v>305</v>
      </c>
      <c r="D1224" s="1" t="s">
        <v>404</v>
      </c>
      <c r="E1224" s="3" t="s">
        <v>4</v>
      </c>
      <c r="F1224" s="1">
        <v>2083</v>
      </c>
      <c r="G1224" s="1" t="s">
        <v>882</v>
      </c>
      <c r="H1224" s="1" t="s">
        <v>839</v>
      </c>
      <c r="I1224" s="4">
        <v>42278</v>
      </c>
      <c r="J1224" s="5"/>
      <c r="K1224" s="55" t="s">
        <v>839</v>
      </c>
      <c r="L1224" s="65">
        <f t="shared" si="57"/>
        <v>42278</v>
      </c>
      <c r="M1224" s="57" t="str">
        <f t="shared" si="58"/>
        <v>2015</v>
      </c>
      <c r="N1224" s="46" t="str">
        <f t="shared" si="59"/>
        <v>-</v>
      </c>
      <c r="O1224" s="14">
        <v>2</v>
      </c>
      <c r="P1224" s="14" t="s">
        <v>429</v>
      </c>
    </row>
    <row r="1225" spans="1:16" ht="15.75" customHeight="1" x14ac:dyDescent="0.3">
      <c r="A1225" s="13"/>
      <c r="B1225" s="14" t="s">
        <v>1660</v>
      </c>
      <c r="C1225" s="1" t="s">
        <v>11</v>
      </c>
      <c r="D1225" s="1" t="s">
        <v>404</v>
      </c>
      <c r="E1225" s="3" t="s">
        <v>4</v>
      </c>
      <c r="F1225" s="1">
        <v>2083</v>
      </c>
      <c r="G1225" s="1" t="s">
        <v>882</v>
      </c>
      <c r="H1225" s="1" t="s">
        <v>839</v>
      </c>
      <c r="I1225" s="4">
        <v>42005</v>
      </c>
      <c r="J1225" s="5"/>
      <c r="K1225" s="55" t="s">
        <v>839</v>
      </c>
      <c r="L1225" s="65">
        <f t="shared" si="57"/>
        <v>42005</v>
      </c>
      <c r="M1225" s="57" t="str">
        <f t="shared" si="58"/>
        <v>2015</v>
      </c>
      <c r="N1225" s="46" t="str">
        <f t="shared" si="59"/>
        <v>-</v>
      </c>
      <c r="O1225" s="14">
        <v>3</v>
      </c>
      <c r="P1225" s="14" t="s">
        <v>429</v>
      </c>
    </row>
    <row r="1226" spans="1:16" ht="15.75" customHeight="1" x14ac:dyDescent="0.3">
      <c r="A1226" s="13"/>
      <c r="B1226" s="14" t="s">
        <v>1661</v>
      </c>
      <c r="C1226" s="1" t="s">
        <v>371</v>
      </c>
      <c r="D1226" s="1" t="s">
        <v>404</v>
      </c>
      <c r="E1226" s="3" t="s">
        <v>4</v>
      </c>
      <c r="F1226" s="1">
        <v>2083</v>
      </c>
      <c r="G1226" s="1" t="s">
        <v>882</v>
      </c>
      <c r="H1226" s="1" t="s">
        <v>839</v>
      </c>
      <c r="I1226" s="4">
        <v>42461</v>
      </c>
      <c r="J1226" s="5"/>
      <c r="K1226" s="55" t="s">
        <v>839</v>
      </c>
      <c r="L1226" s="65">
        <f t="shared" si="57"/>
        <v>42461</v>
      </c>
      <c r="M1226" s="57" t="str">
        <f t="shared" si="58"/>
        <v>2016</v>
      </c>
      <c r="N1226" s="46" t="str">
        <f t="shared" si="59"/>
        <v>-</v>
      </c>
      <c r="O1226" s="14">
        <v>3</v>
      </c>
      <c r="P1226" s="14" t="s">
        <v>429</v>
      </c>
    </row>
    <row r="1227" spans="1:16" ht="15.75" customHeight="1" x14ac:dyDescent="0.3">
      <c r="A1227" s="13"/>
      <c r="B1227" s="14" t="s">
        <v>1662</v>
      </c>
      <c r="C1227" s="1" t="s">
        <v>199</v>
      </c>
      <c r="D1227" s="1" t="s">
        <v>404</v>
      </c>
      <c r="E1227" s="3" t="s">
        <v>4</v>
      </c>
      <c r="F1227" s="1">
        <v>2083</v>
      </c>
      <c r="G1227" s="1" t="s">
        <v>882</v>
      </c>
      <c r="H1227" s="1" t="s">
        <v>839</v>
      </c>
      <c r="I1227" s="4">
        <v>42370</v>
      </c>
      <c r="J1227" s="5"/>
      <c r="K1227" s="55" t="s">
        <v>839</v>
      </c>
      <c r="L1227" s="65">
        <f t="shared" si="57"/>
        <v>42370</v>
      </c>
      <c r="M1227" s="57" t="str">
        <f t="shared" si="58"/>
        <v>2016</v>
      </c>
      <c r="N1227" s="46" t="str">
        <f t="shared" si="59"/>
        <v>-</v>
      </c>
      <c r="O1227" s="14">
        <v>3</v>
      </c>
      <c r="P1227" s="14" t="s">
        <v>429</v>
      </c>
    </row>
    <row r="1228" spans="1:16" ht="15.75" customHeight="1" x14ac:dyDescent="0.3">
      <c r="A1228" s="13"/>
      <c r="B1228" s="14" t="s">
        <v>1663</v>
      </c>
      <c r="C1228" s="1" t="s">
        <v>259</v>
      </c>
      <c r="D1228" s="1" t="s">
        <v>987</v>
      </c>
      <c r="E1228" s="3" t="s">
        <v>16</v>
      </c>
      <c r="F1228" s="1">
        <v>2077</v>
      </c>
      <c r="G1228" s="1" t="s">
        <v>882</v>
      </c>
      <c r="H1228" s="1" t="s">
        <v>839</v>
      </c>
      <c r="I1228" s="4">
        <v>42917</v>
      </c>
      <c r="J1228" s="5"/>
      <c r="K1228" s="55" t="s">
        <v>839</v>
      </c>
      <c r="L1228" s="65">
        <f t="shared" si="57"/>
        <v>42917</v>
      </c>
      <c r="M1228" s="57" t="str">
        <f t="shared" si="58"/>
        <v>2017</v>
      </c>
      <c r="N1228" s="46" t="str">
        <f t="shared" si="59"/>
        <v>-</v>
      </c>
      <c r="O1228" s="14">
        <v>5</v>
      </c>
      <c r="P1228" s="14" t="s">
        <v>429</v>
      </c>
    </row>
    <row r="1229" spans="1:16" ht="15.75" customHeight="1" x14ac:dyDescent="0.3">
      <c r="A1229" s="13"/>
      <c r="B1229" s="14" t="s">
        <v>1664</v>
      </c>
      <c r="C1229" s="1" t="s">
        <v>15</v>
      </c>
      <c r="D1229" s="1" t="s">
        <v>398</v>
      </c>
      <c r="E1229" s="3" t="s">
        <v>4</v>
      </c>
      <c r="F1229" s="1">
        <v>2065</v>
      </c>
      <c r="G1229" s="1" t="s">
        <v>882</v>
      </c>
      <c r="H1229" s="1" t="s">
        <v>839</v>
      </c>
      <c r="I1229" s="4">
        <v>42736</v>
      </c>
      <c r="J1229" s="5"/>
      <c r="K1229" s="55" t="s">
        <v>839</v>
      </c>
      <c r="L1229" s="65">
        <f t="shared" si="57"/>
        <v>42736</v>
      </c>
      <c r="M1229" s="57" t="str">
        <f t="shared" si="58"/>
        <v>2017</v>
      </c>
      <c r="N1229" s="46" t="str">
        <f t="shared" si="59"/>
        <v>-</v>
      </c>
      <c r="O1229" s="14">
        <v>1</v>
      </c>
      <c r="P1229" s="14" t="s">
        <v>429</v>
      </c>
    </row>
    <row r="1230" spans="1:16" ht="15.75" customHeight="1" x14ac:dyDescent="0.3">
      <c r="A1230" s="13"/>
      <c r="B1230" s="14" t="s">
        <v>1665</v>
      </c>
      <c r="C1230" s="1" t="s">
        <v>127</v>
      </c>
      <c r="D1230" s="1" t="s">
        <v>419</v>
      </c>
      <c r="E1230" s="3" t="s">
        <v>8</v>
      </c>
      <c r="F1230" s="1">
        <v>2000</v>
      </c>
      <c r="G1230" s="1" t="s">
        <v>882</v>
      </c>
      <c r="H1230" s="1" t="s">
        <v>839</v>
      </c>
      <c r="I1230" s="4">
        <v>43009</v>
      </c>
      <c r="J1230" s="5"/>
      <c r="K1230" s="55" t="s">
        <v>839</v>
      </c>
      <c r="L1230" s="65">
        <f t="shared" si="57"/>
        <v>43009</v>
      </c>
      <c r="M1230" s="57" t="str">
        <f t="shared" si="58"/>
        <v>2017</v>
      </c>
      <c r="N1230" s="46" t="str">
        <f t="shared" si="59"/>
        <v>-</v>
      </c>
      <c r="O1230" s="14">
        <v>1</v>
      </c>
      <c r="P1230" s="14" t="s">
        <v>429</v>
      </c>
    </row>
    <row r="1231" spans="1:16" ht="15.75" customHeight="1" x14ac:dyDescent="0.3">
      <c r="A1231" s="13"/>
      <c r="B1231" s="14" t="s">
        <v>1666</v>
      </c>
      <c r="C1231" s="1" t="s">
        <v>15</v>
      </c>
      <c r="D1231" s="1" t="s">
        <v>419</v>
      </c>
      <c r="E1231" s="3" t="s">
        <v>8</v>
      </c>
      <c r="F1231" s="1">
        <v>2000</v>
      </c>
      <c r="G1231" s="1" t="s">
        <v>882</v>
      </c>
      <c r="H1231" s="1" t="s">
        <v>839</v>
      </c>
      <c r="I1231" s="4">
        <v>42736</v>
      </c>
      <c r="J1231" s="5"/>
      <c r="K1231" s="55" t="s">
        <v>839</v>
      </c>
      <c r="L1231" s="65">
        <f t="shared" si="57"/>
        <v>42736</v>
      </c>
      <c r="M1231" s="57" t="str">
        <f t="shared" si="58"/>
        <v>2017</v>
      </c>
      <c r="N1231" s="46" t="str">
        <f t="shared" si="59"/>
        <v>-</v>
      </c>
      <c r="O1231" s="14">
        <v>1</v>
      </c>
      <c r="P1231" s="14" t="s">
        <v>429</v>
      </c>
    </row>
    <row r="1232" spans="1:16" ht="15.75" customHeight="1" x14ac:dyDescent="0.3">
      <c r="A1232" s="13"/>
      <c r="B1232" s="14" t="s">
        <v>1667</v>
      </c>
      <c r="C1232" s="1" t="s">
        <v>309</v>
      </c>
      <c r="D1232" s="1" t="s">
        <v>419</v>
      </c>
      <c r="E1232" s="3" t="s">
        <v>8</v>
      </c>
      <c r="F1232" s="1">
        <v>2000</v>
      </c>
      <c r="G1232" s="1" t="s">
        <v>882</v>
      </c>
      <c r="H1232" s="1" t="s">
        <v>839</v>
      </c>
      <c r="I1232" s="4">
        <v>42370</v>
      </c>
      <c r="J1232" s="5"/>
      <c r="K1232" s="55" t="s">
        <v>839</v>
      </c>
      <c r="L1232" s="65">
        <f t="shared" si="57"/>
        <v>42370</v>
      </c>
      <c r="M1232" s="57" t="str">
        <f t="shared" si="58"/>
        <v>2016</v>
      </c>
      <c r="N1232" s="46" t="str">
        <f t="shared" si="59"/>
        <v>-</v>
      </c>
      <c r="O1232" s="14">
        <v>3</v>
      </c>
      <c r="P1232" s="14" t="s">
        <v>429</v>
      </c>
    </row>
    <row r="1233" spans="1:16" ht="15.75" customHeight="1" x14ac:dyDescent="0.3">
      <c r="A1233" s="13"/>
      <c r="B1233" s="14" t="s">
        <v>1668</v>
      </c>
      <c r="C1233" s="1" t="s">
        <v>213</v>
      </c>
      <c r="D1233" s="1" t="s">
        <v>453</v>
      </c>
      <c r="E1233" s="3" t="s">
        <v>8</v>
      </c>
      <c r="F1233" s="1">
        <v>2000</v>
      </c>
      <c r="G1233" s="1" t="s">
        <v>882</v>
      </c>
      <c r="H1233" s="1" t="s">
        <v>839</v>
      </c>
      <c r="I1233" s="4">
        <v>42826</v>
      </c>
      <c r="J1233" s="5"/>
      <c r="K1233" s="55" t="s">
        <v>839</v>
      </c>
      <c r="L1233" s="65">
        <f t="shared" si="57"/>
        <v>42826</v>
      </c>
      <c r="M1233" s="57" t="str">
        <f t="shared" si="58"/>
        <v>2017</v>
      </c>
      <c r="N1233" s="46" t="str">
        <f t="shared" si="59"/>
        <v>-</v>
      </c>
      <c r="O1233" s="14">
        <v>2</v>
      </c>
      <c r="P1233" s="14" t="s">
        <v>429</v>
      </c>
    </row>
    <row r="1234" spans="1:16" ht="15.75" customHeight="1" x14ac:dyDescent="0.3">
      <c r="A1234" s="13"/>
      <c r="B1234" s="14" t="s">
        <v>1669</v>
      </c>
      <c r="C1234" s="1" t="s">
        <v>77</v>
      </c>
      <c r="D1234" s="1" t="s">
        <v>466</v>
      </c>
      <c r="E1234" s="3" t="s">
        <v>8</v>
      </c>
      <c r="F1234" s="1">
        <v>2000</v>
      </c>
      <c r="G1234" s="1" t="s">
        <v>882</v>
      </c>
      <c r="H1234" s="1" t="s">
        <v>839</v>
      </c>
      <c r="I1234" s="4">
        <v>42917</v>
      </c>
      <c r="J1234" s="5"/>
      <c r="K1234" s="55" t="s">
        <v>839</v>
      </c>
      <c r="L1234" s="65">
        <f t="shared" si="57"/>
        <v>42917</v>
      </c>
      <c r="M1234" s="57" t="str">
        <f t="shared" si="58"/>
        <v>2017</v>
      </c>
      <c r="N1234" s="46" t="str">
        <f t="shared" si="59"/>
        <v>-</v>
      </c>
      <c r="O1234" s="14">
        <v>1</v>
      </c>
      <c r="P1234" s="14" t="s">
        <v>429</v>
      </c>
    </row>
    <row r="1235" spans="1:16" ht="15.75" customHeight="1" x14ac:dyDescent="0.3">
      <c r="A1235" s="13"/>
      <c r="B1235" s="14" t="s">
        <v>1670</v>
      </c>
      <c r="C1235" s="1" t="s">
        <v>181</v>
      </c>
      <c r="D1235" s="1" t="s">
        <v>419</v>
      </c>
      <c r="E1235" s="3" t="s">
        <v>8</v>
      </c>
      <c r="F1235" s="1">
        <v>2000</v>
      </c>
      <c r="G1235" s="1" t="s">
        <v>882</v>
      </c>
      <c r="H1235" s="1" t="s">
        <v>839</v>
      </c>
      <c r="I1235" s="4">
        <v>43101</v>
      </c>
      <c r="J1235" s="5"/>
      <c r="K1235" s="55" t="s">
        <v>839</v>
      </c>
      <c r="L1235" s="65">
        <f t="shared" si="57"/>
        <v>43101</v>
      </c>
      <c r="M1235" s="57" t="str">
        <f t="shared" si="58"/>
        <v>2018</v>
      </c>
      <c r="N1235" s="46" t="str">
        <f t="shared" si="59"/>
        <v>-</v>
      </c>
      <c r="O1235" s="14">
        <v>1</v>
      </c>
      <c r="P1235" s="14" t="s">
        <v>429</v>
      </c>
    </row>
    <row r="1236" spans="1:16" ht="15.75" customHeight="1" x14ac:dyDescent="0.3">
      <c r="A1236" s="13"/>
      <c r="B1236" s="14" t="s">
        <v>1671</v>
      </c>
      <c r="C1236" s="1" t="s">
        <v>157</v>
      </c>
      <c r="D1236" s="1" t="s">
        <v>983</v>
      </c>
      <c r="E1236" s="3" t="s">
        <v>8</v>
      </c>
      <c r="F1236" s="1">
        <v>2000</v>
      </c>
      <c r="G1236" s="1" t="s">
        <v>882</v>
      </c>
      <c r="H1236" s="1" t="s">
        <v>839</v>
      </c>
      <c r="I1236" s="4">
        <v>43101</v>
      </c>
      <c r="J1236" s="5"/>
      <c r="K1236" s="55" t="s">
        <v>839</v>
      </c>
      <c r="L1236" s="65">
        <f t="shared" si="57"/>
        <v>43101</v>
      </c>
      <c r="M1236" s="57" t="str">
        <f t="shared" si="58"/>
        <v>2018</v>
      </c>
      <c r="N1236" s="46" t="str">
        <f t="shared" si="59"/>
        <v>-</v>
      </c>
      <c r="O1236" s="14" t="e">
        <v>#N/A</v>
      </c>
      <c r="P1236" s="14" t="s">
        <v>429</v>
      </c>
    </row>
    <row r="1237" spans="1:16" ht="15.75" customHeight="1" x14ac:dyDescent="0.3">
      <c r="A1237" s="13"/>
      <c r="B1237" s="14" t="s">
        <v>1672</v>
      </c>
      <c r="C1237" s="1" t="s">
        <v>63</v>
      </c>
      <c r="D1237" s="1" t="s">
        <v>409</v>
      </c>
      <c r="E1237" s="3" t="s">
        <v>12</v>
      </c>
      <c r="F1237" s="1">
        <v>2000</v>
      </c>
      <c r="G1237" s="1" t="s">
        <v>882</v>
      </c>
      <c r="H1237" s="1" t="s">
        <v>839</v>
      </c>
      <c r="I1237" s="4">
        <v>42826</v>
      </c>
      <c r="J1237" s="5"/>
      <c r="K1237" s="55" t="s">
        <v>839</v>
      </c>
      <c r="L1237" s="65">
        <f t="shared" si="57"/>
        <v>42826</v>
      </c>
      <c r="M1237" s="57" t="str">
        <f t="shared" si="58"/>
        <v>2017</v>
      </c>
      <c r="N1237" s="46" t="str">
        <f t="shared" si="59"/>
        <v>-</v>
      </c>
      <c r="O1237" s="14" t="e">
        <v>#N/A</v>
      </c>
      <c r="P1237" s="14" t="s">
        <v>429</v>
      </c>
    </row>
    <row r="1238" spans="1:16" ht="15.75" customHeight="1" x14ac:dyDescent="0.3">
      <c r="A1238" s="13"/>
      <c r="B1238" s="14" t="s">
        <v>1673</v>
      </c>
      <c r="C1238" s="1" t="s">
        <v>97</v>
      </c>
      <c r="D1238" s="1" t="s">
        <v>409</v>
      </c>
      <c r="E1238" s="3" t="s">
        <v>12</v>
      </c>
      <c r="F1238" s="1">
        <v>2000</v>
      </c>
      <c r="G1238" s="1" t="s">
        <v>882</v>
      </c>
      <c r="H1238" s="1" t="s">
        <v>839</v>
      </c>
      <c r="I1238" s="4">
        <v>42552</v>
      </c>
      <c r="J1238" s="5"/>
      <c r="K1238" s="55" t="s">
        <v>839</v>
      </c>
      <c r="L1238" s="65">
        <f t="shared" si="57"/>
        <v>42552</v>
      </c>
      <c r="M1238" s="57" t="str">
        <f t="shared" si="58"/>
        <v>2016</v>
      </c>
      <c r="N1238" s="46" t="str">
        <f t="shared" si="59"/>
        <v>-</v>
      </c>
      <c r="O1238" s="14">
        <v>4</v>
      </c>
      <c r="P1238" s="2" t="s">
        <v>365</v>
      </c>
    </row>
    <row r="1239" spans="1:16" ht="15.75" customHeight="1" x14ac:dyDescent="0.3">
      <c r="A1239" s="13"/>
      <c r="B1239" s="14" t="s">
        <v>1674</v>
      </c>
      <c r="C1239" s="1" t="s">
        <v>277</v>
      </c>
      <c r="D1239" s="1" t="s">
        <v>475</v>
      </c>
      <c r="E1239" s="3" t="s">
        <v>12</v>
      </c>
      <c r="F1239" s="1">
        <v>2000</v>
      </c>
      <c r="G1239" s="1" t="s">
        <v>882</v>
      </c>
      <c r="H1239" s="1" t="s">
        <v>839</v>
      </c>
      <c r="I1239" s="4">
        <v>43101</v>
      </c>
      <c r="J1239" s="5"/>
      <c r="K1239" s="55" t="s">
        <v>839</v>
      </c>
      <c r="L1239" s="65">
        <f t="shared" si="57"/>
        <v>43101</v>
      </c>
      <c r="M1239" s="57" t="str">
        <f t="shared" si="58"/>
        <v>2018</v>
      </c>
      <c r="N1239" s="46" t="str">
        <f t="shared" si="59"/>
        <v>-</v>
      </c>
      <c r="O1239" s="14">
        <v>1</v>
      </c>
      <c r="P1239" s="14" t="s">
        <v>429</v>
      </c>
    </row>
    <row r="1240" spans="1:16" ht="15.75" customHeight="1" x14ac:dyDescent="0.3">
      <c r="A1240" s="13"/>
      <c r="B1240" s="14" t="s">
        <v>1675</v>
      </c>
      <c r="C1240" s="1" t="s">
        <v>41</v>
      </c>
      <c r="D1240" s="1" t="s">
        <v>402</v>
      </c>
      <c r="E1240" s="3" t="s">
        <v>12</v>
      </c>
      <c r="F1240" s="1">
        <v>2000</v>
      </c>
      <c r="G1240" s="1" t="s">
        <v>882</v>
      </c>
      <c r="H1240" s="1" t="s">
        <v>839</v>
      </c>
      <c r="I1240" s="4">
        <v>43191</v>
      </c>
      <c r="J1240" s="5"/>
      <c r="K1240" s="55" t="s">
        <v>839</v>
      </c>
      <c r="L1240" s="65">
        <f t="shared" si="57"/>
        <v>43191</v>
      </c>
      <c r="M1240" s="57" t="str">
        <f t="shared" si="58"/>
        <v>2018</v>
      </c>
      <c r="N1240" s="46" t="str">
        <f t="shared" si="59"/>
        <v>-</v>
      </c>
      <c r="O1240" s="14" t="e">
        <v>#N/A</v>
      </c>
      <c r="P1240" s="14" t="s">
        <v>429</v>
      </c>
    </row>
    <row r="1241" spans="1:16" ht="15.75" customHeight="1" x14ac:dyDescent="0.3">
      <c r="A1241" s="13"/>
      <c r="B1241" s="14" t="s">
        <v>1676</v>
      </c>
      <c r="C1241" s="1" t="s">
        <v>155</v>
      </c>
      <c r="D1241" s="1" t="s">
        <v>398</v>
      </c>
      <c r="E1241" s="3" t="s">
        <v>4</v>
      </c>
      <c r="F1241" s="1">
        <v>2000</v>
      </c>
      <c r="G1241" s="1" t="s">
        <v>882</v>
      </c>
      <c r="H1241" s="1" t="s">
        <v>839</v>
      </c>
      <c r="I1241" s="4">
        <v>43191</v>
      </c>
      <c r="J1241" s="5"/>
      <c r="K1241" s="55" t="s">
        <v>839</v>
      </c>
      <c r="L1241" s="65">
        <f t="shared" si="57"/>
        <v>43191</v>
      </c>
      <c r="M1241" s="57" t="str">
        <f t="shared" si="58"/>
        <v>2018</v>
      </c>
      <c r="N1241" s="46" t="str">
        <f t="shared" si="59"/>
        <v>-</v>
      </c>
      <c r="O1241" s="14" t="e">
        <v>#N/A</v>
      </c>
      <c r="P1241" s="14" t="s">
        <v>429</v>
      </c>
    </row>
    <row r="1242" spans="1:16" ht="15.75" customHeight="1" x14ac:dyDescent="0.3">
      <c r="A1242" s="13"/>
      <c r="B1242" s="14" t="s">
        <v>1677</v>
      </c>
      <c r="C1242" s="1" t="s">
        <v>27</v>
      </c>
      <c r="D1242" s="1" t="s">
        <v>394</v>
      </c>
      <c r="E1242" s="3" t="s">
        <v>4</v>
      </c>
      <c r="F1242" s="1">
        <v>2000</v>
      </c>
      <c r="G1242" s="1" t="s">
        <v>882</v>
      </c>
      <c r="H1242" s="1" t="s">
        <v>839</v>
      </c>
      <c r="I1242" s="4">
        <v>42186</v>
      </c>
      <c r="J1242" s="5"/>
      <c r="K1242" s="55" t="s">
        <v>839</v>
      </c>
      <c r="L1242" s="65">
        <f t="shared" si="57"/>
        <v>42186</v>
      </c>
      <c r="M1242" s="57" t="str">
        <f t="shared" si="58"/>
        <v>2015</v>
      </c>
      <c r="N1242" s="46" t="str">
        <f t="shared" si="59"/>
        <v>-</v>
      </c>
      <c r="O1242" s="14">
        <v>6</v>
      </c>
      <c r="P1242" s="14" t="s">
        <v>429</v>
      </c>
    </row>
    <row r="1243" spans="1:16" ht="15.75" customHeight="1" x14ac:dyDescent="0.3">
      <c r="A1243" s="13"/>
      <c r="B1243" s="14" t="s">
        <v>1678</v>
      </c>
      <c r="C1243" s="1" t="s">
        <v>153</v>
      </c>
      <c r="D1243" s="1" t="s">
        <v>398</v>
      </c>
      <c r="E1243" s="3" t="s">
        <v>4</v>
      </c>
      <c r="F1243" s="1">
        <v>2000</v>
      </c>
      <c r="G1243" s="1" t="s">
        <v>882</v>
      </c>
      <c r="H1243" s="1" t="s">
        <v>839</v>
      </c>
      <c r="I1243" s="4">
        <v>42917</v>
      </c>
      <c r="J1243" s="5"/>
      <c r="K1243" s="55" t="s">
        <v>839</v>
      </c>
      <c r="L1243" s="65">
        <f t="shared" si="57"/>
        <v>42917</v>
      </c>
      <c r="M1243" s="57" t="str">
        <f t="shared" si="58"/>
        <v>2017</v>
      </c>
      <c r="N1243" s="46" t="str">
        <f t="shared" si="59"/>
        <v>-</v>
      </c>
      <c r="O1243" s="14">
        <v>1</v>
      </c>
      <c r="P1243" s="14" t="s">
        <v>429</v>
      </c>
    </row>
    <row r="1244" spans="1:16" ht="15.75" customHeight="1" x14ac:dyDescent="0.3">
      <c r="A1244" s="13"/>
      <c r="B1244" s="14" t="s">
        <v>1679</v>
      </c>
      <c r="C1244" s="1" t="s">
        <v>181</v>
      </c>
      <c r="D1244" s="1" t="s">
        <v>398</v>
      </c>
      <c r="E1244" s="3" t="s">
        <v>4</v>
      </c>
      <c r="F1244" s="1">
        <v>2000</v>
      </c>
      <c r="G1244" s="1" t="s">
        <v>882</v>
      </c>
      <c r="H1244" s="1" t="s">
        <v>839</v>
      </c>
      <c r="I1244" s="4">
        <v>43009</v>
      </c>
      <c r="J1244" s="5"/>
      <c r="K1244" s="55" t="s">
        <v>839</v>
      </c>
      <c r="L1244" s="65">
        <f t="shared" si="57"/>
        <v>43009</v>
      </c>
      <c r="M1244" s="57" t="str">
        <f t="shared" si="58"/>
        <v>2017</v>
      </c>
      <c r="N1244" s="46" t="str">
        <f t="shared" si="59"/>
        <v>-</v>
      </c>
      <c r="O1244" s="14" t="e">
        <v>#N/A</v>
      </c>
      <c r="P1244" s="14" t="s">
        <v>429</v>
      </c>
    </row>
    <row r="1245" spans="1:16" ht="15.75" customHeight="1" x14ac:dyDescent="0.3">
      <c r="A1245" s="13"/>
      <c r="B1245" s="14" t="s">
        <v>1680</v>
      </c>
      <c r="C1245" s="1" t="s">
        <v>85</v>
      </c>
      <c r="D1245" s="1" t="s">
        <v>458</v>
      </c>
      <c r="E1245" s="3" t="s">
        <v>4</v>
      </c>
      <c r="F1245" s="1">
        <v>2000</v>
      </c>
      <c r="G1245" s="1" t="s">
        <v>882</v>
      </c>
      <c r="H1245" s="1" t="s">
        <v>839</v>
      </c>
      <c r="I1245" s="4">
        <v>43101</v>
      </c>
      <c r="J1245" s="5"/>
      <c r="K1245" s="55" t="s">
        <v>839</v>
      </c>
      <c r="L1245" s="65">
        <f t="shared" si="57"/>
        <v>43101</v>
      </c>
      <c r="M1245" s="57" t="str">
        <f t="shared" si="58"/>
        <v>2018</v>
      </c>
      <c r="N1245" s="46" t="str">
        <f t="shared" si="59"/>
        <v>-</v>
      </c>
      <c r="O1245" s="14">
        <v>1</v>
      </c>
      <c r="P1245" s="2" t="s">
        <v>379</v>
      </c>
    </row>
    <row r="1246" spans="1:16" ht="15.75" customHeight="1" x14ac:dyDescent="0.3">
      <c r="A1246" s="13"/>
      <c r="B1246" s="14" t="s">
        <v>1681</v>
      </c>
      <c r="C1246" s="1" t="s">
        <v>11</v>
      </c>
      <c r="D1246" s="1" t="s">
        <v>524</v>
      </c>
      <c r="E1246" s="3" t="s">
        <v>4</v>
      </c>
      <c r="F1246" s="1">
        <v>2000</v>
      </c>
      <c r="G1246" s="1" t="s">
        <v>882</v>
      </c>
      <c r="H1246" s="1" t="s">
        <v>839</v>
      </c>
      <c r="I1246" s="4">
        <v>43191</v>
      </c>
      <c r="J1246" s="5"/>
      <c r="K1246" s="55" t="s">
        <v>839</v>
      </c>
      <c r="L1246" s="65">
        <f t="shared" si="57"/>
        <v>43191</v>
      </c>
      <c r="M1246" s="57" t="str">
        <f t="shared" si="58"/>
        <v>2018</v>
      </c>
      <c r="N1246" s="46" t="str">
        <f t="shared" si="59"/>
        <v>-</v>
      </c>
      <c r="O1246" s="14">
        <v>1</v>
      </c>
      <c r="P1246" s="14" t="s">
        <v>429</v>
      </c>
    </row>
    <row r="1247" spans="1:16" ht="15.75" customHeight="1" x14ac:dyDescent="0.3">
      <c r="A1247" s="13"/>
      <c r="B1247" s="14" t="s">
        <v>1682</v>
      </c>
      <c r="C1247" s="1" t="s">
        <v>167</v>
      </c>
      <c r="D1247" s="1" t="s">
        <v>398</v>
      </c>
      <c r="E1247" s="3" t="s">
        <v>4</v>
      </c>
      <c r="F1247" s="1">
        <v>2000</v>
      </c>
      <c r="G1247" s="1" t="s">
        <v>882</v>
      </c>
      <c r="H1247" s="1" t="s">
        <v>839</v>
      </c>
      <c r="I1247" s="4">
        <v>43191</v>
      </c>
      <c r="J1247" s="5"/>
      <c r="K1247" s="55" t="s">
        <v>839</v>
      </c>
      <c r="L1247" s="65">
        <f t="shared" si="57"/>
        <v>43191</v>
      </c>
      <c r="M1247" s="57" t="str">
        <f t="shared" si="58"/>
        <v>2018</v>
      </c>
      <c r="N1247" s="46" t="str">
        <f t="shared" si="59"/>
        <v>-</v>
      </c>
      <c r="O1247" s="14" t="e">
        <v>#N/A</v>
      </c>
      <c r="P1247" s="14" t="s">
        <v>429</v>
      </c>
    </row>
    <row r="1248" spans="1:16" ht="15.75" customHeight="1" x14ac:dyDescent="0.3">
      <c r="A1248" s="13"/>
      <c r="B1248" s="14" t="s">
        <v>1683</v>
      </c>
      <c r="C1248" s="1" t="s">
        <v>167</v>
      </c>
      <c r="D1248" s="1" t="s">
        <v>398</v>
      </c>
      <c r="E1248" s="3" t="s">
        <v>4</v>
      </c>
      <c r="F1248" s="1">
        <v>2000</v>
      </c>
      <c r="G1248" s="1" t="s">
        <v>882</v>
      </c>
      <c r="H1248" s="1" t="s">
        <v>839</v>
      </c>
      <c r="I1248" s="4">
        <v>43191</v>
      </c>
      <c r="J1248" s="5"/>
      <c r="K1248" s="55" t="s">
        <v>839</v>
      </c>
      <c r="L1248" s="65">
        <f t="shared" si="57"/>
        <v>43191</v>
      </c>
      <c r="M1248" s="57" t="str">
        <f t="shared" si="58"/>
        <v>2018</v>
      </c>
      <c r="N1248" s="46" t="str">
        <f t="shared" si="59"/>
        <v>-</v>
      </c>
      <c r="O1248" s="14" t="e">
        <v>#N/A</v>
      </c>
      <c r="P1248" s="14" t="s">
        <v>429</v>
      </c>
    </row>
    <row r="1249" spans="1:16" ht="15.75" customHeight="1" x14ac:dyDescent="0.3">
      <c r="A1249" s="13"/>
      <c r="B1249" s="14" t="s">
        <v>1684</v>
      </c>
      <c r="C1249" s="1" t="s">
        <v>343</v>
      </c>
      <c r="D1249" s="1" t="s">
        <v>524</v>
      </c>
      <c r="E1249" s="3" t="s">
        <v>4</v>
      </c>
      <c r="F1249" s="1">
        <v>2000</v>
      </c>
      <c r="G1249" s="1" t="s">
        <v>882</v>
      </c>
      <c r="H1249" s="1" t="s">
        <v>839</v>
      </c>
      <c r="I1249" s="4">
        <v>43282</v>
      </c>
      <c r="J1249" s="5"/>
      <c r="K1249" s="55" t="s">
        <v>839</v>
      </c>
      <c r="L1249" s="65">
        <f t="shared" si="57"/>
        <v>43282</v>
      </c>
      <c r="M1249" s="57" t="str">
        <f t="shared" si="58"/>
        <v>2018</v>
      </c>
      <c r="N1249" s="46" t="str">
        <f t="shared" si="59"/>
        <v>-</v>
      </c>
      <c r="O1249" s="14" t="e">
        <v>#N/A</v>
      </c>
      <c r="P1249" s="14" t="s">
        <v>429</v>
      </c>
    </row>
    <row r="1250" spans="1:16" ht="15.75" customHeight="1" x14ac:dyDescent="0.3">
      <c r="A1250" s="13"/>
      <c r="B1250" s="14" t="s">
        <v>1685</v>
      </c>
      <c r="C1250" s="1" t="s">
        <v>181</v>
      </c>
      <c r="D1250" s="1" t="s">
        <v>427</v>
      </c>
      <c r="E1250" s="3" t="s">
        <v>16</v>
      </c>
      <c r="F1250" s="1">
        <v>2000</v>
      </c>
      <c r="G1250" s="1" t="s">
        <v>882</v>
      </c>
      <c r="H1250" s="1" t="s">
        <v>839</v>
      </c>
      <c r="I1250" s="4">
        <v>42826</v>
      </c>
      <c r="J1250" s="5"/>
      <c r="K1250" s="55" t="s">
        <v>839</v>
      </c>
      <c r="L1250" s="65">
        <f t="shared" si="57"/>
        <v>42826</v>
      </c>
      <c r="M1250" s="57" t="str">
        <f t="shared" si="58"/>
        <v>2017</v>
      </c>
      <c r="N1250" s="46" t="str">
        <f t="shared" si="59"/>
        <v>-</v>
      </c>
      <c r="O1250" s="14">
        <v>5</v>
      </c>
      <c r="P1250" s="2" t="s">
        <v>365</v>
      </c>
    </row>
    <row r="1251" spans="1:16" ht="15.75" customHeight="1" x14ac:dyDescent="0.3">
      <c r="A1251" s="13"/>
      <c r="B1251" s="14" t="s">
        <v>1686</v>
      </c>
      <c r="C1251" s="1" t="s">
        <v>37</v>
      </c>
      <c r="D1251" s="1" t="s">
        <v>987</v>
      </c>
      <c r="E1251" s="3" t="s">
        <v>16</v>
      </c>
      <c r="F1251" s="1">
        <v>2000</v>
      </c>
      <c r="G1251" s="1" t="s">
        <v>882</v>
      </c>
      <c r="H1251" s="1" t="s">
        <v>839</v>
      </c>
      <c r="I1251" s="4">
        <v>42644</v>
      </c>
      <c r="J1251" s="5"/>
      <c r="K1251" s="55" t="s">
        <v>839</v>
      </c>
      <c r="L1251" s="65">
        <f t="shared" si="57"/>
        <v>42644</v>
      </c>
      <c r="M1251" s="57" t="str">
        <f t="shared" si="58"/>
        <v>2016</v>
      </c>
      <c r="N1251" s="46" t="str">
        <f t="shared" si="59"/>
        <v>-</v>
      </c>
      <c r="O1251" s="14">
        <v>2</v>
      </c>
      <c r="P1251" s="14" t="s">
        <v>429</v>
      </c>
    </row>
    <row r="1252" spans="1:16" ht="15.75" customHeight="1" x14ac:dyDescent="0.3">
      <c r="A1252" s="13"/>
      <c r="B1252" s="14" t="s">
        <v>1687</v>
      </c>
      <c r="C1252" s="1" t="s">
        <v>123</v>
      </c>
      <c r="D1252" s="1" t="s">
        <v>427</v>
      </c>
      <c r="E1252" s="3" t="s">
        <v>16</v>
      </c>
      <c r="F1252" s="1">
        <v>2000</v>
      </c>
      <c r="G1252" s="1" t="s">
        <v>882</v>
      </c>
      <c r="H1252" s="1" t="s">
        <v>839</v>
      </c>
      <c r="I1252" s="4">
        <v>43101</v>
      </c>
      <c r="J1252" s="5"/>
      <c r="K1252" s="55" t="s">
        <v>839</v>
      </c>
      <c r="L1252" s="65">
        <f t="shared" si="57"/>
        <v>43101</v>
      </c>
      <c r="M1252" s="57" t="str">
        <f t="shared" si="58"/>
        <v>2018</v>
      </c>
      <c r="N1252" s="46" t="str">
        <f t="shared" si="59"/>
        <v>-</v>
      </c>
      <c r="O1252" s="14" t="e">
        <v>#N/A</v>
      </c>
      <c r="P1252" s="14" t="s">
        <v>429</v>
      </c>
    </row>
    <row r="1253" spans="1:16" ht="15.75" customHeight="1" x14ac:dyDescent="0.3">
      <c r="A1253" s="13"/>
      <c r="B1253" s="14" t="s">
        <v>1688</v>
      </c>
      <c r="C1253" s="1" t="s">
        <v>117</v>
      </c>
      <c r="D1253" s="1" t="s">
        <v>991</v>
      </c>
      <c r="E1253" s="3" t="s">
        <v>16</v>
      </c>
      <c r="F1253" s="1">
        <v>2000</v>
      </c>
      <c r="G1253" s="1" t="s">
        <v>882</v>
      </c>
      <c r="H1253" s="1" t="s">
        <v>839</v>
      </c>
      <c r="I1253" s="4">
        <v>42186</v>
      </c>
      <c r="J1253" s="5"/>
      <c r="K1253" s="55" t="s">
        <v>839</v>
      </c>
      <c r="L1253" s="65">
        <f t="shared" si="57"/>
        <v>42186</v>
      </c>
      <c r="M1253" s="57" t="str">
        <f t="shared" si="58"/>
        <v>2015</v>
      </c>
      <c r="N1253" s="46" t="str">
        <f t="shared" si="59"/>
        <v>-</v>
      </c>
      <c r="O1253" s="14">
        <v>11</v>
      </c>
      <c r="P1253" s="14" t="s">
        <v>429</v>
      </c>
    </row>
    <row r="1254" spans="1:16" ht="15.75" customHeight="1" x14ac:dyDescent="0.3">
      <c r="A1254" s="13"/>
      <c r="B1254" s="14" t="s">
        <v>1689</v>
      </c>
      <c r="C1254" s="1" t="s">
        <v>15</v>
      </c>
      <c r="D1254" s="1" t="s">
        <v>362</v>
      </c>
      <c r="E1254" s="3" t="s">
        <v>16</v>
      </c>
      <c r="F1254" s="1">
        <v>2000</v>
      </c>
      <c r="G1254" s="1" t="s">
        <v>882</v>
      </c>
      <c r="H1254" s="1" t="s">
        <v>839</v>
      </c>
      <c r="I1254" s="4">
        <v>42917</v>
      </c>
      <c r="J1254" s="5"/>
      <c r="K1254" s="55" t="s">
        <v>839</v>
      </c>
      <c r="L1254" s="65">
        <f t="shared" si="57"/>
        <v>42917</v>
      </c>
      <c r="M1254" s="57" t="str">
        <f t="shared" si="58"/>
        <v>2017</v>
      </c>
      <c r="N1254" s="46" t="str">
        <f t="shared" si="59"/>
        <v>-</v>
      </c>
      <c r="O1254" s="14">
        <v>1</v>
      </c>
      <c r="P1254" s="14" t="s">
        <v>429</v>
      </c>
    </row>
    <row r="1255" spans="1:16" ht="15.75" customHeight="1" x14ac:dyDescent="0.3">
      <c r="A1255" s="13"/>
      <c r="B1255" s="14" t="s">
        <v>1690</v>
      </c>
      <c r="C1255" s="1" t="s">
        <v>85</v>
      </c>
      <c r="D1255" s="1" t="s">
        <v>851</v>
      </c>
      <c r="E1255" s="3" t="s">
        <v>16</v>
      </c>
      <c r="F1255" s="1">
        <v>2000</v>
      </c>
      <c r="G1255" s="1" t="s">
        <v>882</v>
      </c>
      <c r="H1255" s="1" t="s">
        <v>839</v>
      </c>
      <c r="I1255" s="4">
        <v>43101</v>
      </c>
      <c r="J1255" s="5"/>
      <c r="K1255" s="55" t="s">
        <v>839</v>
      </c>
      <c r="L1255" s="65">
        <f t="shared" si="57"/>
        <v>43101</v>
      </c>
      <c r="M1255" s="57" t="str">
        <f t="shared" si="58"/>
        <v>2018</v>
      </c>
      <c r="N1255" s="46" t="str">
        <f t="shared" si="59"/>
        <v>-</v>
      </c>
      <c r="O1255" s="14" t="e">
        <v>#N/A</v>
      </c>
      <c r="P1255" s="2" t="s">
        <v>365</v>
      </c>
    </row>
    <row r="1256" spans="1:16" ht="15.75" customHeight="1" x14ac:dyDescent="0.3">
      <c r="A1256" s="13"/>
      <c r="B1256" s="14" t="s">
        <v>1691</v>
      </c>
      <c r="C1256" s="1" t="s">
        <v>145</v>
      </c>
      <c r="D1256" s="1" t="s">
        <v>362</v>
      </c>
      <c r="E1256" s="3" t="s">
        <v>16</v>
      </c>
      <c r="F1256" s="1">
        <v>2000</v>
      </c>
      <c r="G1256" s="1" t="s">
        <v>882</v>
      </c>
      <c r="H1256" s="1" t="s">
        <v>839</v>
      </c>
      <c r="I1256" s="4">
        <v>43101</v>
      </c>
      <c r="J1256" s="5"/>
      <c r="K1256" s="55" t="s">
        <v>839</v>
      </c>
      <c r="L1256" s="65">
        <f t="shared" si="57"/>
        <v>43101</v>
      </c>
      <c r="M1256" s="57" t="str">
        <f t="shared" si="58"/>
        <v>2018</v>
      </c>
      <c r="N1256" s="46" t="str">
        <f t="shared" si="59"/>
        <v>-</v>
      </c>
      <c r="O1256" s="14" t="e">
        <v>#N/A</v>
      </c>
      <c r="P1256" s="14" t="s">
        <v>429</v>
      </c>
    </row>
    <row r="1257" spans="1:16" ht="15.75" customHeight="1" x14ac:dyDescent="0.3">
      <c r="A1257" s="13"/>
      <c r="B1257" s="14" t="s">
        <v>1692</v>
      </c>
      <c r="C1257" s="1" t="s">
        <v>305</v>
      </c>
      <c r="D1257" s="1" t="s">
        <v>987</v>
      </c>
      <c r="E1257" s="3" t="s">
        <v>16</v>
      </c>
      <c r="F1257" s="1">
        <v>1983</v>
      </c>
      <c r="G1257" s="1" t="s">
        <v>882</v>
      </c>
      <c r="H1257" s="1" t="s">
        <v>839</v>
      </c>
      <c r="I1257" s="4">
        <v>42736</v>
      </c>
      <c r="J1257" s="5"/>
      <c r="K1257" s="55" t="s">
        <v>839</v>
      </c>
      <c r="L1257" s="65">
        <f t="shared" si="57"/>
        <v>42736</v>
      </c>
      <c r="M1257" s="57" t="str">
        <f t="shared" si="58"/>
        <v>2017</v>
      </c>
      <c r="N1257" s="46" t="str">
        <f t="shared" si="59"/>
        <v>-</v>
      </c>
      <c r="O1257" s="14">
        <v>1</v>
      </c>
      <c r="P1257" s="14" t="s">
        <v>429</v>
      </c>
    </row>
    <row r="1258" spans="1:16" ht="15.75" customHeight="1" x14ac:dyDescent="0.3">
      <c r="A1258" s="13"/>
      <c r="B1258" s="14" t="s">
        <v>1693</v>
      </c>
      <c r="C1258" s="1" t="s">
        <v>189</v>
      </c>
      <c r="D1258" s="1" t="s">
        <v>442</v>
      </c>
      <c r="E1258" s="3" t="s">
        <v>4</v>
      </c>
      <c r="F1258" s="1">
        <v>1917</v>
      </c>
      <c r="G1258" s="1" t="s">
        <v>882</v>
      </c>
      <c r="H1258" s="1" t="s">
        <v>839</v>
      </c>
      <c r="I1258" s="4">
        <v>42826</v>
      </c>
      <c r="J1258" s="5"/>
      <c r="K1258" s="55" t="s">
        <v>839</v>
      </c>
      <c r="L1258" s="65">
        <f t="shared" si="57"/>
        <v>42826</v>
      </c>
      <c r="M1258" s="57" t="str">
        <f t="shared" si="58"/>
        <v>2017</v>
      </c>
      <c r="N1258" s="46" t="str">
        <f t="shared" si="59"/>
        <v>-</v>
      </c>
      <c r="O1258" s="14">
        <v>1</v>
      </c>
      <c r="P1258" s="14" t="s">
        <v>429</v>
      </c>
    </row>
    <row r="1259" spans="1:16" ht="15.75" customHeight="1" x14ac:dyDescent="0.3">
      <c r="A1259" s="13"/>
      <c r="B1259" s="14" t="s">
        <v>1694</v>
      </c>
      <c r="C1259" s="1" t="s">
        <v>171</v>
      </c>
      <c r="D1259" s="1" t="s">
        <v>983</v>
      </c>
      <c r="E1259" s="3" t="s">
        <v>8</v>
      </c>
      <c r="F1259" s="1">
        <v>1889</v>
      </c>
      <c r="G1259" s="1" t="s">
        <v>882</v>
      </c>
      <c r="H1259" s="1" t="s">
        <v>839</v>
      </c>
      <c r="I1259" s="4">
        <v>42370</v>
      </c>
      <c r="J1259" s="5"/>
      <c r="K1259" s="55" t="s">
        <v>839</v>
      </c>
      <c r="L1259" s="65">
        <f t="shared" si="57"/>
        <v>42370</v>
      </c>
      <c r="M1259" s="57" t="str">
        <f t="shared" si="58"/>
        <v>2016</v>
      </c>
      <c r="N1259" s="46" t="str">
        <f t="shared" si="59"/>
        <v>-</v>
      </c>
      <c r="O1259" s="14">
        <v>8</v>
      </c>
      <c r="P1259" s="2" t="s">
        <v>365</v>
      </c>
    </row>
    <row r="1260" spans="1:16" ht="15.75" customHeight="1" x14ac:dyDescent="0.3">
      <c r="A1260" s="13"/>
      <c r="B1260" s="14" t="s">
        <v>1695</v>
      </c>
      <c r="C1260" s="1" t="s">
        <v>343</v>
      </c>
      <c r="D1260" s="1" t="s">
        <v>458</v>
      </c>
      <c r="E1260" s="3" t="s">
        <v>4</v>
      </c>
      <c r="F1260" s="1">
        <v>1833</v>
      </c>
      <c r="G1260" s="1" t="s">
        <v>882</v>
      </c>
      <c r="H1260" s="1" t="s">
        <v>839</v>
      </c>
      <c r="I1260" s="4">
        <v>43009</v>
      </c>
      <c r="J1260" s="5"/>
      <c r="K1260" s="55" t="s">
        <v>839</v>
      </c>
      <c r="L1260" s="65">
        <f t="shared" si="57"/>
        <v>43009</v>
      </c>
      <c r="M1260" s="57" t="str">
        <f t="shared" si="58"/>
        <v>2017</v>
      </c>
      <c r="N1260" s="46" t="str">
        <f t="shared" si="59"/>
        <v>-</v>
      </c>
      <c r="O1260" s="14" t="e">
        <v>#N/A</v>
      </c>
      <c r="P1260" s="14" t="s">
        <v>429</v>
      </c>
    </row>
    <row r="1261" spans="1:16" ht="15.75" customHeight="1" x14ac:dyDescent="0.3">
      <c r="A1261" s="13"/>
      <c r="B1261" s="14" t="s">
        <v>1696</v>
      </c>
      <c r="C1261" s="1" t="s">
        <v>277</v>
      </c>
      <c r="D1261" s="1" t="s">
        <v>987</v>
      </c>
      <c r="E1261" s="3" t="s">
        <v>16</v>
      </c>
      <c r="F1261" s="1">
        <v>1739</v>
      </c>
      <c r="G1261" s="1" t="s">
        <v>882</v>
      </c>
      <c r="H1261" s="1" t="s">
        <v>839</v>
      </c>
      <c r="I1261" s="4">
        <v>42461</v>
      </c>
      <c r="J1261" s="5"/>
      <c r="K1261" s="55" t="s">
        <v>839</v>
      </c>
      <c r="L1261" s="65">
        <f t="shared" si="57"/>
        <v>42461</v>
      </c>
      <c r="M1261" s="57" t="str">
        <f t="shared" si="58"/>
        <v>2016</v>
      </c>
      <c r="N1261" s="46" t="str">
        <f t="shared" si="59"/>
        <v>-</v>
      </c>
      <c r="O1261" s="14">
        <v>3</v>
      </c>
      <c r="P1261" s="2" t="s">
        <v>365</v>
      </c>
    </row>
    <row r="1262" spans="1:16" ht="15.75" customHeight="1" x14ac:dyDescent="0.3">
      <c r="A1262" s="13"/>
      <c r="B1262" s="14" t="s">
        <v>1697</v>
      </c>
      <c r="C1262" s="1" t="s">
        <v>247</v>
      </c>
      <c r="D1262" s="1" t="s">
        <v>983</v>
      </c>
      <c r="E1262" s="3" t="s">
        <v>8</v>
      </c>
      <c r="F1262" s="1">
        <v>1738</v>
      </c>
      <c r="G1262" s="1" t="s">
        <v>882</v>
      </c>
      <c r="H1262" s="1" t="s">
        <v>839</v>
      </c>
      <c r="I1262" s="4">
        <v>42736</v>
      </c>
      <c r="J1262" s="5"/>
      <c r="K1262" s="55" t="s">
        <v>839</v>
      </c>
      <c r="L1262" s="65">
        <f t="shared" si="57"/>
        <v>42736</v>
      </c>
      <c r="M1262" s="57" t="str">
        <f t="shared" si="58"/>
        <v>2017</v>
      </c>
      <c r="N1262" s="46" t="str">
        <f t="shared" si="59"/>
        <v>-</v>
      </c>
      <c r="O1262" s="14">
        <v>2</v>
      </c>
      <c r="P1262" s="2" t="s">
        <v>365</v>
      </c>
    </row>
    <row r="1263" spans="1:16" ht="15.75" customHeight="1" x14ac:dyDescent="0.3">
      <c r="A1263" s="13"/>
      <c r="B1263" s="14" t="s">
        <v>1698</v>
      </c>
      <c r="C1263" s="1" t="s">
        <v>15</v>
      </c>
      <c r="D1263" s="1" t="s">
        <v>453</v>
      </c>
      <c r="E1263" s="3" t="s">
        <v>8</v>
      </c>
      <c r="F1263" s="1">
        <v>1720</v>
      </c>
      <c r="G1263" s="1" t="s">
        <v>882</v>
      </c>
      <c r="H1263" s="1" t="s">
        <v>839</v>
      </c>
      <c r="I1263" s="4">
        <v>42186</v>
      </c>
      <c r="J1263" s="5"/>
      <c r="K1263" s="55" t="s">
        <v>839</v>
      </c>
      <c r="L1263" s="65">
        <f t="shared" si="57"/>
        <v>42186</v>
      </c>
      <c r="M1263" s="57" t="str">
        <f t="shared" si="58"/>
        <v>2015</v>
      </c>
      <c r="N1263" s="46" t="str">
        <f t="shared" si="59"/>
        <v>-</v>
      </c>
      <c r="O1263" s="14">
        <v>10</v>
      </c>
      <c r="P1263" s="2" t="s">
        <v>421</v>
      </c>
    </row>
    <row r="1264" spans="1:16" ht="15.75" customHeight="1" x14ac:dyDescent="0.3">
      <c r="A1264" s="13"/>
      <c r="B1264" s="14" t="s">
        <v>1699</v>
      </c>
      <c r="C1264" s="1" t="s">
        <v>153</v>
      </c>
      <c r="D1264" s="1" t="s">
        <v>388</v>
      </c>
      <c r="E1264" s="3" t="s">
        <v>4</v>
      </c>
      <c r="F1264" s="1">
        <v>1669</v>
      </c>
      <c r="G1264" s="1" t="s">
        <v>882</v>
      </c>
      <c r="H1264" s="1" t="s">
        <v>839</v>
      </c>
      <c r="I1264" s="4">
        <v>43101</v>
      </c>
      <c r="J1264" s="5"/>
      <c r="K1264" s="55" t="s">
        <v>839</v>
      </c>
      <c r="L1264" s="65">
        <f t="shared" si="57"/>
        <v>43101</v>
      </c>
      <c r="M1264" s="57" t="str">
        <f t="shared" si="58"/>
        <v>2018</v>
      </c>
      <c r="N1264" s="46" t="str">
        <f t="shared" si="59"/>
        <v>-</v>
      </c>
      <c r="O1264" s="14">
        <v>1</v>
      </c>
      <c r="P1264" s="14" t="s">
        <v>429</v>
      </c>
    </row>
    <row r="1265" spans="1:16" ht="15.75" customHeight="1" x14ac:dyDescent="0.3">
      <c r="A1265" s="13"/>
      <c r="B1265" s="14" t="s">
        <v>1700</v>
      </c>
      <c r="C1265" s="1" t="s">
        <v>93</v>
      </c>
      <c r="D1265" s="1" t="s">
        <v>579</v>
      </c>
      <c r="E1265" s="3" t="s">
        <v>4</v>
      </c>
      <c r="F1265" s="1">
        <v>1667</v>
      </c>
      <c r="G1265" s="1" t="s">
        <v>882</v>
      </c>
      <c r="H1265" s="1" t="s">
        <v>839</v>
      </c>
      <c r="I1265" s="4">
        <v>43009</v>
      </c>
      <c r="J1265" s="5"/>
      <c r="K1265" s="55" t="s">
        <v>839</v>
      </c>
      <c r="L1265" s="65">
        <f t="shared" si="57"/>
        <v>43009</v>
      </c>
      <c r="M1265" s="57" t="str">
        <f t="shared" si="58"/>
        <v>2017</v>
      </c>
      <c r="N1265" s="46" t="str">
        <f t="shared" si="59"/>
        <v>-</v>
      </c>
      <c r="O1265" s="14" t="e">
        <v>#N/A</v>
      </c>
      <c r="P1265" s="14" t="s">
        <v>429</v>
      </c>
    </row>
    <row r="1266" spans="1:16" ht="15.75" customHeight="1" x14ac:dyDescent="0.3">
      <c r="A1266" s="13"/>
      <c r="B1266" s="14" t="s">
        <v>1701</v>
      </c>
      <c r="C1266" s="1" t="s">
        <v>127</v>
      </c>
      <c r="D1266" s="1" t="s">
        <v>983</v>
      </c>
      <c r="E1266" s="3" t="s">
        <v>8</v>
      </c>
      <c r="F1266" s="1">
        <v>1500</v>
      </c>
      <c r="G1266" s="1" t="s">
        <v>882</v>
      </c>
      <c r="H1266" s="1" t="s">
        <v>839</v>
      </c>
      <c r="I1266" s="4">
        <v>43009</v>
      </c>
      <c r="J1266" s="5"/>
      <c r="K1266" s="55" t="s">
        <v>839</v>
      </c>
      <c r="L1266" s="65">
        <f t="shared" si="57"/>
        <v>43009</v>
      </c>
      <c r="M1266" s="57" t="str">
        <f t="shared" si="58"/>
        <v>2017</v>
      </c>
      <c r="N1266" s="46" t="str">
        <f t="shared" si="59"/>
        <v>-</v>
      </c>
      <c r="O1266" s="14">
        <v>1</v>
      </c>
      <c r="P1266" s="14" t="s">
        <v>429</v>
      </c>
    </row>
    <row r="1267" spans="1:16" ht="15.75" customHeight="1" x14ac:dyDescent="0.3">
      <c r="A1267" s="13"/>
      <c r="B1267" s="14" t="s">
        <v>1702</v>
      </c>
      <c r="C1267" s="1" t="s">
        <v>297</v>
      </c>
      <c r="D1267" s="1" t="s">
        <v>453</v>
      </c>
      <c r="E1267" s="3" t="s">
        <v>8</v>
      </c>
      <c r="F1267" s="1">
        <v>1500</v>
      </c>
      <c r="G1267" s="1" t="s">
        <v>882</v>
      </c>
      <c r="H1267" s="1" t="s">
        <v>839</v>
      </c>
      <c r="I1267" s="4">
        <v>42917</v>
      </c>
      <c r="J1267" s="5"/>
      <c r="K1267" s="55" t="s">
        <v>839</v>
      </c>
      <c r="L1267" s="65">
        <f t="shared" si="57"/>
        <v>42917</v>
      </c>
      <c r="M1267" s="57" t="str">
        <f t="shared" si="58"/>
        <v>2017</v>
      </c>
      <c r="N1267" s="46" t="str">
        <f t="shared" si="59"/>
        <v>-</v>
      </c>
      <c r="O1267" s="14">
        <v>1</v>
      </c>
      <c r="P1267" s="14" t="s">
        <v>429</v>
      </c>
    </row>
    <row r="1268" spans="1:16" ht="15.75" customHeight="1" x14ac:dyDescent="0.3">
      <c r="A1268" s="13"/>
      <c r="B1268" s="14" t="s">
        <v>1703</v>
      </c>
      <c r="C1268" s="1" t="s">
        <v>297</v>
      </c>
      <c r="D1268" s="1" t="s">
        <v>453</v>
      </c>
      <c r="E1268" s="3" t="s">
        <v>8</v>
      </c>
      <c r="F1268" s="1">
        <v>1500</v>
      </c>
      <c r="G1268" s="1" t="s">
        <v>882</v>
      </c>
      <c r="H1268" s="1" t="s">
        <v>839</v>
      </c>
      <c r="I1268" s="4">
        <v>42826</v>
      </c>
      <c r="J1268" s="5"/>
      <c r="K1268" s="55" t="s">
        <v>839</v>
      </c>
      <c r="L1268" s="65">
        <f t="shared" si="57"/>
        <v>42826</v>
      </c>
      <c r="M1268" s="57" t="str">
        <f t="shared" si="58"/>
        <v>2017</v>
      </c>
      <c r="N1268" s="46" t="str">
        <f t="shared" si="59"/>
        <v>-</v>
      </c>
      <c r="O1268" s="14">
        <v>1</v>
      </c>
      <c r="P1268" s="2" t="s">
        <v>365</v>
      </c>
    </row>
    <row r="1269" spans="1:16" ht="15.75" customHeight="1" x14ac:dyDescent="0.3">
      <c r="A1269" s="13"/>
      <c r="B1269" s="14" t="s">
        <v>1704</v>
      </c>
      <c r="C1269" s="1" t="s">
        <v>325</v>
      </c>
      <c r="D1269" s="1" t="s">
        <v>466</v>
      </c>
      <c r="E1269" s="3" t="s">
        <v>8</v>
      </c>
      <c r="F1269" s="1">
        <v>1500</v>
      </c>
      <c r="G1269" s="1" t="s">
        <v>882</v>
      </c>
      <c r="H1269" s="1" t="s">
        <v>839</v>
      </c>
      <c r="I1269" s="4">
        <v>42095</v>
      </c>
      <c r="J1269" s="5"/>
      <c r="K1269" s="55" t="s">
        <v>839</v>
      </c>
      <c r="L1269" s="65">
        <f t="shared" si="57"/>
        <v>42095</v>
      </c>
      <c r="M1269" s="57" t="str">
        <f t="shared" si="58"/>
        <v>2015</v>
      </c>
      <c r="N1269" s="46" t="str">
        <f t="shared" si="59"/>
        <v>-</v>
      </c>
      <c r="O1269" s="14">
        <v>2</v>
      </c>
      <c r="P1269" s="2" t="s">
        <v>365</v>
      </c>
    </row>
    <row r="1270" spans="1:16" ht="15.75" customHeight="1" x14ac:dyDescent="0.3">
      <c r="A1270" s="13"/>
      <c r="B1270" s="14" t="s">
        <v>1705</v>
      </c>
      <c r="C1270" s="1" t="s">
        <v>127</v>
      </c>
      <c r="D1270" s="1" t="s">
        <v>419</v>
      </c>
      <c r="E1270" s="3" t="s">
        <v>8</v>
      </c>
      <c r="F1270" s="1">
        <v>1500</v>
      </c>
      <c r="G1270" s="1" t="s">
        <v>882</v>
      </c>
      <c r="H1270" s="1" t="s">
        <v>839</v>
      </c>
      <c r="I1270" s="4">
        <v>43009</v>
      </c>
      <c r="J1270" s="5"/>
      <c r="K1270" s="55" t="s">
        <v>839</v>
      </c>
      <c r="L1270" s="65">
        <f t="shared" si="57"/>
        <v>43009</v>
      </c>
      <c r="M1270" s="57" t="str">
        <f t="shared" si="58"/>
        <v>2017</v>
      </c>
      <c r="N1270" s="46" t="str">
        <f t="shared" si="59"/>
        <v>-</v>
      </c>
      <c r="O1270" s="14" t="e">
        <v>#N/A</v>
      </c>
      <c r="P1270" s="14" t="s">
        <v>429</v>
      </c>
    </row>
    <row r="1271" spans="1:16" ht="15.75" customHeight="1" x14ac:dyDescent="0.3">
      <c r="A1271" s="13"/>
      <c r="B1271" s="14" t="s">
        <v>1706</v>
      </c>
      <c r="C1271" s="1" t="s">
        <v>253</v>
      </c>
      <c r="D1271" s="1" t="s">
        <v>446</v>
      </c>
      <c r="E1271" s="3" t="s">
        <v>12</v>
      </c>
      <c r="F1271" s="1">
        <v>1500</v>
      </c>
      <c r="G1271" s="1" t="s">
        <v>882</v>
      </c>
      <c r="H1271" s="1" t="s">
        <v>839</v>
      </c>
      <c r="I1271" s="4">
        <v>43282</v>
      </c>
      <c r="J1271" s="5"/>
      <c r="K1271" s="55" t="s">
        <v>839</v>
      </c>
      <c r="L1271" s="65">
        <f t="shared" si="57"/>
        <v>43282</v>
      </c>
      <c r="M1271" s="57" t="str">
        <f t="shared" si="58"/>
        <v>2018</v>
      </c>
      <c r="N1271" s="46" t="str">
        <f t="shared" si="59"/>
        <v>-</v>
      </c>
      <c r="O1271" s="14" t="e">
        <v>#N/A</v>
      </c>
      <c r="P1271" s="14" t="s">
        <v>429</v>
      </c>
    </row>
    <row r="1272" spans="1:16" ht="15.75" customHeight="1" x14ac:dyDescent="0.3">
      <c r="A1272" s="13"/>
      <c r="B1272" s="14" t="s">
        <v>1707</v>
      </c>
      <c r="C1272" s="1" t="s">
        <v>75</v>
      </c>
      <c r="D1272" s="1" t="s">
        <v>446</v>
      </c>
      <c r="E1272" s="3" t="s">
        <v>12</v>
      </c>
      <c r="F1272" s="1">
        <v>1500</v>
      </c>
      <c r="G1272" s="1" t="s">
        <v>882</v>
      </c>
      <c r="H1272" s="1" t="s">
        <v>839</v>
      </c>
      <c r="I1272" s="4">
        <v>43282</v>
      </c>
      <c r="J1272" s="5"/>
      <c r="K1272" s="55" t="s">
        <v>839</v>
      </c>
      <c r="L1272" s="65">
        <f t="shared" si="57"/>
        <v>43282</v>
      </c>
      <c r="M1272" s="57" t="str">
        <f t="shared" si="58"/>
        <v>2018</v>
      </c>
      <c r="N1272" s="46" t="str">
        <f t="shared" si="59"/>
        <v>-</v>
      </c>
      <c r="O1272" s="14" t="e">
        <v>#N/A</v>
      </c>
      <c r="P1272" s="14" t="s">
        <v>429</v>
      </c>
    </row>
    <row r="1273" spans="1:16" ht="15.75" customHeight="1" x14ac:dyDescent="0.3">
      <c r="A1273" s="13"/>
      <c r="B1273" s="14" t="s">
        <v>1708</v>
      </c>
      <c r="C1273" s="1" t="s">
        <v>181</v>
      </c>
      <c r="D1273" s="1" t="s">
        <v>404</v>
      </c>
      <c r="E1273" s="3" t="s">
        <v>4</v>
      </c>
      <c r="F1273" s="1">
        <v>1500</v>
      </c>
      <c r="G1273" s="1" t="s">
        <v>882</v>
      </c>
      <c r="H1273" s="1" t="s">
        <v>839</v>
      </c>
      <c r="I1273" s="4">
        <v>42644</v>
      </c>
      <c r="J1273" s="5"/>
      <c r="K1273" s="55" t="s">
        <v>839</v>
      </c>
      <c r="L1273" s="65">
        <f t="shared" si="57"/>
        <v>42644</v>
      </c>
      <c r="M1273" s="57" t="str">
        <f t="shared" si="58"/>
        <v>2016</v>
      </c>
      <c r="N1273" s="46" t="str">
        <f t="shared" si="59"/>
        <v>-</v>
      </c>
      <c r="O1273" s="14">
        <v>1</v>
      </c>
      <c r="P1273" s="14" t="s">
        <v>429</v>
      </c>
    </row>
    <row r="1274" spans="1:16" ht="15.75" customHeight="1" x14ac:dyDescent="0.3">
      <c r="A1274" s="13"/>
      <c r="B1274" s="14" t="s">
        <v>1709</v>
      </c>
      <c r="C1274" s="1" t="s">
        <v>93</v>
      </c>
      <c r="D1274" s="1" t="s">
        <v>398</v>
      </c>
      <c r="E1274" s="3" t="s">
        <v>4</v>
      </c>
      <c r="F1274" s="1">
        <v>1500</v>
      </c>
      <c r="G1274" s="1" t="s">
        <v>882</v>
      </c>
      <c r="H1274" s="1" t="s">
        <v>839</v>
      </c>
      <c r="I1274" s="4">
        <v>43101</v>
      </c>
      <c r="J1274" s="5"/>
      <c r="K1274" s="55" t="s">
        <v>839</v>
      </c>
      <c r="L1274" s="65">
        <f t="shared" si="57"/>
        <v>43101</v>
      </c>
      <c r="M1274" s="57" t="str">
        <f t="shared" si="58"/>
        <v>2018</v>
      </c>
      <c r="N1274" s="46" t="str">
        <f t="shared" si="59"/>
        <v>-</v>
      </c>
      <c r="O1274" s="14">
        <v>3</v>
      </c>
      <c r="P1274" s="2" t="s">
        <v>365</v>
      </c>
    </row>
    <row r="1275" spans="1:16" ht="15.75" customHeight="1" x14ac:dyDescent="0.3">
      <c r="A1275" s="13"/>
      <c r="B1275" s="14" t="s">
        <v>1710</v>
      </c>
      <c r="C1275" s="1" t="s">
        <v>223</v>
      </c>
      <c r="D1275" s="1" t="s">
        <v>404</v>
      </c>
      <c r="E1275" s="3" t="s">
        <v>4</v>
      </c>
      <c r="F1275" s="1">
        <v>1500</v>
      </c>
      <c r="G1275" s="1" t="s">
        <v>882</v>
      </c>
      <c r="H1275" s="1" t="s">
        <v>839</v>
      </c>
      <c r="I1275" s="4">
        <v>43009</v>
      </c>
      <c r="J1275" s="5"/>
      <c r="K1275" s="55" t="s">
        <v>839</v>
      </c>
      <c r="L1275" s="65">
        <f t="shared" si="57"/>
        <v>43009</v>
      </c>
      <c r="M1275" s="57" t="str">
        <f t="shared" si="58"/>
        <v>2017</v>
      </c>
      <c r="N1275" s="46" t="str">
        <f t="shared" si="59"/>
        <v>-</v>
      </c>
      <c r="O1275" s="14">
        <v>1</v>
      </c>
      <c r="P1275" s="2" t="s">
        <v>379</v>
      </c>
    </row>
    <row r="1276" spans="1:16" ht="15.75" customHeight="1" x14ac:dyDescent="0.3">
      <c r="A1276" s="13"/>
      <c r="B1276" s="14" t="s">
        <v>1711</v>
      </c>
      <c r="C1276" s="1" t="s">
        <v>153</v>
      </c>
      <c r="D1276" s="1" t="s">
        <v>975</v>
      </c>
      <c r="E1276" s="3" t="s">
        <v>4</v>
      </c>
      <c r="F1276" s="1">
        <v>1500</v>
      </c>
      <c r="G1276" s="1" t="s">
        <v>882</v>
      </c>
      <c r="H1276" s="1" t="s">
        <v>839</v>
      </c>
      <c r="I1276" s="4">
        <v>43101</v>
      </c>
      <c r="J1276" s="5"/>
      <c r="K1276" s="55" t="s">
        <v>839</v>
      </c>
      <c r="L1276" s="65">
        <f t="shared" si="57"/>
        <v>43101</v>
      </c>
      <c r="M1276" s="57" t="str">
        <f t="shared" si="58"/>
        <v>2018</v>
      </c>
      <c r="N1276" s="46" t="str">
        <f t="shared" si="59"/>
        <v>-</v>
      </c>
      <c r="O1276" s="14">
        <v>1</v>
      </c>
      <c r="P1276" s="14" t="s">
        <v>429</v>
      </c>
    </row>
    <row r="1277" spans="1:16" ht="15.75" customHeight="1" x14ac:dyDescent="0.3">
      <c r="A1277" s="13"/>
      <c r="B1277" s="14" t="s">
        <v>1712</v>
      </c>
      <c r="C1277" s="1" t="s">
        <v>179</v>
      </c>
      <c r="D1277" s="1" t="s">
        <v>584</v>
      </c>
      <c r="E1277" s="3" t="s">
        <v>4</v>
      </c>
      <c r="F1277" s="1">
        <v>1500</v>
      </c>
      <c r="G1277" s="1" t="s">
        <v>882</v>
      </c>
      <c r="H1277" s="1" t="s">
        <v>839</v>
      </c>
      <c r="I1277" s="4">
        <v>43374</v>
      </c>
      <c r="J1277" s="5"/>
      <c r="K1277" s="55" t="s">
        <v>839</v>
      </c>
      <c r="L1277" s="65">
        <f t="shared" si="57"/>
        <v>43374</v>
      </c>
      <c r="M1277" s="57" t="str">
        <f t="shared" si="58"/>
        <v>2018</v>
      </c>
      <c r="N1277" s="46" t="str">
        <f t="shared" si="59"/>
        <v>-</v>
      </c>
      <c r="O1277" s="14" t="e">
        <v>#N/A</v>
      </c>
      <c r="P1277" s="2" t="s">
        <v>435</v>
      </c>
    </row>
    <row r="1278" spans="1:16" ht="15.75" customHeight="1" x14ac:dyDescent="0.3">
      <c r="A1278" s="13"/>
      <c r="B1278" s="14" t="s">
        <v>1713</v>
      </c>
      <c r="C1278" s="1" t="s">
        <v>61</v>
      </c>
      <c r="D1278" s="1" t="s">
        <v>404</v>
      </c>
      <c r="E1278" s="3" t="s">
        <v>4</v>
      </c>
      <c r="F1278" s="1">
        <v>1500</v>
      </c>
      <c r="G1278" s="1" t="s">
        <v>882</v>
      </c>
      <c r="H1278" s="1" t="s">
        <v>839</v>
      </c>
      <c r="I1278" s="4">
        <v>43374</v>
      </c>
      <c r="J1278" s="5"/>
      <c r="K1278" s="55" t="s">
        <v>839</v>
      </c>
      <c r="L1278" s="65">
        <f t="shared" si="57"/>
        <v>43374</v>
      </c>
      <c r="M1278" s="57" t="str">
        <f t="shared" si="58"/>
        <v>2018</v>
      </c>
      <c r="N1278" s="46" t="str">
        <f t="shared" si="59"/>
        <v>-</v>
      </c>
      <c r="O1278" s="14" t="e">
        <v>#N/A</v>
      </c>
      <c r="P1278" s="14" t="s">
        <v>429</v>
      </c>
    </row>
    <row r="1279" spans="1:16" ht="15.75" customHeight="1" x14ac:dyDescent="0.3">
      <c r="A1279" s="13"/>
      <c r="B1279" s="14" t="s">
        <v>1714</v>
      </c>
      <c r="C1279" s="1" t="s">
        <v>221</v>
      </c>
      <c r="D1279" s="1" t="s">
        <v>362</v>
      </c>
      <c r="E1279" s="3" t="s">
        <v>16</v>
      </c>
      <c r="F1279" s="1">
        <v>1500</v>
      </c>
      <c r="G1279" s="1" t="s">
        <v>882</v>
      </c>
      <c r="H1279" s="1" t="s">
        <v>839</v>
      </c>
      <c r="I1279" s="4">
        <v>43009</v>
      </c>
      <c r="J1279" s="5"/>
      <c r="K1279" s="55" t="s">
        <v>839</v>
      </c>
      <c r="L1279" s="65">
        <f t="shared" si="57"/>
        <v>43009</v>
      </c>
      <c r="M1279" s="57" t="str">
        <f t="shared" si="58"/>
        <v>2017</v>
      </c>
      <c r="N1279" s="46" t="str">
        <f t="shared" si="59"/>
        <v>-</v>
      </c>
      <c r="O1279" s="14">
        <v>2</v>
      </c>
      <c r="P1279" s="14" t="s">
        <v>429</v>
      </c>
    </row>
    <row r="1280" spans="1:16" ht="15.75" customHeight="1" x14ac:dyDescent="0.3">
      <c r="A1280" s="13"/>
      <c r="B1280" s="14" t="s">
        <v>1715</v>
      </c>
      <c r="C1280" s="1" t="s">
        <v>93</v>
      </c>
      <c r="D1280" s="1" t="s">
        <v>373</v>
      </c>
      <c r="E1280" s="3" t="s">
        <v>16</v>
      </c>
      <c r="F1280" s="1">
        <v>1500</v>
      </c>
      <c r="G1280" s="1" t="s">
        <v>882</v>
      </c>
      <c r="H1280" s="1" t="s">
        <v>839</v>
      </c>
      <c r="I1280" s="4">
        <v>42917</v>
      </c>
      <c r="J1280" s="5"/>
      <c r="K1280" s="55" t="s">
        <v>839</v>
      </c>
      <c r="L1280" s="65">
        <f t="shared" si="57"/>
        <v>42917</v>
      </c>
      <c r="M1280" s="57" t="str">
        <f t="shared" si="58"/>
        <v>2017</v>
      </c>
      <c r="N1280" s="46" t="str">
        <f t="shared" si="59"/>
        <v>-</v>
      </c>
      <c r="O1280" s="14">
        <v>4</v>
      </c>
      <c r="P1280" s="14" t="s">
        <v>429</v>
      </c>
    </row>
    <row r="1281" spans="1:16" ht="15.75" customHeight="1" x14ac:dyDescent="0.3">
      <c r="A1281" s="13"/>
      <c r="B1281" s="14" t="s">
        <v>1716</v>
      </c>
      <c r="C1281" s="1" t="s">
        <v>223</v>
      </c>
      <c r="D1281" s="1" t="s">
        <v>427</v>
      </c>
      <c r="E1281" s="3" t="s">
        <v>16</v>
      </c>
      <c r="F1281" s="1">
        <v>1500</v>
      </c>
      <c r="G1281" s="1" t="s">
        <v>882</v>
      </c>
      <c r="H1281" s="1" t="s">
        <v>839</v>
      </c>
      <c r="I1281" s="4">
        <v>42826</v>
      </c>
      <c r="J1281" s="5"/>
      <c r="K1281" s="55" t="s">
        <v>839</v>
      </c>
      <c r="L1281" s="65">
        <f t="shared" si="57"/>
        <v>42826</v>
      </c>
      <c r="M1281" s="57" t="str">
        <f t="shared" si="58"/>
        <v>2017</v>
      </c>
      <c r="N1281" s="46" t="str">
        <f t="shared" si="59"/>
        <v>-</v>
      </c>
      <c r="O1281" s="14" t="e">
        <v>#N/A</v>
      </c>
      <c r="P1281" s="2" t="s">
        <v>365</v>
      </c>
    </row>
    <row r="1282" spans="1:16" ht="15.75" customHeight="1" x14ac:dyDescent="0.3">
      <c r="A1282" s="13"/>
      <c r="B1282" s="14" t="s">
        <v>1717</v>
      </c>
      <c r="C1282" s="1" t="s">
        <v>15</v>
      </c>
      <c r="D1282" s="1" t="s">
        <v>987</v>
      </c>
      <c r="E1282" s="3" t="s">
        <v>16</v>
      </c>
      <c r="F1282" s="1">
        <v>1500</v>
      </c>
      <c r="G1282" s="1" t="s">
        <v>882</v>
      </c>
      <c r="H1282" s="1" t="s">
        <v>839</v>
      </c>
      <c r="I1282" s="4">
        <v>43009</v>
      </c>
      <c r="J1282" s="5"/>
      <c r="K1282" s="55" t="s">
        <v>839</v>
      </c>
      <c r="L1282" s="65">
        <f t="shared" si="57"/>
        <v>43009</v>
      </c>
      <c r="M1282" s="57" t="str">
        <f t="shared" si="58"/>
        <v>2017</v>
      </c>
      <c r="N1282" s="46" t="str">
        <f t="shared" si="59"/>
        <v>-</v>
      </c>
      <c r="O1282" s="14">
        <v>1</v>
      </c>
      <c r="P1282" s="2" t="s">
        <v>365</v>
      </c>
    </row>
    <row r="1283" spans="1:16" ht="15.75" customHeight="1" x14ac:dyDescent="0.3">
      <c r="A1283" s="13"/>
      <c r="B1283" s="14" t="s">
        <v>1718</v>
      </c>
      <c r="C1283" s="1" t="s">
        <v>253</v>
      </c>
      <c r="D1283" s="1" t="s">
        <v>427</v>
      </c>
      <c r="E1283" s="3" t="s">
        <v>16</v>
      </c>
      <c r="F1283" s="1">
        <v>1500</v>
      </c>
      <c r="G1283" s="1" t="s">
        <v>882</v>
      </c>
      <c r="H1283" s="1" t="s">
        <v>839</v>
      </c>
      <c r="I1283" s="4">
        <v>42826</v>
      </c>
      <c r="J1283" s="5"/>
      <c r="K1283" s="55" t="s">
        <v>839</v>
      </c>
      <c r="L1283" s="65">
        <f t="shared" si="57"/>
        <v>42826</v>
      </c>
      <c r="M1283" s="57" t="str">
        <f t="shared" si="58"/>
        <v>2017</v>
      </c>
      <c r="N1283" s="46" t="str">
        <f t="shared" si="59"/>
        <v>-</v>
      </c>
      <c r="O1283" s="14">
        <v>3</v>
      </c>
      <c r="P1283" s="14" t="s">
        <v>429</v>
      </c>
    </row>
    <row r="1284" spans="1:16" ht="15.75" customHeight="1" x14ac:dyDescent="0.3">
      <c r="A1284" s="13"/>
      <c r="B1284" s="14" t="s">
        <v>1719</v>
      </c>
      <c r="C1284" s="1" t="s">
        <v>253</v>
      </c>
      <c r="D1284" s="1" t="s">
        <v>851</v>
      </c>
      <c r="E1284" s="3" t="s">
        <v>16</v>
      </c>
      <c r="F1284" s="1">
        <v>1500</v>
      </c>
      <c r="G1284" s="1" t="s">
        <v>882</v>
      </c>
      <c r="H1284" s="1" t="s">
        <v>839</v>
      </c>
      <c r="I1284" s="4">
        <v>42826</v>
      </c>
      <c r="J1284" s="5"/>
      <c r="K1284" s="55" t="s">
        <v>839</v>
      </c>
      <c r="L1284" s="65">
        <f t="shared" ref="L1284:L1347" si="60">IF(K1284="-",I1284,K1284)</f>
        <v>42826</v>
      </c>
      <c r="M1284" s="57" t="str">
        <f t="shared" ref="M1284:M1347" si="61">TEXT(L1284,"YYYY")</f>
        <v>2017</v>
      </c>
      <c r="N1284" s="46" t="str">
        <f t="shared" ref="N1284:N1347" si="62">IFERROR(ROUNDUP(MONTH(K1284)/3,0),"-")</f>
        <v>-</v>
      </c>
      <c r="O1284" s="14">
        <v>1</v>
      </c>
      <c r="P1284" s="14" t="s">
        <v>429</v>
      </c>
    </row>
    <row r="1285" spans="1:16" ht="15.75" customHeight="1" x14ac:dyDescent="0.3">
      <c r="A1285" s="13"/>
      <c r="B1285" s="14" t="s">
        <v>1720</v>
      </c>
      <c r="C1285" s="1" t="s">
        <v>145</v>
      </c>
      <c r="D1285" s="1" t="s">
        <v>851</v>
      </c>
      <c r="E1285" s="3" t="s">
        <v>16</v>
      </c>
      <c r="F1285" s="1">
        <v>1500</v>
      </c>
      <c r="G1285" s="1" t="s">
        <v>882</v>
      </c>
      <c r="H1285" s="1" t="s">
        <v>839</v>
      </c>
      <c r="I1285" s="4">
        <v>43191</v>
      </c>
      <c r="J1285" s="5"/>
      <c r="K1285" s="55" t="s">
        <v>839</v>
      </c>
      <c r="L1285" s="65">
        <f t="shared" si="60"/>
        <v>43191</v>
      </c>
      <c r="M1285" s="57" t="str">
        <f t="shared" si="61"/>
        <v>2018</v>
      </c>
      <c r="N1285" s="46" t="str">
        <f t="shared" si="62"/>
        <v>-</v>
      </c>
      <c r="O1285" s="14" t="e">
        <v>#N/A</v>
      </c>
      <c r="P1285" s="14" t="s">
        <v>429</v>
      </c>
    </row>
    <row r="1286" spans="1:16" ht="15.75" customHeight="1" x14ac:dyDescent="0.3">
      <c r="A1286" s="13"/>
      <c r="B1286" s="14" t="s">
        <v>1721</v>
      </c>
      <c r="C1286" s="1" t="s">
        <v>15</v>
      </c>
      <c r="D1286" s="1" t="s">
        <v>427</v>
      </c>
      <c r="E1286" s="3" t="s">
        <v>16</v>
      </c>
      <c r="F1286" s="1">
        <v>1500</v>
      </c>
      <c r="G1286" s="1" t="s">
        <v>882</v>
      </c>
      <c r="H1286" s="1" t="s">
        <v>839</v>
      </c>
      <c r="I1286" s="4">
        <v>42461</v>
      </c>
      <c r="J1286" s="5"/>
      <c r="K1286" s="55" t="s">
        <v>839</v>
      </c>
      <c r="L1286" s="65">
        <f t="shared" si="60"/>
        <v>42461</v>
      </c>
      <c r="M1286" s="57" t="str">
        <f t="shared" si="61"/>
        <v>2016</v>
      </c>
      <c r="N1286" s="46" t="str">
        <f t="shared" si="62"/>
        <v>-</v>
      </c>
      <c r="O1286" s="14">
        <v>3</v>
      </c>
      <c r="P1286" s="2" t="s">
        <v>365</v>
      </c>
    </row>
    <row r="1287" spans="1:16" ht="15.75" customHeight="1" x14ac:dyDescent="0.3">
      <c r="A1287" s="13"/>
      <c r="B1287" s="14" t="s">
        <v>1722</v>
      </c>
      <c r="C1287" s="1" t="s">
        <v>73</v>
      </c>
      <c r="D1287" s="1" t="s">
        <v>987</v>
      </c>
      <c r="E1287" s="3" t="s">
        <v>16</v>
      </c>
      <c r="F1287" s="1">
        <v>1500</v>
      </c>
      <c r="G1287" s="1" t="s">
        <v>882</v>
      </c>
      <c r="H1287" s="1" t="s">
        <v>839</v>
      </c>
      <c r="I1287" s="4">
        <v>42552</v>
      </c>
      <c r="J1287" s="5"/>
      <c r="K1287" s="55" t="s">
        <v>839</v>
      </c>
      <c r="L1287" s="65">
        <f t="shared" si="60"/>
        <v>42552</v>
      </c>
      <c r="M1287" s="57" t="str">
        <f t="shared" si="61"/>
        <v>2016</v>
      </c>
      <c r="N1287" s="46" t="str">
        <f t="shared" si="62"/>
        <v>-</v>
      </c>
      <c r="O1287" s="14">
        <v>8</v>
      </c>
      <c r="P1287" s="14" t="s">
        <v>429</v>
      </c>
    </row>
    <row r="1288" spans="1:16" ht="15.75" customHeight="1" x14ac:dyDescent="0.3">
      <c r="A1288" s="13"/>
      <c r="B1288" s="14" t="s">
        <v>1723</v>
      </c>
      <c r="C1288" s="1" t="s">
        <v>79</v>
      </c>
      <c r="D1288" s="1" t="s">
        <v>991</v>
      </c>
      <c r="E1288" s="3" t="s">
        <v>16</v>
      </c>
      <c r="F1288" s="1">
        <v>1500</v>
      </c>
      <c r="G1288" s="1" t="s">
        <v>882</v>
      </c>
      <c r="H1288" s="1" t="s">
        <v>839</v>
      </c>
      <c r="I1288" s="4">
        <v>42278</v>
      </c>
      <c r="J1288" s="5"/>
      <c r="K1288" s="55" t="s">
        <v>839</v>
      </c>
      <c r="L1288" s="65">
        <f t="shared" si="60"/>
        <v>42278</v>
      </c>
      <c r="M1288" s="57" t="str">
        <f t="shared" si="61"/>
        <v>2015</v>
      </c>
      <c r="N1288" s="46" t="str">
        <f t="shared" si="62"/>
        <v>-</v>
      </c>
      <c r="O1288" s="14">
        <v>2</v>
      </c>
      <c r="P1288" s="14" t="s">
        <v>429</v>
      </c>
    </row>
    <row r="1289" spans="1:16" ht="15.75" customHeight="1" x14ac:dyDescent="0.3">
      <c r="A1289" s="13"/>
      <c r="B1289" s="14" t="s">
        <v>1724</v>
      </c>
      <c r="C1289" s="1" t="s">
        <v>283</v>
      </c>
      <c r="D1289" s="1" t="s">
        <v>991</v>
      </c>
      <c r="E1289" s="3" t="s">
        <v>16</v>
      </c>
      <c r="F1289" s="1">
        <v>1500</v>
      </c>
      <c r="G1289" s="1" t="s">
        <v>882</v>
      </c>
      <c r="H1289" s="1" t="s">
        <v>839</v>
      </c>
      <c r="I1289" s="4">
        <v>42736</v>
      </c>
      <c r="J1289" s="5"/>
      <c r="K1289" s="55" t="s">
        <v>839</v>
      </c>
      <c r="L1289" s="65">
        <f t="shared" si="60"/>
        <v>42736</v>
      </c>
      <c r="M1289" s="57" t="str">
        <f t="shared" si="61"/>
        <v>2017</v>
      </c>
      <c r="N1289" s="46" t="str">
        <f t="shared" si="62"/>
        <v>-</v>
      </c>
      <c r="O1289" s="14">
        <v>4</v>
      </c>
      <c r="P1289" s="14" t="s">
        <v>429</v>
      </c>
    </row>
    <row r="1290" spans="1:16" ht="15.75" customHeight="1" x14ac:dyDescent="0.3">
      <c r="A1290" s="13"/>
      <c r="B1290" s="14" t="s">
        <v>1725</v>
      </c>
      <c r="C1290" s="1" t="s">
        <v>15</v>
      </c>
      <c r="D1290" s="1" t="s">
        <v>427</v>
      </c>
      <c r="E1290" s="3" t="s">
        <v>16</v>
      </c>
      <c r="F1290" s="1">
        <v>1500</v>
      </c>
      <c r="G1290" s="1" t="s">
        <v>882</v>
      </c>
      <c r="H1290" s="1" t="s">
        <v>839</v>
      </c>
      <c r="I1290" s="4">
        <v>42736</v>
      </c>
      <c r="J1290" s="5"/>
      <c r="K1290" s="55" t="s">
        <v>839</v>
      </c>
      <c r="L1290" s="65">
        <f t="shared" si="60"/>
        <v>42736</v>
      </c>
      <c r="M1290" s="57" t="str">
        <f t="shared" si="61"/>
        <v>2017</v>
      </c>
      <c r="N1290" s="46" t="str">
        <f t="shared" si="62"/>
        <v>-</v>
      </c>
      <c r="O1290" s="14">
        <v>2</v>
      </c>
      <c r="P1290" s="14" t="s">
        <v>429</v>
      </c>
    </row>
    <row r="1291" spans="1:16" ht="15.75" customHeight="1" x14ac:dyDescent="0.3">
      <c r="A1291" s="13"/>
      <c r="B1291" s="14" t="s">
        <v>1726</v>
      </c>
      <c r="C1291" s="1" t="s">
        <v>325</v>
      </c>
      <c r="D1291" s="1" t="s">
        <v>362</v>
      </c>
      <c r="E1291" s="3" t="s">
        <v>16</v>
      </c>
      <c r="F1291" s="1">
        <v>1500</v>
      </c>
      <c r="G1291" s="1" t="s">
        <v>882</v>
      </c>
      <c r="H1291" s="1" t="s">
        <v>839</v>
      </c>
      <c r="I1291" s="4">
        <v>42005</v>
      </c>
      <c r="J1291" s="5"/>
      <c r="K1291" s="55" t="s">
        <v>839</v>
      </c>
      <c r="L1291" s="65">
        <f t="shared" si="60"/>
        <v>42005</v>
      </c>
      <c r="M1291" s="57" t="str">
        <f t="shared" si="61"/>
        <v>2015</v>
      </c>
      <c r="N1291" s="46" t="str">
        <f t="shared" si="62"/>
        <v>-</v>
      </c>
      <c r="O1291" s="14">
        <v>1</v>
      </c>
      <c r="P1291" s="2" t="s">
        <v>365</v>
      </c>
    </row>
    <row r="1292" spans="1:16" ht="15.75" customHeight="1" x14ac:dyDescent="0.3">
      <c r="A1292" s="13"/>
      <c r="B1292" s="14" t="s">
        <v>1727</v>
      </c>
      <c r="C1292" s="1" t="s">
        <v>195</v>
      </c>
      <c r="D1292" s="1" t="s">
        <v>427</v>
      </c>
      <c r="E1292" s="3" t="s">
        <v>16</v>
      </c>
      <c r="F1292" s="1">
        <v>1500</v>
      </c>
      <c r="G1292" s="1" t="s">
        <v>882</v>
      </c>
      <c r="H1292" s="1" t="s">
        <v>839</v>
      </c>
      <c r="I1292" s="4">
        <v>42644</v>
      </c>
      <c r="J1292" s="5"/>
      <c r="K1292" s="55" t="s">
        <v>839</v>
      </c>
      <c r="L1292" s="65">
        <f t="shared" si="60"/>
        <v>42644</v>
      </c>
      <c r="M1292" s="57" t="str">
        <f t="shared" si="61"/>
        <v>2016</v>
      </c>
      <c r="N1292" s="46" t="str">
        <f t="shared" si="62"/>
        <v>-</v>
      </c>
      <c r="O1292" s="14">
        <v>2</v>
      </c>
      <c r="P1292" s="14" t="s">
        <v>429</v>
      </c>
    </row>
    <row r="1293" spans="1:16" ht="15.75" customHeight="1" x14ac:dyDescent="0.3">
      <c r="A1293" s="13"/>
      <c r="B1293" s="14" t="s">
        <v>1728</v>
      </c>
      <c r="C1293" s="1" t="s">
        <v>287</v>
      </c>
      <c r="D1293" s="1" t="s">
        <v>362</v>
      </c>
      <c r="E1293" s="3" t="s">
        <v>16</v>
      </c>
      <c r="F1293" s="1">
        <v>1500</v>
      </c>
      <c r="G1293" s="1" t="s">
        <v>882</v>
      </c>
      <c r="H1293" s="1" t="s">
        <v>839</v>
      </c>
      <c r="I1293" s="4">
        <v>42917</v>
      </c>
      <c r="J1293" s="5"/>
      <c r="K1293" s="55" t="s">
        <v>839</v>
      </c>
      <c r="L1293" s="65">
        <f t="shared" si="60"/>
        <v>42917</v>
      </c>
      <c r="M1293" s="57" t="str">
        <f t="shared" si="61"/>
        <v>2017</v>
      </c>
      <c r="N1293" s="46" t="str">
        <f t="shared" si="62"/>
        <v>-</v>
      </c>
      <c r="O1293" s="14">
        <v>1</v>
      </c>
      <c r="P1293" s="14" t="s">
        <v>429</v>
      </c>
    </row>
    <row r="1294" spans="1:16" ht="15.75" customHeight="1" x14ac:dyDescent="0.3">
      <c r="A1294" s="13"/>
      <c r="B1294" s="14" t="s">
        <v>1729</v>
      </c>
      <c r="C1294" s="1" t="s">
        <v>285</v>
      </c>
      <c r="D1294" s="1" t="s">
        <v>427</v>
      </c>
      <c r="E1294" s="3" t="s">
        <v>16</v>
      </c>
      <c r="F1294" s="1">
        <v>1500</v>
      </c>
      <c r="G1294" s="1" t="s">
        <v>882</v>
      </c>
      <c r="H1294" s="1" t="s">
        <v>839</v>
      </c>
      <c r="I1294" s="4">
        <v>42826</v>
      </c>
      <c r="J1294" s="5"/>
      <c r="K1294" s="55" t="s">
        <v>839</v>
      </c>
      <c r="L1294" s="65">
        <f t="shared" si="60"/>
        <v>42826</v>
      </c>
      <c r="M1294" s="57" t="str">
        <f t="shared" si="61"/>
        <v>2017</v>
      </c>
      <c r="N1294" s="46" t="str">
        <f t="shared" si="62"/>
        <v>-</v>
      </c>
      <c r="O1294" s="14">
        <v>1</v>
      </c>
      <c r="P1294" s="14" t="s">
        <v>429</v>
      </c>
    </row>
    <row r="1295" spans="1:16" ht="15.75" customHeight="1" x14ac:dyDescent="0.3">
      <c r="A1295" s="13"/>
      <c r="B1295" s="14" t="s">
        <v>1730</v>
      </c>
      <c r="C1295" s="1" t="s">
        <v>203</v>
      </c>
      <c r="D1295" s="1" t="s">
        <v>362</v>
      </c>
      <c r="E1295" s="3" t="s">
        <v>16</v>
      </c>
      <c r="F1295" s="1">
        <v>1500</v>
      </c>
      <c r="G1295" s="1" t="s">
        <v>882</v>
      </c>
      <c r="H1295" s="1" t="s">
        <v>839</v>
      </c>
      <c r="I1295" s="4">
        <v>42917</v>
      </c>
      <c r="J1295" s="5"/>
      <c r="K1295" s="55" t="s">
        <v>839</v>
      </c>
      <c r="L1295" s="65">
        <f t="shared" si="60"/>
        <v>42917</v>
      </c>
      <c r="M1295" s="57" t="str">
        <f t="shared" si="61"/>
        <v>2017</v>
      </c>
      <c r="N1295" s="46" t="str">
        <f t="shared" si="62"/>
        <v>-</v>
      </c>
      <c r="O1295" s="14" t="e">
        <v>#N/A</v>
      </c>
      <c r="P1295" s="14" t="s">
        <v>429</v>
      </c>
    </row>
    <row r="1296" spans="1:16" ht="15.75" customHeight="1" x14ac:dyDescent="0.3">
      <c r="A1296" s="13"/>
      <c r="B1296" s="14" t="s">
        <v>1731</v>
      </c>
      <c r="C1296" s="1" t="s">
        <v>285</v>
      </c>
      <c r="D1296" s="1" t="s">
        <v>427</v>
      </c>
      <c r="E1296" s="3" t="s">
        <v>16</v>
      </c>
      <c r="F1296" s="1">
        <v>1500</v>
      </c>
      <c r="G1296" s="1" t="s">
        <v>882</v>
      </c>
      <c r="H1296" s="1" t="s">
        <v>839</v>
      </c>
      <c r="I1296" s="4">
        <v>42917</v>
      </c>
      <c r="J1296" s="5"/>
      <c r="K1296" s="55" t="s">
        <v>839</v>
      </c>
      <c r="L1296" s="65">
        <f t="shared" si="60"/>
        <v>42917</v>
      </c>
      <c r="M1296" s="57" t="str">
        <f t="shared" si="61"/>
        <v>2017</v>
      </c>
      <c r="N1296" s="46" t="str">
        <f t="shared" si="62"/>
        <v>-</v>
      </c>
      <c r="O1296" s="14">
        <v>1</v>
      </c>
      <c r="P1296" s="14" t="s">
        <v>429</v>
      </c>
    </row>
    <row r="1297" spans="1:16" ht="15.75" customHeight="1" x14ac:dyDescent="0.3">
      <c r="A1297" s="13"/>
      <c r="B1297" s="14" t="s">
        <v>1732</v>
      </c>
      <c r="C1297" s="1" t="s">
        <v>85</v>
      </c>
      <c r="D1297" s="1" t="s">
        <v>362</v>
      </c>
      <c r="E1297" s="3" t="s">
        <v>16</v>
      </c>
      <c r="F1297" s="1">
        <v>1500</v>
      </c>
      <c r="G1297" s="1" t="s">
        <v>882</v>
      </c>
      <c r="H1297" s="1" t="s">
        <v>839</v>
      </c>
      <c r="I1297" s="4">
        <v>43009</v>
      </c>
      <c r="J1297" s="5"/>
      <c r="K1297" s="55" t="s">
        <v>839</v>
      </c>
      <c r="L1297" s="65">
        <f t="shared" si="60"/>
        <v>43009</v>
      </c>
      <c r="M1297" s="57" t="str">
        <f t="shared" si="61"/>
        <v>2017</v>
      </c>
      <c r="N1297" s="46" t="str">
        <f t="shared" si="62"/>
        <v>-</v>
      </c>
      <c r="O1297" s="14">
        <v>2</v>
      </c>
      <c r="P1297" s="14" t="s">
        <v>429</v>
      </c>
    </row>
    <row r="1298" spans="1:16" ht="15.75" customHeight="1" x14ac:dyDescent="0.3">
      <c r="A1298" s="13"/>
      <c r="B1298" s="14" t="s">
        <v>1733</v>
      </c>
      <c r="C1298" s="1" t="s">
        <v>223</v>
      </c>
      <c r="D1298" s="1" t="s">
        <v>362</v>
      </c>
      <c r="E1298" s="3" t="s">
        <v>16</v>
      </c>
      <c r="F1298" s="1">
        <v>1500</v>
      </c>
      <c r="G1298" s="1" t="s">
        <v>882</v>
      </c>
      <c r="H1298" s="1" t="s">
        <v>839</v>
      </c>
      <c r="I1298" s="4">
        <v>42917</v>
      </c>
      <c r="J1298" s="5"/>
      <c r="K1298" s="55" t="s">
        <v>839</v>
      </c>
      <c r="L1298" s="65">
        <f t="shared" si="60"/>
        <v>42917</v>
      </c>
      <c r="M1298" s="57" t="str">
        <f t="shared" si="61"/>
        <v>2017</v>
      </c>
      <c r="N1298" s="46" t="str">
        <f t="shared" si="62"/>
        <v>-</v>
      </c>
      <c r="O1298" s="14" t="e">
        <v>#N/A</v>
      </c>
      <c r="P1298" s="14" t="s">
        <v>429</v>
      </c>
    </row>
    <row r="1299" spans="1:16" ht="15.75" customHeight="1" x14ac:dyDescent="0.3">
      <c r="A1299" s="13"/>
      <c r="B1299" s="14" t="s">
        <v>1734</v>
      </c>
      <c r="C1299" s="1" t="s">
        <v>123</v>
      </c>
      <c r="D1299" s="1" t="s">
        <v>373</v>
      </c>
      <c r="E1299" s="3" t="s">
        <v>16</v>
      </c>
      <c r="F1299" s="1">
        <v>1500</v>
      </c>
      <c r="G1299" s="1" t="s">
        <v>882</v>
      </c>
      <c r="H1299" s="1" t="s">
        <v>839</v>
      </c>
      <c r="I1299" s="4">
        <v>43009</v>
      </c>
      <c r="J1299" s="5"/>
      <c r="K1299" s="55" t="s">
        <v>839</v>
      </c>
      <c r="L1299" s="65">
        <f t="shared" si="60"/>
        <v>43009</v>
      </c>
      <c r="M1299" s="57" t="str">
        <f t="shared" si="61"/>
        <v>2017</v>
      </c>
      <c r="N1299" s="46" t="str">
        <f t="shared" si="62"/>
        <v>-</v>
      </c>
      <c r="O1299" s="14">
        <v>1</v>
      </c>
      <c r="P1299" s="14" t="s">
        <v>429</v>
      </c>
    </row>
    <row r="1300" spans="1:16" ht="15.75" customHeight="1" x14ac:dyDescent="0.3">
      <c r="A1300" s="13"/>
      <c r="B1300" s="14" t="s">
        <v>1735</v>
      </c>
      <c r="C1300" s="1" t="s">
        <v>131</v>
      </c>
      <c r="D1300" s="1" t="s">
        <v>991</v>
      </c>
      <c r="E1300" s="3" t="s">
        <v>16</v>
      </c>
      <c r="F1300" s="1">
        <v>1500</v>
      </c>
      <c r="G1300" s="1" t="s">
        <v>882</v>
      </c>
      <c r="H1300" s="1" t="s">
        <v>839</v>
      </c>
      <c r="I1300" s="4">
        <v>43101</v>
      </c>
      <c r="J1300" s="5"/>
      <c r="K1300" s="55" t="s">
        <v>839</v>
      </c>
      <c r="L1300" s="65">
        <f t="shared" si="60"/>
        <v>43101</v>
      </c>
      <c r="M1300" s="57" t="str">
        <f t="shared" si="61"/>
        <v>2018</v>
      </c>
      <c r="N1300" s="46" t="str">
        <f t="shared" si="62"/>
        <v>-</v>
      </c>
      <c r="O1300" s="14">
        <v>1</v>
      </c>
      <c r="P1300" s="14" t="s">
        <v>429</v>
      </c>
    </row>
    <row r="1301" spans="1:16" ht="15.75" customHeight="1" x14ac:dyDescent="0.3">
      <c r="A1301" s="13"/>
      <c r="B1301" s="14" t="s">
        <v>1736</v>
      </c>
      <c r="C1301" s="1" t="s">
        <v>113</v>
      </c>
      <c r="D1301" s="1" t="s">
        <v>373</v>
      </c>
      <c r="E1301" s="3" t="s">
        <v>16</v>
      </c>
      <c r="F1301" s="1">
        <v>1500</v>
      </c>
      <c r="G1301" s="1" t="s">
        <v>882</v>
      </c>
      <c r="H1301" s="1" t="s">
        <v>839</v>
      </c>
      <c r="I1301" s="4">
        <v>43101</v>
      </c>
      <c r="J1301" s="5"/>
      <c r="K1301" s="55" t="s">
        <v>839</v>
      </c>
      <c r="L1301" s="65">
        <f t="shared" si="60"/>
        <v>43101</v>
      </c>
      <c r="M1301" s="57" t="str">
        <f t="shared" si="61"/>
        <v>2018</v>
      </c>
      <c r="N1301" s="46" t="str">
        <f t="shared" si="62"/>
        <v>-</v>
      </c>
      <c r="O1301" s="14">
        <v>1</v>
      </c>
      <c r="P1301" s="14" t="s">
        <v>429</v>
      </c>
    </row>
    <row r="1302" spans="1:16" ht="15.75" customHeight="1" x14ac:dyDescent="0.3">
      <c r="A1302" s="13"/>
      <c r="B1302" s="14" t="s">
        <v>1737</v>
      </c>
      <c r="C1302" s="1" t="s">
        <v>267</v>
      </c>
      <c r="D1302" s="1" t="s">
        <v>427</v>
      </c>
      <c r="E1302" s="3" t="s">
        <v>16</v>
      </c>
      <c r="F1302" s="1">
        <v>1500</v>
      </c>
      <c r="G1302" s="1" t="s">
        <v>882</v>
      </c>
      <c r="H1302" s="1" t="s">
        <v>839</v>
      </c>
      <c r="I1302" s="4">
        <v>43191</v>
      </c>
      <c r="J1302" s="5"/>
      <c r="K1302" s="55" t="s">
        <v>839</v>
      </c>
      <c r="L1302" s="65">
        <f t="shared" si="60"/>
        <v>43191</v>
      </c>
      <c r="M1302" s="57" t="str">
        <f t="shared" si="61"/>
        <v>2018</v>
      </c>
      <c r="N1302" s="46" t="str">
        <f t="shared" si="62"/>
        <v>-</v>
      </c>
      <c r="O1302" s="14">
        <v>1</v>
      </c>
      <c r="P1302" s="14" t="s">
        <v>429</v>
      </c>
    </row>
    <row r="1303" spans="1:16" ht="15.75" customHeight="1" x14ac:dyDescent="0.3">
      <c r="A1303" s="13"/>
      <c r="B1303" s="14" t="s">
        <v>1738</v>
      </c>
      <c r="C1303" s="1" t="s">
        <v>289</v>
      </c>
      <c r="D1303" s="1" t="s">
        <v>373</v>
      </c>
      <c r="E1303" s="3" t="s">
        <v>16</v>
      </c>
      <c r="F1303" s="1">
        <v>1500</v>
      </c>
      <c r="G1303" s="1" t="s">
        <v>882</v>
      </c>
      <c r="H1303" s="1" t="s">
        <v>839</v>
      </c>
      <c r="I1303" s="4">
        <v>43191</v>
      </c>
      <c r="J1303" s="5"/>
      <c r="K1303" s="55" t="s">
        <v>839</v>
      </c>
      <c r="L1303" s="65">
        <f t="shared" si="60"/>
        <v>43191</v>
      </c>
      <c r="M1303" s="57" t="str">
        <f t="shared" si="61"/>
        <v>2018</v>
      </c>
      <c r="N1303" s="46" t="str">
        <f t="shared" si="62"/>
        <v>-</v>
      </c>
      <c r="O1303" s="14" t="e">
        <v>#N/A</v>
      </c>
      <c r="P1303" s="2" t="s">
        <v>365</v>
      </c>
    </row>
    <row r="1304" spans="1:16" ht="15.75" customHeight="1" x14ac:dyDescent="0.3">
      <c r="A1304" s="13"/>
      <c r="B1304" s="14" t="s">
        <v>1739</v>
      </c>
      <c r="C1304" s="1" t="s">
        <v>53</v>
      </c>
      <c r="D1304" s="1" t="s">
        <v>987</v>
      </c>
      <c r="E1304" s="3" t="s">
        <v>16</v>
      </c>
      <c r="F1304" s="1">
        <v>1500</v>
      </c>
      <c r="G1304" s="1" t="s">
        <v>882</v>
      </c>
      <c r="H1304" s="1" t="s">
        <v>839</v>
      </c>
      <c r="I1304" s="4">
        <v>43191</v>
      </c>
      <c r="J1304" s="5"/>
      <c r="K1304" s="55" t="s">
        <v>839</v>
      </c>
      <c r="L1304" s="65">
        <f t="shared" si="60"/>
        <v>43191</v>
      </c>
      <c r="M1304" s="57" t="str">
        <f t="shared" si="61"/>
        <v>2018</v>
      </c>
      <c r="N1304" s="46" t="str">
        <f t="shared" si="62"/>
        <v>-</v>
      </c>
      <c r="O1304" s="14" t="e">
        <v>#N/A</v>
      </c>
      <c r="P1304" s="14" t="s">
        <v>429</v>
      </c>
    </row>
    <row r="1305" spans="1:16" ht="15.75" customHeight="1" x14ac:dyDescent="0.3">
      <c r="A1305" s="13"/>
      <c r="B1305" s="14" t="s">
        <v>1740</v>
      </c>
      <c r="C1305" s="1" t="s">
        <v>239</v>
      </c>
      <c r="D1305" s="1" t="s">
        <v>991</v>
      </c>
      <c r="E1305" s="3" t="s">
        <v>16</v>
      </c>
      <c r="F1305" s="1">
        <v>1500</v>
      </c>
      <c r="G1305" s="1" t="s">
        <v>882</v>
      </c>
      <c r="H1305" s="1" t="s">
        <v>839</v>
      </c>
      <c r="I1305" s="4">
        <v>43191</v>
      </c>
      <c r="J1305" s="5"/>
      <c r="K1305" s="55" t="s">
        <v>839</v>
      </c>
      <c r="L1305" s="65">
        <f t="shared" si="60"/>
        <v>43191</v>
      </c>
      <c r="M1305" s="57" t="str">
        <f t="shared" si="61"/>
        <v>2018</v>
      </c>
      <c r="N1305" s="46" t="str">
        <f t="shared" si="62"/>
        <v>-</v>
      </c>
      <c r="O1305" s="14" t="e">
        <v>#N/A</v>
      </c>
      <c r="P1305" s="14" t="s">
        <v>429</v>
      </c>
    </row>
    <row r="1306" spans="1:16" ht="15.75" customHeight="1" x14ac:dyDescent="0.3">
      <c r="A1306" s="13"/>
      <c r="B1306" s="14" t="s">
        <v>1741</v>
      </c>
      <c r="C1306" s="1" t="s">
        <v>61</v>
      </c>
      <c r="D1306" s="1" t="s">
        <v>851</v>
      </c>
      <c r="E1306" s="3" t="s">
        <v>16</v>
      </c>
      <c r="F1306" s="1">
        <v>1500</v>
      </c>
      <c r="G1306" s="1" t="s">
        <v>882</v>
      </c>
      <c r="H1306" s="1" t="s">
        <v>839</v>
      </c>
      <c r="I1306" s="4">
        <v>43191</v>
      </c>
      <c r="J1306" s="5"/>
      <c r="K1306" s="55" t="s">
        <v>839</v>
      </c>
      <c r="L1306" s="65">
        <f t="shared" si="60"/>
        <v>43191</v>
      </c>
      <c r="M1306" s="57" t="str">
        <f t="shared" si="61"/>
        <v>2018</v>
      </c>
      <c r="N1306" s="46" t="str">
        <f t="shared" si="62"/>
        <v>-</v>
      </c>
      <c r="O1306" s="14">
        <v>1</v>
      </c>
      <c r="P1306" s="14" t="s">
        <v>429</v>
      </c>
    </row>
    <row r="1307" spans="1:16" ht="15.75" customHeight="1" x14ac:dyDescent="0.3">
      <c r="A1307" s="13"/>
      <c r="B1307" s="14" t="s">
        <v>1742</v>
      </c>
      <c r="C1307" s="1" t="s">
        <v>239</v>
      </c>
      <c r="D1307" s="1" t="s">
        <v>991</v>
      </c>
      <c r="E1307" s="3" t="s">
        <v>16</v>
      </c>
      <c r="F1307" s="1">
        <v>1500</v>
      </c>
      <c r="G1307" s="1" t="s">
        <v>882</v>
      </c>
      <c r="H1307" s="1" t="s">
        <v>839</v>
      </c>
      <c r="I1307" s="4">
        <v>43191</v>
      </c>
      <c r="J1307" s="5"/>
      <c r="K1307" s="55" t="s">
        <v>839</v>
      </c>
      <c r="L1307" s="65">
        <f t="shared" si="60"/>
        <v>43191</v>
      </c>
      <c r="M1307" s="57" t="str">
        <f t="shared" si="61"/>
        <v>2018</v>
      </c>
      <c r="N1307" s="46" t="str">
        <f t="shared" si="62"/>
        <v>-</v>
      </c>
      <c r="O1307" s="14" t="e">
        <v>#N/A</v>
      </c>
      <c r="P1307" s="14" t="s">
        <v>429</v>
      </c>
    </row>
    <row r="1308" spans="1:16" ht="15.75" customHeight="1" x14ac:dyDescent="0.3">
      <c r="A1308" s="13"/>
      <c r="B1308" s="14" t="s">
        <v>1743</v>
      </c>
      <c r="C1308" s="1" t="s">
        <v>15</v>
      </c>
      <c r="D1308" s="1" t="s">
        <v>851</v>
      </c>
      <c r="E1308" s="3" t="s">
        <v>16</v>
      </c>
      <c r="F1308" s="1">
        <v>1500</v>
      </c>
      <c r="G1308" s="1" t="s">
        <v>882</v>
      </c>
      <c r="H1308" s="1" t="s">
        <v>839</v>
      </c>
      <c r="I1308" s="4">
        <v>43282</v>
      </c>
      <c r="J1308" s="5"/>
      <c r="K1308" s="55" t="s">
        <v>839</v>
      </c>
      <c r="L1308" s="65">
        <f t="shared" si="60"/>
        <v>43282</v>
      </c>
      <c r="M1308" s="57" t="str">
        <f t="shared" si="61"/>
        <v>2018</v>
      </c>
      <c r="N1308" s="46" t="str">
        <f t="shared" si="62"/>
        <v>-</v>
      </c>
      <c r="O1308" s="14" t="e">
        <v>#N/A</v>
      </c>
      <c r="P1308" s="14" t="s">
        <v>429</v>
      </c>
    </row>
    <row r="1309" spans="1:16" ht="15.75" customHeight="1" x14ac:dyDescent="0.3">
      <c r="A1309" s="13"/>
      <c r="B1309" s="14" t="s">
        <v>1744</v>
      </c>
      <c r="C1309" s="1" t="s">
        <v>75</v>
      </c>
      <c r="D1309" s="1" t="s">
        <v>851</v>
      </c>
      <c r="E1309" s="3" t="s">
        <v>16</v>
      </c>
      <c r="F1309" s="1">
        <v>1500</v>
      </c>
      <c r="G1309" s="1" t="s">
        <v>882</v>
      </c>
      <c r="H1309" s="1" t="s">
        <v>839</v>
      </c>
      <c r="I1309" s="4">
        <v>43282</v>
      </c>
      <c r="J1309" s="5"/>
      <c r="K1309" s="55" t="s">
        <v>839</v>
      </c>
      <c r="L1309" s="65">
        <f t="shared" si="60"/>
        <v>43282</v>
      </c>
      <c r="M1309" s="57" t="str">
        <f t="shared" si="61"/>
        <v>2018</v>
      </c>
      <c r="N1309" s="46" t="str">
        <f t="shared" si="62"/>
        <v>-</v>
      </c>
      <c r="O1309" s="14" t="e">
        <v>#N/A</v>
      </c>
      <c r="P1309" s="14" t="s">
        <v>429</v>
      </c>
    </row>
    <row r="1310" spans="1:16" ht="15.75" customHeight="1" x14ac:dyDescent="0.3">
      <c r="A1310" s="13"/>
      <c r="B1310" s="14" t="s">
        <v>1745</v>
      </c>
      <c r="C1310" s="1" t="s">
        <v>113</v>
      </c>
      <c r="D1310" s="1" t="s">
        <v>373</v>
      </c>
      <c r="E1310" s="3" t="s">
        <v>16</v>
      </c>
      <c r="F1310" s="1">
        <v>1500</v>
      </c>
      <c r="G1310" s="1" t="s">
        <v>882</v>
      </c>
      <c r="H1310" s="1" t="s">
        <v>839</v>
      </c>
      <c r="I1310" s="4">
        <v>43282</v>
      </c>
      <c r="J1310" s="5"/>
      <c r="K1310" s="55" t="s">
        <v>839</v>
      </c>
      <c r="L1310" s="65">
        <f t="shared" si="60"/>
        <v>43282</v>
      </c>
      <c r="M1310" s="57" t="str">
        <f t="shared" si="61"/>
        <v>2018</v>
      </c>
      <c r="N1310" s="46" t="str">
        <f t="shared" si="62"/>
        <v>-</v>
      </c>
      <c r="O1310" s="14" t="e">
        <v>#N/A</v>
      </c>
      <c r="P1310" s="14" t="s">
        <v>429</v>
      </c>
    </row>
    <row r="1311" spans="1:16" ht="15.75" customHeight="1" x14ac:dyDescent="0.3">
      <c r="A1311" s="13"/>
      <c r="B1311" s="14" t="s">
        <v>1746</v>
      </c>
      <c r="C1311" s="1" t="s">
        <v>253</v>
      </c>
      <c r="D1311" s="1" t="s">
        <v>362</v>
      </c>
      <c r="E1311" s="3" t="s">
        <v>16</v>
      </c>
      <c r="F1311" s="1">
        <v>1500</v>
      </c>
      <c r="G1311" s="1" t="s">
        <v>882</v>
      </c>
      <c r="H1311" s="1" t="s">
        <v>839</v>
      </c>
      <c r="I1311" s="4">
        <v>43374</v>
      </c>
      <c r="J1311" s="5"/>
      <c r="K1311" s="55" t="s">
        <v>839</v>
      </c>
      <c r="L1311" s="65">
        <f t="shared" si="60"/>
        <v>43374</v>
      </c>
      <c r="M1311" s="57" t="str">
        <f t="shared" si="61"/>
        <v>2018</v>
      </c>
      <c r="N1311" s="46" t="str">
        <f t="shared" si="62"/>
        <v>-</v>
      </c>
      <c r="O1311" s="14" t="e">
        <v>#N/A</v>
      </c>
      <c r="P1311" s="14" t="s">
        <v>429</v>
      </c>
    </row>
    <row r="1312" spans="1:16" ht="15.75" customHeight="1" x14ac:dyDescent="0.3">
      <c r="A1312" s="13"/>
      <c r="B1312" s="14" t="s">
        <v>1747</v>
      </c>
      <c r="C1312" s="1" t="s">
        <v>75</v>
      </c>
      <c r="D1312" s="1" t="s">
        <v>362</v>
      </c>
      <c r="E1312" s="3" t="s">
        <v>16</v>
      </c>
      <c r="F1312" s="1">
        <v>1500</v>
      </c>
      <c r="G1312" s="1" t="s">
        <v>882</v>
      </c>
      <c r="H1312" s="1" t="s">
        <v>839</v>
      </c>
      <c r="I1312" s="4">
        <v>43282</v>
      </c>
      <c r="J1312" s="5"/>
      <c r="K1312" s="55" t="s">
        <v>839</v>
      </c>
      <c r="L1312" s="65">
        <f t="shared" si="60"/>
        <v>43282</v>
      </c>
      <c r="M1312" s="57" t="str">
        <f t="shared" si="61"/>
        <v>2018</v>
      </c>
      <c r="N1312" s="46" t="str">
        <f t="shared" si="62"/>
        <v>-</v>
      </c>
      <c r="O1312" s="14" t="e">
        <v>#N/A</v>
      </c>
      <c r="P1312" s="14" t="s">
        <v>429</v>
      </c>
    </row>
    <row r="1313" spans="1:16" ht="15.75" customHeight="1" x14ac:dyDescent="0.3">
      <c r="A1313" s="13"/>
      <c r="B1313" s="14" t="s">
        <v>1748</v>
      </c>
      <c r="C1313" s="1" t="s">
        <v>75</v>
      </c>
      <c r="D1313" s="1" t="s">
        <v>427</v>
      </c>
      <c r="E1313" s="3" t="s">
        <v>16</v>
      </c>
      <c r="F1313" s="1">
        <v>1500</v>
      </c>
      <c r="G1313" s="1" t="s">
        <v>882</v>
      </c>
      <c r="H1313" s="1" t="s">
        <v>839</v>
      </c>
      <c r="I1313" s="4">
        <v>43374</v>
      </c>
      <c r="J1313" s="5"/>
      <c r="K1313" s="55" t="s">
        <v>839</v>
      </c>
      <c r="L1313" s="65">
        <f t="shared" si="60"/>
        <v>43374</v>
      </c>
      <c r="M1313" s="57" t="str">
        <f t="shared" si="61"/>
        <v>2018</v>
      </c>
      <c r="N1313" s="46" t="str">
        <f t="shared" si="62"/>
        <v>-</v>
      </c>
      <c r="O1313" s="14" t="e">
        <v>#N/A</v>
      </c>
      <c r="P1313" s="14" t="s">
        <v>429</v>
      </c>
    </row>
    <row r="1314" spans="1:16" ht="15.75" customHeight="1" x14ac:dyDescent="0.3">
      <c r="A1314" s="13"/>
      <c r="B1314" s="14" t="s">
        <v>1749</v>
      </c>
      <c r="C1314" s="1" t="s">
        <v>63</v>
      </c>
      <c r="D1314" s="1" t="s">
        <v>469</v>
      </c>
      <c r="E1314" s="3" t="s">
        <v>8</v>
      </c>
      <c r="F1314" s="1">
        <v>1500</v>
      </c>
      <c r="G1314" s="1" t="s">
        <v>882</v>
      </c>
      <c r="H1314" s="1" t="s">
        <v>839</v>
      </c>
      <c r="I1314" s="4">
        <v>43101</v>
      </c>
      <c r="J1314" s="5"/>
      <c r="K1314" s="55" t="s">
        <v>839</v>
      </c>
      <c r="L1314" s="65">
        <f t="shared" si="60"/>
        <v>43101</v>
      </c>
      <c r="M1314" s="57" t="str">
        <f t="shared" si="61"/>
        <v>2018</v>
      </c>
      <c r="N1314" s="46" t="str">
        <f t="shared" si="62"/>
        <v>-</v>
      </c>
      <c r="O1314" s="14" t="e">
        <v>#N/A</v>
      </c>
      <c r="P1314" s="14" t="s">
        <v>429</v>
      </c>
    </row>
    <row r="1315" spans="1:16" ht="15.75" customHeight="1" x14ac:dyDescent="0.3">
      <c r="A1315" s="13"/>
      <c r="B1315" s="14" t="s">
        <v>1750</v>
      </c>
      <c r="C1315" s="1" t="s">
        <v>235</v>
      </c>
      <c r="D1315" s="1" t="s">
        <v>427</v>
      </c>
      <c r="E1315" s="3" t="s">
        <v>16</v>
      </c>
      <c r="F1315" s="1">
        <v>1456</v>
      </c>
      <c r="G1315" s="1" t="s">
        <v>882</v>
      </c>
      <c r="H1315" s="1" t="s">
        <v>839</v>
      </c>
      <c r="I1315" s="4">
        <v>42095</v>
      </c>
      <c r="J1315" s="5"/>
      <c r="K1315" s="55" t="s">
        <v>839</v>
      </c>
      <c r="L1315" s="65">
        <f t="shared" si="60"/>
        <v>42095</v>
      </c>
      <c r="M1315" s="57" t="str">
        <f t="shared" si="61"/>
        <v>2015</v>
      </c>
      <c r="N1315" s="46" t="str">
        <f t="shared" si="62"/>
        <v>-</v>
      </c>
      <c r="O1315" s="14">
        <v>17</v>
      </c>
      <c r="P1315" s="2" t="s">
        <v>421</v>
      </c>
    </row>
    <row r="1316" spans="1:16" ht="15.75" customHeight="1" x14ac:dyDescent="0.3">
      <c r="A1316" s="13"/>
      <c r="B1316" s="14" t="s">
        <v>1751</v>
      </c>
      <c r="C1316" s="1" t="s">
        <v>15</v>
      </c>
      <c r="D1316" s="1" t="s">
        <v>983</v>
      </c>
      <c r="E1316" s="3" t="s">
        <v>8</v>
      </c>
      <c r="F1316" s="1">
        <v>1400</v>
      </c>
      <c r="G1316" s="1" t="s">
        <v>882</v>
      </c>
      <c r="H1316" s="1" t="s">
        <v>839</v>
      </c>
      <c r="I1316" s="4">
        <v>42186</v>
      </c>
      <c r="J1316" s="5"/>
      <c r="K1316" s="55" t="s">
        <v>839</v>
      </c>
      <c r="L1316" s="65">
        <f t="shared" si="60"/>
        <v>42186</v>
      </c>
      <c r="M1316" s="57" t="str">
        <f t="shared" si="61"/>
        <v>2015</v>
      </c>
      <c r="N1316" s="46" t="str">
        <f t="shared" si="62"/>
        <v>-</v>
      </c>
      <c r="O1316" s="14">
        <v>4</v>
      </c>
      <c r="P1316" s="2" t="s">
        <v>365</v>
      </c>
    </row>
    <row r="1317" spans="1:16" ht="15.75" customHeight="1" x14ac:dyDescent="0.3">
      <c r="A1317" s="13"/>
      <c r="B1317" s="14" t="s">
        <v>1752</v>
      </c>
      <c r="C1317" s="1" t="s">
        <v>11</v>
      </c>
      <c r="D1317" s="1" t="s">
        <v>524</v>
      </c>
      <c r="E1317" s="3" t="s">
        <v>4</v>
      </c>
      <c r="F1317" s="1">
        <v>1367</v>
      </c>
      <c r="G1317" s="1" t="s">
        <v>882</v>
      </c>
      <c r="H1317" s="1" t="s">
        <v>839</v>
      </c>
      <c r="I1317" s="4">
        <v>43101</v>
      </c>
      <c r="J1317" s="5"/>
      <c r="K1317" s="55" t="s">
        <v>839</v>
      </c>
      <c r="L1317" s="65">
        <f t="shared" si="60"/>
        <v>43101</v>
      </c>
      <c r="M1317" s="57" t="str">
        <f t="shared" si="61"/>
        <v>2018</v>
      </c>
      <c r="N1317" s="46" t="str">
        <f t="shared" si="62"/>
        <v>-</v>
      </c>
      <c r="O1317" s="14" t="e">
        <v>#N/A</v>
      </c>
      <c r="P1317" s="14" t="s">
        <v>429</v>
      </c>
    </row>
    <row r="1318" spans="1:16" ht="15.75" customHeight="1" x14ac:dyDescent="0.3">
      <c r="A1318" s="13"/>
      <c r="B1318" s="14" t="s">
        <v>1753</v>
      </c>
      <c r="C1318" s="1" t="s">
        <v>149</v>
      </c>
      <c r="D1318" s="1" t="s">
        <v>466</v>
      </c>
      <c r="E1318" s="3" t="s">
        <v>8</v>
      </c>
      <c r="F1318" s="1">
        <v>1333</v>
      </c>
      <c r="G1318" s="1" t="s">
        <v>882</v>
      </c>
      <c r="H1318" s="1" t="s">
        <v>839</v>
      </c>
      <c r="I1318" s="4">
        <v>42370</v>
      </c>
      <c r="J1318" s="5"/>
      <c r="K1318" s="55" t="s">
        <v>839</v>
      </c>
      <c r="L1318" s="65">
        <f t="shared" si="60"/>
        <v>42370</v>
      </c>
      <c r="M1318" s="57" t="str">
        <f t="shared" si="61"/>
        <v>2016</v>
      </c>
      <c r="N1318" s="46" t="str">
        <f t="shared" si="62"/>
        <v>-</v>
      </c>
      <c r="O1318" s="14">
        <v>2</v>
      </c>
      <c r="P1318" s="2" t="s">
        <v>365</v>
      </c>
    </row>
    <row r="1319" spans="1:16" ht="15.75" customHeight="1" x14ac:dyDescent="0.3">
      <c r="A1319" s="13"/>
      <c r="B1319" s="14" t="s">
        <v>1754</v>
      </c>
      <c r="C1319" s="1" t="s">
        <v>371</v>
      </c>
      <c r="D1319" s="1" t="s">
        <v>419</v>
      </c>
      <c r="E1319" s="3" t="s">
        <v>8</v>
      </c>
      <c r="F1319" s="1">
        <v>1333</v>
      </c>
      <c r="G1319" s="1" t="s">
        <v>882</v>
      </c>
      <c r="H1319" s="1" t="s">
        <v>839</v>
      </c>
      <c r="I1319" s="4">
        <v>43191</v>
      </c>
      <c r="J1319" s="5"/>
      <c r="K1319" s="55" t="s">
        <v>839</v>
      </c>
      <c r="L1319" s="65">
        <f t="shared" si="60"/>
        <v>43191</v>
      </c>
      <c r="M1319" s="57" t="str">
        <f t="shared" si="61"/>
        <v>2018</v>
      </c>
      <c r="N1319" s="46" t="str">
        <f t="shared" si="62"/>
        <v>-</v>
      </c>
      <c r="O1319" s="14" t="e">
        <v>#N/A</v>
      </c>
      <c r="P1319" s="2" t="s">
        <v>435</v>
      </c>
    </row>
    <row r="1320" spans="1:16" ht="15.75" customHeight="1" x14ac:dyDescent="0.3">
      <c r="A1320" s="13"/>
      <c r="B1320" s="14" t="s">
        <v>1755</v>
      </c>
      <c r="C1320" s="1" t="s">
        <v>181</v>
      </c>
      <c r="D1320" s="1" t="s">
        <v>851</v>
      </c>
      <c r="E1320" s="3" t="s">
        <v>16</v>
      </c>
      <c r="F1320" s="1">
        <v>1308</v>
      </c>
      <c r="G1320" s="1" t="s">
        <v>882</v>
      </c>
      <c r="H1320" s="1" t="s">
        <v>839</v>
      </c>
      <c r="I1320" s="4">
        <v>42826</v>
      </c>
      <c r="J1320" s="5"/>
      <c r="K1320" s="55" t="s">
        <v>839</v>
      </c>
      <c r="L1320" s="65">
        <f t="shared" si="60"/>
        <v>42826</v>
      </c>
      <c r="M1320" s="57" t="str">
        <f t="shared" si="61"/>
        <v>2017</v>
      </c>
      <c r="N1320" s="46" t="str">
        <f t="shared" si="62"/>
        <v>-</v>
      </c>
      <c r="O1320" s="14">
        <v>1</v>
      </c>
      <c r="P1320" s="2" t="s">
        <v>365</v>
      </c>
    </row>
    <row r="1321" spans="1:16" ht="15.75" customHeight="1" x14ac:dyDescent="0.3">
      <c r="A1321" s="13"/>
      <c r="B1321" s="14" t="s">
        <v>1756</v>
      </c>
      <c r="C1321" s="1" t="s">
        <v>77</v>
      </c>
      <c r="D1321" s="1" t="s">
        <v>987</v>
      </c>
      <c r="E1321" s="3" t="s">
        <v>16</v>
      </c>
      <c r="F1321" s="1">
        <v>1300</v>
      </c>
      <c r="G1321" s="1" t="s">
        <v>882</v>
      </c>
      <c r="H1321" s="1" t="s">
        <v>839</v>
      </c>
      <c r="I1321" s="4">
        <v>42736</v>
      </c>
      <c r="J1321" s="5"/>
      <c r="K1321" s="55" t="s">
        <v>839</v>
      </c>
      <c r="L1321" s="65">
        <f t="shared" si="60"/>
        <v>42736</v>
      </c>
      <c r="M1321" s="57" t="str">
        <f t="shared" si="61"/>
        <v>2017</v>
      </c>
      <c r="N1321" s="46" t="str">
        <f t="shared" si="62"/>
        <v>-</v>
      </c>
      <c r="O1321" s="14">
        <v>2</v>
      </c>
      <c r="P1321" s="14" t="s">
        <v>429</v>
      </c>
    </row>
    <row r="1322" spans="1:16" ht="15.75" customHeight="1" x14ac:dyDescent="0.3">
      <c r="A1322" s="13"/>
      <c r="B1322" s="14" t="s">
        <v>1757</v>
      </c>
      <c r="C1322" s="1" t="s">
        <v>41</v>
      </c>
      <c r="D1322" s="1" t="s">
        <v>987</v>
      </c>
      <c r="E1322" s="3" t="s">
        <v>16</v>
      </c>
      <c r="F1322" s="1">
        <v>1300</v>
      </c>
      <c r="G1322" s="1" t="s">
        <v>882</v>
      </c>
      <c r="H1322" s="1" t="s">
        <v>839</v>
      </c>
      <c r="I1322" s="4">
        <v>43009</v>
      </c>
      <c r="J1322" s="5"/>
      <c r="K1322" s="55" t="s">
        <v>839</v>
      </c>
      <c r="L1322" s="65">
        <f t="shared" si="60"/>
        <v>43009</v>
      </c>
      <c r="M1322" s="57" t="str">
        <f t="shared" si="61"/>
        <v>2017</v>
      </c>
      <c r="N1322" s="46" t="str">
        <f t="shared" si="62"/>
        <v>-</v>
      </c>
      <c r="O1322" s="14" t="e">
        <v>#N/A</v>
      </c>
      <c r="P1322" s="14" t="s">
        <v>429</v>
      </c>
    </row>
    <row r="1323" spans="1:16" ht="15.75" customHeight="1" x14ac:dyDescent="0.3">
      <c r="A1323" s="13"/>
      <c r="B1323" s="14" t="s">
        <v>1758</v>
      </c>
      <c r="C1323" s="1" t="s">
        <v>217</v>
      </c>
      <c r="D1323" s="1" t="s">
        <v>851</v>
      </c>
      <c r="E1323" s="3" t="s">
        <v>16</v>
      </c>
      <c r="F1323" s="1">
        <v>1290</v>
      </c>
      <c r="G1323" s="1" t="s">
        <v>882</v>
      </c>
      <c r="H1323" s="1" t="s">
        <v>839</v>
      </c>
      <c r="I1323" s="4">
        <v>42095</v>
      </c>
      <c r="J1323" s="5"/>
      <c r="K1323" s="55" t="s">
        <v>839</v>
      </c>
      <c r="L1323" s="65">
        <f t="shared" si="60"/>
        <v>42095</v>
      </c>
      <c r="M1323" s="57" t="str">
        <f t="shared" si="61"/>
        <v>2015</v>
      </c>
      <c r="N1323" s="46" t="str">
        <f t="shared" si="62"/>
        <v>-</v>
      </c>
      <c r="O1323" s="14">
        <v>9</v>
      </c>
      <c r="P1323" s="2" t="s">
        <v>365</v>
      </c>
    </row>
    <row r="1324" spans="1:16" ht="15.75" customHeight="1" x14ac:dyDescent="0.3">
      <c r="A1324" s="13"/>
      <c r="B1324" s="14" t="s">
        <v>1759</v>
      </c>
      <c r="C1324" s="1" t="s">
        <v>129</v>
      </c>
      <c r="D1324" s="1" t="s">
        <v>466</v>
      </c>
      <c r="E1324" s="3" t="s">
        <v>8</v>
      </c>
      <c r="F1324" s="1">
        <v>1271</v>
      </c>
      <c r="G1324" s="1" t="s">
        <v>882</v>
      </c>
      <c r="H1324" s="1" t="s">
        <v>839</v>
      </c>
      <c r="I1324" s="4">
        <v>42095</v>
      </c>
      <c r="J1324" s="5"/>
      <c r="K1324" s="55" t="s">
        <v>839</v>
      </c>
      <c r="L1324" s="65">
        <f t="shared" si="60"/>
        <v>42095</v>
      </c>
      <c r="M1324" s="57" t="str">
        <f t="shared" si="61"/>
        <v>2015</v>
      </c>
      <c r="N1324" s="46" t="str">
        <f t="shared" si="62"/>
        <v>-</v>
      </c>
      <c r="O1324" s="14">
        <v>2</v>
      </c>
      <c r="P1324" s="2" t="s">
        <v>365</v>
      </c>
    </row>
    <row r="1325" spans="1:16" ht="15.75" customHeight="1" x14ac:dyDescent="0.3">
      <c r="A1325" s="13"/>
      <c r="B1325" s="14" t="s">
        <v>1760</v>
      </c>
      <c r="C1325" s="1" t="s">
        <v>285</v>
      </c>
      <c r="D1325" s="1" t="s">
        <v>373</v>
      </c>
      <c r="E1325" s="3" t="s">
        <v>16</v>
      </c>
      <c r="F1325" s="1">
        <v>1271</v>
      </c>
      <c r="G1325" s="1" t="s">
        <v>882</v>
      </c>
      <c r="H1325" s="1" t="s">
        <v>839</v>
      </c>
      <c r="I1325" s="4">
        <v>42917</v>
      </c>
      <c r="J1325" s="5"/>
      <c r="K1325" s="55" t="s">
        <v>839</v>
      </c>
      <c r="L1325" s="65">
        <f t="shared" si="60"/>
        <v>42917</v>
      </c>
      <c r="M1325" s="57" t="str">
        <f t="shared" si="61"/>
        <v>2017</v>
      </c>
      <c r="N1325" s="46" t="str">
        <f t="shared" si="62"/>
        <v>-</v>
      </c>
      <c r="O1325" s="14">
        <v>1</v>
      </c>
      <c r="P1325" s="14" t="s">
        <v>429</v>
      </c>
    </row>
    <row r="1326" spans="1:16" ht="15.75" customHeight="1" x14ac:dyDescent="0.3">
      <c r="A1326" s="13"/>
      <c r="B1326" s="14" t="s">
        <v>1761</v>
      </c>
      <c r="C1326" s="1" t="s">
        <v>37</v>
      </c>
      <c r="D1326" s="1" t="s">
        <v>987</v>
      </c>
      <c r="E1326" s="3" t="s">
        <v>16</v>
      </c>
      <c r="F1326" s="1">
        <v>1268</v>
      </c>
      <c r="G1326" s="1" t="s">
        <v>882</v>
      </c>
      <c r="H1326" s="1" t="s">
        <v>839</v>
      </c>
      <c r="I1326" s="4">
        <v>42826</v>
      </c>
      <c r="J1326" s="5"/>
      <c r="K1326" s="55" t="s">
        <v>839</v>
      </c>
      <c r="L1326" s="65">
        <f t="shared" si="60"/>
        <v>42826</v>
      </c>
      <c r="M1326" s="57" t="str">
        <f t="shared" si="61"/>
        <v>2017</v>
      </c>
      <c r="N1326" s="46" t="str">
        <f t="shared" si="62"/>
        <v>-</v>
      </c>
      <c r="O1326" s="14">
        <v>1</v>
      </c>
      <c r="P1326" s="14" t="s">
        <v>429</v>
      </c>
    </row>
    <row r="1327" spans="1:16" ht="15.75" customHeight="1" x14ac:dyDescent="0.3">
      <c r="A1327" s="13"/>
      <c r="B1327" s="14" t="s">
        <v>1762</v>
      </c>
      <c r="C1327" s="1" t="s">
        <v>335</v>
      </c>
      <c r="D1327" s="1" t="s">
        <v>524</v>
      </c>
      <c r="E1327" s="3" t="s">
        <v>4</v>
      </c>
      <c r="F1327" s="1">
        <v>1250</v>
      </c>
      <c r="G1327" s="1" t="s">
        <v>882</v>
      </c>
      <c r="H1327" s="1" t="s">
        <v>839</v>
      </c>
      <c r="I1327" s="4">
        <v>42186</v>
      </c>
      <c r="J1327" s="5"/>
      <c r="K1327" s="55" t="s">
        <v>839</v>
      </c>
      <c r="L1327" s="65">
        <f t="shared" si="60"/>
        <v>42186</v>
      </c>
      <c r="M1327" s="57" t="str">
        <f t="shared" si="61"/>
        <v>2015</v>
      </c>
      <c r="N1327" s="46" t="str">
        <f t="shared" si="62"/>
        <v>-</v>
      </c>
      <c r="O1327" s="14">
        <v>7</v>
      </c>
      <c r="P1327" s="14" t="s">
        <v>429</v>
      </c>
    </row>
    <row r="1328" spans="1:16" ht="15.75" customHeight="1" x14ac:dyDescent="0.3">
      <c r="A1328" s="13"/>
      <c r="B1328" s="14" t="s">
        <v>1763</v>
      </c>
      <c r="C1328" s="1" t="s">
        <v>93</v>
      </c>
      <c r="D1328" s="1" t="s">
        <v>579</v>
      </c>
      <c r="E1328" s="3" t="s">
        <v>4</v>
      </c>
      <c r="F1328" s="1">
        <v>1250</v>
      </c>
      <c r="G1328" s="1" t="s">
        <v>882</v>
      </c>
      <c r="H1328" s="1" t="s">
        <v>839</v>
      </c>
      <c r="I1328" s="4">
        <v>42917</v>
      </c>
      <c r="J1328" s="5"/>
      <c r="K1328" s="55" t="s">
        <v>839</v>
      </c>
      <c r="L1328" s="65">
        <f t="shared" si="60"/>
        <v>42917</v>
      </c>
      <c r="M1328" s="57" t="str">
        <f t="shared" si="61"/>
        <v>2017</v>
      </c>
      <c r="N1328" s="46" t="str">
        <f t="shared" si="62"/>
        <v>-</v>
      </c>
      <c r="O1328" s="14" t="e">
        <v>#N/A</v>
      </c>
      <c r="P1328" s="14" t="s">
        <v>429</v>
      </c>
    </row>
    <row r="1329" spans="1:16" ht="15.75" customHeight="1" x14ac:dyDescent="0.3">
      <c r="A1329" s="13"/>
      <c r="B1329" s="14" t="s">
        <v>1764</v>
      </c>
      <c r="C1329" s="1" t="s">
        <v>333</v>
      </c>
      <c r="D1329" s="1" t="s">
        <v>373</v>
      </c>
      <c r="E1329" s="3" t="s">
        <v>16</v>
      </c>
      <c r="F1329" s="1">
        <v>1250</v>
      </c>
      <c r="G1329" s="1" t="s">
        <v>882</v>
      </c>
      <c r="H1329" s="1" t="s">
        <v>839</v>
      </c>
      <c r="I1329" s="4">
        <v>43101</v>
      </c>
      <c r="J1329" s="5"/>
      <c r="K1329" s="55" t="s">
        <v>839</v>
      </c>
      <c r="L1329" s="65">
        <f t="shared" si="60"/>
        <v>43101</v>
      </c>
      <c r="M1329" s="57" t="str">
        <f t="shared" si="61"/>
        <v>2018</v>
      </c>
      <c r="N1329" s="46" t="str">
        <f t="shared" si="62"/>
        <v>-</v>
      </c>
      <c r="O1329" s="14">
        <v>3</v>
      </c>
      <c r="P1329" s="14" t="s">
        <v>429</v>
      </c>
    </row>
    <row r="1330" spans="1:16" ht="15.75" customHeight="1" x14ac:dyDescent="0.3">
      <c r="A1330" s="13"/>
      <c r="B1330" s="14" t="s">
        <v>1765</v>
      </c>
      <c r="C1330" s="1" t="s">
        <v>333</v>
      </c>
      <c r="D1330" s="1" t="s">
        <v>373</v>
      </c>
      <c r="E1330" s="3" t="s">
        <v>16</v>
      </c>
      <c r="F1330" s="1">
        <v>1250</v>
      </c>
      <c r="G1330" s="1" t="s">
        <v>882</v>
      </c>
      <c r="H1330" s="1" t="s">
        <v>839</v>
      </c>
      <c r="I1330" s="4">
        <v>43101</v>
      </c>
      <c r="J1330" s="5"/>
      <c r="K1330" s="55" t="s">
        <v>839</v>
      </c>
      <c r="L1330" s="65">
        <f t="shared" si="60"/>
        <v>43101</v>
      </c>
      <c r="M1330" s="57" t="str">
        <f t="shared" si="61"/>
        <v>2018</v>
      </c>
      <c r="N1330" s="46" t="str">
        <f t="shared" si="62"/>
        <v>-</v>
      </c>
      <c r="O1330" s="14">
        <v>3</v>
      </c>
      <c r="P1330" s="14" t="s">
        <v>429</v>
      </c>
    </row>
    <row r="1331" spans="1:16" ht="15.75" customHeight="1" x14ac:dyDescent="0.3">
      <c r="A1331" s="13"/>
      <c r="B1331" s="14" t="s">
        <v>1766</v>
      </c>
      <c r="C1331" s="1" t="s">
        <v>263</v>
      </c>
      <c r="D1331" s="1" t="s">
        <v>373</v>
      </c>
      <c r="E1331" s="3" t="s">
        <v>16</v>
      </c>
      <c r="F1331" s="1">
        <v>1250</v>
      </c>
      <c r="G1331" s="1" t="s">
        <v>882</v>
      </c>
      <c r="H1331" s="1" t="s">
        <v>839</v>
      </c>
      <c r="I1331" s="4">
        <v>43101</v>
      </c>
      <c r="J1331" s="5"/>
      <c r="K1331" s="55" t="s">
        <v>839</v>
      </c>
      <c r="L1331" s="65">
        <f t="shared" si="60"/>
        <v>43101</v>
      </c>
      <c r="M1331" s="57" t="str">
        <f t="shared" si="61"/>
        <v>2018</v>
      </c>
      <c r="N1331" s="46" t="str">
        <f t="shared" si="62"/>
        <v>-</v>
      </c>
      <c r="O1331" s="14">
        <v>3</v>
      </c>
      <c r="P1331" s="14" t="s">
        <v>429</v>
      </c>
    </row>
    <row r="1332" spans="1:16" ht="15.75" customHeight="1" x14ac:dyDescent="0.3">
      <c r="A1332" s="13"/>
      <c r="B1332" s="14" t="s">
        <v>1767</v>
      </c>
      <c r="C1332" s="1" t="s">
        <v>343</v>
      </c>
      <c r="D1332" s="1" t="s">
        <v>524</v>
      </c>
      <c r="E1332" s="3" t="s">
        <v>4</v>
      </c>
      <c r="F1332" s="1">
        <v>1230</v>
      </c>
      <c r="G1332" s="1" t="s">
        <v>882</v>
      </c>
      <c r="H1332" s="1" t="s">
        <v>839</v>
      </c>
      <c r="I1332" s="4">
        <v>42826</v>
      </c>
      <c r="J1332" s="5"/>
      <c r="K1332" s="55" t="s">
        <v>839</v>
      </c>
      <c r="L1332" s="65">
        <f t="shared" si="60"/>
        <v>42826</v>
      </c>
      <c r="M1332" s="57" t="str">
        <f t="shared" si="61"/>
        <v>2017</v>
      </c>
      <c r="N1332" s="46" t="str">
        <f t="shared" si="62"/>
        <v>-</v>
      </c>
      <c r="O1332" s="14">
        <v>1</v>
      </c>
      <c r="P1332" s="14" t="s">
        <v>429</v>
      </c>
    </row>
    <row r="1333" spans="1:16" ht="15.75" customHeight="1" x14ac:dyDescent="0.3">
      <c r="A1333" s="13"/>
      <c r="B1333" s="14" t="s">
        <v>1768</v>
      </c>
      <c r="C1333" s="1" t="s">
        <v>287</v>
      </c>
      <c r="D1333" s="1" t="s">
        <v>584</v>
      </c>
      <c r="E1333" s="3" t="s">
        <v>4</v>
      </c>
      <c r="F1333" s="1">
        <v>1200</v>
      </c>
      <c r="G1333" s="1" t="s">
        <v>882</v>
      </c>
      <c r="H1333" s="1" t="s">
        <v>839</v>
      </c>
      <c r="I1333" s="4">
        <v>42736</v>
      </c>
      <c r="J1333" s="5"/>
      <c r="K1333" s="55" t="s">
        <v>839</v>
      </c>
      <c r="L1333" s="65">
        <f t="shared" si="60"/>
        <v>42736</v>
      </c>
      <c r="M1333" s="57" t="str">
        <f t="shared" si="61"/>
        <v>2017</v>
      </c>
      <c r="N1333" s="46" t="str">
        <f t="shared" si="62"/>
        <v>-</v>
      </c>
      <c r="O1333" s="14" t="e">
        <v>#N/A</v>
      </c>
      <c r="P1333" s="2" t="s">
        <v>412</v>
      </c>
    </row>
    <row r="1334" spans="1:16" ht="15.75" customHeight="1" x14ac:dyDescent="0.3">
      <c r="A1334" s="13"/>
      <c r="B1334" s="14" t="s">
        <v>1769</v>
      </c>
      <c r="C1334" s="1" t="s">
        <v>195</v>
      </c>
      <c r="D1334" s="1" t="s">
        <v>427</v>
      </c>
      <c r="E1334" s="3" t="s">
        <v>16</v>
      </c>
      <c r="F1334" s="1">
        <v>1200</v>
      </c>
      <c r="G1334" s="1" t="s">
        <v>882</v>
      </c>
      <c r="H1334" s="1" t="s">
        <v>839</v>
      </c>
      <c r="I1334" s="4">
        <v>42826</v>
      </c>
      <c r="J1334" s="5"/>
      <c r="K1334" s="55" t="s">
        <v>839</v>
      </c>
      <c r="L1334" s="65">
        <f t="shared" si="60"/>
        <v>42826</v>
      </c>
      <c r="M1334" s="57" t="str">
        <f t="shared" si="61"/>
        <v>2017</v>
      </c>
      <c r="N1334" s="46" t="str">
        <f t="shared" si="62"/>
        <v>-</v>
      </c>
      <c r="O1334" s="14">
        <v>2</v>
      </c>
      <c r="P1334" s="14" t="s">
        <v>429</v>
      </c>
    </row>
    <row r="1335" spans="1:16" ht="15.75" customHeight="1" x14ac:dyDescent="0.3">
      <c r="A1335" s="13"/>
      <c r="B1335" s="14" t="s">
        <v>1770</v>
      </c>
      <c r="C1335" s="1" t="s">
        <v>343</v>
      </c>
      <c r="D1335" s="1" t="s">
        <v>458</v>
      </c>
      <c r="E1335" s="3" t="s">
        <v>4</v>
      </c>
      <c r="F1335" s="1">
        <v>1167</v>
      </c>
      <c r="G1335" s="1" t="s">
        <v>882</v>
      </c>
      <c r="H1335" s="1" t="s">
        <v>839</v>
      </c>
      <c r="I1335" s="4">
        <v>42826</v>
      </c>
      <c r="J1335" s="5"/>
      <c r="K1335" s="55" t="s">
        <v>839</v>
      </c>
      <c r="L1335" s="65">
        <f t="shared" si="60"/>
        <v>42826</v>
      </c>
      <c r="M1335" s="57" t="str">
        <f t="shared" si="61"/>
        <v>2017</v>
      </c>
      <c r="N1335" s="46" t="str">
        <f t="shared" si="62"/>
        <v>-</v>
      </c>
      <c r="O1335" s="14" t="e">
        <v>#N/A</v>
      </c>
      <c r="P1335" s="14" t="s">
        <v>429</v>
      </c>
    </row>
    <row r="1336" spans="1:16" ht="15.75" customHeight="1" x14ac:dyDescent="0.3">
      <c r="A1336" s="13"/>
      <c r="B1336" s="14" t="s">
        <v>1771</v>
      </c>
      <c r="C1336" s="1" t="s">
        <v>153</v>
      </c>
      <c r="D1336" s="1" t="s">
        <v>584</v>
      </c>
      <c r="E1336" s="3" t="s">
        <v>4</v>
      </c>
      <c r="F1336" s="1">
        <v>1100</v>
      </c>
      <c r="G1336" s="1" t="s">
        <v>882</v>
      </c>
      <c r="H1336" s="1" t="s">
        <v>839</v>
      </c>
      <c r="I1336" s="4">
        <v>43282</v>
      </c>
      <c r="J1336" s="5"/>
      <c r="K1336" s="55" t="s">
        <v>839</v>
      </c>
      <c r="L1336" s="65">
        <f t="shared" si="60"/>
        <v>43282</v>
      </c>
      <c r="M1336" s="57" t="str">
        <f t="shared" si="61"/>
        <v>2018</v>
      </c>
      <c r="N1336" s="46" t="str">
        <f t="shared" si="62"/>
        <v>-</v>
      </c>
      <c r="O1336" s="14" t="e">
        <v>#N/A</v>
      </c>
      <c r="P1336" s="2" t="s">
        <v>412</v>
      </c>
    </row>
    <row r="1337" spans="1:16" ht="15.75" customHeight="1" x14ac:dyDescent="0.3">
      <c r="A1337" s="13"/>
      <c r="B1337" s="14" t="s">
        <v>1772</v>
      </c>
      <c r="C1337" s="1" t="s">
        <v>325</v>
      </c>
      <c r="D1337" s="1" t="s">
        <v>427</v>
      </c>
      <c r="E1337" s="3" t="s">
        <v>16</v>
      </c>
      <c r="F1337" s="1">
        <v>1087</v>
      </c>
      <c r="G1337" s="1" t="s">
        <v>882</v>
      </c>
      <c r="H1337" s="1" t="s">
        <v>839</v>
      </c>
      <c r="I1337" s="4">
        <v>42552</v>
      </c>
      <c r="J1337" s="5"/>
      <c r="K1337" s="55" t="s">
        <v>839</v>
      </c>
      <c r="L1337" s="65">
        <f t="shared" si="60"/>
        <v>42552</v>
      </c>
      <c r="M1337" s="57" t="str">
        <f t="shared" si="61"/>
        <v>2016</v>
      </c>
      <c r="N1337" s="46" t="str">
        <f t="shared" si="62"/>
        <v>-</v>
      </c>
      <c r="O1337" s="14" t="e">
        <v>#N/A</v>
      </c>
      <c r="P1337" s="2" t="s">
        <v>365</v>
      </c>
    </row>
    <row r="1338" spans="1:16" ht="15.75" customHeight="1" x14ac:dyDescent="0.3">
      <c r="A1338" s="13"/>
      <c r="B1338" s="14" t="s">
        <v>1773</v>
      </c>
      <c r="C1338" s="1" t="s">
        <v>45</v>
      </c>
      <c r="D1338" s="1" t="s">
        <v>419</v>
      </c>
      <c r="E1338" s="3" t="s">
        <v>8</v>
      </c>
      <c r="F1338" s="1">
        <v>1032</v>
      </c>
      <c r="G1338" s="1" t="s">
        <v>882</v>
      </c>
      <c r="H1338" s="1" t="s">
        <v>839</v>
      </c>
      <c r="I1338" s="4">
        <v>42736</v>
      </c>
      <c r="J1338" s="5"/>
      <c r="K1338" s="55" t="s">
        <v>839</v>
      </c>
      <c r="L1338" s="65">
        <f t="shared" si="60"/>
        <v>42736</v>
      </c>
      <c r="M1338" s="57" t="str">
        <f t="shared" si="61"/>
        <v>2017</v>
      </c>
      <c r="N1338" s="46" t="str">
        <f t="shared" si="62"/>
        <v>-</v>
      </c>
      <c r="O1338" s="14" t="e">
        <v>#N/A</v>
      </c>
      <c r="P1338" s="14" t="s">
        <v>429</v>
      </c>
    </row>
    <row r="1339" spans="1:16" ht="15.75" customHeight="1" x14ac:dyDescent="0.3">
      <c r="A1339" s="13"/>
      <c r="B1339" s="14" t="s">
        <v>1774</v>
      </c>
      <c r="C1339" s="1" t="s">
        <v>303</v>
      </c>
      <c r="D1339" s="1" t="s">
        <v>419</v>
      </c>
      <c r="E1339" s="3" t="s">
        <v>8</v>
      </c>
      <c r="F1339" s="1">
        <v>1000</v>
      </c>
      <c r="G1339" s="1" t="s">
        <v>882</v>
      </c>
      <c r="H1339" s="1" t="s">
        <v>839</v>
      </c>
      <c r="I1339" s="4">
        <v>42186</v>
      </c>
      <c r="J1339" s="5"/>
      <c r="K1339" s="55" t="s">
        <v>839</v>
      </c>
      <c r="L1339" s="65">
        <f t="shared" si="60"/>
        <v>42186</v>
      </c>
      <c r="M1339" s="57" t="str">
        <f t="shared" si="61"/>
        <v>2015</v>
      </c>
      <c r="N1339" s="46" t="str">
        <f t="shared" si="62"/>
        <v>-</v>
      </c>
      <c r="O1339" s="14">
        <v>6</v>
      </c>
      <c r="P1339" s="2" t="s">
        <v>365</v>
      </c>
    </row>
    <row r="1340" spans="1:16" ht="15.75" customHeight="1" x14ac:dyDescent="0.3">
      <c r="A1340" s="13"/>
      <c r="B1340" s="14" t="s">
        <v>1775</v>
      </c>
      <c r="C1340" s="1" t="s">
        <v>15</v>
      </c>
      <c r="D1340" s="1" t="s">
        <v>453</v>
      </c>
      <c r="E1340" s="3" t="s">
        <v>8</v>
      </c>
      <c r="F1340" s="1">
        <v>1000</v>
      </c>
      <c r="G1340" s="1" t="s">
        <v>882</v>
      </c>
      <c r="H1340" s="1" t="s">
        <v>839</v>
      </c>
      <c r="I1340" s="4">
        <v>42186</v>
      </c>
      <c r="J1340" s="5"/>
      <c r="K1340" s="55" t="s">
        <v>839</v>
      </c>
      <c r="L1340" s="65">
        <f t="shared" si="60"/>
        <v>42186</v>
      </c>
      <c r="M1340" s="57" t="str">
        <f t="shared" si="61"/>
        <v>2015</v>
      </c>
      <c r="N1340" s="46" t="str">
        <f t="shared" si="62"/>
        <v>-</v>
      </c>
      <c r="O1340" s="14">
        <v>2</v>
      </c>
      <c r="P1340" s="14" t="s">
        <v>429</v>
      </c>
    </row>
    <row r="1341" spans="1:16" ht="15.75" customHeight="1" x14ac:dyDescent="0.3">
      <c r="A1341" s="13"/>
      <c r="B1341" s="14" t="s">
        <v>1776</v>
      </c>
      <c r="C1341" s="1" t="s">
        <v>63</v>
      </c>
      <c r="D1341" s="1" t="s">
        <v>466</v>
      </c>
      <c r="E1341" s="3" t="s">
        <v>8</v>
      </c>
      <c r="F1341" s="1">
        <v>1000</v>
      </c>
      <c r="G1341" s="1" t="s">
        <v>882</v>
      </c>
      <c r="H1341" s="1" t="s">
        <v>839</v>
      </c>
      <c r="I1341" s="4">
        <v>43009</v>
      </c>
      <c r="J1341" s="5"/>
      <c r="K1341" s="55" t="s">
        <v>839</v>
      </c>
      <c r="L1341" s="65">
        <f t="shared" si="60"/>
        <v>43009</v>
      </c>
      <c r="M1341" s="57" t="str">
        <f t="shared" si="61"/>
        <v>2017</v>
      </c>
      <c r="N1341" s="46" t="str">
        <f t="shared" si="62"/>
        <v>-</v>
      </c>
      <c r="O1341" s="14">
        <v>3</v>
      </c>
      <c r="P1341" s="14" t="s">
        <v>429</v>
      </c>
    </row>
    <row r="1342" spans="1:16" ht="15.75" customHeight="1" x14ac:dyDescent="0.3">
      <c r="A1342" s="13"/>
      <c r="B1342" s="14" t="s">
        <v>1777</v>
      </c>
      <c r="C1342" s="1" t="s">
        <v>45</v>
      </c>
      <c r="D1342" s="1" t="s">
        <v>453</v>
      </c>
      <c r="E1342" s="3" t="s">
        <v>8</v>
      </c>
      <c r="F1342" s="1">
        <v>1000</v>
      </c>
      <c r="G1342" s="1" t="s">
        <v>882</v>
      </c>
      <c r="H1342" s="1" t="s">
        <v>839</v>
      </c>
      <c r="I1342" s="4">
        <v>42826</v>
      </c>
      <c r="J1342" s="5"/>
      <c r="K1342" s="55" t="s">
        <v>839</v>
      </c>
      <c r="L1342" s="65">
        <f t="shared" si="60"/>
        <v>42826</v>
      </c>
      <c r="M1342" s="57" t="str">
        <f t="shared" si="61"/>
        <v>2017</v>
      </c>
      <c r="N1342" s="46" t="str">
        <f t="shared" si="62"/>
        <v>-</v>
      </c>
      <c r="O1342" s="14">
        <v>2</v>
      </c>
      <c r="P1342" s="14" t="s">
        <v>429</v>
      </c>
    </row>
    <row r="1343" spans="1:16" ht="15.75" customHeight="1" x14ac:dyDescent="0.3">
      <c r="A1343" s="13"/>
      <c r="B1343" s="14" t="s">
        <v>1778</v>
      </c>
      <c r="C1343" s="1" t="s">
        <v>111</v>
      </c>
      <c r="D1343" s="1" t="s">
        <v>983</v>
      </c>
      <c r="E1343" s="3" t="s">
        <v>8</v>
      </c>
      <c r="F1343" s="1">
        <v>1000</v>
      </c>
      <c r="G1343" s="1" t="s">
        <v>882</v>
      </c>
      <c r="H1343" s="1" t="s">
        <v>839</v>
      </c>
      <c r="I1343" s="4">
        <v>42095</v>
      </c>
      <c r="J1343" s="5"/>
      <c r="K1343" s="55" t="s">
        <v>839</v>
      </c>
      <c r="L1343" s="65">
        <f t="shared" si="60"/>
        <v>42095</v>
      </c>
      <c r="M1343" s="57" t="str">
        <f t="shared" si="61"/>
        <v>2015</v>
      </c>
      <c r="N1343" s="46" t="str">
        <f t="shared" si="62"/>
        <v>-</v>
      </c>
      <c r="O1343" s="14">
        <v>4</v>
      </c>
      <c r="P1343" s="2" t="s">
        <v>365</v>
      </c>
    </row>
    <row r="1344" spans="1:16" ht="15.75" customHeight="1" x14ac:dyDescent="0.3">
      <c r="A1344" s="13"/>
      <c r="B1344" s="14" t="s">
        <v>1779</v>
      </c>
      <c r="C1344" s="1" t="s">
        <v>303</v>
      </c>
      <c r="D1344" s="1" t="s">
        <v>419</v>
      </c>
      <c r="E1344" s="3" t="s">
        <v>8</v>
      </c>
      <c r="F1344" s="1">
        <v>1000</v>
      </c>
      <c r="G1344" s="1" t="s">
        <v>882</v>
      </c>
      <c r="H1344" s="1" t="s">
        <v>839</v>
      </c>
      <c r="I1344" s="4">
        <v>42095</v>
      </c>
      <c r="J1344" s="5"/>
      <c r="K1344" s="55" t="s">
        <v>839</v>
      </c>
      <c r="L1344" s="65">
        <f t="shared" si="60"/>
        <v>42095</v>
      </c>
      <c r="M1344" s="57" t="str">
        <f t="shared" si="61"/>
        <v>2015</v>
      </c>
      <c r="N1344" s="46" t="str">
        <f t="shared" si="62"/>
        <v>-</v>
      </c>
      <c r="O1344" s="14">
        <v>3</v>
      </c>
      <c r="P1344" s="2" t="s">
        <v>365</v>
      </c>
    </row>
    <row r="1345" spans="1:16" ht="15.75" customHeight="1" x14ac:dyDescent="0.3">
      <c r="A1345" s="13"/>
      <c r="B1345" s="14" t="s">
        <v>1780</v>
      </c>
      <c r="C1345" s="1" t="s">
        <v>15</v>
      </c>
      <c r="D1345" s="1" t="s">
        <v>453</v>
      </c>
      <c r="E1345" s="3" t="s">
        <v>8</v>
      </c>
      <c r="F1345" s="1">
        <v>1000</v>
      </c>
      <c r="G1345" s="1" t="s">
        <v>882</v>
      </c>
      <c r="H1345" s="1" t="s">
        <v>839</v>
      </c>
      <c r="I1345" s="4">
        <v>43009</v>
      </c>
      <c r="J1345" s="5"/>
      <c r="K1345" s="55" t="s">
        <v>839</v>
      </c>
      <c r="L1345" s="65">
        <f t="shared" si="60"/>
        <v>43009</v>
      </c>
      <c r="M1345" s="57" t="str">
        <f t="shared" si="61"/>
        <v>2017</v>
      </c>
      <c r="N1345" s="46" t="str">
        <f t="shared" si="62"/>
        <v>-</v>
      </c>
      <c r="O1345" s="14">
        <v>1</v>
      </c>
      <c r="P1345" s="14" t="s">
        <v>429</v>
      </c>
    </row>
    <row r="1346" spans="1:16" ht="15.75" customHeight="1" x14ac:dyDescent="0.3">
      <c r="A1346" s="13"/>
      <c r="B1346" s="14" t="s">
        <v>1781</v>
      </c>
      <c r="C1346" s="1" t="s">
        <v>253</v>
      </c>
      <c r="D1346" s="1" t="s">
        <v>446</v>
      </c>
      <c r="E1346" s="3" t="s">
        <v>12</v>
      </c>
      <c r="F1346" s="1">
        <v>1000</v>
      </c>
      <c r="G1346" s="1" t="s">
        <v>882</v>
      </c>
      <c r="H1346" s="1" t="s">
        <v>839</v>
      </c>
      <c r="I1346" s="4">
        <v>42917</v>
      </c>
      <c r="J1346" s="5"/>
      <c r="K1346" s="55" t="s">
        <v>839</v>
      </c>
      <c r="L1346" s="65">
        <f t="shared" si="60"/>
        <v>42917</v>
      </c>
      <c r="M1346" s="57" t="str">
        <f t="shared" si="61"/>
        <v>2017</v>
      </c>
      <c r="N1346" s="46" t="str">
        <f t="shared" si="62"/>
        <v>-</v>
      </c>
      <c r="O1346" s="14" t="e">
        <v>#N/A</v>
      </c>
      <c r="P1346" s="14" t="s">
        <v>429</v>
      </c>
    </row>
    <row r="1347" spans="1:16" ht="15.75" customHeight="1" x14ac:dyDescent="0.3">
      <c r="A1347" s="13"/>
      <c r="B1347" s="14" t="s">
        <v>1782</v>
      </c>
      <c r="C1347" s="1" t="s">
        <v>175</v>
      </c>
      <c r="D1347" s="1" t="s">
        <v>475</v>
      </c>
      <c r="E1347" s="3" t="s">
        <v>12</v>
      </c>
      <c r="F1347" s="1">
        <v>1000</v>
      </c>
      <c r="G1347" s="1" t="s">
        <v>882</v>
      </c>
      <c r="H1347" s="1" t="s">
        <v>839</v>
      </c>
      <c r="I1347" s="4">
        <v>43191</v>
      </c>
      <c r="J1347" s="5"/>
      <c r="K1347" s="55" t="s">
        <v>839</v>
      </c>
      <c r="L1347" s="65">
        <f t="shared" si="60"/>
        <v>43191</v>
      </c>
      <c r="M1347" s="57" t="str">
        <f t="shared" si="61"/>
        <v>2018</v>
      </c>
      <c r="N1347" s="46" t="str">
        <f t="shared" si="62"/>
        <v>-</v>
      </c>
      <c r="O1347" s="14" t="e">
        <v>#N/A</v>
      </c>
      <c r="P1347" s="14" t="s">
        <v>429</v>
      </c>
    </row>
    <row r="1348" spans="1:16" ht="15.75" customHeight="1" x14ac:dyDescent="0.3">
      <c r="A1348" s="13"/>
      <c r="B1348" s="14" t="s">
        <v>1783</v>
      </c>
      <c r="C1348" s="1" t="s">
        <v>253</v>
      </c>
      <c r="D1348" s="1" t="s">
        <v>475</v>
      </c>
      <c r="E1348" s="3" t="s">
        <v>12</v>
      </c>
      <c r="F1348" s="1">
        <v>1000</v>
      </c>
      <c r="G1348" s="1" t="s">
        <v>882</v>
      </c>
      <c r="H1348" s="1" t="s">
        <v>839</v>
      </c>
      <c r="I1348" s="4">
        <v>43282</v>
      </c>
      <c r="J1348" s="5"/>
      <c r="K1348" s="55" t="s">
        <v>839</v>
      </c>
      <c r="L1348" s="65">
        <f t="shared" ref="L1348:L1411" si="63">IF(K1348="-",I1348,K1348)</f>
        <v>43282</v>
      </c>
      <c r="M1348" s="57" t="str">
        <f t="shared" ref="M1348:M1411" si="64">TEXT(L1348,"YYYY")</f>
        <v>2018</v>
      </c>
      <c r="N1348" s="46" t="str">
        <f t="shared" ref="N1348:N1411" si="65">IFERROR(ROUNDUP(MONTH(K1348)/3,0),"-")</f>
        <v>-</v>
      </c>
      <c r="O1348" s="14" t="e">
        <v>#N/A</v>
      </c>
      <c r="P1348" s="14" t="s">
        <v>429</v>
      </c>
    </row>
    <row r="1349" spans="1:16" ht="15.75" customHeight="1" x14ac:dyDescent="0.3">
      <c r="A1349" s="13"/>
      <c r="B1349" s="14" t="s">
        <v>1784</v>
      </c>
      <c r="C1349" s="1" t="s">
        <v>59</v>
      </c>
      <c r="D1349" s="1" t="s">
        <v>394</v>
      </c>
      <c r="E1349" s="3" t="s">
        <v>4</v>
      </c>
      <c r="F1349" s="1">
        <v>1000</v>
      </c>
      <c r="G1349" s="1" t="s">
        <v>882</v>
      </c>
      <c r="H1349" s="1" t="s">
        <v>839</v>
      </c>
      <c r="I1349" s="4">
        <v>42005</v>
      </c>
      <c r="J1349" s="5"/>
      <c r="K1349" s="55" t="s">
        <v>839</v>
      </c>
      <c r="L1349" s="65">
        <f t="shared" si="63"/>
        <v>42005</v>
      </c>
      <c r="M1349" s="57" t="str">
        <f t="shared" si="64"/>
        <v>2015</v>
      </c>
      <c r="N1349" s="46" t="str">
        <f t="shared" si="65"/>
        <v>-</v>
      </c>
      <c r="O1349" s="14">
        <v>45</v>
      </c>
      <c r="P1349" s="14" t="s">
        <v>429</v>
      </c>
    </row>
    <row r="1350" spans="1:16" ht="15.75" customHeight="1" x14ac:dyDescent="0.3">
      <c r="A1350" s="13"/>
      <c r="B1350" s="14" t="s">
        <v>1785</v>
      </c>
      <c r="C1350" s="1" t="s">
        <v>217</v>
      </c>
      <c r="D1350" s="1" t="s">
        <v>388</v>
      </c>
      <c r="E1350" s="3" t="s">
        <v>4</v>
      </c>
      <c r="F1350" s="1">
        <v>1000</v>
      </c>
      <c r="G1350" s="1" t="s">
        <v>882</v>
      </c>
      <c r="H1350" s="1" t="s">
        <v>839</v>
      </c>
      <c r="I1350" s="4">
        <v>42552</v>
      </c>
      <c r="J1350" s="5"/>
      <c r="K1350" s="55" t="s">
        <v>839</v>
      </c>
      <c r="L1350" s="65">
        <f t="shared" si="63"/>
        <v>42552</v>
      </c>
      <c r="M1350" s="57" t="str">
        <f t="shared" si="64"/>
        <v>2016</v>
      </c>
      <c r="N1350" s="46" t="str">
        <f t="shared" si="65"/>
        <v>-</v>
      </c>
      <c r="O1350" s="14">
        <v>3</v>
      </c>
      <c r="P1350" s="14" t="s">
        <v>429</v>
      </c>
    </row>
    <row r="1351" spans="1:16" ht="15.75" customHeight="1" x14ac:dyDescent="0.3">
      <c r="A1351" s="13"/>
      <c r="B1351" s="14" t="s">
        <v>1786</v>
      </c>
      <c r="C1351" s="1" t="s">
        <v>335</v>
      </c>
      <c r="D1351" s="1" t="s">
        <v>524</v>
      </c>
      <c r="E1351" s="3" t="s">
        <v>4</v>
      </c>
      <c r="F1351" s="1">
        <v>1000</v>
      </c>
      <c r="G1351" s="1" t="s">
        <v>882</v>
      </c>
      <c r="H1351" s="1" t="s">
        <v>839</v>
      </c>
      <c r="I1351" s="4">
        <v>42186</v>
      </c>
      <c r="J1351" s="5"/>
      <c r="K1351" s="55" t="s">
        <v>839</v>
      </c>
      <c r="L1351" s="65">
        <f t="shared" si="63"/>
        <v>42186</v>
      </c>
      <c r="M1351" s="57" t="str">
        <f t="shared" si="64"/>
        <v>2015</v>
      </c>
      <c r="N1351" s="46" t="str">
        <f t="shared" si="65"/>
        <v>-</v>
      </c>
      <c r="O1351" s="14">
        <v>11</v>
      </c>
      <c r="P1351" s="14" t="s">
        <v>429</v>
      </c>
    </row>
    <row r="1352" spans="1:16" ht="15.75" customHeight="1" x14ac:dyDescent="0.3">
      <c r="A1352" s="13"/>
      <c r="B1352" s="14" t="s">
        <v>1787</v>
      </c>
      <c r="C1352" s="1" t="s">
        <v>343</v>
      </c>
      <c r="D1352" s="1" t="s">
        <v>458</v>
      </c>
      <c r="E1352" s="3" t="s">
        <v>4</v>
      </c>
      <c r="F1352" s="1">
        <v>1000</v>
      </c>
      <c r="G1352" s="1" t="s">
        <v>882</v>
      </c>
      <c r="H1352" s="1" t="s">
        <v>839</v>
      </c>
      <c r="I1352" s="4">
        <v>42736</v>
      </c>
      <c r="J1352" s="5"/>
      <c r="K1352" s="55" t="s">
        <v>839</v>
      </c>
      <c r="L1352" s="65">
        <f t="shared" si="63"/>
        <v>42736</v>
      </c>
      <c r="M1352" s="57" t="str">
        <f t="shared" si="64"/>
        <v>2017</v>
      </c>
      <c r="N1352" s="46" t="str">
        <f t="shared" si="65"/>
        <v>-</v>
      </c>
      <c r="O1352" s="14" t="e">
        <v>#N/A</v>
      </c>
      <c r="P1352" s="14" t="s">
        <v>429</v>
      </c>
    </row>
    <row r="1353" spans="1:16" ht="15.75" customHeight="1" x14ac:dyDescent="0.3">
      <c r="A1353" s="13"/>
      <c r="B1353" s="14" t="s">
        <v>1788</v>
      </c>
      <c r="C1353" s="1" t="s">
        <v>181</v>
      </c>
      <c r="D1353" s="1" t="s">
        <v>954</v>
      </c>
      <c r="E1353" s="3" t="s">
        <v>4</v>
      </c>
      <c r="F1353" s="1">
        <v>1000</v>
      </c>
      <c r="G1353" s="1" t="s">
        <v>882</v>
      </c>
      <c r="H1353" s="1" t="s">
        <v>839</v>
      </c>
      <c r="I1353" s="4">
        <v>42826</v>
      </c>
      <c r="J1353" s="5"/>
      <c r="K1353" s="55" t="s">
        <v>839</v>
      </c>
      <c r="L1353" s="65">
        <f t="shared" si="63"/>
        <v>42826</v>
      </c>
      <c r="M1353" s="57" t="str">
        <f t="shared" si="64"/>
        <v>2017</v>
      </c>
      <c r="N1353" s="46" t="str">
        <f t="shared" si="65"/>
        <v>-</v>
      </c>
      <c r="O1353" s="14">
        <v>2</v>
      </c>
      <c r="P1353" s="14" t="s">
        <v>429</v>
      </c>
    </row>
    <row r="1354" spans="1:16" ht="15.75" customHeight="1" x14ac:dyDescent="0.3">
      <c r="A1354" s="13"/>
      <c r="B1354" s="14" t="s">
        <v>1789</v>
      </c>
      <c r="C1354" s="1" t="s">
        <v>217</v>
      </c>
      <c r="D1354" s="1" t="s">
        <v>524</v>
      </c>
      <c r="E1354" s="3" t="s">
        <v>4</v>
      </c>
      <c r="F1354" s="1">
        <v>1000</v>
      </c>
      <c r="G1354" s="1" t="s">
        <v>882</v>
      </c>
      <c r="H1354" s="1" t="s">
        <v>839</v>
      </c>
      <c r="I1354" s="4">
        <v>42917</v>
      </c>
      <c r="J1354" s="5"/>
      <c r="K1354" s="55" t="s">
        <v>839</v>
      </c>
      <c r="L1354" s="65">
        <f t="shared" si="63"/>
        <v>42917</v>
      </c>
      <c r="M1354" s="57" t="str">
        <f t="shared" si="64"/>
        <v>2017</v>
      </c>
      <c r="N1354" s="46" t="str">
        <f t="shared" si="65"/>
        <v>-</v>
      </c>
      <c r="O1354" s="14">
        <v>1</v>
      </c>
      <c r="P1354" s="14" t="s">
        <v>429</v>
      </c>
    </row>
    <row r="1355" spans="1:16" ht="15.75" customHeight="1" x14ac:dyDescent="0.3">
      <c r="A1355" s="13"/>
      <c r="B1355" s="14" t="s">
        <v>1790</v>
      </c>
      <c r="C1355" s="1" t="s">
        <v>153</v>
      </c>
      <c r="D1355" s="1" t="s">
        <v>388</v>
      </c>
      <c r="E1355" s="3" t="s">
        <v>4</v>
      </c>
      <c r="F1355" s="1">
        <v>1000</v>
      </c>
      <c r="G1355" s="1" t="s">
        <v>882</v>
      </c>
      <c r="H1355" s="1" t="s">
        <v>839</v>
      </c>
      <c r="I1355" s="4">
        <v>43101</v>
      </c>
      <c r="J1355" s="5"/>
      <c r="K1355" s="55" t="s">
        <v>839</v>
      </c>
      <c r="L1355" s="65">
        <f t="shared" si="63"/>
        <v>43101</v>
      </c>
      <c r="M1355" s="57" t="str">
        <f t="shared" si="64"/>
        <v>2018</v>
      </c>
      <c r="N1355" s="46" t="str">
        <f t="shared" si="65"/>
        <v>-</v>
      </c>
      <c r="O1355" s="14">
        <v>1</v>
      </c>
      <c r="P1355" s="14" t="s">
        <v>429</v>
      </c>
    </row>
    <row r="1356" spans="1:16" ht="15.75" customHeight="1" x14ac:dyDescent="0.3">
      <c r="A1356" s="13"/>
      <c r="B1356" s="14" t="s">
        <v>1791</v>
      </c>
      <c r="C1356" s="1" t="s">
        <v>305</v>
      </c>
      <c r="D1356" s="1" t="s">
        <v>524</v>
      </c>
      <c r="E1356" s="3" t="s">
        <v>4</v>
      </c>
      <c r="F1356" s="1">
        <v>1000</v>
      </c>
      <c r="G1356" s="1" t="s">
        <v>882</v>
      </c>
      <c r="H1356" s="1" t="s">
        <v>839</v>
      </c>
      <c r="I1356" s="4">
        <v>42826</v>
      </c>
      <c r="J1356" s="5"/>
      <c r="K1356" s="55" t="s">
        <v>839</v>
      </c>
      <c r="L1356" s="65">
        <f t="shared" si="63"/>
        <v>42826</v>
      </c>
      <c r="M1356" s="57" t="str">
        <f t="shared" si="64"/>
        <v>2017</v>
      </c>
      <c r="N1356" s="46" t="str">
        <f t="shared" si="65"/>
        <v>-</v>
      </c>
      <c r="O1356" s="14">
        <v>1</v>
      </c>
      <c r="P1356" s="14" t="s">
        <v>429</v>
      </c>
    </row>
    <row r="1357" spans="1:16" ht="15.75" customHeight="1" x14ac:dyDescent="0.3">
      <c r="A1357" s="13"/>
      <c r="B1357" s="14" t="s">
        <v>1792</v>
      </c>
      <c r="C1357" s="1" t="s">
        <v>343</v>
      </c>
      <c r="D1357" s="1" t="s">
        <v>458</v>
      </c>
      <c r="E1357" s="3" t="s">
        <v>4</v>
      </c>
      <c r="F1357" s="1">
        <v>1000</v>
      </c>
      <c r="G1357" s="1" t="s">
        <v>882</v>
      </c>
      <c r="H1357" s="1" t="s">
        <v>839</v>
      </c>
      <c r="I1357" s="4">
        <v>43101</v>
      </c>
      <c r="J1357" s="5"/>
      <c r="K1357" s="55" t="s">
        <v>839</v>
      </c>
      <c r="L1357" s="65">
        <f t="shared" si="63"/>
        <v>43101</v>
      </c>
      <c r="M1357" s="57" t="str">
        <f t="shared" si="64"/>
        <v>2018</v>
      </c>
      <c r="N1357" s="46" t="str">
        <f t="shared" si="65"/>
        <v>-</v>
      </c>
      <c r="O1357" s="14" t="e">
        <v>#N/A</v>
      </c>
      <c r="P1357" s="14" t="s">
        <v>429</v>
      </c>
    </row>
    <row r="1358" spans="1:16" ht="15.75" customHeight="1" x14ac:dyDescent="0.3">
      <c r="A1358" s="13"/>
      <c r="B1358" s="14" t="s">
        <v>1793</v>
      </c>
      <c r="C1358" s="1" t="s">
        <v>343</v>
      </c>
      <c r="D1358" s="1" t="s">
        <v>524</v>
      </c>
      <c r="E1358" s="3" t="s">
        <v>4</v>
      </c>
      <c r="F1358" s="1">
        <v>1000</v>
      </c>
      <c r="G1358" s="1" t="s">
        <v>882</v>
      </c>
      <c r="H1358" s="1" t="s">
        <v>839</v>
      </c>
      <c r="I1358" s="4">
        <v>43191</v>
      </c>
      <c r="J1358" s="5"/>
      <c r="K1358" s="55" t="s">
        <v>839</v>
      </c>
      <c r="L1358" s="65">
        <f t="shared" si="63"/>
        <v>43191</v>
      </c>
      <c r="M1358" s="57" t="str">
        <f t="shared" si="64"/>
        <v>2018</v>
      </c>
      <c r="N1358" s="46" t="str">
        <f t="shared" si="65"/>
        <v>-</v>
      </c>
      <c r="O1358" s="14" t="e">
        <v>#N/A</v>
      </c>
      <c r="P1358" s="2" t="s">
        <v>435</v>
      </c>
    </row>
    <row r="1359" spans="1:16" ht="15.75" customHeight="1" x14ac:dyDescent="0.3">
      <c r="A1359" s="13"/>
      <c r="B1359" s="14" t="s">
        <v>1794</v>
      </c>
      <c r="C1359" s="1" t="s">
        <v>11</v>
      </c>
      <c r="D1359" s="1" t="s">
        <v>458</v>
      </c>
      <c r="E1359" s="3" t="s">
        <v>4</v>
      </c>
      <c r="F1359" s="1">
        <v>1000</v>
      </c>
      <c r="G1359" s="1" t="s">
        <v>882</v>
      </c>
      <c r="H1359" s="1" t="s">
        <v>839</v>
      </c>
      <c r="I1359" s="4">
        <v>43282</v>
      </c>
      <c r="J1359" s="5"/>
      <c r="K1359" s="55" t="s">
        <v>839</v>
      </c>
      <c r="L1359" s="65">
        <f t="shared" si="63"/>
        <v>43282</v>
      </c>
      <c r="M1359" s="57" t="str">
        <f t="shared" si="64"/>
        <v>2018</v>
      </c>
      <c r="N1359" s="46" t="str">
        <f t="shared" si="65"/>
        <v>-</v>
      </c>
      <c r="O1359" s="14" t="e">
        <v>#N/A</v>
      </c>
      <c r="P1359" s="14" t="s">
        <v>429</v>
      </c>
    </row>
    <row r="1360" spans="1:16" ht="15.75" customHeight="1" x14ac:dyDescent="0.3">
      <c r="A1360" s="13"/>
      <c r="B1360" s="14" t="s">
        <v>1795</v>
      </c>
      <c r="C1360" s="1" t="s">
        <v>117</v>
      </c>
      <c r="D1360" s="1" t="s">
        <v>427</v>
      </c>
      <c r="E1360" s="3" t="s">
        <v>16</v>
      </c>
      <c r="F1360" s="1">
        <v>1000</v>
      </c>
      <c r="G1360" s="1" t="s">
        <v>882</v>
      </c>
      <c r="H1360" s="1" t="s">
        <v>839</v>
      </c>
      <c r="I1360" s="4">
        <v>42186</v>
      </c>
      <c r="J1360" s="5"/>
      <c r="K1360" s="55" t="s">
        <v>839</v>
      </c>
      <c r="L1360" s="65">
        <f t="shared" si="63"/>
        <v>42186</v>
      </c>
      <c r="M1360" s="57" t="str">
        <f t="shared" si="64"/>
        <v>2015</v>
      </c>
      <c r="N1360" s="46" t="str">
        <f t="shared" si="65"/>
        <v>-</v>
      </c>
      <c r="O1360" s="14">
        <v>9</v>
      </c>
      <c r="P1360" s="14" t="s">
        <v>429</v>
      </c>
    </row>
    <row r="1361" spans="1:16" ht="15.75" customHeight="1" x14ac:dyDescent="0.3">
      <c r="A1361" s="13"/>
      <c r="B1361" s="14" t="s">
        <v>1796</v>
      </c>
      <c r="C1361" s="1" t="s">
        <v>195</v>
      </c>
      <c r="D1361" s="1" t="s">
        <v>851</v>
      </c>
      <c r="E1361" s="3" t="s">
        <v>16</v>
      </c>
      <c r="F1361" s="1">
        <v>1000</v>
      </c>
      <c r="G1361" s="1" t="s">
        <v>882</v>
      </c>
      <c r="H1361" s="1" t="s">
        <v>839</v>
      </c>
      <c r="I1361" s="4">
        <v>42826</v>
      </c>
      <c r="J1361" s="5"/>
      <c r="K1361" s="55" t="s">
        <v>839</v>
      </c>
      <c r="L1361" s="65">
        <f t="shared" si="63"/>
        <v>42826</v>
      </c>
      <c r="M1361" s="57" t="str">
        <f t="shared" si="64"/>
        <v>2017</v>
      </c>
      <c r="N1361" s="46" t="str">
        <f t="shared" si="65"/>
        <v>-</v>
      </c>
      <c r="O1361" s="14">
        <v>1</v>
      </c>
      <c r="P1361" s="14" t="s">
        <v>429</v>
      </c>
    </row>
    <row r="1362" spans="1:16" ht="15.75" customHeight="1" x14ac:dyDescent="0.3">
      <c r="A1362" s="13"/>
      <c r="B1362" s="14" t="s">
        <v>1797</v>
      </c>
      <c r="C1362" s="1" t="s">
        <v>217</v>
      </c>
      <c r="D1362" s="1" t="s">
        <v>362</v>
      </c>
      <c r="E1362" s="3" t="s">
        <v>16</v>
      </c>
      <c r="F1362" s="1">
        <v>1000</v>
      </c>
      <c r="G1362" s="1" t="s">
        <v>882</v>
      </c>
      <c r="H1362" s="1" t="s">
        <v>839</v>
      </c>
      <c r="I1362" s="4">
        <v>42917</v>
      </c>
      <c r="J1362" s="5"/>
      <c r="K1362" s="55" t="s">
        <v>839</v>
      </c>
      <c r="L1362" s="65">
        <f t="shared" si="63"/>
        <v>42917</v>
      </c>
      <c r="M1362" s="57" t="str">
        <f t="shared" si="64"/>
        <v>2017</v>
      </c>
      <c r="N1362" s="46" t="str">
        <f t="shared" si="65"/>
        <v>-</v>
      </c>
      <c r="O1362" s="14">
        <v>2</v>
      </c>
      <c r="P1362" s="14" t="s">
        <v>429</v>
      </c>
    </row>
    <row r="1363" spans="1:16" ht="15.75" customHeight="1" x14ac:dyDescent="0.3">
      <c r="A1363" s="13"/>
      <c r="B1363" s="14" t="s">
        <v>1798</v>
      </c>
      <c r="C1363" s="1" t="s">
        <v>15</v>
      </c>
      <c r="D1363" s="1" t="s">
        <v>427</v>
      </c>
      <c r="E1363" s="3" t="s">
        <v>16</v>
      </c>
      <c r="F1363" s="1">
        <v>1000</v>
      </c>
      <c r="G1363" s="1" t="s">
        <v>882</v>
      </c>
      <c r="H1363" s="1" t="s">
        <v>839</v>
      </c>
      <c r="I1363" s="4">
        <v>42917</v>
      </c>
      <c r="J1363" s="5"/>
      <c r="K1363" s="55" t="s">
        <v>839</v>
      </c>
      <c r="L1363" s="65">
        <f t="shared" si="63"/>
        <v>42917</v>
      </c>
      <c r="M1363" s="57" t="str">
        <f t="shared" si="64"/>
        <v>2017</v>
      </c>
      <c r="N1363" s="46" t="str">
        <f t="shared" si="65"/>
        <v>-</v>
      </c>
      <c r="O1363" s="14">
        <v>1</v>
      </c>
      <c r="P1363" s="14" t="s">
        <v>429</v>
      </c>
    </row>
    <row r="1364" spans="1:16" ht="15.75" customHeight="1" x14ac:dyDescent="0.3">
      <c r="A1364" s="13"/>
      <c r="B1364" s="14" t="s">
        <v>1799</v>
      </c>
      <c r="C1364" s="1" t="s">
        <v>277</v>
      </c>
      <c r="D1364" s="1" t="s">
        <v>373</v>
      </c>
      <c r="E1364" s="3" t="s">
        <v>16</v>
      </c>
      <c r="F1364" s="1">
        <v>1000</v>
      </c>
      <c r="G1364" s="1" t="s">
        <v>882</v>
      </c>
      <c r="H1364" s="1" t="s">
        <v>839</v>
      </c>
      <c r="I1364" s="4">
        <v>42826</v>
      </c>
      <c r="J1364" s="5"/>
      <c r="K1364" s="55" t="s">
        <v>839</v>
      </c>
      <c r="L1364" s="65">
        <f t="shared" si="63"/>
        <v>42826</v>
      </c>
      <c r="M1364" s="57" t="str">
        <f t="shared" si="64"/>
        <v>2017</v>
      </c>
      <c r="N1364" s="46" t="str">
        <f t="shared" si="65"/>
        <v>-</v>
      </c>
      <c r="O1364" s="14">
        <v>2</v>
      </c>
      <c r="P1364" s="14" t="s">
        <v>429</v>
      </c>
    </row>
    <row r="1365" spans="1:16" ht="15.75" customHeight="1" x14ac:dyDescent="0.3">
      <c r="A1365" s="13"/>
      <c r="B1365" s="14" t="s">
        <v>1800</v>
      </c>
      <c r="C1365" s="1" t="s">
        <v>223</v>
      </c>
      <c r="D1365" s="1" t="s">
        <v>991</v>
      </c>
      <c r="E1365" s="3" t="s">
        <v>16</v>
      </c>
      <c r="F1365" s="1">
        <v>1000</v>
      </c>
      <c r="G1365" s="1" t="s">
        <v>882</v>
      </c>
      <c r="H1365" s="1" t="s">
        <v>839</v>
      </c>
      <c r="I1365" s="4">
        <v>42917</v>
      </c>
      <c r="J1365" s="5"/>
      <c r="K1365" s="55" t="s">
        <v>839</v>
      </c>
      <c r="L1365" s="65">
        <f t="shared" si="63"/>
        <v>42917</v>
      </c>
      <c r="M1365" s="57" t="str">
        <f t="shared" si="64"/>
        <v>2017</v>
      </c>
      <c r="N1365" s="46" t="str">
        <f t="shared" si="65"/>
        <v>-</v>
      </c>
      <c r="O1365" s="14">
        <v>3</v>
      </c>
      <c r="P1365" s="14" t="s">
        <v>429</v>
      </c>
    </row>
    <row r="1366" spans="1:16" ht="15.75" customHeight="1" x14ac:dyDescent="0.3">
      <c r="A1366" s="13"/>
      <c r="B1366" s="14" t="s">
        <v>1801</v>
      </c>
      <c r="C1366" s="1" t="s">
        <v>223</v>
      </c>
      <c r="D1366" s="1" t="s">
        <v>987</v>
      </c>
      <c r="E1366" s="3" t="s">
        <v>16</v>
      </c>
      <c r="F1366" s="1">
        <v>1000</v>
      </c>
      <c r="G1366" s="1" t="s">
        <v>882</v>
      </c>
      <c r="H1366" s="1" t="s">
        <v>839</v>
      </c>
      <c r="I1366" s="4">
        <v>43009</v>
      </c>
      <c r="J1366" s="5"/>
      <c r="K1366" s="55" t="s">
        <v>839</v>
      </c>
      <c r="L1366" s="65">
        <f t="shared" si="63"/>
        <v>43009</v>
      </c>
      <c r="M1366" s="57" t="str">
        <f t="shared" si="64"/>
        <v>2017</v>
      </c>
      <c r="N1366" s="46" t="str">
        <f t="shared" si="65"/>
        <v>-</v>
      </c>
      <c r="O1366" s="14">
        <v>1</v>
      </c>
      <c r="P1366" s="14" t="s">
        <v>429</v>
      </c>
    </row>
    <row r="1367" spans="1:16" ht="15.75" customHeight="1" x14ac:dyDescent="0.3">
      <c r="A1367" s="13"/>
      <c r="B1367" s="14" t="s">
        <v>1802</v>
      </c>
      <c r="C1367" s="1" t="s">
        <v>253</v>
      </c>
      <c r="D1367" s="1" t="s">
        <v>851</v>
      </c>
      <c r="E1367" s="3" t="s">
        <v>16</v>
      </c>
      <c r="F1367" s="1">
        <v>1000</v>
      </c>
      <c r="G1367" s="1" t="s">
        <v>882</v>
      </c>
      <c r="H1367" s="1" t="s">
        <v>839</v>
      </c>
      <c r="I1367" s="4">
        <v>43009</v>
      </c>
      <c r="J1367" s="5"/>
      <c r="K1367" s="55" t="s">
        <v>839</v>
      </c>
      <c r="L1367" s="65">
        <f t="shared" si="63"/>
        <v>43009</v>
      </c>
      <c r="M1367" s="57" t="str">
        <f t="shared" si="64"/>
        <v>2017</v>
      </c>
      <c r="N1367" s="46" t="str">
        <f t="shared" si="65"/>
        <v>-</v>
      </c>
      <c r="O1367" s="14" t="e">
        <v>#N/A</v>
      </c>
      <c r="P1367" s="14" t="s">
        <v>429</v>
      </c>
    </row>
    <row r="1368" spans="1:16" ht="15.75" customHeight="1" x14ac:dyDescent="0.3">
      <c r="A1368" s="13"/>
      <c r="B1368" s="14" t="s">
        <v>1803</v>
      </c>
      <c r="C1368" s="1" t="s">
        <v>253</v>
      </c>
      <c r="D1368" s="1" t="s">
        <v>991</v>
      </c>
      <c r="E1368" s="3" t="s">
        <v>16</v>
      </c>
      <c r="F1368" s="1">
        <v>1000</v>
      </c>
      <c r="G1368" s="1" t="s">
        <v>882</v>
      </c>
      <c r="H1368" s="1" t="s">
        <v>839</v>
      </c>
      <c r="I1368" s="4">
        <v>43191</v>
      </c>
      <c r="J1368" s="5"/>
      <c r="K1368" s="55" t="s">
        <v>839</v>
      </c>
      <c r="L1368" s="65">
        <f t="shared" si="63"/>
        <v>43191</v>
      </c>
      <c r="M1368" s="57" t="str">
        <f t="shared" si="64"/>
        <v>2018</v>
      </c>
      <c r="N1368" s="46" t="str">
        <f t="shared" si="65"/>
        <v>-</v>
      </c>
      <c r="O1368" s="14" t="e">
        <v>#N/A</v>
      </c>
      <c r="P1368" s="14" t="s">
        <v>429</v>
      </c>
    </row>
    <row r="1369" spans="1:16" ht="15.75" customHeight="1" x14ac:dyDescent="0.3">
      <c r="A1369" s="13"/>
      <c r="B1369" s="14" t="s">
        <v>1804</v>
      </c>
      <c r="C1369" s="1" t="s">
        <v>263</v>
      </c>
      <c r="D1369" s="1" t="s">
        <v>373</v>
      </c>
      <c r="E1369" s="3" t="s">
        <v>16</v>
      </c>
      <c r="F1369" s="1">
        <v>1000</v>
      </c>
      <c r="G1369" s="1" t="s">
        <v>882</v>
      </c>
      <c r="H1369" s="1" t="s">
        <v>839</v>
      </c>
      <c r="I1369" s="4">
        <v>43191</v>
      </c>
      <c r="J1369" s="5"/>
      <c r="K1369" s="55" t="s">
        <v>839</v>
      </c>
      <c r="L1369" s="65">
        <f t="shared" si="63"/>
        <v>43191</v>
      </c>
      <c r="M1369" s="57" t="str">
        <f t="shared" si="64"/>
        <v>2018</v>
      </c>
      <c r="N1369" s="46" t="str">
        <f t="shared" si="65"/>
        <v>-</v>
      </c>
      <c r="O1369" s="14" t="e">
        <v>#N/A</v>
      </c>
      <c r="P1369" s="14" t="s">
        <v>429</v>
      </c>
    </row>
    <row r="1370" spans="1:16" ht="15.75" customHeight="1" x14ac:dyDescent="0.3">
      <c r="A1370" s="13"/>
      <c r="B1370" s="14" t="s">
        <v>1805</v>
      </c>
      <c r="C1370" s="1" t="s">
        <v>75</v>
      </c>
      <c r="D1370" s="1" t="s">
        <v>851</v>
      </c>
      <c r="E1370" s="3" t="s">
        <v>16</v>
      </c>
      <c r="F1370" s="1">
        <v>1000</v>
      </c>
      <c r="G1370" s="1" t="s">
        <v>882</v>
      </c>
      <c r="H1370" s="1" t="s">
        <v>839</v>
      </c>
      <c r="I1370" s="4">
        <v>43282</v>
      </c>
      <c r="J1370" s="5"/>
      <c r="K1370" s="55" t="s">
        <v>839</v>
      </c>
      <c r="L1370" s="65">
        <f t="shared" si="63"/>
        <v>43282</v>
      </c>
      <c r="M1370" s="57" t="str">
        <f t="shared" si="64"/>
        <v>2018</v>
      </c>
      <c r="N1370" s="46" t="str">
        <f t="shared" si="65"/>
        <v>-</v>
      </c>
      <c r="O1370" s="14" t="e">
        <v>#N/A</v>
      </c>
      <c r="P1370" s="14" t="s">
        <v>429</v>
      </c>
    </row>
    <row r="1371" spans="1:16" ht="15.75" customHeight="1" x14ac:dyDescent="0.3">
      <c r="A1371" s="13"/>
      <c r="B1371" s="14" t="s">
        <v>1806</v>
      </c>
      <c r="C1371" s="1" t="s">
        <v>11</v>
      </c>
      <c r="D1371" s="1" t="s">
        <v>987</v>
      </c>
      <c r="E1371" s="3" t="s">
        <v>16</v>
      </c>
      <c r="F1371" s="1">
        <v>1000</v>
      </c>
      <c r="G1371" s="1" t="s">
        <v>882</v>
      </c>
      <c r="H1371" s="1" t="s">
        <v>839</v>
      </c>
      <c r="I1371" s="4">
        <v>43282</v>
      </c>
      <c r="J1371" s="5"/>
      <c r="K1371" s="55" t="s">
        <v>839</v>
      </c>
      <c r="L1371" s="65">
        <f t="shared" si="63"/>
        <v>43282</v>
      </c>
      <c r="M1371" s="57" t="str">
        <f t="shared" si="64"/>
        <v>2018</v>
      </c>
      <c r="N1371" s="46" t="str">
        <f t="shared" si="65"/>
        <v>-</v>
      </c>
      <c r="O1371" s="14" t="e">
        <v>#N/A</v>
      </c>
      <c r="P1371" s="14" t="s">
        <v>429</v>
      </c>
    </row>
    <row r="1372" spans="1:16" ht="15.75" customHeight="1" x14ac:dyDescent="0.3">
      <c r="A1372" s="13"/>
      <c r="B1372" s="14" t="s">
        <v>1807</v>
      </c>
      <c r="C1372" s="1" t="s">
        <v>145</v>
      </c>
      <c r="D1372" s="1" t="s">
        <v>987</v>
      </c>
      <c r="E1372" s="3" t="s">
        <v>16</v>
      </c>
      <c r="F1372" s="1">
        <v>1000</v>
      </c>
      <c r="G1372" s="1" t="s">
        <v>882</v>
      </c>
      <c r="H1372" s="1" t="s">
        <v>839</v>
      </c>
      <c r="I1372" s="4">
        <v>43191</v>
      </c>
      <c r="J1372" s="5"/>
      <c r="K1372" s="55" t="s">
        <v>839</v>
      </c>
      <c r="L1372" s="65">
        <f t="shared" si="63"/>
        <v>43191</v>
      </c>
      <c r="M1372" s="57" t="str">
        <f t="shared" si="64"/>
        <v>2018</v>
      </c>
      <c r="N1372" s="46" t="str">
        <f t="shared" si="65"/>
        <v>-</v>
      </c>
      <c r="O1372" s="14">
        <v>2</v>
      </c>
      <c r="P1372" s="14" t="s">
        <v>429</v>
      </c>
    </row>
    <row r="1373" spans="1:16" ht="15.75" customHeight="1" x14ac:dyDescent="0.3">
      <c r="A1373" s="13"/>
      <c r="B1373" s="14" t="s">
        <v>1808</v>
      </c>
      <c r="C1373" s="1" t="s">
        <v>187</v>
      </c>
      <c r="D1373" s="1" t="s">
        <v>584</v>
      </c>
      <c r="E1373" s="3" t="s">
        <v>4</v>
      </c>
      <c r="F1373" s="1">
        <v>949</v>
      </c>
      <c r="G1373" s="1" t="s">
        <v>882</v>
      </c>
      <c r="H1373" s="1" t="s">
        <v>839</v>
      </c>
      <c r="I1373" s="4">
        <v>43374</v>
      </c>
      <c r="J1373" s="5"/>
      <c r="K1373" s="55" t="s">
        <v>839</v>
      </c>
      <c r="L1373" s="65">
        <f t="shared" si="63"/>
        <v>43374</v>
      </c>
      <c r="M1373" s="57" t="str">
        <f t="shared" si="64"/>
        <v>2018</v>
      </c>
      <c r="N1373" s="46" t="str">
        <f t="shared" si="65"/>
        <v>-</v>
      </c>
      <c r="O1373" s="14" t="e">
        <v>#N/A</v>
      </c>
      <c r="P1373" s="2" t="s">
        <v>412</v>
      </c>
    </row>
    <row r="1374" spans="1:16" ht="15.75" customHeight="1" x14ac:dyDescent="0.3">
      <c r="A1374" s="13"/>
      <c r="B1374" s="14" t="s">
        <v>1809</v>
      </c>
      <c r="C1374" s="1" t="s">
        <v>303</v>
      </c>
      <c r="D1374" s="1" t="s">
        <v>466</v>
      </c>
      <c r="E1374" s="3" t="s">
        <v>8</v>
      </c>
      <c r="F1374" s="1">
        <v>917</v>
      </c>
      <c r="G1374" s="1" t="s">
        <v>882</v>
      </c>
      <c r="H1374" s="1" t="s">
        <v>839</v>
      </c>
      <c r="I1374" s="4">
        <v>42095</v>
      </c>
      <c r="J1374" s="5"/>
      <c r="K1374" s="55" t="s">
        <v>839</v>
      </c>
      <c r="L1374" s="65">
        <f t="shared" si="63"/>
        <v>42095</v>
      </c>
      <c r="M1374" s="57" t="str">
        <f t="shared" si="64"/>
        <v>2015</v>
      </c>
      <c r="N1374" s="46" t="str">
        <f t="shared" si="65"/>
        <v>-</v>
      </c>
      <c r="O1374" s="14">
        <v>2</v>
      </c>
      <c r="P1374" s="14" t="s">
        <v>429</v>
      </c>
    </row>
    <row r="1375" spans="1:16" ht="15.75" customHeight="1" x14ac:dyDescent="0.3">
      <c r="A1375" s="13"/>
      <c r="B1375" s="14" t="s">
        <v>1810</v>
      </c>
      <c r="C1375" s="1" t="s">
        <v>11</v>
      </c>
      <c r="D1375" s="1" t="s">
        <v>524</v>
      </c>
      <c r="E1375" s="3" t="s">
        <v>4</v>
      </c>
      <c r="F1375" s="1">
        <v>917</v>
      </c>
      <c r="G1375" s="1" t="s">
        <v>882</v>
      </c>
      <c r="H1375" s="1" t="s">
        <v>839</v>
      </c>
      <c r="I1375" s="4">
        <v>43191</v>
      </c>
      <c r="J1375" s="5"/>
      <c r="K1375" s="55" t="s">
        <v>839</v>
      </c>
      <c r="L1375" s="65">
        <f t="shared" si="63"/>
        <v>43191</v>
      </c>
      <c r="M1375" s="57" t="str">
        <f t="shared" si="64"/>
        <v>2018</v>
      </c>
      <c r="N1375" s="46" t="str">
        <f t="shared" si="65"/>
        <v>-</v>
      </c>
      <c r="O1375" s="14" t="e">
        <v>#N/A</v>
      </c>
      <c r="P1375" s="14" t="s">
        <v>429</v>
      </c>
    </row>
    <row r="1376" spans="1:16" ht="15.75" customHeight="1" x14ac:dyDescent="0.3">
      <c r="A1376" s="13"/>
      <c r="B1376" s="14" t="s">
        <v>1811</v>
      </c>
      <c r="C1376" s="1" t="s">
        <v>11</v>
      </c>
      <c r="D1376" s="1" t="s">
        <v>524</v>
      </c>
      <c r="E1376" s="3" t="s">
        <v>4</v>
      </c>
      <c r="F1376" s="1">
        <v>900</v>
      </c>
      <c r="G1376" s="1" t="s">
        <v>882</v>
      </c>
      <c r="H1376" s="1" t="s">
        <v>839</v>
      </c>
      <c r="I1376" s="4">
        <v>43191</v>
      </c>
      <c r="J1376" s="5"/>
      <c r="K1376" s="55" t="s">
        <v>839</v>
      </c>
      <c r="L1376" s="65">
        <f t="shared" si="63"/>
        <v>43191</v>
      </c>
      <c r="M1376" s="57" t="str">
        <f t="shared" si="64"/>
        <v>2018</v>
      </c>
      <c r="N1376" s="46" t="str">
        <f t="shared" si="65"/>
        <v>-</v>
      </c>
      <c r="O1376" s="14" t="e">
        <v>#N/A</v>
      </c>
      <c r="P1376" s="14" t="s">
        <v>429</v>
      </c>
    </row>
    <row r="1377" spans="1:16" ht="15.75" customHeight="1" x14ac:dyDescent="0.3">
      <c r="A1377" s="13"/>
      <c r="B1377" s="14" t="s">
        <v>1812</v>
      </c>
      <c r="C1377" s="1" t="s">
        <v>85</v>
      </c>
      <c r="D1377" s="1" t="s">
        <v>451</v>
      </c>
      <c r="E1377" s="3" t="s">
        <v>16</v>
      </c>
      <c r="F1377" s="1">
        <v>869</v>
      </c>
      <c r="G1377" s="1" t="s">
        <v>882</v>
      </c>
      <c r="H1377" s="1" t="s">
        <v>839</v>
      </c>
      <c r="I1377" s="4">
        <v>42826</v>
      </c>
      <c r="J1377" s="5"/>
      <c r="K1377" s="55" t="s">
        <v>839</v>
      </c>
      <c r="L1377" s="65">
        <f t="shared" si="63"/>
        <v>42826</v>
      </c>
      <c r="M1377" s="57" t="str">
        <f t="shared" si="64"/>
        <v>2017</v>
      </c>
      <c r="N1377" s="46" t="str">
        <f t="shared" si="65"/>
        <v>-</v>
      </c>
      <c r="O1377" s="14">
        <v>2</v>
      </c>
      <c r="P1377" s="14" t="s">
        <v>429</v>
      </c>
    </row>
    <row r="1378" spans="1:16" ht="15.75" customHeight="1" x14ac:dyDescent="0.3">
      <c r="A1378" s="13"/>
      <c r="B1378" s="14" t="s">
        <v>1813</v>
      </c>
      <c r="C1378" s="1" t="s">
        <v>343</v>
      </c>
      <c r="D1378" s="1" t="s">
        <v>524</v>
      </c>
      <c r="E1378" s="3" t="s">
        <v>4</v>
      </c>
      <c r="F1378" s="1">
        <v>797</v>
      </c>
      <c r="G1378" s="1" t="s">
        <v>882</v>
      </c>
      <c r="H1378" s="1" t="s">
        <v>839</v>
      </c>
      <c r="I1378" s="4">
        <v>42736</v>
      </c>
      <c r="J1378" s="5"/>
      <c r="K1378" s="55" t="s">
        <v>839</v>
      </c>
      <c r="L1378" s="65">
        <f t="shared" si="63"/>
        <v>42736</v>
      </c>
      <c r="M1378" s="57" t="str">
        <f t="shared" si="64"/>
        <v>2017</v>
      </c>
      <c r="N1378" s="46" t="str">
        <f t="shared" si="65"/>
        <v>-</v>
      </c>
      <c r="O1378" s="14" t="e">
        <v>#N/A</v>
      </c>
      <c r="P1378" s="14" t="s">
        <v>429</v>
      </c>
    </row>
    <row r="1379" spans="1:16" ht="15.75" customHeight="1" x14ac:dyDescent="0.3">
      <c r="A1379" s="13"/>
      <c r="B1379" s="14" t="s">
        <v>1814</v>
      </c>
      <c r="C1379" s="1" t="s">
        <v>89</v>
      </c>
      <c r="D1379" s="1" t="s">
        <v>991</v>
      </c>
      <c r="E1379" s="3" t="s">
        <v>16</v>
      </c>
      <c r="F1379" s="1">
        <v>779</v>
      </c>
      <c r="G1379" s="1" t="s">
        <v>882</v>
      </c>
      <c r="H1379" s="1" t="s">
        <v>839</v>
      </c>
      <c r="I1379" s="4">
        <v>42005</v>
      </c>
      <c r="J1379" s="5"/>
      <c r="K1379" s="55" t="s">
        <v>839</v>
      </c>
      <c r="L1379" s="65">
        <f t="shared" si="63"/>
        <v>42005</v>
      </c>
      <c r="M1379" s="57" t="str">
        <f t="shared" si="64"/>
        <v>2015</v>
      </c>
      <c r="N1379" s="46" t="str">
        <f t="shared" si="65"/>
        <v>-</v>
      </c>
      <c r="O1379" s="14">
        <v>10</v>
      </c>
      <c r="P1379" s="14" t="s">
        <v>429</v>
      </c>
    </row>
    <row r="1380" spans="1:16" ht="15.75" customHeight="1" x14ac:dyDescent="0.3">
      <c r="A1380" s="13"/>
      <c r="B1380" s="14" t="s">
        <v>1815</v>
      </c>
      <c r="C1380" s="1" t="s">
        <v>217</v>
      </c>
      <c r="D1380" s="1" t="s">
        <v>419</v>
      </c>
      <c r="E1380" s="3" t="s">
        <v>8</v>
      </c>
      <c r="F1380" s="1">
        <v>750</v>
      </c>
      <c r="G1380" s="1" t="s">
        <v>882</v>
      </c>
      <c r="H1380" s="1" t="s">
        <v>839</v>
      </c>
      <c r="I1380" s="4">
        <v>42278</v>
      </c>
      <c r="J1380" s="5"/>
      <c r="K1380" s="55" t="s">
        <v>839</v>
      </c>
      <c r="L1380" s="65">
        <f t="shared" si="63"/>
        <v>42278</v>
      </c>
      <c r="M1380" s="57" t="str">
        <f t="shared" si="64"/>
        <v>2015</v>
      </c>
      <c r="N1380" s="46" t="str">
        <f t="shared" si="65"/>
        <v>-</v>
      </c>
      <c r="O1380" s="14">
        <v>3</v>
      </c>
      <c r="P1380" s="14" t="s">
        <v>429</v>
      </c>
    </row>
    <row r="1381" spans="1:16" ht="15.75" customHeight="1" x14ac:dyDescent="0.3">
      <c r="A1381" s="13"/>
      <c r="B1381" s="14" t="s">
        <v>1816</v>
      </c>
      <c r="C1381" s="1" t="s">
        <v>153</v>
      </c>
      <c r="D1381" s="1" t="s">
        <v>584</v>
      </c>
      <c r="E1381" s="3" t="s">
        <v>4</v>
      </c>
      <c r="F1381" s="1">
        <v>700</v>
      </c>
      <c r="G1381" s="1" t="s">
        <v>882</v>
      </c>
      <c r="H1381" s="1" t="s">
        <v>839</v>
      </c>
      <c r="I1381" s="4">
        <v>43374</v>
      </c>
      <c r="J1381" s="5"/>
      <c r="K1381" s="55" t="s">
        <v>839</v>
      </c>
      <c r="L1381" s="65">
        <f t="shared" si="63"/>
        <v>43374</v>
      </c>
      <c r="M1381" s="57" t="str">
        <f t="shared" si="64"/>
        <v>2018</v>
      </c>
      <c r="N1381" s="46" t="str">
        <f t="shared" si="65"/>
        <v>-</v>
      </c>
      <c r="O1381" s="14" t="e">
        <v>#N/A</v>
      </c>
      <c r="P1381" s="2" t="s">
        <v>379</v>
      </c>
    </row>
    <row r="1382" spans="1:16" ht="15.75" customHeight="1" x14ac:dyDescent="0.3">
      <c r="A1382" s="13"/>
      <c r="B1382" s="14" t="s">
        <v>1817</v>
      </c>
      <c r="C1382" s="1" t="s">
        <v>193</v>
      </c>
      <c r="D1382" s="1" t="s">
        <v>373</v>
      </c>
      <c r="E1382" s="3" t="s">
        <v>16</v>
      </c>
      <c r="F1382" s="1">
        <v>700</v>
      </c>
      <c r="G1382" s="1" t="s">
        <v>882</v>
      </c>
      <c r="H1382" s="1" t="s">
        <v>839</v>
      </c>
      <c r="I1382" s="4">
        <v>42917</v>
      </c>
      <c r="J1382" s="5"/>
      <c r="K1382" s="55" t="s">
        <v>839</v>
      </c>
      <c r="L1382" s="65">
        <f t="shared" si="63"/>
        <v>42917</v>
      </c>
      <c r="M1382" s="57" t="str">
        <f t="shared" si="64"/>
        <v>2017</v>
      </c>
      <c r="N1382" s="46" t="str">
        <f t="shared" si="65"/>
        <v>-</v>
      </c>
      <c r="O1382" s="14" t="e">
        <v>#N/A</v>
      </c>
      <c r="P1382" s="2" t="s">
        <v>365</v>
      </c>
    </row>
    <row r="1383" spans="1:16" ht="15.75" customHeight="1" x14ac:dyDescent="0.3">
      <c r="A1383" s="13"/>
      <c r="B1383" s="14" t="s">
        <v>1818</v>
      </c>
      <c r="C1383" s="1" t="s">
        <v>193</v>
      </c>
      <c r="D1383" s="1" t="s">
        <v>584</v>
      </c>
      <c r="E1383" s="3" t="s">
        <v>4</v>
      </c>
      <c r="F1383" s="1">
        <v>650</v>
      </c>
      <c r="G1383" s="1" t="s">
        <v>882</v>
      </c>
      <c r="H1383" s="1" t="s">
        <v>839</v>
      </c>
      <c r="I1383" s="4">
        <v>43009</v>
      </c>
      <c r="J1383" s="5"/>
      <c r="K1383" s="55" t="s">
        <v>839</v>
      </c>
      <c r="L1383" s="65">
        <f t="shared" si="63"/>
        <v>43009</v>
      </c>
      <c r="M1383" s="57" t="str">
        <f t="shared" si="64"/>
        <v>2017</v>
      </c>
      <c r="N1383" s="46" t="str">
        <f t="shared" si="65"/>
        <v>-</v>
      </c>
      <c r="O1383" s="14" t="e">
        <v>#N/A</v>
      </c>
      <c r="P1383" s="2" t="s">
        <v>379</v>
      </c>
    </row>
    <row r="1384" spans="1:16" ht="15.75" customHeight="1" x14ac:dyDescent="0.3">
      <c r="A1384" s="13"/>
      <c r="B1384" s="14" t="s">
        <v>1819</v>
      </c>
      <c r="C1384" s="1" t="s">
        <v>85</v>
      </c>
      <c r="D1384" s="1" t="s">
        <v>362</v>
      </c>
      <c r="E1384" s="3" t="s">
        <v>16</v>
      </c>
      <c r="F1384" s="1">
        <v>600</v>
      </c>
      <c r="G1384" s="1" t="s">
        <v>882</v>
      </c>
      <c r="H1384" s="1" t="s">
        <v>839</v>
      </c>
      <c r="I1384" s="4">
        <v>43009</v>
      </c>
      <c r="J1384" s="5"/>
      <c r="K1384" s="55" t="s">
        <v>839</v>
      </c>
      <c r="L1384" s="65">
        <f t="shared" si="63"/>
        <v>43009</v>
      </c>
      <c r="M1384" s="57" t="str">
        <f t="shared" si="64"/>
        <v>2017</v>
      </c>
      <c r="N1384" s="46" t="str">
        <f t="shared" si="65"/>
        <v>-</v>
      </c>
      <c r="O1384" s="14">
        <v>2</v>
      </c>
      <c r="P1384" s="14" t="s">
        <v>429</v>
      </c>
    </row>
    <row r="1385" spans="1:16" ht="15.75" customHeight="1" x14ac:dyDescent="0.3">
      <c r="A1385" s="13"/>
      <c r="B1385" s="14" t="s">
        <v>1820</v>
      </c>
      <c r="C1385" s="1" t="s">
        <v>193</v>
      </c>
      <c r="D1385" s="1" t="s">
        <v>584</v>
      </c>
      <c r="E1385" s="3" t="s">
        <v>4</v>
      </c>
      <c r="F1385" s="1">
        <v>525</v>
      </c>
      <c r="G1385" s="1" t="s">
        <v>882</v>
      </c>
      <c r="H1385" s="1" t="s">
        <v>839</v>
      </c>
      <c r="I1385" s="4">
        <v>43374</v>
      </c>
      <c r="J1385" s="5"/>
      <c r="K1385" s="55" t="s">
        <v>839</v>
      </c>
      <c r="L1385" s="65">
        <f t="shared" si="63"/>
        <v>43374</v>
      </c>
      <c r="M1385" s="57" t="str">
        <f t="shared" si="64"/>
        <v>2018</v>
      </c>
      <c r="N1385" s="46" t="str">
        <f t="shared" si="65"/>
        <v>-</v>
      </c>
      <c r="O1385" s="14" t="e">
        <v>#N/A</v>
      </c>
      <c r="P1385" s="2" t="s">
        <v>379</v>
      </c>
    </row>
    <row r="1386" spans="1:16" ht="15.75" customHeight="1" x14ac:dyDescent="0.3">
      <c r="A1386" s="13"/>
      <c r="B1386" s="14" t="s">
        <v>1821</v>
      </c>
      <c r="C1386" s="1" t="s">
        <v>193</v>
      </c>
      <c r="D1386" s="1" t="s">
        <v>584</v>
      </c>
      <c r="E1386" s="3" t="s">
        <v>4</v>
      </c>
      <c r="F1386" s="1">
        <v>525</v>
      </c>
      <c r="G1386" s="1" t="s">
        <v>882</v>
      </c>
      <c r="H1386" s="1" t="s">
        <v>839</v>
      </c>
      <c r="I1386" s="4">
        <v>43374</v>
      </c>
      <c r="J1386" s="5"/>
      <c r="K1386" s="55" t="s">
        <v>839</v>
      </c>
      <c r="L1386" s="65">
        <f t="shared" si="63"/>
        <v>43374</v>
      </c>
      <c r="M1386" s="57" t="str">
        <f t="shared" si="64"/>
        <v>2018</v>
      </c>
      <c r="N1386" s="46" t="str">
        <f t="shared" si="65"/>
        <v>-</v>
      </c>
      <c r="O1386" s="14" t="e">
        <v>#N/A</v>
      </c>
      <c r="P1386" s="2" t="s">
        <v>379</v>
      </c>
    </row>
    <row r="1387" spans="1:16" ht="15.75" customHeight="1" x14ac:dyDescent="0.3">
      <c r="A1387" s="13"/>
      <c r="B1387" s="14" t="s">
        <v>1822</v>
      </c>
      <c r="C1387" s="1" t="s">
        <v>193</v>
      </c>
      <c r="D1387" s="1" t="s">
        <v>584</v>
      </c>
      <c r="E1387" s="3" t="s">
        <v>4</v>
      </c>
      <c r="F1387" s="1">
        <v>525</v>
      </c>
      <c r="G1387" s="1" t="s">
        <v>882</v>
      </c>
      <c r="H1387" s="1" t="s">
        <v>839</v>
      </c>
      <c r="I1387" s="4">
        <v>43374</v>
      </c>
      <c r="J1387" s="5"/>
      <c r="K1387" s="55" t="s">
        <v>839</v>
      </c>
      <c r="L1387" s="65">
        <f t="shared" si="63"/>
        <v>43374</v>
      </c>
      <c r="M1387" s="57" t="str">
        <f t="shared" si="64"/>
        <v>2018</v>
      </c>
      <c r="N1387" s="46" t="str">
        <f t="shared" si="65"/>
        <v>-</v>
      </c>
      <c r="O1387" s="14" t="e">
        <v>#N/A</v>
      </c>
      <c r="P1387" s="2" t="s">
        <v>379</v>
      </c>
    </row>
    <row r="1388" spans="1:16" ht="15.75" customHeight="1" x14ac:dyDescent="0.3">
      <c r="A1388" s="13"/>
      <c r="B1388" s="14" t="s">
        <v>1823</v>
      </c>
      <c r="C1388" s="1" t="s">
        <v>223</v>
      </c>
      <c r="D1388" s="1" t="s">
        <v>404</v>
      </c>
      <c r="E1388" s="3" t="s">
        <v>4</v>
      </c>
      <c r="F1388" s="1">
        <v>500</v>
      </c>
      <c r="G1388" s="1" t="s">
        <v>882</v>
      </c>
      <c r="H1388" s="1" t="s">
        <v>839</v>
      </c>
      <c r="I1388" s="4">
        <v>43009</v>
      </c>
      <c r="J1388" s="5"/>
      <c r="K1388" s="55" t="s">
        <v>839</v>
      </c>
      <c r="L1388" s="65">
        <f t="shared" si="63"/>
        <v>43009</v>
      </c>
      <c r="M1388" s="57" t="str">
        <f t="shared" si="64"/>
        <v>2017</v>
      </c>
      <c r="N1388" s="46" t="str">
        <f t="shared" si="65"/>
        <v>-</v>
      </c>
      <c r="O1388" s="14">
        <v>1</v>
      </c>
      <c r="P1388" s="14" t="s">
        <v>429</v>
      </c>
    </row>
    <row r="1389" spans="1:16" ht="15.75" customHeight="1" x14ac:dyDescent="0.3">
      <c r="A1389" s="13"/>
      <c r="B1389" s="14" t="s">
        <v>1824</v>
      </c>
      <c r="C1389" s="1" t="s">
        <v>181</v>
      </c>
      <c r="D1389" s="1" t="s">
        <v>362</v>
      </c>
      <c r="E1389" s="3" t="s">
        <v>16</v>
      </c>
      <c r="F1389" s="1">
        <v>500</v>
      </c>
      <c r="G1389" s="1" t="s">
        <v>882</v>
      </c>
      <c r="H1389" s="1" t="s">
        <v>839</v>
      </c>
      <c r="I1389" s="4">
        <v>43191</v>
      </c>
      <c r="J1389" s="5"/>
      <c r="K1389" s="55" t="s">
        <v>839</v>
      </c>
      <c r="L1389" s="65">
        <f t="shared" si="63"/>
        <v>43191</v>
      </c>
      <c r="M1389" s="57" t="str">
        <f t="shared" si="64"/>
        <v>2018</v>
      </c>
      <c r="N1389" s="46" t="str">
        <f t="shared" si="65"/>
        <v>-</v>
      </c>
      <c r="O1389" s="14" t="e">
        <v>#N/A</v>
      </c>
      <c r="P1389" s="14" t="s">
        <v>429</v>
      </c>
    </row>
    <row r="1390" spans="1:16" ht="15.75" customHeight="1" x14ac:dyDescent="0.3">
      <c r="A1390" s="13"/>
      <c r="B1390" s="14" t="s">
        <v>1825</v>
      </c>
      <c r="C1390" s="1" t="s">
        <v>127</v>
      </c>
      <c r="D1390" s="1" t="s">
        <v>851</v>
      </c>
      <c r="E1390" s="3" t="s">
        <v>16</v>
      </c>
      <c r="F1390" s="1">
        <v>500</v>
      </c>
      <c r="G1390" s="1" t="s">
        <v>882</v>
      </c>
      <c r="H1390" s="1" t="s">
        <v>839</v>
      </c>
      <c r="I1390" s="4">
        <v>43191</v>
      </c>
      <c r="J1390" s="5"/>
      <c r="K1390" s="55" t="s">
        <v>839</v>
      </c>
      <c r="L1390" s="65">
        <f t="shared" si="63"/>
        <v>43191</v>
      </c>
      <c r="M1390" s="57" t="str">
        <f t="shared" si="64"/>
        <v>2018</v>
      </c>
      <c r="N1390" s="46" t="str">
        <f t="shared" si="65"/>
        <v>-</v>
      </c>
      <c r="O1390" s="14" t="e">
        <v>#N/A</v>
      </c>
      <c r="P1390" s="14" t="s">
        <v>429</v>
      </c>
    </row>
    <row r="1391" spans="1:16" ht="15.75" customHeight="1" x14ac:dyDescent="0.3">
      <c r="A1391" s="13"/>
      <c r="B1391" s="14" t="s">
        <v>1826</v>
      </c>
      <c r="C1391" s="1" t="s">
        <v>193</v>
      </c>
      <c r="D1391" s="1" t="s">
        <v>373</v>
      </c>
      <c r="E1391" s="3" t="s">
        <v>16</v>
      </c>
      <c r="F1391" s="1">
        <v>480</v>
      </c>
      <c r="G1391" s="1" t="s">
        <v>882</v>
      </c>
      <c r="H1391" s="1" t="s">
        <v>839</v>
      </c>
      <c r="I1391" s="4">
        <v>42186</v>
      </c>
      <c r="J1391" s="5"/>
      <c r="K1391" s="55" t="s">
        <v>839</v>
      </c>
      <c r="L1391" s="65">
        <f t="shared" si="63"/>
        <v>42186</v>
      </c>
      <c r="M1391" s="57" t="str">
        <f t="shared" si="64"/>
        <v>2015</v>
      </c>
      <c r="N1391" s="46" t="str">
        <f t="shared" si="65"/>
        <v>-</v>
      </c>
      <c r="O1391" s="14">
        <v>3</v>
      </c>
      <c r="P1391" s="2" t="s">
        <v>365</v>
      </c>
    </row>
    <row r="1392" spans="1:16" ht="15.75" customHeight="1" x14ac:dyDescent="0.3">
      <c r="A1392" s="13"/>
      <c r="B1392" s="14" t="s">
        <v>1827</v>
      </c>
      <c r="C1392" s="1" t="s">
        <v>213</v>
      </c>
      <c r="D1392" s="1" t="s">
        <v>419</v>
      </c>
      <c r="E1392" s="3" t="s">
        <v>8</v>
      </c>
      <c r="F1392" s="1">
        <v>441</v>
      </c>
      <c r="G1392" s="1" t="s">
        <v>882</v>
      </c>
      <c r="H1392" s="1" t="s">
        <v>839</v>
      </c>
      <c r="I1392" s="4">
        <v>42917</v>
      </c>
      <c r="J1392" s="5"/>
      <c r="K1392" s="55" t="s">
        <v>839</v>
      </c>
      <c r="L1392" s="65">
        <f t="shared" si="63"/>
        <v>42917</v>
      </c>
      <c r="M1392" s="57" t="str">
        <f t="shared" si="64"/>
        <v>2017</v>
      </c>
      <c r="N1392" s="46" t="str">
        <f t="shared" si="65"/>
        <v>-</v>
      </c>
      <c r="O1392" s="14" t="e">
        <v>#N/A</v>
      </c>
      <c r="P1392" s="2" t="s">
        <v>365</v>
      </c>
    </row>
    <row r="1393" spans="1:16" ht="15.75" customHeight="1" x14ac:dyDescent="0.3">
      <c r="A1393" s="13"/>
      <c r="B1393" s="14" t="s">
        <v>1828</v>
      </c>
      <c r="C1393" s="1" t="s">
        <v>325</v>
      </c>
      <c r="D1393" s="1" t="s">
        <v>362</v>
      </c>
      <c r="E1393" s="3" t="s">
        <v>16</v>
      </c>
      <c r="F1393" s="1">
        <v>322</v>
      </c>
      <c r="G1393" s="1" t="s">
        <v>882</v>
      </c>
      <c r="H1393" s="1" t="s">
        <v>839</v>
      </c>
      <c r="I1393" s="4">
        <v>42278</v>
      </c>
      <c r="J1393" s="5"/>
      <c r="K1393" s="55" t="s">
        <v>839</v>
      </c>
      <c r="L1393" s="65">
        <f t="shared" si="63"/>
        <v>42278</v>
      </c>
      <c r="M1393" s="57" t="str">
        <f t="shared" si="64"/>
        <v>2015</v>
      </c>
      <c r="N1393" s="46" t="str">
        <f t="shared" si="65"/>
        <v>-</v>
      </c>
      <c r="O1393" s="14">
        <v>7</v>
      </c>
      <c r="P1393" s="14" t="s">
        <v>429</v>
      </c>
    </row>
    <row r="1394" spans="1:16" ht="15.75" customHeight="1" x14ac:dyDescent="0.3">
      <c r="A1394" s="13"/>
      <c r="B1394" s="14" t="s">
        <v>1829</v>
      </c>
      <c r="C1394" s="1" t="s">
        <v>129</v>
      </c>
      <c r="D1394" s="1" t="s">
        <v>419</v>
      </c>
      <c r="E1394" s="3" t="s">
        <v>8</v>
      </c>
      <c r="F1394" s="1" t="s">
        <v>839</v>
      </c>
      <c r="G1394" s="1" t="s">
        <v>882</v>
      </c>
      <c r="H1394" s="1" t="s">
        <v>839</v>
      </c>
      <c r="I1394" s="4">
        <v>42186</v>
      </c>
      <c r="J1394" s="5"/>
      <c r="K1394" s="55" t="s">
        <v>839</v>
      </c>
      <c r="L1394" s="65">
        <f t="shared" si="63"/>
        <v>42186</v>
      </c>
      <c r="M1394" s="57" t="str">
        <f t="shared" si="64"/>
        <v>2015</v>
      </c>
      <c r="N1394" s="46" t="str">
        <f t="shared" si="65"/>
        <v>-</v>
      </c>
      <c r="O1394" s="14">
        <v>4</v>
      </c>
      <c r="P1394" s="14" t="s">
        <v>429</v>
      </c>
    </row>
    <row r="1395" spans="1:16" ht="15.75" customHeight="1" x14ac:dyDescent="0.3">
      <c r="A1395" s="13"/>
      <c r="B1395" s="14" t="s">
        <v>1830</v>
      </c>
      <c r="C1395" s="1" t="s">
        <v>77</v>
      </c>
      <c r="D1395" s="1" t="s">
        <v>419</v>
      </c>
      <c r="E1395" s="3" t="s">
        <v>8</v>
      </c>
      <c r="F1395" s="1" t="s">
        <v>839</v>
      </c>
      <c r="G1395" s="1" t="s">
        <v>882</v>
      </c>
      <c r="H1395" s="1" t="s">
        <v>839</v>
      </c>
      <c r="I1395" s="4">
        <v>42552</v>
      </c>
      <c r="J1395" s="5"/>
      <c r="K1395" s="55" t="s">
        <v>839</v>
      </c>
      <c r="L1395" s="65">
        <f t="shared" si="63"/>
        <v>42552</v>
      </c>
      <c r="M1395" s="57" t="str">
        <f t="shared" si="64"/>
        <v>2016</v>
      </c>
      <c r="N1395" s="46" t="str">
        <f t="shared" si="65"/>
        <v>-</v>
      </c>
      <c r="O1395" s="14" t="e">
        <v>#N/A</v>
      </c>
      <c r="P1395" s="2" t="s">
        <v>365</v>
      </c>
    </row>
    <row r="1396" spans="1:16" ht="15.75" customHeight="1" x14ac:dyDescent="0.3">
      <c r="A1396" s="13"/>
      <c r="B1396" s="14" t="s">
        <v>1831</v>
      </c>
      <c r="C1396" s="1" t="s">
        <v>259</v>
      </c>
      <c r="D1396" s="1" t="s">
        <v>475</v>
      </c>
      <c r="E1396" s="3" t="s">
        <v>12</v>
      </c>
      <c r="F1396" s="1" t="s">
        <v>839</v>
      </c>
      <c r="G1396" s="1" t="s">
        <v>882</v>
      </c>
      <c r="H1396" s="1" t="s">
        <v>839</v>
      </c>
      <c r="I1396" s="4">
        <v>42095</v>
      </c>
      <c r="J1396" s="5"/>
      <c r="K1396" s="55" t="s">
        <v>839</v>
      </c>
      <c r="L1396" s="65">
        <f t="shared" si="63"/>
        <v>42095</v>
      </c>
      <c r="M1396" s="57" t="str">
        <f t="shared" si="64"/>
        <v>2015</v>
      </c>
      <c r="N1396" s="46" t="str">
        <f t="shared" si="65"/>
        <v>-</v>
      </c>
      <c r="O1396" s="14">
        <v>2</v>
      </c>
      <c r="P1396" s="14" t="s">
        <v>429</v>
      </c>
    </row>
    <row r="1397" spans="1:16" ht="15.75" customHeight="1" x14ac:dyDescent="0.3">
      <c r="A1397" s="13"/>
      <c r="B1397" s="14" t="s">
        <v>1832</v>
      </c>
      <c r="C1397" s="1" t="s">
        <v>215</v>
      </c>
      <c r="D1397" s="1" t="s">
        <v>409</v>
      </c>
      <c r="E1397" s="3" t="s">
        <v>12</v>
      </c>
      <c r="F1397" s="1" t="s">
        <v>839</v>
      </c>
      <c r="G1397" s="1" t="s">
        <v>882</v>
      </c>
      <c r="H1397" s="1" t="s">
        <v>839</v>
      </c>
      <c r="I1397" s="4">
        <v>42644</v>
      </c>
      <c r="J1397" s="5"/>
      <c r="K1397" s="55" t="s">
        <v>839</v>
      </c>
      <c r="L1397" s="65">
        <f t="shared" si="63"/>
        <v>42644</v>
      </c>
      <c r="M1397" s="57" t="str">
        <f t="shared" si="64"/>
        <v>2016</v>
      </c>
      <c r="N1397" s="46" t="str">
        <f t="shared" si="65"/>
        <v>-</v>
      </c>
      <c r="O1397" s="14">
        <v>1</v>
      </c>
      <c r="P1397" s="14" t="s">
        <v>429</v>
      </c>
    </row>
    <row r="1398" spans="1:16" ht="15.75" customHeight="1" x14ac:dyDescent="0.3">
      <c r="A1398" s="13"/>
      <c r="B1398" s="14" t="s">
        <v>1833</v>
      </c>
      <c r="C1398" s="1" t="s">
        <v>295</v>
      </c>
      <c r="D1398" s="1" t="s">
        <v>402</v>
      </c>
      <c r="E1398" s="3" t="s">
        <v>12</v>
      </c>
      <c r="F1398" s="1" t="s">
        <v>839</v>
      </c>
      <c r="G1398" s="1" t="s">
        <v>882</v>
      </c>
      <c r="H1398" s="1" t="s">
        <v>839</v>
      </c>
      <c r="I1398" s="4">
        <v>42370</v>
      </c>
      <c r="J1398" s="5"/>
      <c r="K1398" s="55" t="s">
        <v>839</v>
      </c>
      <c r="L1398" s="65">
        <f t="shared" si="63"/>
        <v>42370</v>
      </c>
      <c r="M1398" s="57" t="str">
        <f t="shared" si="64"/>
        <v>2016</v>
      </c>
      <c r="N1398" s="46" t="str">
        <f t="shared" si="65"/>
        <v>-</v>
      </c>
      <c r="O1398" s="14">
        <v>4</v>
      </c>
      <c r="P1398" s="14" t="s">
        <v>429</v>
      </c>
    </row>
    <row r="1399" spans="1:16" ht="15.75" customHeight="1" x14ac:dyDescent="0.3">
      <c r="A1399" s="13"/>
      <c r="B1399" s="14" t="s">
        <v>1834</v>
      </c>
      <c r="C1399" s="1" t="s">
        <v>91</v>
      </c>
      <c r="D1399" s="1" t="s">
        <v>475</v>
      </c>
      <c r="E1399" s="3" t="s">
        <v>12</v>
      </c>
      <c r="F1399" s="1" t="s">
        <v>839</v>
      </c>
      <c r="G1399" s="1" t="s">
        <v>882</v>
      </c>
      <c r="H1399" s="1" t="s">
        <v>839</v>
      </c>
      <c r="I1399" s="4">
        <v>42826</v>
      </c>
      <c r="J1399" s="5"/>
      <c r="K1399" s="55" t="s">
        <v>839</v>
      </c>
      <c r="L1399" s="65">
        <f t="shared" si="63"/>
        <v>42826</v>
      </c>
      <c r="M1399" s="57" t="str">
        <f t="shared" si="64"/>
        <v>2017</v>
      </c>
      <c r="N1399" s="46" t="str">
        <f t="shared" si="65"/>
        <v>-</v>
      </c>
      <c r="O1399" s="14" t="e">
        <v>#N/A</v>
      </c>
      <c r="P1399" s="14" t="s">
        <v>429</v>
      </c>
    </row>
    <row r="1400" spans="1:16" ht="15.75" customHeight="1" x14ac:dyDescent="0.3">
      <c r="A1400" s="13"/>
      <c r="B1400" s="14" t="s">
        <v>1835</v>
      </c>
      <c r="C1400" s="1" t="s">
        <v>179</v>
      </c>
      <c r="D1400" s="1" t="s">
        <v>584</v>
      </c>
      <c r="E1400" s="3" t="s">
        <v>4</v>
      </c>
      <c r="F1400" s="1" t="s">
        <v>839</v>
      </c>
      <c r="G1400" s="1" t="s">
        <v>882</v>
      </c>
      <c r="H1400" s="1" t="s">
        <v>839</v>
      </c>
      <c r="I1400" s="4">
        <v>43374</v>
      </c>
      <c r="J1400" s="5"/>
      <c r="K1400" s="55" t="s">
        <v>839</v>
      </c>
      <c r="L1400" s="65">
        <f t="shared" si="63"/>
        <v>43374</v>
      </c>
      <c r="M1400" s="57" t="str">
        <f t="shared" si="64"/>
        <v>2018</v>
      </c>
      <c r="N1400" s="46" t="str">
        <f t="shared" si="65"/>
        <v>-</v>
      </c>
      <c r="O1400" s="14" t="e">
        <v>#N/A</v>
      </c>
      <c r="P1400" s="14" t="s">
        <v>429</v>
      </c>
    </row>
    <row r="1401" spans="1:16" ht="15.75" customHeight="1" x14ac:dyDescent="0.3">
      <c r="A1401" s="13"/>
      <c r="B1401" s="14" t="s">
        <v>1836</v>
      </c>
      <c r="C1401" s="1" t="s">
        <v>223</v>
      </c>
      <c r="D1401" s="1" t="s">
        <v>584</v>
      </c>
      <c r="E1401" s="3" t="s">
        <v>4</v>
      </c>
      <c r="F1401" s="1" t="s">
        <v>839</v>
      </c>
      <c r="G1401" s="1" t="s">
        <v>882</v>
      </c>
      <c r="H1401" s="1" t="s">
        <v>839</v>
      </c>
      <c r="I1401" s="4">
        <v>43374</v>
      </c>
      <c r="J1401" s="5"/>
      <c r="K1401" s="55" t="s">
        <v>839</v>
      </c>
      <c r="L1401" s="65">
        <f t="shared" si="63"/>
        <v>43374</v>
      </c>
      <c r="M1401" s="57" t="str">
        <f t="shared" si="64"/>
        <v>2018</v>
      </c>
      <c r="N1401" s="46" t="str">
        <f t="shared" si="65"/>
        <v>-</v>
      </c>
      <c r="O1401" s="14" t="e">
        <v>#N/A</v>
      </c>
      <c r="P1401" s="2" t="s">
        <v>435</v>
      </c>
    </row>
    <row r="1402" spans="1:16" ht="15.75" customHeight="1" x14ac:dyDescent="0.3">
      <c r="A1402" s="13"/>
      <c r="B1402" s="14" t="s">
        <v>1837</v>
      </c>
      <c r="C1402" s="1" t="s">
        <v>15</v>
      </c>
      <c r="D1402" s="1" t="s">
        <v>579</v>
      </c>
      <c r="E1402" s="3" t="s">
        <v>4</v>
      </c>
      <c r="F1402" s="1" t="s">
        <v>839</v>
      </c>
      <c r="G1402" s="1" t="s">
        <v>882</v>
      </c>
      <c r="H1402" s="1" t="s">
        <v>839</v>
      </c>
      <c r="I1402" s="4">
        <v>42552</v>
      </c>
      <c r="J1402" s="5"/>
      <c r="K1402" s="55" t="s">
        <v>839</v>
      </c>
      <c r="L1402" s="65">
        <f t="shared" si="63"/>
        <v>42552</v>
      </c>
      <c r="M1402" s="57" t="str">
        <f t="shared" si="64"/>
        <v>2016</v>
      </c>
      <c r="N1402" s="46" t="str">
        <f t="shared" si="65"/>
        <v>-</v>
      </c>
      <c r="O1402" s="14" t="e">
        <v>#N/A</v>
      </c>
      <c r="P1402" s="14" t="s">
        <v>429</v>
      </c>
    </row>
    <row r="1403" spans="1:16" ht="15.75" customHeight="1" x14ac:dyDescent="0.3">
      <c r="A1403" s="13"/>
      <c r="B1403" s="14" t="s">
        <v>1838</v>
      </c>
      <c r="C1403" s="1" t="s">
        <v>223</v>
      </c>
      <c r="D1403" s="1" t="s">
        <v>584</v>
      </c>
      <c r="E1403" s="3" t="s">
        <v>4</v>
      </c>
      <c r="F1403" s="1" t="s">
        <v>839</v>
      </c>
      <c r="G1403" s="1" t="s">
        <v>882</v>
      </c>
      <c r="H1403" s="1" t="s">
        <v>839</v>
      </c>
      <c r="I1403" s="4">
        <v>43374</v>
      </c>
      <c r="J1403" s="5"/>
      <c r="K1403" s="55" t="s">
        <v>839</v>
      </c>
      <c r="L1403" s="65">
        <f t="shared" si="63"/>
        <v>43374</v>
      </c>
      <c r="M1403" s="57" t="str">
        <f t="shared" si="64"/>
        <v>2018</v>
      </c>
      <c r="N1403" s="46" t="str">
        <f t="shared" si="65"/>
        <v>-</v>
      </c>
      <c r="O1403" s="14" t="e">
        <v>#N/A</v>
      </c>
      <c r="P1403" s="2" t="s">
        <v>379</v>
      </c>
    </row>
    <row r="1404" spans="1:16" ht="15.75" customHeight="1" x14ac:dyDescent="0.3">
      <c r="A1404" s="13"/>
      <c r="B1404" s="14" t="s">
        <v>1839</v>
      </c>
      <c r="C1404" s="1" t="s">
        <v>199</v>
      </c>
      <c r="D1404" s="1" t="s">
        <v>584</v>
      </c>
      <c r="E1404" s="3" t="s">
        <v>4</v>
      </c>
      <c r="F1404" s="1" t="s">
        <v>839</v>
      </c>
      <c r="G1404" s="1" t="s">
        <v>882</v>
      </c>
      <c r="H1404" s="1" t="s">
        <v>839</v>
      </c>
      <c r="I1404" s="4">
        <v>42461</v>
      </c>
      <c r="J1404" s="5"/>
      <c r="K1404" s="55" t="s">
        <v>839</v>
      </c>
      <c r="L1404" s="65">
        <f t="shared" si="63"/>
        <v>42461</v>
      </c>
      <c r="M1404" s="57" t="str">
        <f t="shared" si="64"/>
        <v>2016</v>
      </c>
      <c r="N1404" s="46" t="str">
        <f t="shared" si="65"/>
        <v>-</v>
      </c>
      <c r="O1404" s="14">
        <v>3</v>
      </c>
      <c r="P1404" s="2" t="s">
        <v>435</v>
      </c>
    </row>
    <row r="1405" spans="1:16" ht="15.75" customHeight="1" x14ac:dyDescent="0.3">
      <c r="A1405" s="13"/>
      <c r="B1405" s="14" t="s">
        <v>1840</v>
      </c>
      <c r="C1405" s="1" t="s">
        <v>163</v>
      </c>
      <c r="D1405" s="1" t="s">
        <v>388</v>
      </c>
      <c r="E1405" s="3" t="s">
        <v>4</v>
      </c>
      <c r="F1405" s="1" t="s">
        <v>839</v>
      </c>
      <c r="G1405" s="1" t="s">
        <v>882</v>
      </c>
      <c r="H1405" s="1" t="s">
        <v>839</v>
      </c>
      <c r="I1405" s="4">
        <v>42095</v>
      </c>
      <c r="J1405" s="5"/>
      <c r="K1405" s="55" t="s">
        <v>839</v>
      </c>
      <c r="L1405" s="65">
        <f t="shared" si="63"/>
        <v>42095</v>
      </c>
      <c r="M1405" s="57" t="str">
        <f t="shared" si="64"/>
        <v>2015</v>
      </c>
      <c r="N1405" s="46" t="str">
        <f t="shared" si="65"/>
        <v>-</v>
      </c>
      <c r="O1405" s="14">
        <v>4</v>
      </c>
      <c r="P1405" s="2" t="s">
        <v>412</v>
      </c>
    </row>
    <row r="1406" spans="1:16" ht="15.75" customHeight="1" x14ac:dyDescent="0.3">
      <c r="A1406" s="13"/>
      <c r="B1406" s="14" t="s">
        <v>1841</v>
      </c>
      <c r="C1406" s="1" t="s">
        <v>93</v>
      </c>
      <c r="D1406" s="1" t="s">
        <v>584</v>
      </c>
      <c r="E1406" s="3" t="s">
        <v>4</v>
      </c>
      <c r="F1406" s="1" t="s">
        <v>839</v>
      </c>
      <c r="G1406" s="1" t="s">
        <v>882</v>
      </c>
      <c r="H1406" s="1" t="s">
        <v>839</v>
      </c>
      <c r="I1406" s="4">
        <v>42005</v>
      </c>
      <c r="J1406" s="5"/>
      <c r="K1406" s="55" t="s">
        <v>839</v>
      </c>
      <c r="L1406" s="65">
        <f t="shared" si="63"/>
        <v>42005</v>
      </c>
      <c r="M1406" s="57" t="str">
        <f t="shared" si="64"/>
        <v>2015</v>
      </c>
      <c r="N1406" s="46" t="str">
        <f t="shared" si="65"/>
        <v>-</v>
      </c>
      <c r="O1406" s="14">
        <v>2</v>
      </c>
      <c r="P1406" s="14" t="s">
        <v>429</v>
      </c>
    </row>
    <row r="1407" spans="1:16" ht="15.75" customHeight="1" x14ac:dyDescent="0.3">
      <c r="A1407" s="13"/>
      <c r="B1407" s="14" t="s">
        <v>1842</v>
      </c>
      <c r="C1407" s="1" t="s">
        <v>343</v>
      </c>
      <c r="D1407" s="1" t="s">
        <v>458</v>
      </c>
      <c r="E1407" s="3" t="s">
        <v>4</v>
      </c>
      <c r="F1407" s="1" t="s">
        <v>839</v>
      </c>
      <c r="G1407" s="1" t="s">
        <v>882</v>
      </c>
      <c r="H1407" s="1" t="s">
        <v>839</v>
      </c>
      <c r="I1407" s="4">
        <v>42644</v>
      </c>
      <c r="J1407" s="5"/>
      <c r="K1407" s="55" t="s">
        <v>839</v>
      </c>
      <c r="L1407" s="65">
        <f t="shared" si="63"/>
        <v>42644</v>
      </c>
      <c r="M1407" s="57" t="str">
        <f t="shared" si="64"/>
        <v>2016</v>
      </c>
      <c r="N1407" s="46" t="str">
        <f t="shared" si="65"/>
        <v>-</v>
      </c>
      <c r="O1407" s="14" t="e">
        <v>#N/A</v>
      </c>
      <c r="P1407" s="14" t="s">
        <v>429</v>
      </c>
    </row>
    <row r="1408" spans="1:16" ht="15.75" customHeight="1" x14ac:dyDescent="0.3">
      <c r="A1408" s="13"/>
      <c r="B1408" s="14" t="s">
        <v>1843</v>
      </c>
      <c r="C1408" s="1" t="s">
        <v>343</v>
      </c>
      <c r="D1408" s="1" t="s">
        <v>524</v>
      </c>
      <c r="E1408" s="3" t="s">
        <v>4</v>
      </c>
      <c r="F1408" s="1" t="s">
        <v>839</v>
      </c>
      <c r="G1408" s="1" t="s">
        <v>882</v>
      </c>
      <c r="H1408" s="1" t="s">
        <v>839</v>
      </c>
      <c r="I1408" s="4">
        <v>42736</v>
      </c>
      <c r="J1408" s="5"/>
      <c r="K1408" s="55" t="s">
        <v>839</v>
      </c>
      <c r="L1408" s="65">
        <f t="shared" si="63"/>
        <v>42736</v>
      </c>
      <c r="M1408" s="57" t="str">
        <f t="shared" si="64"/>
        <v>2017</v>
      </c>
      <c r="N1408" s="46" t="str">
        <f t="shared" si="65"/>
        <v>-</v>
      </c>
      <c r="O1408" s="14" t="e">
        <v>#N/A</v>
      </c>
      <c r="P1408" s="14" t="s">
        <v>429</v>
      </c>
    </row>
    <row r="1409" spans="1:16" ht="15.75" customHeight="1" x14ac:dyDescent="0.3">
      <c r="A1409" s="13"/>
      <c r="B1409" s="14" t="s">
        <v>1844</v>
      </c>
      <c r="C1409" s="1" t="s">
        <v>371</v>
      </c>
      <c r="D1409" s="1" t="s">
        <v>579</v>
      </c>
      <c r="E1409" s="3" t="s">
        <v>4</v>
      </c>
      <c r="F1409" s="1" t="s">
        <v>839</v>
      </c>
      <c r="G1409" s="1" t="s">
        <v>882</v>
      </c>
      <c r="H1409" s="1" t="s">
        <v>839</v>
      </c>
      <c r="I1409" s="4">
        <v>42917</v>
      </c>
      <c r="J1409" s="5"/>
      <c r="K1409" s="55" t="s">
        <v>839</v>
      </c>
      <c r="L1409" s="65">
        <f t="shared" si="63"/>
        <v>42917</v>
      </c>
      <c r="M1409" s="57" t="str">
        <f t="shared" si="64"/>
        <v>2017</v>
      </c>
      <c r="N1409" s="46" t="str">
        <f t="shared" si="65"/>
        <v>-</v>
      </c>
      <c r="O1409" s="14" t="e">
        <v>#N/A</v>
      </c>
      <c r="P1409" s="14" t="s">
        <v>429</v>
      </c>
    </row>
    <row r="1410" spans="1:16" ht="15.75" customHeight="1" x14ac:dyDescent="0.3">
      <c r="A1410" s="13"/>
      <c r="B1410" s="14" t="s">
        <v>1845</v>
      </c>
      <c r="C1410" s="1" t="s">
        <v>371</v>
      </c>
      <c r="D1410" s="1" t="s">
        <v>579</v>
      </c>
      <c r="E1410" s="3" t="s">
        <v>4</v>
      </c>
      <c r="F1410" s="1" t="s">
        <v>839</v>
      </c>
      <c r="G1410" s="1" t="s">
        <v>882</v>
      </c>
      <c r="H1410" s="1" t="s">
        <v>839</v>
      </c>
      <c r="I1410" s="4">
        <v>42917</v>
      </c>
      <c r="J1410" s="5"/>
      <c r="K1410" s="55" t="s">
        <v>839</v>
      </c>
      <c r="L1410" s="65">
        <f t="shared" si="63"/>
        <v>42917</v>
      </c>
      <c r="M1410" s="57" t="str">
        <f t="shared" si="64"/>
        <v>2017</v>
      </c>
      <c r="N1410" s="46" t="str">
        <f t="shared" si="65"/>
        <v>-</v>
      </c>
      <c r="O1410" s="14" t="e">
        <v>#N/A</v>
      </c>
      <c r="P1410" s="14" t="s">
        <v>429</v>
      </c>
    </row>
    <row r="1411" spans="1:16" ht="15.75" customHeight="1" x14ac:dyDescent="0.3">
      <c r="A1411" s="13"/>
      <c r="B1411" s="14" t="s">
        <v>1846</v>
      </c>
      <c r="C1411" s="1" t="s">
        <v>189</v>
      </c>
      <c r="D1411" s="1" t="s">
        <v>975</v>
      </c>
      <c r="E1411" s="3" t="s">
        <v>4</v>
      </c>
      <c r="F1411" s="1" t="s">
        <v>839</v>
      </c>
      <c r="G1411" s="1" t="s">
        <v>882</v>
      </c>
      <c r="H1411" s="1" t="s">
        <v>839</v>
      </c>
      <c r="I1411" s="4">
        <v>43009</v>
      </c>
      <c r="J1411" s="5"/>
      <c r="K1411" s="55" t="s">
        <v>839</v>
      </c>
      <c r="L1411" s="65">
        <f t="shared" si="63"/>
        <v>43009</v>
      </c>
      <c r="M1411" s="57" t="str">
        <f t="shared" si="64"/>
        <v>2017</v>
      </c>
      <c r="N1411" s="46" t="str">
        <f t="shared" si="65"/>
        <v>-</v>
      </c>
      <c r="O1411" s="14" t="e">
        <v>#N/A</v>
      </c>
      <c r="P1411" s="2" t="s">
        <v>412</v>
      </c>
    </row>
    <row r="1412" spans="1:16" ht="15.75" customHeight="1" x14ac:dyDescent="0.3">
      <c r="A1412" s="13"/>
      <c r="B1412" s="14" t="s">
        <v>1847</v>
      </c>
      <c r="C1412" s="1" t="s">
        <v>131</v>
      </c>
      <c r="D1412" s="1" t="s">
        <v>394</v>
      </c>
      <c r="E1412" s="3" t="s">
        <v>4</v>
      </c>
      <c r="F1412" s="1" t="s">
        <v>839</v>
      </c>
      <c r="G1412" s="1" t="s">
        <v>882</v>
      </c>
      <c r="H1412" s="1" t="s">
        <v>839</v>
      </c>
      <c r="I1412" s="4">
        <v>43101</v>
      </c>
      <c r="J1412" s="5"/>
      <c r="K1412" s="55" t="s">
        <v>839</v>
      </c>
      <c r="L1412" s="65">
        <f t="shared" ref="L1412:L1475" si="66">IF(K1412="-",I1412,K1412)</f>
        <v>43101</v>
      </c>
      <c r="M1412" s="57" t="str">
        <f t="shared" ref="M1412:M1475" si="67">TEXT(L1412,"YYYY")</f>
        <v>2018</v>
      </c>
      <c r="N1412" s="46" t="str">
        <f t="shared" ref="N1412:N1475" si="68">IFERROR(ROUNDUP(MONTH(K1412)/3,0),"-")</f>
        <v>-</v>
      </c>
      <c r="O1412" s="14" t="e">
        <v>#N/A</v>
      </c>
      <c r="P1412" s="14" t="s">
        <v>429</v>
      </c>
    </row>
    <row r="1413" spans="1:16" ht="15.75" customHeight="1" x14ac:dyDescent="0.3">
      <c r="A1413" s="13"/>
      <c r="B1413" s="14" t="s">
        <v>1848</v>
      </c>
      <c r="C1413" s="1" t="s">
        <v>189</v>
      </c>
      <c r="D1413" s="1" t="s">
        <v>442</v>
      </c>
      <c r="E1413" s="3" t="s">
        <v>4</v>
      </c>
      <c r="F1413" s="1" t="s">
        <v>839</v>
      </c>
      <c r="G1413" s="1" t="s">
        <v>882</v>
      </c>
      <c r="H1413" s="1" t="s">
        <v>839</v>
      </c>
      <c r="I1413" s="4">
        <v>43191</v>
      </c>
      <c r="J1413" s="5"/>
      <c r="K1413" s="55" t="s">
        <v>839</v>
      </c>
      <c r="L1413" s="65">
        <f t="shared" si="66"/>
        <v>43191</v>
      </c>
      <c r="M1413" s="57" t="str">
        <f t="shared" si="67"/>
        <v>2018</v>
      </c>
      <c r="N1413" s="46" t="str">
        <f t="shared" si="68"/>
        <v>-</v>
      </c>
      <c r="O1413" s="14" t="e">
        <v>#N/A</v>
      </c>
      <c r="P1413" s="2" t="s">
        <v>379</v>
      </c>
    </row>
    <row r="1414" spans="1:16" ht="15.75" customHeight="1" x14ac:dyDescent="0.3">
      <c r="A1414" s="13"/>
      <c r="B1414" s="14" t="s">
        <v>1849</v>
      </c>
      <c r="C1414" s="1" t="s">
        <v>181</v>
      </c>
      <c r="D1414" s="1" t="s">
        <v>584</v>
      </c>
      <c r="E1414" s="3" t="s">
        <v>4</v>
      </c>
      <c r="F1414" s="1" t="s">
        <v>839</v>
      </c>
      <c r="G1414" s="1" t="s">
        <v>882</v>
      </c>
      <c r="H1414" s="1" t="s">
        <v>839</v>
      </c>
      <c r="I1414" s="4">
        <v>43374</v>
      </c>
      <c r="J1414" s="5"/>
      <c r="K1414" s="55" t="s">
        <v>839</v>
      </c>
      <c r="L1414" s="65">
        <f t="shared" si="66"/>
        <v>43374</v>
      </c>
      <c r="M1414" s="57" t="str">
        <f t="shared" si="67"/>
        <v>2018</v>
      </c>
      <c r="N1414" s="46" t="str">
        <f t="shared" si="68"/>
        <v>-</v>
      </c>
      <c r="O1414" s="14" t="e">
        <v>#N/A</v>
      </c>
      <c r="P1414" s="14" t="s">
        <v>429</v>
      </c>
    </row>
    <row r="1415" spans="1:16" ht="15.75" customHeight="1" x14ac:dyDescent="0.3">
      <c r="A1415" s="13"/>
      <c r="B1415" s="14" t="s">
        <v>1850</v>
      </c>
      <c r="C1415" s="1" t="s">
        <v>179</v>
      </c>
      <c r="D1415" s="1" t="s">
        <v>954</v>
      </c>
      <c r="E1415" s="3" t="s">
        <v>4</v>
      </c>
      <c r="F1415" s="1" t="s">
        <v>839</v>
      </c>
      <c r="G1415" s="1" t="s">
        <v>882</v>
      </c>
      <c r="H1415" s="1" t="s">
        <v>839</v>
      </c>
      <c r="I1415" s="4">
        <v>43282</v>
      </c>
      <c r="J1415" s="5"/>
      <c r="K1415" s="55" t="s">
        <v>839</v>
      </c>
      <c r="L1415" s="65">
        <f t="shared" si="66"/>
        <v>43282</v>
      </c>
      <c r="M1415" s="57" t="str">
        <f t="shared" si="67"/>
        <v>2018</v>
      </c>
      <c r="N1415" s="46" t="str">
        <f t="shared" si="68"/>
        <v>-</v>
      </c>
      <c r="O1415" s="14" t="e">
        <v>#N/A</v>
      </c>
      <c r="P1415" s="2" t="s">
        <v>379</v>
      </c>
    </row>
    <row r="1416" spans="1:16" ht="15.75" customHeight="1" x14ac:dyDescent="0.3">
      <c r="A1416" s="13"/>
      <c r="B1416" s="14" t="s">
        <v>1851</v>
      </c>
      <c r="C1416" s="1" t="s">
        <v>93</v>
      </c>
      <c r="D1416" s="1" t="s">
        <v>991</v>
      </c>
      <c r="E1416" s="3" t="s">
        <v>16</v>
      </c>
      <c r="F1416" s="1" t="s">
        <v>839</v>
      </c>
      <c r="G1416" s="1" t="s">
        <v>882</v>
      </c>
      <c r="H1416" s="1" t="s">
        <v>839</v>
      </c>
      <c r="I1416" s="4">
        <v>42736</v>
      </c>
      <c r="J1416" s="5"/>
      <c r="K1416" s="55" t="s">
        <v>839</v>
      </c>
      <c r="L1416" s="65">
        <f t="shared" si="66"/>
        <v>42736</v>
      </c>
      <c r="M1416" s="57" t="str">
        <f t="shared" si="67"/>
        <v>2017</v>
      </c>
      <c r="N1416" s="46" t="str">
        <f t="shared" si="68"/>
        <v>-</v>
      </c>
      <c r="O1416" s="14" t="e">
        <v>#N/A</v>
      </c>
      <c r="P1416" s="14" t="s">
        <v>429</v>
      </c>
    </row>
    <row r="1417" spans="1:16" ht="15.75" customHeight="1" x14ac:dyDescent="0.3">
      <c r="A1417" s="13"/>
      <c r="B1417" s="14" t="s">
        <v>1852</v>
      </c>
      <c r="C1417" s="1" t="s">
        <v>331</v>
      </c>
      <c r="D1417" s="1" t="s">
        <v>851</v>
      </c>
      <c r="E1417" s="3" t="s">
        <v>16</v>
      </c>
      <c r="F1417" s="1" t="s">
        <v>839</v>
      </c>
      <c r="G1417" s="1" t="s">
        <v>882</v>
      </c>
      <c r="H1417" s="1" t="s">
        <v>839</v>
      </c>
      <c r="I1417" s="4">
        <v>43101</v>
      </c>
      <c r="J1417" s="5"/>
      <c r="K1417" s="55" t="s">
        <v>839</v>
      </c>
      <c r="L1417" s="65">
        <f t="shared" si="66"/>
        <v>43101</v>
      </c>
      <c r="M1417" s="57" t="str">
        <f t="shared" si="67"/>
        <v>2018</v>
      </c>
      <c r="N1417" s="46" t="str">
        <f t="shared" si="68"/>
        <v>-</v>
      </c>
      <c r="O1417" s="14" t="e">
        <v>#N/A</v>
      </c>
      <c r="P1417" s="14" t="s">
        <v>429</v>
      </c>
    </row>
    <row r="1418" spans="1:16" ht="15.75" customHeight="1" x14ac:dyDescent="0.3">
      <c r="A1418" s="13"/>
      <c r="B1418" s="14" t="s">
        <v>1853</v>
      </c>
      <c r="C1418" s="1" t="s">
        <v>193</v>
      </c>
      <c r="D1418" s="1" t="s">
        <v>362</v>
      </c>
      <c r="E1418" s="3" t="s">
        <v>16</v>
      </c>
      <c r="F1418" s="1" t="s">
        <v>839</v>
      </c>
      <c r="G1418" s="1" t="s">
        <v>882</v>
      </c>
      <c r="H1418" s="1" t="s">
        <v>839</v>
      </c>
      <c r="I1418" s="4">
        <v>42186</v>
      </c>
      <c r="J1418" s="5"/>
      <c r="K1418" s="55" t="s">
        <v>839</v>
      </c>
      <c r="L1418" s="65">
        <f t="shared" si="66"/>
        <v>42186</v>
      </c>
      <c r="M1418" s="57" t="str">
        <f t="shared" si="67"/>
        <v>2015</v>
      </c>
      <c r="N1418" s="46" t="str">
        <f t="shared" si="68"/>
        <v>-</v>
      </c>
      <c r="O1418" s="14">
        <v>1</v>
      </c>
      <c r="P1418" s="2" t="s">
        <v>365</v>
      </c>
    </row>
    <row r="1419" spans="1:16" ht="15.75" customHeight="1" x14ac:dyDescent="0.3">
      <c r="A1419" s="13"/>
      <c r="B1419" s="14" t="s">
        <v>1854</v>
      </c>
      <c r="C1419" s="1" t="s">
        <v>193</v>
      </c>
      <c r="D1419" s="1" t="s">
        <v>427</v>
      </c>
      <c r="E1419" s="3" t="s">
        <v>16</v>
      </c>
      <c r="F1419" s="1" t="s">
        <v>839</v>
      </c>
      <c r="G1419" s="1" t="s">
        <v>882</v>
      </c>
      <c r="H1419" s="1" t="s">
        <v>839</v>
      </c>
      <c r="I1419" s="4">
        <v>42552</v>
      </c>
      <c r="J1419" s="5"/>
      <c r="K1419" s="55" t="s">
        <v>839</v>
      </c>
      <c r="L1419" s="65">
        <f t="shared" si="66"/>
        <v>42552</v>
      </c>
      <c r="M1419" s="57" t="str">
        <f t="shared" si="67"/>
        <v>2016</v>
      </c>
      <c r="N1419" s="46" t="str">
        <f t="shared" si="68"/>
        <v>-</v>
      </c>
      <c r="O1419" s="14">
        <v>2</v>
      </c>
      <c r="P1419" s="2" t="s">
        <v>365</v>
      </c>
    </row>
    <row r="1420" spans="1:16" ht="15.75" customHeight="1" x14ac:dyDescent="0.3">
      <c r="A1420" s="13"/>
      <c r="B1420" s="14" t="s">
        <v>1855</v>
      </c>
      <c r="C1420" s="1" t="s">
        <v>93</v>
      </c>
      <c r="D1420" s="1" t="s">
        <v>991</v>
      </c>
      <c r="E1420" s="3" t="s">
        <v>16</v>
      </c>
      <c r="F1420" s="1" t="s">
        <v>839</v>
      </c>
      <c r="G1420" s="1" t="s">
        <v>882</v>
      </c>
      <c r="H1420" s="1" t="s">
        <v>839</v>
      </c>
      <c r="I1420" s="4">
        <v>42552</v>
      </c>
      <c r="J1420" s="5"/>
      <c r="K1420" s="55" t="s">
        <v>839</v>
      </c>
      <c r="L1420" s="65">
        <f t="shared" si="66"/>
        <v>42552</v>
      </c>
      <c r="M1420" s="57" t="str">
        <f t="shared" si="67"/>
        <v>2016</v>
      </c>
      <c r="N1420" s="46" t="str">
        <f t="shared" si="68"/>
        <v>-</v>
      </c>
      <c r="O1420" s="14">
        <v>3</v>
      </c>
      <c r="P1420" s="14" t="s">
        <v>429</v>
      </c>
    </row>
    <row r="1421" spans="1:16" ht="15.75" customHeight="1" x14ac:dyDescent="0.3">
      <c r="A1421" s="13"/>
      <c r="B1421" s="14" t="s">
        <v>1856</v>
      </c>
      <c r="C1421" s="1" t="s">
        <v>217</v>
      </c>
      <c r="D1421" s="1" t="s">
        <v>987</v>
      </c>
      <c r="E1421" s="3" t="s">
        <v>16</v>
      </c>
      <c r="F1421" s="1" t="s">
        <v>839</v>
      </c>
      <c r="G1421" s="1" t="s">
        <v>882</v>
      </c>
      <c r="H1421" s="1" t="s">
        <v>839</v>
      </c>
      <c r="I1421" s="4">
        <v>42186</v>
      </c>
      <c r="J1421" s="5"/>
      <c r="K1421" s="55" t="s">
        <v>839</v>
      </c>
      <c r="L1421" s="65">
        <f t="shared" si="66"/>
        <v>42186</v>
      </c>
      <c r="M1421" s="57" t="str">
        <f t="shared" si="67"/>
        <v>2015</v>
      </c>
      <c r="N1421" s="46" t="str">
        <f t="shared" si="68"/>
        <v>-</v>
      </c>
      <c r="O1421" s="14">
        <v>4</v>
      </c>
      <c r="P1421" s="14" t="s">
        <v>429</v>
      </c>
    </row>
    <row r="1422" spans="1:16" ht="15.75" customHeight="1" x14ac:dyDescent="0.3">
      <c r="A1422" s="13"/>
      <c r="B1422" s="14" t="s">
        <v>1857</v>
      </c>
      <c r="C1422" s="1" t="s">
        <v>313</v>
      </c>
      <c r="D1422" s="1" t="s">
        <v>987</v>
      </c>
      <c r="E1422" s="3" t="s">
        <v>16</v>
      </c>
      <c r="F1422" s="1" t="s">
        <v>839</v>
      </c>
      <c r="G1422" s="1" t="s">
        <v>882</v>
      </c>
      <c r="H1422" s="1" t="s">
        <v>839</v>
      </c>
      <c r="I1422" s="4">
        <v>42826</v>
      </c>
      <c r="J1422" s="5"/>
      <c r="K1422" s="55" t="s">
        <v>839</v>
      </c>
      <c r="L1422" s="65">
        <f t="shared" si="66"/>
        <v>42826</v>
      </c>
      <c r="M1422" s="57" t="str">
        <f t="shared" si="67"/>
        <v>2017</v>
      </c>
      <c r="N1422" s="46" t="str">
        <f t="shared" si="68"/>
        <v>-</v>
      </c>
      <c r="O1422" s="14" t="e">
        <v>#N/A</v>
      </c>
      <c r="P1422" s="14" t="s">
        <v>429</v>
      </c>
    </row>
    <row r="1423" spans="1:16" ht="15.75" customHeight="1" x14ac:dyDescent="0.3">
      <c r="A1423" s="13"/>
      <c r="B1423" s="14" t="s">
        <v>1858</v>
      </c>
      <c r="C1423" s="1" t="s">
        <v>329</v>
      </c>
      <c r="D1423" s="1" t="s">
        <v>427</v>
      </c>
      <c r="E1423" s="3" t="s">
        <v>16</v>
      </c>
      <c r="F1423" s="1" t="s">
        <v>839</v>
      </c>
      <c r="G1423" s="1" t="s">
        <v>882</v>
      </c>
      <c r="H1423" s="1" t="s">
        <v>839</v>
      </c>
      <c r="I1423" s="4">
        <v>42186</v>
      </c>
      <c r="J1423" s="5"/>
      <c r="K1423" s="55" t="s">
        <v>839</v>
      </c>
      <c r="L1423" s="65">
        <f t="shared" si="66"/>
        <v>42186</v>
      </c>
      <c r="M1423" s="57" t="str">
        <f t="shared" si="67"/>
        <v>2015</v>
      </c>
      <c r="N1423" s="46" t="str">
        <f t="shared" si="68"/>
        <v>-</v>
      </c>
      <c r="O1423" s="14">
        <v>3</v>
      </c>
      <c r="P1423" s="14" t="s">
        <v>429</v>
      </c>
    </row>
    <row r="1424" spans="1:16" ht="15.75" customHeight="1" x14ac:dyDescent="0.3">
      <c r="A1424" s="13"/>
      <c r="B1424" s="14" t="s">
        <v>1859</v>
      </c>
      <c r="C1424" s="1" t="s">
        <v>181</v>
      </c>
      <c r="D1424" s="1" t="s">
        <v>987</v>
      </c>
      <c r="E1424" s="3" t="s">
        <v>16</v>
      </c>
      <c r="F1424" s="1" t="s">
        <v>839</v>
      </c>
      <c r="G1424" s="1" t="s">
        <v>882</v>
      </c>
      <c r="H1424" s="1" t="s">
        <v>839</v>
      </c>
      <c r="I1424" s="4">
        <v>42917</v>
      </c>
      <c r="J1424" s="5"/>
      <c r="K1424" s="55" t="s">
        <v>839</v>
      </c>
      <c r="L1424" s="65">
        <f t="shared" si="66"/>
        <v>42917</v>
      </c>
      <c r="M1424" s="57" t="str">
        <f t="shared" si="67"/>
        <v>2017</v>
      </c>
      <c r="N1424" s="46" t="str">
        <f t="shared" si="68"/>
        <v>-</v>
      </c>
      <c r="O1424" s="14">
        <v>2</v>
      </c>
      <c r="P1424" s="2" t="s">
        <v>379</v>
      </c>
    </row>
    <row r="1425" spans="1:17" ht="15.75" customHeight="1" x14ac:dyDescent="0.3">
      <c r="A1425" s="13"/>
      <c r="B1425" s="14" t="s">
        <v>1860</v>
      </c>
      <c r="C1425" s="1" t="s">
        <v>1</v>
      </c>
      <c r="D1425" s="1" t="s">
        <v>851</v>
      </c>
      <c r="E1425" s="3" t="s">
        <v>16</v>
      </c>
      <c r="F1425" s="1" t="s">
        <v>839</v>
      </c>
      <c r="G1425" s="1" t="s">
        <v>882</v>
      </c>
      <c r="H1425" s="1" t="s">
        <v>839</v>
      </c>
      <c r="I1425" s="4">
        <v>42644</v>
      </c>
      <c r="J1425" s="5"/>
      <c r="K1425" s="55" t="s">
        <v>839</v>
      </c>
      <c r="L1425" s="65">
        <f t="shared" si="66"/>
        <v>42644</v>
      </c>
      <c r="M1425" s="57" t="str">
        <f t="shared" si="67"/>
        <v>2016</v>
      </c>
      <c r="N1425" s="46" t="str">
        <f t="shared" si="68"/>
        <v>-</v>
      </c>
      <c r="O1425" s="14" t="e">
        <v>#N/A</v>
      </c>
      <c r="P1425" s="14" t="s">
        <v>429</v>
      </c>
    </row>
    <row r="1426" spans="1:17" ht="15.75" customHeight="1" x14ac:dyDescent="0.3">
      <c r="A1426" s="13"/>
      <c r="B1426" s="14" t="s">
        <v>1861</v>
      </c>
      <c r="C1426" s="1" t="s">
        <v>371</v>
      </c>
      <c r="D1426" s="1" t="s">
        <v>373</v>
      </c>
      <c r="E1426" s="3" t="s">
        <v>16</v>
      </c>
      <c r="F1426" s="1" t="s">
        <v>839</v>
      </c>
      <c r="G1426" s="1" t="s">
        <v>882</v>
      </c>
      <c r="H1426" s="1" t="s">
        <v>839</v>
      </c>
      <c r="I1426" s="4">
        <v>42095</v>
      </c>
      <c r="J1426" s="5"/>
      <c r="K1426" s="55" t="s">
        <v>839</v>
      </c>
      <c r="L1426" s="65">
        <f t="shared" si="66"/>
        <v>42095</v>
      </c>
      <c r="M1426" s="57" t="str">
        <f t="shared" si="67"/>
        <v>2015</v>
      </c>
      <c r="N1426" s="46" t="str">
        <f t="shared" si="68"/>
        <v>-</v>
      </c>
      <c r="O1426" s="14">
        <v>3</v>
      </c>
      <c r="P1426" s="14" t="s">
        <v>429</v>
      </c>
    </row>
    <row r="1427" spans="1:17" ht="15.75" customHeight="1" x14ac:dyDescent="0.3">
      <c r="A1427" s="13"/>
      <c r="B1427" s="14" t="s">
        <v>1862</v>
      </c>
      <c r="C1427" s="1" t="s">
        <v>325</v>
      </c>
      <c r="D1427" s="1" t="s">
        <v>427</v>
      </c>
      <c r="E1427" s="3" t="s">
        <v>16</v>
      </c>
      <c r="F1427" s="1" t="s">
        <v>839</v>
      </c>
      <c r="G1427" s="1" t="s">
        <v>882</v>
      </c>
      <c r="H1427" s="1" t="s">
        <v>839</v>
      </c>
      <c r="I1427" s="4">
        <v>42186</v>
      </c>
      <c r="J1427" s="5"/>
      <c r="K1427" s="55" t="s">
        <v>839</v>
      </c>
      <c r="L1427" s="65">
        <f t="shared" si="66"/>
        <v>42186</v>
      </c>
      <c r="M1427" s="57" t="str">
        <f t="shared" si="67"/>
        <v>2015</v>
      </c>
      <c r="N1427" s="46" t="str">
        <f t="shared" si="68"/>
        <v>-</v>
      </c>
      <c r="O1427" s="14">
        <v>1</v>
      </c>
      <c r="P1427" s="14" t="s">
        <v>429</v>
      </c>
    </row>
    <row r="1428" spans="1:17" ht="15.75" customHeight="1" x14ac:dyDescent="0.3">
      <c r="A1428" s="13"/>
      <c r="B1428" s="14" t="s">
        <v>1863</v>
      </c>
      <c r="C1428" s="1" t="s">
        <v>285</v>
      </c>
      <c r="D1428" s="1" t="s">
        <v>427</v>
      </c>
      <c r="E1428" s="3" t="s">
        <v>16</v>
      </c>
      <c r="F1428" s="1" t="s">
        <v>839</v>
      </c>
      <c r="G1428" s="1" t="s">
        <v>882</v>
      </c>
      <c r="H1428" s="1" t="s">
        <v>839</v>
      </c>
      <c r="I1428" s="4">
        <v>42917</v>
      </c>
      <c r="J1428" s="5"/>
      <c r="K1428" s="55" t="s">
        <v>839</v>
      </c>
      <c r="L1428" s="65">
        <f t="shared" si="66"/>
        <v>42917</v>
      </c>
      <c r="M1428" s="57" t="str">
        <f t="shared" si="67"/>
        <v>2017</v>
      </c>
      <c r="N1428" s="46" t="str">
        <f t="shared" si="68"/>
        <v>-</v>
      </c>
      <c r="O1428" s="14">
        <v>2</v>
      </c>
      <c r="P1428" s="14" t="s">
        <v>429</v>
      </c>
    </row>
    <row r="1429" spans="1:17" ht="15.75" customHeight="1" x14ac:dyDescent="0.3">
      <c r="A1429" s="13"/>
      <c r="B1429" s="14" t="s">
        <v>1864</v>
      </c>
      <c r="C1429" s="1" t="s">
        <v>253</v>
      </c>
      <c r="D1429" s="1" t="s">
        <v>373</v>
      </c>
      <c r="E1429" s="3" t="s">
        <v>16</v>
      </c>
      <c r="F1429" s="1" t="s">
        <v>839</v>
      </c>
      <c r="G1429" s="1" t="s">
        <v>882</v>
      </c>
      <c r="H1429" s="1" t="s">
        <v>839</v>
      </c>
      <c r="I1429" s="4">
        <v>42826</v>
      </c>
      <c r="J1429" s="5"/>
      <c r="K1429" s="55" t="s">
        <v>839</v>
      </c>
      <c r="L1429" s="65">
        <f t="shared" si="66"/>
        <v>42826</v>
      </c>
      <c r="M1429" s="57" t="str">
        <f t="shared" si="67"/>
        <v>2017</v>
      </c>
      <c r="N1429" s="46" t="str">
        <f t="shared" si="68"/>
        <v>-</v>
      </c>
      <c r="O1429" s="14">
        <v>2</v>
      </c>
      <c r="P1429" s="14" t="s">
        <v>429</v>
      </c>
    </row>
    <row r="1430" spans="1:17" ht="15.75" customHeight="1" x14ac:dyDescent="0.3">
      <c r="A1430" s="13"/>
      <c r="B1430" s="14" t="s">
        <v>1865</v>
      </c>
      <c r="C1430" s="1" t="s">
        <v>215</v>
      </c>
      <c r="D1430" s="13" t="s">
        <v>431</v>
      </c>
      <c r="E1430" s="3" t="s">
        <v>12</v>
      </c>
      <c r="F1430" s="25">
        <v>16471</v>
      </c>
      <c r="G1430" s="13" t="s">
        <v>363</v>
      </c>
      <c r="H1430" s="13" t="s">
        <v>447</v>
      </c>
      <c r="I1430" s="22"/>
      <c r="J1430" s="22"/>
      <c r="K1430" s="58">
        <v>43132</v>
      </c>
      <c r="L1430" s="65">
        <f t="shared" si="66"/>
        <v>43132</v>
      </c>
      <c r="M1430" s="57" t="str">
        <f t="shared" si="67"/>
        <v>2018</v>
      </c>
      <c r="N1430" s="46">
        <f t="shared" si="68"/>
        <v>1</v>
      </c>
      <c r="O1430" s="14">
        <v>2</v>
      </c>
      <c r="P1430" s="14" t="s">
        <v>383</v>
      </c>
      <c r="Q1430" s="13" t="s">
        <v>1866</v>
      </c>
    </row>
    <row r="1431" spans="1:17" ht="15.75" customHeight="1" x14ac:dyDescent="0.3">
      <c r="A1431" s="13"/>
      <c r="B1431" s="14" t="s">
        <v>1867</v>
      </c>
      <c r="C1431" s="1" t="s">
        <v>343</v>
      </c>
      <c r="D1431" s="13" t="s">
        <v>458</v>
      </c>
      <c r="E1431" s="3" t="s">
        <v>4</v>
      </c>
      <c r="F1431" s="25">
        <v>10000</v>
      </c>
      <c r="G1431" s="13" t="s">
        <v>363</v>
      </c>
      <c r="H1431" s="13" t="s">
        <v>389</v>
      </c>
      <c r="I1431" s="22"/>
      <c r="J1431" s="22"/>
      <c r="K1431" s="58">
        <v>43105</v>
      </c>
      <c r="L1431" s="65">
        <f t="shared" si="66"/>
        <v>43105</v>
      </c>
      <c r="M1431" s="57" t="str">
        <f t="shared" si="67"/>
        <v>2018</v>
      </c>
      <c r="N1431" s="46">
        <f t="shared" si="68"/>
        <v>1</v>
      </c>
      <c r="O1431" s="14" t="e">
        <v>#N/A</v>
      </c>
      <c r="P1431" s="14" t="s">
        <v>365</v>
      </c>
      <c r="Q1431" s="13" t="s">
        <v>1866</v>
      </c>
    </row>
    <row r="1432" spans="1:17" ht="15.75" customHeight="1" x14ac:dyDescent="0.3">
      <c r="A1432" s="13"/>
      <c r="B1432" s="14" t="s">
        <v>1868</v>
      </c>
      <c r="C1432" s="1" t="s">
        <v>307</v>
      </c>
      <c r="D1432" s="13" t="s">
        <v>373</v>
      </c>
      <c r="E1432" s="3" t="s">
        <v>16</v>
      </c>
      <c r="F1432" s="25">
        <v>10000</v>
      </c>
      <c r="G1432" s="13" t="s">
        <v>363</v>
      </c>
      <c r="H1432" s="13" t="s">
        <v>447</v>
      </c>
      <c r="I1432" s="22"/>
      <c r="J1432" s="22"/>
      <c r="K1432" s="58">
        <v>43115</v>
      </c>
      <c r="L1432" s="65">
        <f t="shared" si="66"/>
        <v>43115</v>
      </c>
      <c r="M1432" s="57" t="str">
        <f t="shared" si="67"/>
        <v>2018</v>
      </c>
      <c r="N1432" s="46">
        <f t="shared" si="68"/>
        <v>1</v>
      </c>
      <c r="O1432" s="14" t="e">
        <v>#N/A</v>
      </c>
      <c r="P1432" s="14" t="s">
        <v>379</v>
      </c>
      <c r="Q1432" s="13" t="s">
        <v>1866</v>
      </c>
    </row>
    <row r="1433" spans="1:17" ht="15.75" customHeight="1" x14ac:dyDescent="0.3">
      <c r="A1433" s="13"/>
      <c r="B1433" s="14" t="s">
        <v>1869</v>
      </c>
      <c r="C1433" s="1" t="s">
        <v>213</v>
      </c>
      <c r="D1433" s="13" t="s">
        <v>469</v>
      </c>
      <c r="E1433" s="3" t="s">
        <v>8</v>
      </c>
      <c r="F1433" s="25">
        <v>10000</v>
      </c>
      <c r="G1433" s="13" t="s">
        <v>363</v>
      </c>
      <c r="H1433" s="13" t="s">
        <v>368</v>
      </c>
      <c r="I1433" s="22"/>
      <c r="J1433" s="22"/>
      <c r="K1433" s="58">
        <v>43118</v>
      </c>
      <c r="L1433" s="65">
        <f t="shared" si="66"/>
        <v>43118</v>
      </c>
      <c r="M1433" s="57" t="str">
        <f t="shared" si="67"/>
        <v>2018</v>
      </c>
      <c r="N1433" s="46">
        <f t="shared" si="68"/>
        <v>1</v>
      </c>
      <c r="O1433" s="14">
        <v>2</v>
      </c>
      <c r="P1433" s="14" t="s">
        <v>379</v>
      </c>
      <c r="Q1433" s="13" t="s">
        <v>1866</v>
      </c>
    </row>
    <row r="1434" spans="1:17" ht="15.75" customHeight="1" x14ac:dyDescent="0.3">
      <c r="A1434" s="13"/>
      <c r="B1434" s="14" t="s">
        <v>1870</v>
      </c>
      <c r="C1434" s="1" t="s">
        <v>327</v>
      </c>
      <c r="D1434" s="13" t="s">
        <v>1871</v>
      </c>
      <c r="E1434" s="3" t="s">
        <v>16</v>
      </c>
      <c r="F1434" s="25">
        <v>10000</v>
      </c>
      <c r="G1434" s="13" t="s">
        <v>363</v>
      </c>
      <c r="H1434" s="13" t="s">
        <v>364</v>
      </c>
      <c r="I1434" s="22"/>
      <c r="J1434" s="22"/>
      <c r="K1434" s="58">
        <v>43185</v>
      </c>
      <c r="L1434" s="65">
        <f t="shared" si="66"/>
        <v>43185</v>
      </c>
      <c r="M1434" s="57" t="str">
        <f t="shared" si="67"/>
        <v>2018</v>
      </c>
      <c r="N1434" s="46">
        <f t="shared" si="68"/>
        <v>1</v>
      </c>
      <c r="O1434" s="14">
        <v>3</v>
      </c>
      <c r="P1434" s="18" t="s">
        <v>412</v>
      </c>
      <c r="Q1434" s="13" t="s">
        <v>1866</v>
      </c>
    </row>
    <row r="1435" spans="1:17" ht="15.75" customHeight="1" x14ac:dyDescent="0.3">
      <c r="A1435" s="13"/>
      <c r="B1435" s="14" t="s">
        <v>1872</v>
      </c>
      <c r="C1435" s="1" t="s">
        <v>153</v>
      </c>
      <c r="D1435" s="13" t="s">
        <v>382</v>
      </c>
      <c r="E1435" s="3" t="s">
        <v>16</v>
      </c>
      <c r="F1435" s="25">
        <v>9000</v>
      </c>
      <c r="G1435" s="13" t="s">
        <v>363</v>
      </c>
      <c r="H1435" s="13" t="s">
        <v>364</v>
      </c>
      <c r="I1435" s="22"/>
      <c r="J1435" s="22"/>
      <c r="K1435" s="58">
        <v>43180</v>
      </c>
      <c r="L1435" s="65">
        <f t="shared" si="66"/>
        <v>43180</v>
      </c>
      <c r="M1435" s="57" t="str">
        <f t="shared" si="67"/>
        <v>2018</v>
      </c>
      <c r="N1435" s="46">
        <f t="shared" si="68"/>
        <v>1</v>
      </c>
      <c r="O1435" s="14" t="e">
        <v>#N/A</v>
      </c>
      <c r="P1435" s="14" t="s">
        <v>379</v>
      </c>
      <c r="Q1435" s="13" t="s">
        <v>1866</v>
      </c>
    </row>
    <row r="1436" spans="1:17" ht="15.75" customHeight="1" x14ac:dyDescent="0.3">
      <c r="A1436" s="13"/>
      <c r="B1436" s="14" t="s">
        <v>1873</v>
      </c>
      <c r="C1436" s="1" t="s">
        <v>193</v>
      </c>
      <c r="D1436" s="13" t="s">
        <v>431</v>
      </c>
      <c r="E1436" s="3" t="s">
        <v>12</v>
      </c>
      <c r="F1436" s="25">
        <v>7564</v>
      </c>
      <c r="G1436" s="13" t="s">
        <v>363</v>
      </c>
      <c r="H1436" s="13" t="s">
        <v>447</v>
      </c>
      <c r="I1436" s="22"/>
      <c r="J1436" s="22"/>
      <c r="K1436" s="58">
        <v>43157</v>
      </c>
      <c r="L1436" s="65">
        <f t="shared" si="66"/>
        <v>43157</v>
      </c>
      <c r="M1436" s="57" t="str">
        <f t="shared" si="67"/>
        <v>2018</v>
      </c>
      <c r="N1436" s="46">
        <f t="shared" si="68"/>
        <v>1</v>
      </c>
      <c r="O1436" s="14">
        <v>1</v>
      </c>
      <c r="P1436" s="14" t="s">
        <v>365</v>
      </c>
      <c r="Q1436" s="13" t="s">
        <v>1866</v>
      </c>
    </row>
    <row r="1437" spans="1:17" ht="15.75" customHeight="1" x14ac:dyDescent="0.3">
      <c r="A1437" s="13"/>
      <c r="B1437" s="14" t="s">
        <v>1874</v>
      </c>
      <c r="C1437" s="1" t="s">
        <v>153</v>
      </c>
      <c r="D1437" s="13" t="s">
        <v>414</v>
      </c>
      <c r="E1437" s="3" t="s">
        <v>16</v>
      </c>
      <c r="F1437" s="25">
        <v>7195</v>
      </c>
      <c r="G1437" s="13" t="s">
        <v>363</v>
      </c>
      <c r="H1437" s="13" t="s">
        <v>386</v>
      </c>
      <c r="I1437" s="22"/>
      <c r="J1437" s="22"/>
      <c r="K1437" s="58">
        <v>43188</v>
      </c>
      <c r="L1437" s="65">
        <f t="shared" si="66"/>
        <v>43188</v>
      </c>
      <c r="M1437" s="57" t="str">
        <f t="shared" si="67"/>
        <v>2018</v>
      </c>
      <c r="N1437" s="46">
        <f t="shared" si="68"/>
        <v>1</v>
      </c>
      <c r="O1437" s="14" t="e">
        <v>#N/A</v>
      </c>
      <c r="P1437" s="14" t="s">
        <v>429</v>
      </c>
      <c r="Q1437" s="13" t="s">
        <v>1866</v>
      </c>
    </row>
    <row r="1438" spans="1:17" ht="15.75" customHeight="1" x14ac:dyDescent="0.3">
      <c r="A1438" s="13"/>
      <c r="B1438" s="14" t="s">
        <v>1875</v>
      </c>
      <c r="C1438" s="1" t="s">
        <v>223</v>
      </c>
      <c r="D1438" s="13" t="s">
        <v>398</v>
      </c>
      <c r="E1438" s="3" t="s">
        <v>4</v>
      </c>
      <c r="F1438" s="25">
        <v>7000</v>
      </c>
      <c r="G1438" s="13" t="s">
        <v>363</v>
      </c>
      <c r="H1438" s="13" t="s">
        <v>389</v>
      </c>
      <c r="I1438" s="22"/>
      <c r="J1438" s="22"/>
      <c r="K1438" s="58">
        <v>43111</v>
      </c>
      <c r="L1438" s="65">
        <f t="shared" si="66"/>
        <v>43111</v>
      </c>
      <c r="M1438" s="57" t="str">
        <f t="shared" si="67"/>
        <v>2018</v>
      </c>
      <c r="N1438" s="46">
        <f t="shared" si="68"/>
        <v>1</v>
      </c>
      <c r="O1438" s="14" t="e">
        <v>#N/A</v>
      </c>
      <c r="P1438" s="14" t="s">
        <v>379</v>
      </c>
      <c r="Q1438" s="13" t="s">
        <v>1866</v>
      </c>
    </row>
    <row r="1439" spans="1:17" ht="15.75" customHeight="1" x14ac:dyDescent="0.3">
      <c r="A1439" s="13"/>
      <c r="B1439" s="14" t="s">
        <v>1876</v>
      </c>
      <c r="C1439" s="1" t="s">
        <v>223</v>
      </c>
      <c r="D1439" s="13" t="s">
        <v>373</v>
      </c>
      <c r="E1439" s="3" t="s">
        <v>16</v>
      </c>
      <c r="F1439" s="25">
        <v>7000</v>
      </c>
      <c r="G1439" s="13" t="s">
        <v>363</v>
      </c>
      <c r="H1439" s="13" t="s">
        <v>374</v>
      </c>
      <c r="I1439" s="22"/>
      <c r="J1439" s="22"/>
      <c r="K1439" s="58">
        <v>43185</v>
      </c>
      <c r="L1439" s="65">
        <f t="shared" si="66"/>
        <v>43185</v>
      </c>
      <c r="M1439" s="57" t="str">
        <f t="shared" si="67"/>
        <v>2018</v>
      </c>
      <c r="N1439" s="46">
        <f t="shared" si="68"/>
        <v>1</v>
      </c>
      <c r="O1439" s="14" t="e">
        <v>#N/A</v>
      </c>
      <c r="P1439" s="14" t="s">
        <v>379</v>
      </c>
      <c r="Q1439" s="13" t="s">
        <v>1866</v>
      </c>
    </row>
    <row r="1440" spans="1:17" ht="15.75" customHeight="1" x14ac:dyDescent="0.3">
      <c r="A1440" s="13"/>
      <c r="B1440" s="14" t="s">
        <v>1877</v>
      </c>
      <c r="C1440" s="1" t="s">
        <v>25</v>
      </c>
      <c r="D1440" s="13" t="s">
        <v>451</v>
      </c>
      <c r="E1440" s="3" t="s">
        <v>16</v>
      </c>
      <c r="F1440" s="25">
        <v>7000</v>
      </c>
      <c r="G1440" s="13" t="s">
        <v>363</v>
      </c>
      <c r="H1440" s="13" t="s">
        <v>389</v>
      </c>
      <c r="I1440" s="22"/>
      <c r="J1440" s="22"/>
      <c r="K1440" s="58">
        <v>43145</v>
      </c>
      <c r="L1440" s="65">
        <f t="shared" si="66"/>
        <v>43145</v>
      </c>
      <c r="M1440" s="57" t="str">
        <f t="shared" si="67"/>
        <v>2018</v>
      </c>
      <c r="N1440" s="46">
        <f t="shared" si="68"/>
        <v>1</v>
      </c>
      <c r="O1440" s="14" t="e">
        <v>#N/A</v>
      </c>
      <c r="P1440" s="14" t="s">
        <v>379</v>
      </c>
      <c r="Q1440" s="13" t="s">
        <v>1866</v>
      </c>
    </row>
    <row r="1441" spans="1:17" ht="15.75" customHeight="1" x14ac:dyDescent="0.3">
      <c r="A1441" s="13"/>
      <c r="B1441" s="14" t="s">
        <v>1878</v>
      </c>
      <c r="C1441" s="1" t="s">
        <v>371</v>
      </c>
      <c r="D1441" s="13" t="s">
        <v>414</v>
      </c>
      <c r="E1441" s="3" t="s">
        <v>16</v>
      </c>
      <c r="F1441" s="25">
        <v>7000</v>
      </c>
      <c r="G1441" s="13" t="s">
        <v>363</v>
      </c>
      <c r="H1441" s="13" t="s">
        <v>378</v>
      </c>
      <c r="I1441" s="22"/>
      <c r="J1441" s="22"/>
      <c r="K1441" s="58">
        <v>43157</v>
      </c>
      <c r="L1441" s="65">
        <f t="shared" si="66"/>
        <v>43157</v>
      </c>
      <c r="M1441" s="57" t="str">
        <f t="shared" si="67"/>
        <v>2018</v>
      </c>
      <c r="N1441" s="46">
        <f t="shared" si="68"/>
        <v>1</v>
      </c>
      <c r="O1441" s="14" t="e">
        <v>#N/A</v>
      </c>
      <c r="P1441" s="14" t="s">
        <v>429</v>
      </c>
      <c r="Q1441" s="13" t="s">
        <v>1866</v>
      </c>
    </row>
    <row r="1442" spans="1:17" ht="15.75" customHeight="1" x14ac:dyDescent="0.3">
      <c r="A1442" s="13"/>
      <c r="B1442" s="14" t="s">
        <v>1879</v>
      </c>
      <c r="C1442" s="1" t="s">
        <v>331</v>
      </c>
      <c r="D1442" s="13" t="s">
        <v>576</v>
      </c>
      <c r="E1442" s="3" t="s">
        <v>16</v>
      </c>
      <c r="F1442" s="25">
        <v>7000</v>
      </c>
      <c r="G1442" s="13" t="s">
        <v>363</v>
      </c>
      <c r="H1442" s="13" t="s">
        <v>389</v>
      </c>
      <c r="I1442" s="22"/>
      <c r="J1442" s="22"/>
      <c r="K1442" s="58">
        <v>43154</v>
      </c>
      <c r="L1442" s="65">
        <f t="shared" si="66"/>
        <v>43154</v>
      </c>
      <c r="M1442" s="57" t="str">
        <f t="shared" si="67"/>
        <v>2018</v>
      </c>
      <c r="N1442" s="46">
        <f t="shared" si="68"/>
        <v>1</v>
      </c>
      <c r="O1442" s="14" t="e">
        <v>#N/A</v>
      </c>
      <c r="P1442" s="14" t="s">
        <v>379</v>
      </c>
      <c r="Q1442" s="13" t="s">
        <v>1866</v>
      </c>
    </row>
    <row r="1443" spans="1:17" ht="15.75" customHeight="1" x14ac:dyDescent="0.3">
      <c r="A1443" s="13"/>
      <c r="B1443" s="14" t="s">
        <v>1880</v>
      </c>
      <c r="C1443" s="1" t="s">
        <v>181</v>
      </c>
      <c r="D1443" s="13" t="s">
        <v>398</v>
      </c>
      <c r="E1443" s="3" t="s">
        <v>4</v>
      </c>
      <c r="F1443" s="25">
        <v>7000</v>
      </c>
      <c r="G1443" s="13" t="s">
        <v>363</v>
      </c>
      <c r="H1443" s="13" t="s">
        <v>364</v>
      </c>
      <c r="I1443" s="22"/>
      <c r="J1443" s="22"/>
      <c r="K1443" s="58">
        <v>43154</v>
      </c>
      <c r="L1443" s="65">
        <f t="shared" si="66"/>
        <v>43154</v>
      </c>
      <c r="M1443" s="57" t="str">
        <f t="shared" si="67"/>
        <v>2018</v>
      </c>
      <c r="N1443" s="46">
        <f t="shared" si="68"/>
        <v>1</v>
      </c>
      <c r="O1443" s="14" t="e">
        <v>#N/A</v>
      </c>
      <c r="P1443" s="14" t="s">
        <v>379</v>
      </c>
      <c r="Q1443" s="13" t="s">
        <v>1866</v>
      </c>
    </row>
    <row r="1444" spans="1:17" ht="15.75" customHeight="1" x14ac:dyDescent="0.3">
      <c r="A1444" s="13"/>
      <c r="B1444" s="14" t="s">
        <v>1881</v>
      </c>
      <c r="C1444" s="1" t="s">
        <v>15</v>
      </c>
      <c r="D1444" s="13" t="s">
        <v>469</v>
      </c>
      <c r="E1444" s="3" t="s">
        <v>8</v>
      </c>
      <c r="F1444" s="25">
        <v>7000</v>
      </c>
      <c r="G1444" s="13" t="s">
        <v>363</v>
      </c>
      <c r="H1444" s="13" t="s">
        <v>364</v>
      </c>
      <c r="I1444" s="22"/>
      <c r="J1444" s="22"/>
      <c r="K1444" s="58">
        <v>43165</v>
      </c>
      <c r="L1444" s="65">
        <f t="shared" si="66"/>
        <v>43165</v>
      </c>
      <c r="M1444" s="57" t="str">
        <f t="shared" si="67"/>
        <v>2018</v>
      </c>
      <c r="N1444" s="46">
        <f t="shared" si="68"/>
        <v>1</v>
      </c>
      <c r="O1444" s="14">
        <v>1</v>
      </c>
      <c r="P1444" s="14" t="s">
        <v>379</v>
      </c>
      <c r="Q1444" s="13" t="s">
        <v>1866</v>
      </c>
    </row>
    <row r="1445" spans="1:17" ht="15.75" customHeight="1" x14ac:dyDescent="0.3">
      <c r="A1445" s="13"/>
      <c r="B1445" s="14" t="s">
        <v>1882</v>
      </c>
      <c r="C1445" s="1" t="s">
        <v>153</v>
      </c>
      <c r="D1445" s="13" t="s">
        <v>362</v>
      </c>
      <c r="E1445" s="3" t="s">
        <v>16</v>
      </c>
      <c r="F1445" s="25">
        <v>7000</v>
      </c>
      <c r="G1445" s="13" t="s">
        <v>363</v>
      </c>
      <c r="H1445" s="13" t="s">
        <v>389</v>
      </c>
      <c r="I1445" s="22"/>
      <c r="J1445" s="22"/>
      <c r="K1445" s="58">
        <v>43179</v>
      </c>
      <c r="L1445" s="65">
        <f t="shared" si="66"/>
        <v>43179</v>
      </c>
      <c r="M1445" s="57" t="str">
        <f t="shared" si="67"/>
        <v>2018</v>
      </c>
      <c r="N1445" s="46">
        <f t="shared" si="68"/>
        <v>1</v>
      </c>
      <c r="O1445" s="14">
        <v>1</v>
      </c>
      <c r="P1445" s="14" t="s">
        <v>383</v>
      </c>
      <c r="Q1445" s="13" t="s">
        <v>1866</v>
      </c>
    </row>
    <row r="1446" spans="1:17" ht="15.75" customHeight="1" x14ac:dyDescent="0.3">
      <c r="A1446" s="13"/>
      <c r="B1446" s="14" t="s">
        <v>1883</v>
      </c>
      <c r="C1446" s="1" t="s">
        <v>155</v>
      </c>
      <c r="D1446" s="13" t="s">
        <v>571</v>
      </c>
      <c r="E1446" s="3" t="s">
        <v>16</v>
      </c>
      <c r="F1446" s="25">
        <v>7000</v>
      </c>
      <c r="G1446" s="13" t="s">
        <v>363</v>
      </c>
      <c r="H1446" s="13" t="s">
        <v>389</v>
      </c>
      <c r="I1446" s="22"/>
      <c r="J1446" s="22"/>
      <c r="K1446" s="58">
        <v>43140</v>
      </c>
      <c r="L1446" s="65">
        <f t="shared" si="66"/>
        <v>43140</v>
      </c>
      <c r="M1446" s="57" t="str">
        <f t="shared" si="67"/>
        <v>2018</v>
      </c>
      <c r="N1446" s="46">
        <f t="shared" si="68"/>
        <v>1</v>
      </c>
      <c r="O1446" s="14" t="e">
        <v>#N/A</v>
      </c>
      <c r="P1446" s="14" t="s">
        <v>379</v>
      </c>
      <c r="Q1446" s="13" t="s">
        <v>1866</v>
      </c>
    </row>
    <row r="1447" spans="1:17" ht="15.75" customHeight="1" x14ac:dyDescent="0.3">
      <c r="A1447" s="13"/>
      <c r="B1447" s="14" t="s">
        <v>1884</v>
      </c>
      <c r="C1447" s="1" t="s">
        <v>95</v>
      </c>
      <c r="D1447" s="13" t="s">
        <v>392</v>
      </c>
      <c r="E1447" s="3" t="s">
        <v>16</v>
      </c>
      <c r="F1447" s="25">
        <v>7000</v>
      </c>
      <c r="G1447" s="13" t="s">
        <v>363</v>
      </c>
      <c r="H1447" s="13" t="s">
        <v>386</v>
      </c>
      <c r="I1447" s="22"/>
      <c r="J1447" s="22"/>
      <c r="K1447" s="58">
        <v>43169</v>
      </c>
      <c r="L1447" s="65">
        <f t="shared" si="66"/>
        <v>43169</v>
      </c>
      <c r="M1447" s="57" t="str">
        <f t="shared" si="67"/>
        <v>2018</v>
      </c>
      <c r="N1447" s="46">
        <f t="shared" si="68"/>
        <v>1</v>
      </c>
      <c r="O1447" s="14" t="e">
        <v>#N/A</v>
      </c>
      <c r="P1447" s="14" t="s">
        <v>383</v>
      </c>
      <c r="Q1447" s="13" t="s">
        <v>1866</v>
      </c>
    </row>
    <row r="1448" spans="1:17" ht="15.75" customHeight="1" x14ac:dyDescent="0.3">
      <c r="A1448" s="13"/>
      <c r="B1448" s="14" t="s">
        <v>1885</v>
      </c>
      <c r="C1448" s="1" t="s">
        <v>37</v>
      </c>
      <c r="D1448" s="13" t="s">
        <v>362</v>
      </c>
      <c r="E1448" s="3" t="s">
        <v>16</v>
      </c>
      <c r="F1448" s="25">
        <v>6860</v>
      </c>
      <c r="G1448" s="13" t="s">
        <v>363</v>
      </c>
      <c r="H1448" s="13" t="s">
        <v>374</v>
      </c>
      <c r="I1448" s="22"/>
      <c r="J1448" s="22"/>
      <c r="K1448" s="58">
        <v>43169</v>
      </c>
      <c r="L1448" s="65">
        <f t="shared" si="66"/>
        <v>43169</v>
      </c>
      <c r="M1448" s="57" t="str">
        <f t="shared" si="67"/>
        <v>2018</v>
      </c>
      <c r="N1448" s="46">
        <f t="shared" si="68"/>
        <v>1</v>
      </c>
      <c r="O1448" s="14" t="e">
        <v>#N/A</v>
      </c>
      <c r="P1448" s="14" t="s">
        <v>429</v>
      </c>
      <c r="Q1448" s="13" t="s">
        <v>1866</v>
      </c>
    </row>
    <row r="1449" spans="1:17" ht="15.75" customHeight="1" x14ac:dyDescent="0.3">
      <c r="A1449" s="13"/>
      <c r="B1449" s="14" t="s">
        <v>1886</v>
      </c>
      <c r="C1449" s="1" t="s">
        <v>329</v>
      </c>
      <c r="D1449" s="13" t="s">
        <v>1871</v>
      </c>
      <c r="E1449" s="3" t="s">
        <v>16</v>
      </c>
      <c r="F1449" s="25">
        <v>6362</v>
      </c>
      <c r="G1449" s="13" t="s">
        <v>363</v>
      </c>
      <c r="H1449" s="13" t="s">
        <v>389</v>
      </c>
      <c r="I1449" s="22"/>
      <c r="J1449" s="22"/>
      <c r="K1449" s="58">
        <v>43154</v>
      </c>
      <c r="L1449" s="65">
        <f t="shared" si="66"/>
        <v>43154</v>
      </c>
      <c r="M1449" s="57" t="str">
        <f t="shared" si="67"/>
        <v>2018</v>
      </c>
      <c r="N1449" s="46">
        <f t="shared" si="68"/>
        <v>1</v>
      </c>
      <c r="O1449" s="14">
        <v>3</v>
      </c>
      <c r="P1449" s="14" t="s">
        <v>383</v>
      </c>
      <c r="Q1449" s="13" t="s">
        <v>1866</v>
      </c>
    </row>
    <row r="1450" spans="1:17" ht="15.75" customHeight="1" x14ac:dyDescent="0.3">
      <c r="A1450" s="13"/>
      <c r="B1450" s="14" t="s">
        <v>1887</v>
      </c>
      <c r="C1450" s="1" t="s">
        <v>223</v>
      </c>
      <c r="D1450" s="13" t="s">
        <v>392</v>
      </c>
      <c r="E1450" s="3" t="s">
        <v>16</v>
      </c>
      <c r="F1450" s="25">
        <v>6167</v>
      </c>
      <c r="G1450" s="13" t="s">
        <v>363</v>
      </c>
      <c r="H1450" s="13" t="s">
        <v>368</v>
      </c>
      <c r="I1450" s="22"/>
      <c r="J1450" s="22"/>
      <c r="K1450" s="58">
        <v>43187</v>
      </c>
      <c r="L1450" s="65">
        <f t="shared" si="66"/>
        <v>43187</v>
      </c>
      <c r="M1450" s="57" t="str">
        <f t="shared" si="67"/>
        <v>2018</v>
      </c>
      <c r="N1450" s="46">
        <f t="shared" si="68"/>
        <v>1</v>
      </c>
      <c r="O1450" s="14">
        <v>1</v>
      </c>
      <c r="P1450" s="14" t="s">
        <v>379</v>
      </c>
      <c r="Q1450" s="13" t="s">
        <v>1866</v>
      </c>
    </row>
    <row r="1451" spans="1:17" ht="15.75" customHeight="1" x14ac:dyDescent="0.3">
      <c r="A1451" s="13"/>
      <c r="B1451" s="14" t="s">
        <v>1888</v>
      </c>
      <c r="C1451" s="1" t="s">
        <v>371</v>
      </c>
      <c r="D1451" s="13" t="s">
        <v>1871</v>
      </c>
      <c r="E1451" s="3" t="s">
        <v>16</v>
      </c>
      <c r="F1451" s="25">
        <v>6121</v>
      </c>
      <c r="G1451" s="13" t="s">
        <v>363</v>
      </c>
      <c r="H1451" s="13" t="s">
        <v>368</v>
      </c>
      <c r="I1451" s="22"/>
      <c r="J1451" s="22"/>
      <c r="K1451" s="58">
        <v>43190</v>
      </c>
      <c r="L1451" s="65">
        <f t="shared" si="66"/>
        <v>43190</v>
      </c>
      <c r="M1451" s="57" t="str">
        <f t="shared" si="67"/>
        <v>2018</v>
      </c>
      <c r="N1451" s="46">
        <f t="shared" si="68"/>
        <v>1</v>
      </c>
      <c r="O1451" s="14">
        <v>3</v>
      </c>
      <c r="P1451" s="14" t="s">
        <v>383</v>
      </c>
      <c r="Q1451" s="13" t="s">
        <v>1866</v>
      </c>
    </row>
    <row r="1452" spans="1:17" ht="15.75" customHeight="1" x14ac:dyDescent="0.3">
      <c r="A1452" s="13"/>
      <c r="B1452" s="14" t="s">
        <v>1889</v>
      </c>
      <c r="C1452" s="1" t="s">
        <v>181</v>
      </c>
      <c r="D1452" s="13" t="s">
        <v>392</v>
      </c>
      <c r="E1452" s="3" t="s">
        <v>16</v>
      </c>
      <c r="F1452" s="25">
        <v>6087</v>
      </c>
      <c r="G1452" s="13" t="s">
        <v>363</v>
      </c>
      <c r="H1452" s="13" t="s">
        <v>378</v>
      </c>
      <c r="I1452" s="22"/>
      <c r="J1452" s="22"/>
      <c r="K1452" s="58">
        <v>43179</v>
      </c>
      <c r="L1452" s="65">
        <f t="shared" si="66"/>
        <v>43179</v>
      </c>
      <c r="M1452" s="57" t="str">
        <f t="shared" si="67"/>
        <v>2018</v>
      </c>
      <c r="N1452" s="46">
        <f t="shared" si="68"/>
        <v>1</v>
      </c>
      <c r="O1452" s="14">
        <v>1</v>
      </c>
      <c r="P1452" s="14" t="s">
        <v>365</v>
      </c>
      <c r="Q1452" s="13" t="s">
        <v>1866</v>
      </c>
    </row>
    <row r="1453" spans="1:17" ht="15.75" customHeight="1" x14ac:dyDescent="0.3">
      <c r="A1453" s="13"/>
      <c r="B1453" s="14" t="s">
        <v>1890</v>
      </c>
      <c r="C1453" s="1" t="s">
        <v>77</v>
      </c>
      <c r="D1453" s="13" t="s">
        <v>1891</v>
      </c>
      <c r="E1453" s="3" t="s">
        <v>8</v>
      </c>
      <c r="F1453" s="25">
        <v>6000</v>
      </c>
      <c r="G1453" s="13" t="s">
        <v>363</v>
      </c>
      <c r="H1453" s="13" t="s">
        <v>389</v>
      </c>
      <c r="I1453" s="22"/>
      <c r="J1453" s="22"/>
      <c r="K1453" s="58">
        <v>43151</v>
      </c>
      <c r="L1453" s="65">
        <f t="shared" si="66"/>
        <v>43151</v>
      </c>
      <c r="M1453" s="57" t="str">
        <f t="shared" si="67"/>
        <v>2018</v>
      </c>
      <c r="N1453" s="46">
        <f t="shared" si="68"/>
        <v>1</v>
      </c>
      <c r="O1453" s="14" t="e">
        <v>#N/A</v>
      </c>
      <c r="P1453" s="14" t="s">
        <v>379</v>
      </c>
      <c r="Q1453" s="13" t="s">
        <v>1866</v>
      </c>
    </row>
    <row r="1454" spans="1:17" ht="15.75" customHeight="1" x14ac:dyDescent="0.3">
      <c r="A1454" s="13"/>
      <c r="B1454" s="14" t="s">
        <v>1892</v>
      </c>
      <c r="C1454" s="1" t="s">
        <v>131</v>
      </c>
      <c r="D1454" s="13" t="s">
        <v>394</v>
      </c>
      <c r="E1454" s="3" t="s">
        <v>4</v>
      </c>
      <c r="F1454" s="25">
        <v>6000</v>
      </c>
      <c r="G1454" s="13" t="s">
        <v>363</v>
      </c>
      <c r="H1454" s="13" t="s">
        <v>389</v>
      </c>
      <c r="I1454" s="22"/>
      <c r="J1454" s="22"/>
      <c r="K1454" s="58">
        <v>43178</v>
      </c>
      <c r="L1454" s="65">
        <f t="shared" si="66"/>
        <v>43178</v>
      </c>
      <c r="M1454" s="57" t="str">
        <f t="shared" si="67"/>
        <v>2018</v>
      </c>
      <c r="N1454" s="46">
        <f t="shared" si="68"/>
        <v>1</v>
      </c>
      <c r="O1454" s="14" t="e">
        <v>#N/A</v>
      </c>
      <c r="P1454" s="14" t="s">
        <v>379</v>
      </c>
      <c r="Q1454" s="13" t="s">
        <v>1866</v>
      </c>
    </row>
    <row r="1455" spans="1:17" ht="15.75" customHeight="1" x14ac:dyDescent="0.3">
      <c r="A1455" s="13"/>
      <c r="B1455" s="14" t="s">
        <v>1893</v>
      </c>
      <c r="C1455" s="1" t="s">
        <v>77</v>
      </c>
      <c r="D1455" s="13" t="s">
        <v>362</v>
      </c>
      <c r="E1455" s="3" t="s">
        <v>16</v>
      </c>
      <c r="F1455" s="25">
        <v>6000</v>
      </c>
      <c r="G1455" s="13" t="s">
        <v>363</v>
      </c>
      <c r="H1455" s="13" t="s">
        <v>530</v>
      </c>
      <c r="I1455" s="22"/>
      <c r="J1455" s="22"/>
      <c r="K1455" s="58">
        <v>43169</v>
      </c>
      <c r="L1455" s="65">
        <f t="shared" si="66"/>
        <v>43169</v>
      </c>
      <c r="M1455" s="57" t="str">
        <f t="shared" si="67"/>
        <v>2018</v>
      </c>
      <c r="N1455" s="46">
        <f t="shared" si="68"/>
        <v>1</v>
      </c>
      <c r="O1455" s="14" t="e">
        <v>#N/A</v>
      </c>
      <c r="P1455" s="14" t="s">
        <v>379</v>
      </c>
      <c r="Q1455" s="13" t="s">
        <v>1866</v>
      </c>
    </row>
    <row r="1456" spans="1:17" ht="15.75" customHeight="1" x14ac:dyDescent="0.3">
      <c r="A1456" s="13"/>
      <c r="B1456" s="14" t="s">
        <v>1894</v>
      </c>
      <c r="C1456" s="1" t="s">
        <v>299</v>
      </c>
      <c r="D1456" s="13" t="s">
        <v>571</v>
      </c>
      <c r="E1456" s="3" t="s">
        <v>16</v>
      </c>
      <c r="F1456" s="25">
        <v>5949</v>
      </c>
      <c r="G1456" s="13" t="s">
        <v>363</v>
      </c>
      <c r="H1456" s="13" t="s">
        <v>389</v>
      </c>
      <c r="I1456" s="22"/>
      <c r="J1456" s="22"/>
      <c r="K1456" s="58">
        <v>43182</v>
      </c>
      <c r="L1456" s="65">
        <f t="shared" si="66"/>
        <v>43182</v>
      </c>
      <c r="M1456" s="57" t="str">
        <f t="shared" si="67"/>
        <v>2018</v>
      </c>
      <c r="N1456" s="46">
        <f t="shared" si="68"/>
        <v>1</v>
      </c>
      <c r="O1456" s="14" t="e">
        <v>#N/A</v>
      </c>
      <c r="P1456" s="14" t="s">
        <v>379</v>
      </c>
      <c r="Q1456" s="13" t="s">
        <v>1866</v>
      </c>
    </row>
    <row r="1457" spans="1:17" ht="15.75" customHeight="1" x14ac:dyDescent="0.3">
      <c r="A1457" s="13"/>
      <c r="B1457" s="14" t="s">
        <v>1895</v>
      </c>
      <c r="C1457" s="1" t="s">
        <v>217</v>
      </c>
      <c r="D1457" s="13" t="s">
        <v>458</v>
      </c>
      <c r="E1457" s="3" t="s">
        <v>4</v>
      </c>
      <c r="F1457" s="25">
        <v>5833</v>
      </c>
      <c r="G1457" s="13" t="s">
        <v>363</v>
      </c>
      <c r="H1457" s="13" t="s">
        <v>378</v>
      </c>
      <c r="I1457" s="22"/>
      <c r="J1457" s="22"/>
      <c r="K1457" s="58">
        <v>43112</v>
      </c>
      <c r="L1457" s="65">
        <f t="shared" si="66"/>
        <v>43112</v>
      </c>
      <c r="M1457" s="57" t="str">
        <f t="shared" si="67"/>
        <v>2018</v>
      </c>
      <c r="N1457" s="46">
        <f t="shared" si="68"/>
        <v>1</v>
      </c>
      <c r="O1457" s="14" t="e">
        <v>#N/A</v>
      </c>
      <c r="P1457" s="14" t="s">
        <v>379</v>
      </c>
      <c r="Q1457" s="13" t="s">
        <v>1866</v>
      </c>
    </row>
    <row r="1458" spans="1:17" ht="15.75" customHeight="1" x14ac:dyDescent="0.3">
      <c r="A1458" s="13"/>
      <c r="B1458" s="14" t="s">
        <v>1896</v>
      </c>
      <c r="C1458" s="1" t="s">
        <v>181</v>
      </c>
      <c r="D1458" s="13" t="s">
        <v>579</v>
      </c>
      <c r="E1458" s="3" t="s">
        <v>4</v>
      </c>
      <c r="F1458" s="25">
        <v>5700</v>
      </c>
      <c r="G1458" s="13" t="s">
        <v>363</v>
      </c>
      <c r="H1458" s="13" t="s">
        <v>386</v>
      </c>
      <c r="I1458" s="22"/>
      <c r="J1458" s="22"/>
      <c r="K1458" s="58">
        <v>43113</v>
      </c>
      <c r="L1458" s="65">
        <f t="shared" si="66"/>
        <v>43113</v>
      </c>
      <c r="M1458" s="57" t="str">
        <f t="shared" si="67"/>
        <v>2018</v>
      </c>
      <c r="N1458" s="46">
        <f t="shared" si="68"/>
        <v>1</v>
      </c>
      <c r="O1458" s="14" t="e">
        <v>#N/A</v>
      </c>
      <c r="P1458" s="14" t="s">
        <v>365</v>
      </c>
      <c r="Q1458" s="13" t="s">
        <v>1866</v>
      </c>
    </row>
    <row r="1459" spans="1:17" ht="15.75" customHeight="1" x14ac:dyDescent="0.3">
      <c r="A1459" s="13"/>
      <c r="B1459" s="14" t="s">
        <v>1897</v>
      </c>
      <c r="C1459" s="1" t="s">
        <v>67</v>
      </c>
      <c r="D1459" s="13" t="s">
        <v>571</v>
      </c>
      <c r="E1459" s="3" t="s">
        <v>16</v>
      </c>
      <c r="F1459" s="25">
        <v>5500</v>
      </c>
      <c r="G1459" s="13" t="s">
        <v>363</v>
      </c>
      <c r="H1459" s="13" t="s">
        <v>447</v>
      </c>
      <c r="I1459" s="22"/>
      <c r="J1459" s="22"/>
      <c r="K1459" s="58">
        <v>43182</v>
      </c>
      <c r="L1459" s="65">
        <f t="shared" si="66"/>
        <v>43182</v>
      </c>
      <c r="M1459" s="57" t="str">
        <f t="shared" si="67"/>
        <v>2018</v>
      </c>
      <c r="N1459" s="46">
        <f t="shared" si="68"/>
        <v>1</v>
      </c>
      <c r="O1459" s="14" t="e">
        <v>#N/A</v>
      </c>
      <c r="P1459" s="14" t="s">
        <v>429</v>
      </c>
      <c r="Q1459" s="13" t="s">
        <v>1866</v>
      </c>
    </row>
    <row r="1460" spans="1:17" ht="15.75" customHeight="1" x14ac:dyDescent="0.3">
      <c r="A1460" s="13"/>
      <c r="B1460" s="14" t="s">
        <v>1898</v>
      </c>
      <c r="C1460" s="1" t="s">
        <v>15</v>
      </c>
      <c r="D1460" s="13" t="s">
        <v>373</v>
      </c>
      <c r="E1460" s="3" t="s">
        <v>16</v>
      </c>
      <c r="F1460" s="25">
        <v>5500</v>
      </c>
      <c r="G1460" s="13" t="s">
        <v>363</v>
      </c>
      <c r="H1460" s="13" t="s">
        <v>389</v>
      </c>
      <c r="I1460" s="22"/>
      <c r="J1460" s="22"/>
      <c r="K1460" s="58">
        <v>43187</v>
      </c>
      <c r="L1460" s="65">
        <f t="shared" si="66"/>
        <v>43187</v>
      </c>
      <c r="M1460" s="57" t="str">
        <f t="shared" si="67"/>
        <v>2018</v>
      </c>
      <c r="N1460" s="46">
        <f t="shared" si="68"/>
        <v>1</v>
      </c>
      <c r="O1460" s="14" t="e">
        <v>#N/A</v>
      </c>
      <c r="P1460" s="14" t="s">
        <v>383</v>
      </c>
      <c r="Q1460" s="13" t="s">
        <v>1866</v>
      </c>
    </row>
    <row r="1461" spans="1:17" ht="15.75" customHeight="1" x14ac:dyDescent="0.3">
      <c r="A1461" s="13"/>
      <c r="B1461" s="14" t="s">
        <v>1899</v>
      </c>
      <c r="C1461" s="1" t="s">
        <v>153</v>
      </c>
      <c r="D1461" s="13" t="s">
        <v>373</v>
      </c>
      <c r="E1461" s="3" t="s">
        <v>16</v>
      </c>
      <c r="F1461" s="25">
        <v>5500</v>
      </c>
      <c r="G1461" s="13" t="s">
        <v>363</v>
      </c>
      <c r="H1461" s="13" t="s">
        <v>389</v>
      </c>
      <c r="I1461" s="22"/>
      <c r="J1461" s="22"/>
      <c r="K1461" s="58">
        <v>43109</v>
      </c>
      <c r="L1461" s="65">
        <f t="shared" si="66"/>
        <v>43109</v>
      </c>
      <c r="M1461" s="57" t="str">
        <f t="shared" si="67"/>
        <v>2018</v>
      </c>
      <c r="N1461" s="46">
        <f t="shared" si="68"/>
        <v>1</v>
      </c>
      <c r="O1461" s="14" t="e">
        <v>#N/A</v>
      </c>
      <c r="P1461" s="14" t="s">
        <v>429</v>
      </c>
      <c r="Q1461" s="13" t="s">
        <v>1866</v>
      </c>
    </row>
    <row r="1462" spans="1:17" ht="15.75" customHeight="1" x14ac:dyDescent="0.3">
      <c r="A1462" s="13"/>
      <c r="B1462" s="14" t="s">
        <v>1900</v>
      </c>
      <c r="C1462" s="1" t="s">
        <v>45</v>
      </c>
      <c r="D1462" s="13" t="s">
        <v>1901</v>
      </c>
      <c r="E1462" s="3" t="s">
        <v>8</v>
      </c>
      <c r="F1462" s="25">
        <v>5500</v>
      </c>
      <c r="G1462" s="13" t="s">
        <v>363</v>
      </c>
      <c r="H1462" s="13" t="s">
        <v>389</v>
      </c>
      <c r="I1462" s="22"/>
      <c r="J1462" s="22"/>
      <c r="K1462" s="58">
        <v>43119</v>
      </c>
      <c r="L1462" s="65">
        <f t="shared" si="66"/>
        <v>43119</v>
      </c>
      <c r="M1462" s="57" t="str">
        <f t="shared" si="67"/>
        <v>2018</v>
      </c>
      <c r="N1462" s="46">
        <f t="shared" si="68"/>
        <v>1</v>
      </c>
      <c r="O1462" s="14" t="e">
        <v>#N/A</v>
      </c>
      <c r="P1462" s="14" t="s">
        <v>383</v>
      </c>
      <c r="Q1462" s="13" t="s">
        <v>1866</v>
      </c>
    </row>
    <row r="1463" spans="1:17" ht="15.75" customHeight="1" x14ac:dyDescent="0.3">
      <c r="A1463" s="13"/>
      <c r="B1463" s="14" t="s">
        <v>1902</v>
      </c>
      <c r="C1463" s="1" t="s">
        <v>121</v>
      </c>
      <c r="D1463" s="13" t="s">
        <v>1903</v>
      </c>
      <c r="E1463" s="3" t="s">
        <v>16</v>
      </c>
      <c r="F1463" s="25">
        <v>5348</v>
      </c>
      <c r="G1463" s="13" t="s">
        <v>363</v>
      </c>
      <c r="H1463" s="13" t="s">
        <v>368</v>
      </c>
      <c r="I1463" s="22"/>
      <c r="J1463" s="22"/>
      <c r="K1463" s="58">
        <v>43145</v>
      </c>
      <c r="L1463" s="65">
        <f t="shared" si="66"/>
        <v>43145</v>
      </c>
      <c r="M1463" s="57" t="str">
        <f t="shared" si="67"/>
        <v>2018</v>
      </c>
      <c r="N1463" s="46">
        <f t="shared" si="68"/>
        <v>1</v>
      </c>
      <c r="O1463" s="14">
        <v>1</v>
      </c>
      <c r="P1463" s="14" t="s">
        <v>429</v>
      </c>
      <c r="Q1463" s="13" t="s">
        <v>1866</v>
      </c>
    </row>
    <row r="1464" spans="1:17" ht="15.75" customHeight="1" x14ac:dyDescent="0.3">
      <c r="A1464" s="13"/>
      <c r="B1464" s="14" t="s">
        <v>1904</v>
      </c>
      <c r="C1464" s="1" t="s">
        <v>253</v>
      </c>
      <c r="D1464" s="13" t="s">
        <v>1903</v>
      </c>
      <c r="E1464" s="3" t="s">
        <v>16</v>
      </c>
      <c r="F1464" s="25">
        <v>5217</v>
      </c>
      <c r="G1464" s="13" t="s">
        <v>363</v>
      </c>
      <c r="H1464" s="13" t="s">
        <v>389</v>
      </c>
      <c r="I1464" s="22"/>
      <c r="J1464" s="22"/>
      <c r="K1464" s="58">
        <v>43172</v>
      </c>
      <c r="L1464" s="65">
        <f t="shared" si="66"/>
        <v>43172</v>
      </c>
      <c r="M1464" s="57" t="str">
        <f t="shared" si="67"/>
        <v>2018</v>
      </c>
      <c r="N1464" s="46">
        <f t="shared" si="68"/>
        <v>1</v>
      </c>
      <c r="O1464" s="14" t="e">
        <v>#N/A</v>
      </c>
      <c r="P1464" s="14" t="s">
        <v>379</v>
      </c>
      <c r="Q1464" s="13" t="s">
        <v>1866</v>
      </c>
    </row>
    <row r="1465" spans="1:17" ht="15.75" customHeight="1" x14ac:dyDescent="0.3">
      <c r="A1465" s="13"/>
      <c r="B1465" s="14" t="s">
        <v>1905</v>
      </c>
      <c r="C1465" s="1" t="s">
        <v>181</v>
      </c>
      <c r="D1465" s="13" t="s">
        <v>388</v>
      </c>
      <c r="E1465" s="3" t="s">
        <v>4</v>
      </c>
      <c r="F1465" s="25">
        <v>5217</v>
      </c>
      <c r="G1465" s="13" t="s">
        <v>363</v>
      </c>
      <c r="H1465" s="13" t="s">
        <v>395</v>
      </c>
      <c r="I1465" s="22"/>
      <c r="J1465" s="22"/>
      <c r="K1465" s="58">
        <v>43131</v>
      </c>
      <c r="L1465" s="65">
        <f t="shared" si="66"/>
        <v>43131</v>
      </c>
      <c r="M1465" s="57" t="str">
        <f t="shared" si="67"/>
        <v>2018</v>
      </c>
      <c r="N1465" s="46">
        <f t="shared" si="68"/>
        <v>1</v>
      </c>
      <c r="O1465" s="14">
        <v>1</v>
      </c>
      <c r="P1465" s="14" t="s">
        <v>365</v>
      </c>
      <c r="Q1465" s="13" t="s">
        <v>1866</v>
      </c>
    </row>
    <row r="1466" spans="1:17" ht="15.75" customHeight="1" x14ac:dyDescent="0.3">
      <c r="A1466" s="13"/>
      <c r="B1466" s="14" t="s">
        <v>1906</v>
      </c>
      <c r="C1466" s="1" t="s">
        <v>135</v>
      </c>
      <c r="D1466" s="13" t="s">
        <v>382</v>
      </c>
      <c r="E1466" s="3" t="s">
        <v>16</v>
      </c>
      <c r="F1466" s="25">
        <v>5120</v>
      </c>
      <c r="G1466" s="13" t="s">
        <v>363</v>
      </c>
      <c r="H1466" s="13" t="s">
        <v>374</v>
      </c>
      <c r="I1466" s="22"/>
      <c r="J1466" s="22"/>
      <c r="K1466" s="58">
        <v>43180</v>
      </c>
      <c r="L1466" s="65">
        <f t="shared" si="66"/>
        <v>43180</v>
      </c>
      <c r="M1466" s="57" t="str">
        <f t="shared" si="67"/>
        <v>2018</v>
      </c>
      <c r="N1466" s="46">
        <f t="shared" si="68"/>
        <v>1</v>
      </c>
      <c r="O1466" s="14">
        <v>6</v>
      </c>
      <c r="P1466" s="14" t="s">
        <v>365</v>
      </c>
      <c r="Q1466" s="13" t="s">
        <v>1866</v>
      </c>
    </row>
    <row r="1467" spans="1:17" ht="15.75" customHeight="1" x14ac:dyDescent="0.3">
      <c r="A1467" s="13"/>
      <c r="B1467" s="14" t="s">
        <v>1907</v>
      </c>
      <c r="C1467" s="1" t="s">
        <v>371</v>
      </c>
      <c r="D1467" s="13" t="s">
        <v>431</v>
      </c>
      <c r="E1467" s="3" t="s">
        <v>12</v>
      </c>
      <c r="F1467" s="25">
        <v>5072</v>
      </c>
      <c r="G1467" s="13" t="s">
        <v>363</v>
      </c>
      <c r="H1467" s="13" t="s">
        <v>386</v>
      </c>
      <c r="I1467" s="22"/>
      <c r="J1467" s="22"/>
      <c r="K1467" s="58">
        <v>43189</v>
      </c>
      <c r="L1467" s="65">
        <f t="shared" si="66"/>
        <v>43189</v>
      </c>
      <c r="M1467" s="57" t="str">
        <f t="shared" si="67"/>
        <v>2018</v>
      </c>
      <c r="N1467" s="46">
        <f t="shared" si="68"/>
        <v>1</v>
      </c>
      <c r="O1467" s="14">
        <v>2</v>
      </c>
      <c r="P1467" s="14" t="s">
        <v>365</v>
      </c>
      <c r="Q1467" s="13" t="s">
        <v>1866</v>
      </c>
    </row>
    <row r="1468" spans="1:17" ht="15.75" customHeight="1" x14ac:dyDescent="0.3">
      <c r="A1468" s="13"/>
      <c r="B1468" s="14" t="s">
        <v>1908</v>
      </c>
      <c r="C1468" s="1" t="s">
        <v>77</v>
      </c>
      <c r="D1468" s="13" t="s">
        <v>469</v>
      </c>
      <c r="E1468" s="3" t="s">
        <v>8</v>
      </c>
      <c r="F1468" s="25">
        <v>5072</v>
      </c>
      <c r="G1468" s="13" t="s">
        <v>363</v>
      </c>
      <c r="H1468" s="13" t="s">
        <v>386</v>
      </c>
      <c r="I1468" s="22"/>
      <c r="J1468" s="22"/>
      <c r="K1468" s="58">
        <v>43115</v>
      </c>
      <c r="L1468" s="65">
        <f t="shared" si="66"/>
        <v>43115</v>
      </c>
      <c r="M1468" s="57" t="str">
        <f t="shared" si="67"/>
        <v>2018</v>
      </c>
      <c r="N1468" s="46">
        <f t="shared" si="68"/>
        <v>1</v>
      </c>
      <c r="O1468" s="14">
        <v>2</v>
      </c>
      <c r="P1468" s="14" t="s">
        <v>365</v>
      </c>
      <c r="Q1468" s="13" t="s">
        <v>1866</v>
      </c>
    </row>
    <row r="1469" spans="1:17" ht="15.75" customHeight="1" x14ac:dyDescent="0.3">
      <c r="A1469" s="13"/>
      <c r="B1469" s="14" t="s">
        <v>1909</v>
      </c>
      <c r="C1469" s="1" t="s">
        <v>325</v>
      </c>
      <c r="D1469" s="13" t="s">
        <v>475</v>
      </c>
      <c r="E1469" s="3" t="s">
        <v>12</v>
      </c>
      <c r="F1469" s="25">
        <v>5000</v>
      </c>
      <c r="G1469" s="13" t="s">
        <v>363</v>
      </c>
      <c r="H1469" s="13" t="s">
        <v>389</v>
      </c>
      <c r="I1469" s="22"/>
      <c r="J1469" s="22"/>
      <c r="K1469" s="58">
        <v>43114</v>
      </c>
      <c r="L1469" s="65">
        <f t="shared" si="66"/>
        <v>43114</v>
      </c>
      <c r="M1469" s="57" t="str">
        <f t="shared" si="67"/>
        <v>2018</v>
      </c>
      <c r="N1469" s="46">
        <f t="shared" si="68"/>
        <v>1</v>
      </c>
      <c r="O1469" s="14">
        <v>5</v>
      </c>
      <c r="P1469" s="14" t="s">
        <v>365</v>
      </c>
      <c r="Q1469" s="13" t="s">
        <v>1866</v>
      </c>
    </row>
    <row r="1470" spans="1:17" ht="15.75" customHeight="1" x14ac:dyDescent="0.3">
      <c r="A1470" s="13"/>
      <c r="B1470" s="14" t="s">
        <v>1910</v>
      </c>
      <c r="C1470" s="1" t="s">
        <v>153</v>
      </c>
      <c r="D1470" s="13" t="s">
        <v>373</v>
      </c>
      <c r="E1470" s="3" t="s">
        <v>16</v>
      </c>
      <c r="F1470" s="25">
        <v>5000</v>
      </c>
      <c r="G1470" s="13" t="s">
        <v>363</v>
      </c>
      <c r="H1470" s="13" t="s">
        <v>378</v>
      </c>
      <c r="I1470" s="22"/>
      <c r="J1470" s="22"/>
      <c r="K1470" s="58">
        <v>43187</v>
      </c>
      <c r="L1470" s="65">
        <f t="shared" si="66"/>
        <v>43187</v>
      </c>
      <c r="M1470" s="57" t="str">
        <f t="shared" si="67"/>
        <v>2018</v>
      </c>
      <c r="N1470" s="46">
        <f t="shared" si="68"/>
        <v>1</v>
      </c>
      <c r="O1470" s="14" t="e">
        <v>#N/A</v>
      </c>
      <c r="P1470" s="14" t="s">
        <v>379</v>
      </c>
      <c r="Q1470" s="13" t="s">
        <v>1866</v>
      </c>
    </row>
    <row r="1471" spans="1:17" ht="15.75" customHeight="1" x14ac:dyDescent="0.3">
      <c r="A1471" s="13"/>
      <c r="B1471" s="14" t="s">
        <v>1911</v>
      </c>
      <c r="C1471" s="1" t="s">
        <v>371</v>
      </c>
      <c r="D1471" s="13" t="s">
        <v>362</v>
      </c>
      <c r="E1471" s="3" t="s">
        <v>16</v>
      </c>
      <c r="F1471" s="25">
        <v>5000</v>
      </c>
      <c r="G1471" s="13" t="s">
        <v>363</v>
      </c>
      <c r="H1471" s="13" t="s">
        <v>447</v>
      </c>
      <c r="I1471" s="22"/>
      <c r="J1471" s="22"/>
      <c r="K1471" s="58">
        <v>43180</v>
      </c>
      <c r="L1471" s="65">
        <f t="shared" si="66"/>
        <v>43180</v>
      </c>
      <c r="M1471" s="57" t="str">
        <f t="shared" si="67"/>
        <v>2018</v>
      </c>
      <c r="N1471" s="46">
        <f t="shared" si="68"/>
        <v>1</v>
      </c>
      <c r="O1471" s="14" t="e">
        <v>#N/A</v>
      </c>
      <c r="P1471" s="14" t="s">
        <v>379</v>
      </c>
      <c r="Q1471" s="13" t="s">
        <v>1866</v>
      </c>
    </row>
    <row r="1472" spans="1:17" ht="15.75" customHeight="1" x14ac:dyDescent="0.3">
      <c r="A1472" s="13"/>
      <c r="B1472" s="14" t="s">
        <v>1912</v>
      </c>
      <c r="C1472" s="1" t="s">
        <v>217</v>
      </c>
      <c r="D1472" s="13" t="s">
        <v>524</v>
      </c>
      <c r="E1472" s="3" t="s">
        <v>4</v>
      </c>
      <c r="F1472" s="25">
        <v>5000</v>
      </c>
      <c r="G1472" s="13" t="s">
        <v>363</v>
      </c>
      <c r="H1472" s="13" t="s">
        <v>378</v>
      </c>
      <c r="I1472" s="22"/>
      <c r="J1472" s="22"/>
      <c r="K1472" s="58">
        <v>43176</v>
      </c>
      <c r="L1472" s="65">
        <f t="shared" si="66"/>
        <v>43176</v>
      </c>
      <c r="M1472" s="57" t="str">
        <f t="shared" si="67"/>
        <v>2018</v>
      </c>
      <c r="N1472" s="46">
        <f t="shared" si="68"/>
        <v>1</v>
      </c>
      <c r="O1472" s="14" t="e">
        <v>#N/A</v>
      </c>
      <c r="P1472" s="14" t="s">
        <v>379</v>
      </c>
      <c r="Q1472" s="13" t="s">
        <v>1866</v>
      </c>
    </row>
    <row r="1473" spans="1:17" ht="15.75" customHeight="1" x14ac:dyDescent="0.3">
      <c r="A1473" s="13"/>
      <c r="B1473" s="14" t="s">
        <v>1913</v>
      </c>
      <c r="C1473" s="1" t="s">
        <v>37</v>
      </c>
      <c r="D1473" s="13" t="s">
        <v>385</v>
      </c>
      <c r="E1473" s="3" t="s">
        <v>16</v>
      </c>
      <c r="F1473" s="25">
        <v>5000</v>
      </c>
      <c r="G1473" s="13" t="s">
        <v>363</v>
      </c>
      <c r="H1473" s="13" t="s">
        <v>364</v>
      </c>
      <c r="I1473" s="22"/>
      <c r="J1473" s="22"/>
      <c r="K1473" s="58">
        <v>43172</v>
      </c>
      <c r="L1473" s="65">
        <f t="shared" si="66"/>
        <v>43172</v>
      </c>
      <c r="M1473" s="57" t="str">
        <f t="shared" si="67"/>
        <v>2018</v>
      </c>
      <c r="N1473" s="46">
        <f t="shared" si="68"/>
        <v>1</v>
      </c>
      <c r="O1473" s="14" t="e">
        <v>#N/A</v>
      </c>
      <c r="P1473" s="14" t="s">
        <v>379</v>
      </c>
      <c r="Q1473" s="13" t="s">
        <v>1866</v>
      </c>
    </row>
    <row r="1474" spans="1:17" ht="15.75" customHeight="1" x14ac:dyDescent="0.3">
      <c r="A1474" s="13"/>
      <c r="B1474" s="14" t="s">
        <v>1914</v>
      </c>
      <c r="C1474" s="1" t="s">
        <v>247</v>
      </c>
      <c r="D1474" s="13" t="s">
        <v>377</v>
      </c>
      <c r="E1474" s="3" t="s">
        <v>16</v>
      </c>
      <c r="F1474" s="25">
        <v>5000</v>
      </c>
      <c r="G1474" s="13" t="s">
        <v>363</v>
      </c>
      <c r="H1474" s="13" t="s">
        <v>368</v>
      </c>
      <c r="I1474" s="22"/>
      <c r="J1474" s="22"/>
      <c r="K1474" s="58">
        <v>43115</v>
      </c>
      <c r="L1474" s="65">
        <f t="shared" si="66"/>
        <v>43115</v>
      </c>
      <c r="M1474" s="57" t="str">
        <f t="shared" si="67"/>
        <v>2018</v>
      </c>
      <c r="N1474" s="46">
        <f t="shared" si="68"/>
        <v>1</v>
      </c>
      <c r="O1474" s="14" t="e">
        <v>#N/A</v>
      </c>
      <c r="P1474" s="14" t="s">
        <v>379</v>
      </c>
      <c r="Q1474" s="13" t="s">
        <v>1866</v>
      </c>
    </row>
    <row r="1475" spans="1:17" ht="15.75" customHeight="1" x14ac:dyDescent="0.3">
      <c r="A1475" s="13"/>
      <c r="B1475" s="14" t="s">
        <v>1915</v>
      </c>
      <c r="C1475" s="1" t="s">
        <v>223</v>
      </c>
      <c r="D1475" s="13" t="s">
        <v>414</v>
      </c>
      <c r="E1475" s="3" t="s">
        <v>16</v>
      </c>
      <c r="F1475" s="25">
        <v>5000</v>
      </c>
      <c r="G1475" s="13" t="s">
        <v>363</v>
      </c>
      <c r="H1475" s="13" t="s">
        <v>389</v>
      </c>
      <c r="I1475" s="22"/>
      <c r="J1475" s="22"/>
      <c r="K1475" s="58">
        <v>43169</v>
      </c>
      <c r="L1475" s="65">
        <f t="shared" si="66"/>
        <v>43169</v>
      </c>
      <c r="M1475" s="57" t="str">
        <f t="shared" si="67"/>
        <v>2018</v>
      </c>
      <c r="N1475" s="46">
        <f t="shared" si="68"/>
        <v>1</v>
      </c>
      <c r="O1475" s="14">
        <v>1</v>
      </c>
      <c r="P1475" s="14" t="s">
        <v>379</v>
      </c>
      <c r="Q1475" s="13" t="s">
        <v>1866</v>
      </c>
    </row>
    <row r="1476" spans="1:17" ht="15.75" customHeight="1" x14ac:dyDescent="0.3">
      <c r="A1476" s="13"/>
      <c r="B1476" s="14" t="s">
        <v>1916</v>
      </c>
      <c r="C1476" s="1" t="s">
        <v>193</v>
      </c>
      <c r="D1476" s="13" t="s">
        <v>431</v>
      </c>
      <c r="E1476" s="3" t="s">
        <v>12</v>
      </c>
      <c r="F1476" s="25">
        <v>4896</v>
      </c>
      <c r="G1476" s="13" t="s">
        <v>363</v>
      </c>
      <c r="H1476" s="13" t="s">
        <v>364</v>
      </c>
      <c r="I1476" s="22"/>
      <c r="J1476" s="22"/>
      <c r="K1476" s="58">
        <v>43122</v>
      </c>
      <c r="L1476" s="65">
        <f t="shared" ref="L1476:L1539" si="69">IF(K1476="-",I1476,K1476)</f>
        <v>43122</v>
      </c>
      <c r="M1476" s="57" t="str">
        <f t="shared" ref="M1476:M1539" si="70">TEXT(L1476,"YYYY")</f>
        <v>2018</v>
      </c>
      <c r="N1476" s="46">
        <f t="shared" ref="N1476:N1539" si="71">IFERROR(ROUNDUP(MONTH(K1476)/3,0),"-")</f>
        <v>1</v>
      </c>
      <c r="O1476" s="14">
        <v>5</v>
      </c>
      <c r="P1476" s="14" t="s">
        <v>383</v>
      </c>
      <c r="Q1476" s="13" t="s">
        <v>1866</v>
      </c>
    </row>
    <row r="1477" spans="1:17" ht="15.75" customHeight="1" x14ac:dyDescent="0.3">
      <c r="A1477" s="13"/>
      <c r="B1477" s="14" t="s">
        <v>1917</v>
      </c>
      <c r="C1477" s="1" t="s">
        <v>155</v>
      </c>
      <c r="D1477" s="13" t="s">
        <v>377</v>
      </c>
      <c r="E1477" s="3" t="s">
        <v>16</v>
      </c>
      <c r="F1477" s="25">
        <v>4600</v>
      </c>
      <c r="G1477" s="13" t="s">
        <v>363</v>
      </c>
      <c r="H1477" s="13" t="s">
        <v>364</v>
      </c>
      <c r="I1477" s="22"/>
      <c r="J1477" s="22"/>
      <c r="K1477" s="58">
        <v>43116</v>
      </c>
      <c r="L1477" s="65">
        <f t="shared" si="69"/>
        <v>43116</v>
      </c>
      <c r="M1477" s="57" t="str">
        <f t="shared" si="70"/>
        <v>2018</v>
      </c>
      <c r="N1477" s="46">
        <f t="shared" si="71"/>
        <v>1</v>
      </c>
      <c r="O1477" s="14">
        <v>4</v>
      </c>
      <c r="P1477" s="14" t="s">
        <v>383</v>
      </c>
      <c r="Q1477" s="13" t="s">
        <v>1866</v>
      </c>
    </row>
    <row r="1478" spans="1:17" ht="15.75" customHeight="1" x14ac:dyDescent="0.3">
      <c r="A1478" s="13"/>
      <c r="B1478" s="14" t="s">
        <v>1918</v>
      </c>
      <c r="C1478" s="1" t="s">
        <v>85</v>
      </c>
      <c r="D1478" s="13" t="s">
        <v>377</v>
      </c>
      <c r="E1478" s="3" t="s">
        <v>16</v>
      </c>
      <c r="F1478" s="25">
        <v>4500</v>
      </c>
      <c r="G1478" s="13" t="s">
        <v>363</v>
      </c>
      <c r="H1478" s="13" t="s">
        <v>378</v>
      </c>
      <c r="I1478" s="22"/>
      <c r="J1478" s="22"/>
      <c r="K1478" s="58">
        <v>43190</v>
      </c>
      <c r="L1478" s="65">
        <f t="shared" si="69"/>
        <v>43190</v>
      </c>
      <c r="M1478" s="57" t="str">
        <f t="shared" si="70"/>
        <v>2018</v>
      </c>
      <c r="N1478" s="46">
        <f t="shared" si="71"/>
        <v>1</v>
      </c>
      <c r="O1478" s="14" t="e">
        <v>#N/A</v>
      </c>
      <c r="P1478" s="14" t="s">
        <v>379</v>
      </c>
      <c r="Q1478" s="13" t="s">
        <v>1866</v>
      </c>
    </row>
    <row r="1479" spans="1:17" ht="15.75" customHeight="1" x14ac:dyDescent="0.3">
      <c r="A1479" s="13"/>
      <c r="B1479" s="14" t="s">
        <v>1919</v>
      </c>
      <c r="C1479" s="1" t="s">
        <v>153</v>
      </c>
      <c r="D1479" s="13" t="s">
        <v>377</v>
      </c>
      <c r="E1479" s="3" t="s">
        <v>16</v>
      </c>
      <c r="F1479" s="25">
        <v>4348</v>
      </c>
      <c r="G1479" s="13" t="s">
        <v>363</v>
      </c>
      <c r="H1479" s="13" t="s">
        <v>378</v>
      </c>
      <c r="I1479" s="22"/>
      <c r="J1479" s="22"/>
      <c r="K1479" s="58">
        <v>43190</v>
      </c>
      <c r="L1479" s="65">
        <f t="shared" si="69"/>
        <v>43190</v>
      </c>
      <c r="M1479" s="57" t="str">
        <f t="shared" si="70"/>
        <v>2018</v>
      </c>
      <c r="N1479" s="46">
        <f t="shared" si="71"/>
        <v>1</v>
      </c>
      <c r="O1479" s="14" t="e">
        <v>#N/A</v>
      </c>
      <c r="P1479" s="14" t="s">
        <v>379</v>
      </c>
      <c r="Q1479" s="13" t="s">
        <v>1866</v>
      </c>
    </row>
    <row r="1480" spans="1:17" ht="15.75" customHeight="1" x14ac:dyDescent="0.3">
      <c r="A1480" s="13"/>
      <c r="B1480" s="14" t="s">
        <v>1920</v>
      </c>
      <c r="C1480" s="1" t="s">
        <v>95</v>
      </c>
      <c r="D1480" s="13" t="s">
        <v>451</v>
      </c>
      <c r="E1480" s="3" t="s">
        <v>16</v>
      </c>
      <c r="F1480" s="25">
        <v>4348</v>
      </c>
      <c r="G1480" s="13" t="s">
        <v>363</v>
      </c>
      <c r="H1480" s="13" t="s">
        <v>374</v>
      </c>
      <c r="I1480" s="22"/>
      <c r="J1480" s="22"/>
      <c r="K1480" s="58">
        <v>43179</v>
      </c>
      <c r="L1480" s="65">
        <f t="shared" si="69"/>
        <v>43179</v>
      </c>
      <c r="M1480" s="57" t="str">
        <f t="shared" si="70"/>
        <v>2018</v>
      </c>
      <c r="N1480" s="46">
        <f t="shared" si="71"/>
        <v>1</v>
      </c>
      <c r="O1480" s="14" t="e">
        <v>#N/A</v>
      </c>
      <c r="P1480" s="14" t="s">
        <v>365</v>
      </c>
      <c r="Q1480" s="13" t="s">
        <v>1866</v>
      </c>
    </row>
    <row r="1481" spans="1:17" ht="15.75" customHeight="1" x14ac:dyDescent="0.3">
      <c r="A1481" s="13"/>
      <c r="B1481" s="14" t="s">
        <v>1921</v>
      </c>
      <c r="C1481" s="1" t="s">
        <v>65</v>
      </c>
      <c r="D1481" s="13" t="s">
        <v>382</v>
      </c>
      <c r="E1481" s="3" t="s">
        <v>16</v>
      </c>
      <c r="F1481" s="25">
        <v>4348</v>
      </c>
      <c r="G1481" s="13" t="s">
        <v>363</v>
      </c>
      <c r="H1481" s="13" t="s">
        <v>386</v>
      </c>
      <c r="I1481" s="22"/>
      <c r="J1481" s="22"/>
      <c r="K1481" s="58">
        <v>43171</v>
      </c>
      <c r="L1481" s="65">
        <f t="shared" si="69"/>
        <v>43171</v>
      </c>
      <c r="M1481" s="57" t="str">
        <f t="shared" si="70"/>
        <v>2018</v>
      </c>
      <c r="N1481" s="46">
        <f t="shared" si="71"/>
        <v>1</v>
      </c>
      <c r="O1481" s="14">
        <v>2</v>
      </c>
      <c r="P1481" s="14" t="s">
        <v>365</v>
      </c>
      <c r="Q1481" s="13" t="s">
        <v>1866</v>
      </c>
    </row>
    <row r="1482" spans="1:17" ht="15.75" customHeight="1" x14ac:dyDescent="0.3">
      <c r="A1482" s="13"/>
      <c r="B1482" s="14" t="s">
        <v>1922</v>
      </c>
      <c r="C1482" s="1" t="s">
        <v>37</v>
      </c>
      <c r="D1482" s="13" t="s">
        <v>451</v>
      </c>
      <c r="E1482" s="3" t="s">
        <v>16</v>
      </c>
      <c r="F1482" s="25">
        <v>4347</v>
      </c>
      <c r="G1482" s="13" t="s">
        <v>363</v>
      </c>
      <c r="H1482" s="13" t="s">
        <v>378</v>
      </c>
      <c r="I1482" s="22"/>
      <c r="J1482" s="22"/>
      <c r="K1482" s="58">
        <v>43151</v>
      </c>
      <c r="L1482" s="65">
        <f t="shared" si="69"/>
        <v>43151</v>
      </c>
      <c r="M1482" s="57" t="str">
        <f t="shared" si="70"/>
        <v>2018</v>
      </c>
      <c r="N1482" s="46">
        <f t="shared" si="71"/>
        <v>1</v>
      </c>
      <c r="O1482" s="14" t="e">
        <v>#N/A</v>
      </c>
      <c r="P1482" s="14" t="s">
        <v>383</v>
      </c>
      <c r="Q1482" s="13" t="s">
        <v>1866</v>
      </c>
    </row>
    <row r="1483" spans="1:17" ht="15.75" customHeight="1" x14ac:dyDescent="0.3">
      <c r="A1483" s="13"/>
      <c r="B1483" s="14" t="s">
        <v>1923</v>
      </c>
      <c r="C1483" s="1" t="s">
        <v>193</v>
      </c>
      <c r="D1483" s="13" t="s">
        <v>431</v>
      </c>
      <c r="E1483" s="3" t="s">
        <v>12</v>
      </c>
      <c r="F1483" s="25">
        <v>4347</v>
      </c>
      <c r="G1483" s="13" t="s">
        <v>363</v>
      </c>
      <c r="H1483" s="13" t="s">
        <v>386</v>
      </c>
      <c r="I1483" s="22"/>
      <c r="J1483" s="22"/>
      <c r="K1483" s="58">
        <v>43172</v>
      </c>
      <c r="L1483" s="65">
        <f t="shared" si="69"/>
        <v>43172</v>
      </c>
      <c r="M1483" s="57" t="str">
        <f t="shared" si="70"/>
        <v>2018</v>
      </c>
      <c r="N1483" s="46">
        <f t="shared" si="71"/>
        <v>1</v>
      </c>
      <c r="O1483" s="14">
        <v>10</v>
      </c>
      <c r="P1483" s="14" t="s">
        <v>365</v>
      </c>
      <c r="Q1483" s="13" t="s">
        <v>1866</v>
      </c>
    </row>
    <row r="1484" spans="1:17" ht="15.75" customHeight="1" x14ac:dyDescent="0.3">
      <c r="A1484" s="13"/>
      <c r="B1484" s="14" t="s">
        <v>1924</v>
      </c>
      <c r="C1484" s="1" t="s">
        <v>37</v>
      </c>
      <c r="D1484" s="13" t="s">
        <v>451</v>
      </c>
      <c r="E1484" s="3" t="s">
        <v>16</v>
      </c>
      <c r="F1484" s="25">
        <v>4261</v>
      </c>
      <c r="G1484" s="13" t="s">
        <v>363</v>
      </c>
      <c r="H1484" s="13" t="s">
        <v>378</v>
      </c>
      <c r="I1484" s="22"/>
      <c r="J1484" s="22"/>
      <c r="K1484" s="58">
        <v>43145</v>
      </c>
      <c r="L1484" s="65">
        <f t="shared" si="69"/>
        <v>43145</v>
      </c>
      <c r="M1484" s="57" t="str">
        <f t="shared" si="70"/>
        <v>2018</v>
      </c>
      <c r="N1484" s="46">
        <f t="shared" si="71"/>
        <v>1</v>
      </c>
      <c r="O1484" s="14" t="e">
        <v>#N/A</v>
      </c>
      <c r="P1484" s="14" t="s">
        <v>365</v>
      </c>
      <c r="Q1484" s="13" t="s">
        <v>1866</v>
      </c>
    </row>
    <row r="1485" spans="1:17" ht="15.75" customHeight="1" x14ac:dyDescent="0.3">
      <c r="A1485" s="13"/>
      <c r="B1485" s="14" t="s">
        <v>1925</v>
      </c>
      <c r="C1485" s="1" t="s">
        <v>63</v>
      </c>
      <c r="D1485" s="13" t="s">
        <v>469</v>
      </c>
      <c r="E1485" s="3" t="s">
        <v>8</v>
      </c>
      <c r="F1485" s="25">
        <v>4225</v>
      </c>
      <c r="G1485" s="13" t="s">
        <v>363</v>
      </c>
      <c r="H1485" s="13" t="s">
        <v>386</v>
      </c>
      <c r="I1485" s="22"/>
      <c r="J1485" s="22"/>
      <c r="K1485" s="58">
        <v>43186</v>
      </c>
      <c r="L1485" s="65">
        <f t="shared" si="69"/>
        <v>43186</v>
      </c>
      <c r="M1485" s="57" t="str">
        <f t="shared" si="70"/>
        <v>2018</v>
      </c>
      <c r="N1485" s="46">
        <f t="shared" si="71"/>
        <v>1</v>
      </c>
      <c r="O1485" s="14">
        <v>15</v>
      </c>
      <c r="P1485" s="14" t="s">
        <v>429</v>
      </c>
      <c r="Q1485" s="13" t="s">
        <v>1866</v>
      </c>
    </row>
    <row r="1486" spans="1:17" ht="15.75" customHeight="1" x14ac:dyDescent="0.3">
      <c r="A1486" s="13"/>
      <c r="B1486" s="14" t="s">
        <v>1926</v>
      </c>
      <c r="C1486" s="1" t="s">
        <v>371</v>
      </c>
      <c r="D1486" s="13" t="s">
        <v>469</v>
      </c>
      <c r="E1486" s="3" t="s">
        <v>8</v>
      </c>
      <c r="F1486" s="25">
        <v>4173</v>
      </c>
      <c r="G1486" s="13" t="s">
        <v>363</v>
      </c>
      <c r="H1486" s="13" t="s">
        <v>364</v>
      </c>
      <c r="I1486" s="22"/>
      <c r="J1486" s="22"/>
      <c r="K1486" s="58">
        <v>43174</v>
      </c>
      <c r="L1486" s="65">
        <f t="shared" si="69"/>
        <v>43174</v>
      </c>
      <c r="M1486" s="57" t="str">
        <f t="shared" si="70"/>
        <v>2018</v>
      </c>
      <c r="N1486" s="46">
        <f t="shared" si="71"/>
        <v>1</v>
      </c>
      <c r="O1486" s="14">
        <v>4</v>
      </c>
      <c r="P1486" s="14" t="s">
        <v>383</v>
      </c>
      <c r="Q1486" s="13" t="s">
        <v>1866</v>
      </c>
    </row>
    <row r="1487" spans="1:17" ht="15.75" customHeight="1" x14ac:dyDescent="0.3">
      <c r="A1487" s="13"/>
      <c r="B1487" s="14" t="s">
        <v>1927</v>
      </c>
      <c r="C1487" s="1" t="s">
        <v>225</v>
      </c>
      <c r="D1487" s="13" t="s">
        <v>431</v>
      </c>
      <c r="E1487" s="3" t="s">
        <v>12</v>
      </c>
      <c r="F1487" s="25">
        <v>4110</v>
      </c>
      <c r="G1487" s="13" t="s">
        <v>363</v>
      </c>
      <c r="H1487" s="13" t="s">
        <v>378</v>
      </c>
      <c r="I1487" s="22"/>
      <c r="J1487" s="22"/>
      <c r="K1487" s="58">
        <v>43187</v>
      </c>
      <c r="L1487" s="65">
        <f t="shared" si="69"/>
        <v>43187</v>
      </c>
      <c r="M1487" s="57" t="str">
        <f t="shared" si="70"/>
        <v>2018</v>
      </c>
      <c r="N1487" s="46">
        <f t="shared" si="71"/>
        <v>1</v>
      </c>
      <c r="O1487" s="14" t="e">
        <v>#N/A</v>
      </c>
      <c r="P1487" s="14" t="s">
        <v>379</v>
      </c>
      <c r="Q1487" s="13" t="s">
        <v>1866</v>
      </c>
    </row>
    <row r="1488" spans="1:17" ht="15.75" customHeight="1" x14ac:dyDescent="0.3">
      <c r="A1488" s="13"/>
      <c r="B1488" s="14" t="s">
        <v>1928</v>
      </c>
      <c r="C1488" s="1" t="s">
        <v>215</v>
      </c>
      <c r="D1488" s="13" t="s">
        <v>392</v>
      </c>
      <c r="E1488" s="3" t="s">
        <v>16</v>
      </c>
      <c r="F1488" s="25">
        <v>4058</v>
      </c>
      <c r="G1488" s="13" t="s">
        <v>363</v>
      </c>
      <c r="H1488" s="13" t="s">
        <v>386</v>
      </c>
      <c r="I1488" s="22"/>
      <c r="J1488" s="22"/>
      <c r="K1488" s="58">
        <v>43169</v>
      </c>
      <c r="L1488" s="65">
        <f t="shared" si="69"/>
        <v>43169</v>
      </c>
      <c r="M1488" s="57" t="str">
        <f t="shared" si="70"/>
        <v>2018</v>
      </c>
      <c r="N1488" s="46">
        <f t="shared" si="71"/>
        <v>1</v>
      </c>
      <c r="O1488" s="14" t="e">
        <v>#N/A</v>
      </c>
      <c r="P1488" s="14" t="s">
        <v>365</v>
      </c>
      <c r="Q1488" s="13" t="s">
        <v>1866</v>
      </c>
    </row>
    <row r="1489" spans="1:17" ht="15.75" customHeight="1" x14ac:dyDescent="0.3">
      <c r="A1489" s="13"/>
      <c r="B1489" s="14" t="s">
        <v>1929</v>
      </c>
      <c r="C1489" s="1" t="s">
        <v>325</v>
      </c>
      <c r="D1489" s="13" t="s">
        <v>453</v>
      </c>
      <c r="E1489" s="3" t="s">
        <v>8</v>
      </c>
      <c r="F1489" s="25">
        <v>4050</v>
      </c>
      <c r="G1489" s="13" t="s">
        <v>363</v>
      </c>
      <c r="H1489" s="13" t="s">
        <v>378</v>
      </c>
      <c r="I1489" s="22"/>
      <c r="J1489" s="22"/>
      <c r="K1489" s="58">
        <v>43117</v>
      </c>
      <c r="L1489" s="65">
        <f t="shared" si="69"/>
        <v>43117</v>
      </c>
      <c r="M1489" s="57" t="str">
        <f t="shared" si="70"/>
        <v>2018</v>
      </c>
      <c r="N1489" s="46">
        <f t="shared" si="71"/>
        <v>1</v>
      </c>
      <c r="O1489" s="14">
        <v>2</v>
      </c>
      <c r="P1489" s="14" t="s">
        <v>365</v>
      </c>
      <c r="Q1489" s="13" t="s">
        <v>1866</v>
      </c>
    </row>
    <row r="1490" spans="1:17" ht="15.75" customHeight="1" x14ac:dyDescent="0.3">
      <c r="A1490" s="13"/>
      <c r="B1490" s="14" t="s">
        <v>1930</v>
      </c>
      <c r="C1490" s="1" t="s">
        <v>85</v>
      </c>
      <c r="D1490" s="13" t="s">
        <v>362</v>
      </c>
      <c r="E1490" s="3" t="s">
        <v>16</v>
      </c>
      <c r="F1490" s="25">
        <v>4000</v>
      </c>
      <c r="G1490" s="13" t="s">
        <v>363</v>
      </c>
      <c r="H1490" s="13" t="s">
        <v>374</v>
      </c>
      <c r="I1490" s="22"/>
      <c r="J1490" s="22"/>
      <c r="K1490" s="58">
        <v>43168</v>
      </c>
      <c r="L1490" s="65">
        <f t="shared" si="69"/>
        <v>43168</v>
      </c>
      <c r="M1490" s="57" t="str">
        <f t="shared" si="70"/>
        <v>2018</v>
      </c>
      <c r="N1490" s="46">
        <f t="shared" si="71"/>
        <v>1</v>
      </c>
      <c r="O1490" s="14" t="e">
        <v>#N/A</v>
      </c>
      <c r="P1490" s="14" t="s">
        <v>379</v>
      </c>
      <c r="Q1490" s="13" t="s">
        <v>1866</v>
      </c>
    </row>
    <row r="1491" spans="1:17" ht="15.75" customHeight="1" x14ac:dyDescent="0.3">
      <c r="A1491" s="13"/>
      <c r="B1491" s="14" t="s">
        <v>1931</v>
      </c>
      <c r="C1491" s="1" t="s">
        <v>181</v>
      </c>
      <c r="D1491" s="13" t="s">
        <v>1871</v>
      </c>
      <c r="E1491" s="3" t="s">
        <v>16</v>
      </c>
      <c r="F1491" s="25">
        <v>4000</v>
      </c>
      <c r="G1491" s="13" t="s">
        <v>363</v>
      </c>
      <c r="H1491" s="13" t="s">
        <v>395</v>
      </c>
      <c r="I1491" s="22"/>
      <c r="J1491" s="22"/>
      <c r="K1491" s="58">
        <v>43174</v>
      </c>
      <c r="L1491" s="65">
        <f t="shared" si="69"/>
        <v>43174</v>
      </c>
      <c r="M1491" s="57" t="str">
        <f t="shared" si="70"/>
        <v>2018</v>
      </c>
      <c r="N1491" s="46">
        <f t="shared" si="71"/>
        <v>1</v>
      </c>
      <c r="O1491" s="14" t="e">
        <v>#N/A</v>
      </c>
      <c r="P1491" s="14" t="s">
        <v>379</v>
      </c>
      <c r="Q1491" s="13" t="s">
        <v>1866</v>
      </c>
    </row>
    <row r="1492" spans="1:17" ht="15.75" customHeight="1" x14ac:dyDescent="0.3">
      <c r="A1492" s="13"/>
      <c r="B1492" s="14" t="s">
        <v>1932</v>
      </c>
      <c r="C1492" s="1" t="s">
        <v>15</v>
      </c>
      <c r="D1492" s="13" t="s">
        <v>362</v>
      </c>
      <c r="E1492" s="3" t="s">
        <v>16</v>
      </c>
      <c r="F1492" s="25">
        <v>4000</v>
      </c>
      <c r="G1492" s="13" t="s">
        <v>363</v>
      </c>
      <c r="H1492" s="13" t="s">
        <v>389</v>
      </c>
      <c r="I1492" s="22"/>
      <c r="J1492" s="22"/>
      <c r="K1492" s="58">
        <v>43169</v>
      </c>
      <c r="L1492" s="65">
        <f t="shared" si="69"/>
        <v>43169</v>
      </c>
      <c r="M1492" s="57" t="str">
        <f t="shared" si="70"/>
        <v>2018</v>
      </c>
      <c r="N1492" s="46">
        <f t="shared" si="71"/>
        <v>1</v>
      </c>
      <c r="O1492" s="14" t="e">
        <v>#N/A</v>
      </c>
      <c r="P1492" s="14" t="s">
        <v>379</v>
      </c>
      <c r="Q1492" s="13" t="s">
        <v>1866</v>
      </c>
    </row>
    <row r="1493" spans="1:17" ht="15.75" customHeight="1" x14ac:dyDescent="0.3">
      <c r="A1493" s="13"/>
      <c r="B1493" s="14" t="s">
        <v>1933</v>
      </c>
      <c r="C1493" s="1" t="s">
        <v>307</v>
      </c>
      <c r="D1493" s="13" t="s">
        <v>1871</v>
      </c>
      <c r="E1493" s="3" t="s">
        <v>16</v>
      </c>
      <c r="F1493" s="25">
        <v>4000</v>
      </c>
      <c r="G1493" s="13" t="s">
        <v>363</v>
      </c>
      <c r="H1493" s="13" t="s">
        <v>364</v>
      </c>
      <c r="I1493" s="22"/>
      <c r="J1493" s="22"/>
      <c r="K1493" s="58">
        <v>43119</v>
      </c>
      <c r="L1493" s="65">
        <f t="shared" si="69"/>
        <v>43119</v>
      </c>
      <c r="M1493" s="57" t="str">
        <f t="shared" si="70"/>
        <v>2018</v>
      </c>
      <c r="N1493" s="46">
        <f t="shared" si="71"/>
        <v>1</v>
      </c>
      <c r="O1493" s="14" t="e">
        <v>#N/A</v>
      </c>
      <c r="P1493" s="14" t="s">
        <v>429</v>
      </c>
      <c r="Q1493" s="13" t="s">
        <v>1866</v>
      </c>
    </row>
    <row r="1494" spans="1:17" ht="15.75" customHeight="1" x14ac:dyDescent="0.3">
      <c r="A1494" s="13"/>
      <c r="B1494" s="14" t="s">
        <v>1934</v>
      </c>
      <c r="C1494" s="1" t="s">
        <v>37</v>
      </c>
      <c r="D1494" s="13" t="s">
        <v>1903</v>
      </c>
      <c r="E1494" s="3" t="s">
        <v>16</v>
      </c>
      <c r="F1494" s="25">
        <v>4000</v>
      </c>
      <c r="G1494" s="13" t="s">
        <v>363</v>
      </c>
      <c r="H1494" s="13" t="s">
        <v>389</v>
      </c>
      <c r="I1494" s="22"/>
      <c r="J1494" s="22"/>
      <c r="K1494" s="58">
        <v>43118</v>
      </c>
      <c r="L1494" s="65">
        <f t="shared" si="69"/>
        <v>43118</v>
      </c>
      <c r="M1494" s="57" t="str">
        <f t="shared" si="70"/>
        <v>2018</v>
      </c>
      <c r="N1494" s="46">
        <f t="shared" si="71"/>
        <v>1</v>
      </c>
      <c r="O1494" s="14" t="e">
        <v>#N/A</v>
      </c>
      <c r="P1494" s="14" t="s">
        <v>379</v>
      </c>
      <c r="Q1494" s="13" t="s">
        <v>1866</v>
      </c>
    </row>
    <row r="1495" spans="1:17" ht="15.75" customHeight="1" x14ac:dyDescent="0.3">
      <c r="A1495" s="13"/>
      <c r="B1495" s="14" t="s">
        <v>1935</v>
      </c>
      <c r="C1495" s="1" t="s">
        <v>77</v>
      </c>
      <c r="D1495" s="13" t="s">
        <v>414</v>
      </c>
      <c r="E1495" s="3" t="s">
        <v>16</v>
      </c>
      <c r="F1495" s="25">
        <v>4000</v>
      </c>
      <c r="G1495" s="13" t="s">
        <v>363</v>
      </c>
      <c r="H1495" s="13" t="s">
        <v>378</v>
      </c>
      <c r="I1495" s="22"/>
      <c r="J1495" s="22"/>
      <c r="K1495" s="58">
        <v>43169</v>
      </c>
      <c r="L1495" s="65">
        <f t="shared" si="69"/>
        <v>43169</v>
      </c>
      <c r="M1495" s="57" t="str">
        <f t="shared" si="70"/>
        <v>2018</v>
      </c>
      <c r="N1495" s="46">
        <f t="shared" si="71"/>
        <v>1</v>
      </c>
      <c r="O1495" s="14" t="e">
        <v>#N/A</v>
      </c>
      <c r="P1495" s="14" t="s">
        <v>379</v>
      </c>
      <c r="Q1495" s="13" t="s">
        <v>1866</v>
      </c>
    </row>
    <row r="1496" spans="1:17" ht="15.75" customHeight="1" x14ac:dyDescent="0.3">
      <c r="A1496" s="13"/>
      <c r="B1496" s="14" t="s">
        <v>1936</v>
      </c>
      <c r="C1496" s="1" t="s">
        <v>67</v>
      </c>
      <c r="D1496" s="13" t="s">
        <v>392</v>
      </c>
      <c r="E1496" s="3" t="s">
        <v>16</v>
      </c>
      <c r="F1496" s="25">
        <v>4000</v>
      </c>
      <c r="G1496" s="13" t="s">
        <v>363</v>
      </c>
      <c r="H1496" s="13" t="s">
        <v>368</v>
      </c>
      <c r="I1496" s="22"/>
      <c r="J1496" s="22"/>
      <c r="K1496" s="58">
        <v>43187</v>
      </c>
      <c r="L1496" s="65">
        <f t="shared" si="69"/>
        <v>43187</v>
      </c>
      <c r="M1496" s="57" t="str">
        <f t="shared" si="70"/>
        <v>2018</v>
      </c>
      <c r="N1496" s="46">
        <f t="shared" si="71"/>
        <v>1</v>
      </c>
      <c r="O1496" s="14" t="e">
        <v>#N/A</v>
      </c>
      <c r="P1496" s="14" t="s">
        <v>379</v>
      </c>
      <c r="Q1496" s="13" t="s">
        <v>1866</v>
      </c>
    </row>
    <row r="1497" spans="1:17" ht="15.75" customHeight="1" x14ac:dyDescent="0.3">
      <c r="A1497" s="13"/>
      <c r="B1497" s="14" t="s">
        <v>1937</v>
      </c>
      <c r="C1497" s="1" t="s">
        <v>77</v>
      </c>
      <c r="D1497" s="13" t="s">
        <v>377</v>
      </c>
      <c r="E1497" s="3" t="s">
        <v>16</v>
      </c>
      <c r="F1497" s="25">
        <v>4000</v>
      </c>
      <c r="G1497" s="13" t="s">
        <v>363</v>
      </c>
      <c r="H1497" s="13" t="s">
        <v>389</v>
      </c>
      <c r="I1497" s="22"/>
      <c r="J1497" s="22"/>
      <c r="K1497" s="58">
        <v>43145</v>
      </c>
      <c r="L1497" s="65">
        <f t="shared" si="69"/>
        <v>43145</v>
      </c>
      <c r="M1497" s="57" t="str">
        <f t="shared" si="70"/>
        <v>2018</v>
      </c>
      <c r="N1497" s="46">
        <f t="shared" si="71"/>
        <v>1</v>
      </c>
      <c r="O1497" s="14" t="e">
        <v>#N/A</v>
      </c>
      <c r="P1497" s="14" t="s">
        <v>379</v>
      </c>
      <c r="Q1497" s="13" t="s">
        <v>1866</v>
      </c>
    </row>
    <row r="1498" spans="1:17" ht="15.75" customHeight="1" x14ac:dyDescent="0.3">
      <c r="A1498" s="13"/>
      <c r="B1498" s="14" t="s">
        <v>1938</v>
      </c>
      <c r="C1498" s="1" t="s">
        <v>223</v>
      </c>
      <c r="D1498" s="13" t="s">
        <v>571</v>
      </c>
      <c r="E1498" s="3" t="s">
        <v>16</v>
      </c>
      <c r="F1498" s="25">
        <v>3979</v>
      </c>
      <c r="G1498" s="13" t="s">
        <v>363</v>
      </c>
      <c r="H1498" s="13" t="s">
        <v>389</v>
      </c>
      <c r="I1498" s="22"/>
      <c r="J1498" s="22"/>
      <c r="K1498" s="58">
        <v>43179</v>
      </c>
      <c r="L1498" s="65">
        <f t="shared" si="69"/>
        <v>43179</v>
      </c>
      <c r="M1498" s="57" t="str">
        <f t="shared" si="70"/>
        <v>2018</v>
      </c>
      <c r="N1498" s="46">
        <f t="shared" si="71"/>
        <v>1</v>
      </c>
      <c r="O1498" s="14">
        <v>1</v>
      </c>
      <c r="P1498" s="14" t="s">
        <v>383</v>
      </c>
      <c r="Q1498" s="13" t="s">
        <v>1866</v>
      </c>
    </row>
    <row r="1499" spans="1:17" ht="15.75" customHeight="1" x14ac:dyDescent="0.3">
      <c r="A1499" s="13"/>
      <c r="B1499" s="14" t="s">
        <v>1939</v>
      </c>
      <c r="C1499" s="1" t="s">
        <v>223</v>
      </c>
      <c r="D1499" s="13" t="s">
        <v>373</v>
      </c>
      <c r="E1499" s="3" t="s">
        <v>16</v>
      </c>
      <c r="F1499" s="25">
        <v>3971</v>
      </c>
      <c r="G1499" s="13" t="s">
        <v>363</v>
      </c>
      <c r="H1499" s="13" t="s">
        <v>386</v>
      </c>
      <c r="I1499" s="22"/>
      <c r="J1499" s="22"/>
      <c r="K1499" s="58">
        <v>43120</v>
      </c>
      <c r="L1499" s="65">
        <f t="shared" si="69"/>
        <v>43120</v>
      </c>
      <c r="M1499" s="57" t="str">
        <f t="shared" si="70"/>
        <v>2018</v>
      </c>
      <c r="N1499" s="46">
        <f t="shared" si="71"/>
        <v>1</v>
      </c>
      <c r="O1499" s="14" t="e">
        <v>#N/A</v>
      </c>
      <c r="P1499" s="14" t="s">
        <v>365</v>
      </c>
      <c r="Q1499" s="13" t="s">
        <v>1866</v>
      </c>
    </row>
    <row r="1500" spans="1:17" ht="15.75" customHeight="1" x14ac:dyDescent="0.3">
      <c r="A1500" s="13"/>
      <c r="B1500" s="14" t="s">
        <v>1940</v>
      </c>
      <c r="C1500" s="1" t="s">
        <v>215</v>
      </c>
      <c r="D1500" s="13" t="s">
        <v>571</v>
      </c>
      <c r="E1500" s="3" t="s">
        <v>16</v>
      </c>
      <c r="F1500" s="25">
        <v>3952</v>
      </c>
      <c r="G1500" s="13" t="s">
        <v>363</v>
      </c>
      <c r="H1500" s="13" t="s">
        <v>378</v>
      </c>
      <c r="I1500" s="22"/>
      <c r="J1500" s="22"/>
      <c r="K1500" s="58">
        <v>43189</v>
      </c>
      <c r="L1500" s="65">
        <f t="shared" si="69"/>
        <v>43189</v>
      </c>
      <c r="M1500" s="57" t="str">
        <f t="shared" si="70"/>
        <v>2018</v>
      </c>
      <c r="N1500" s="46">
        <f t="shared" si="71"/>
        <v>1</v>
      </c>
      <c r="O1500" s="14" t="e">
        <v>#N/A</v>
      </c>
      <c r="P1500" s="14" t="s">
        <v>365</v>
      </c>
      <c r="Q1500" s="13" t="s">
        <v>1866</v>
      </c>
    </row>
    <row r="1501" spans="1:17" ht="15.75" customHeight="1" x14ac:dyDescent="0.3">
      <c r="A1501" s="13"/>
      <c r="B1501" s="14" t="s">
        <v>1941</v>
      </c>
      <c r="C1501" s="1" t="s">
        <v>151</v>
      </c>
      <c r="D1501" s="13" t="s">
        <v>398</v>
      </c>
      <c r="E1501" s="3" t="s">
        <v>4</v>
      </c>
      <c r="F1501" s="25">
        <v>3913</v>
      </c>
      <c r="G1501" s="13" t="s">
        <v>363</v>
      </c>
      <c r="H1501" s="13" t="s">
        <v>386</v>
      </c>
      <c r="I1501" s="22"/>
      <c r="J1501" s="22"/>
      <c r="K1501" s="58">
        <v>43144</v>
      </c>
      <c r="L1501" s="65">
        <f t="shared" si="69"/>
        <v>43144</v>
      </c>
      <c r="M1501" s="57" t="str">
        <f t="shared" si="70"/>
        <v>2018</v>
      </c>
      <c r="N1501" s="46">
        <f t="shared" si="71"/>
        <v>1</v>
      </c>
      <c r="O1501" s="14">
        <v>9</v>
      </c>
      <c r="P1501" s="14" t="s">
        <v>365</v>
      </c>
      <c r="Q1501" s="13" t="s">
        <v>1866</v>
      </c>
    </row>
    <row r="1502" spans="1:17" ht="15.75" customHeight="1" x14ac:dyDescent="0.3">
      <c r="A1502" s="13"/>
      <c r="B1502" s="14" t="s">
        <v>1942</v>
      </c>
      <c r="C1502" s="1" t="s">
        <v>79</v>
      </c>
      <c r="D1502" s="13" t="s">
        <v>1871</v>
      </c>
      <c r="E1502" s="3" t="s">
        <v>16</v>
      </c>
      <c r="F1502" s="25">
        <v>3770</v>
      </c>
      <c r="G1502" s="13" t="s">
        <v>363</v>
      </c>
      <c r="H1502" s="13" t="s">
        <v>389</v>
      </c>
      <c r="I1502" s="22"/>
      <c r="J1502" s="22"/>
      <c r="K1502" s="58">
        <v>43121</v>
      </c>
      <c r="L1502" s="65">
        <f t="shared" si="69"/>
        <v>43121</v>
      </c>
      <c r="M1502" s="57" t="str">
        <f t="shared" si="70"/>
        <v>2018</v>
      </c>
      <c r="N1502" s="46">
        <f t="shared" si="71"/>
        <v>1</v>
      </c>
      <c r="O1502" s="14">
        <v>2</v>
      </c>
      <c r="P1502" s="14" t="s">
        <v>383</v>
      </c>
      <c r="Q1502" s="13" t="s">
        <v>1866</v>
      </c>
    </row>
    <row r="1503" spans="1:17" ht="15.75" customHeight="1" x14ac:dyDescent="0.3">
      <c r="A1503" s="13"/>
      <c r="B1503" s="14" t="s">
        <v>1943</v>
      </c>
      <c r="C1503" s="1" t="s">
        <v>133</v>
      </c>
      <c r="D1503" s="13" t="s">
        <v>475</v>
      </c>
      <c r="E1503" s="3" t="s">
        <v>12</v>
      </c>
      <c r="F1503" s="25">
        <v>3726</v>
      </c>
      <c r="G1503" s="13" t="s">
        <v>363</v>
      </c>
      <c r="H1503" s="13" t="s">
        <v>389</v>
      </c>
      <c r="I1503" s="22"/>
      <c r="J1503" s="22"/>
      <c r="K1503" s="58">
        <v>43122</v>
      </c>
      <c r="L1503" s="65">
        <f t="shared" si="69"/>
        <v>43122</v>
      </c>
      <c r="M1503" s="57" t="str">
        <f t="shared" si="70"/>
        <v>2018</v>
      </c>
      <c r="N1503" s="46">
        <f t="shared" si="71"/>
        <v>1</v>
      </c>
      <c r="O1503" s="14">
        <v>2</v>
      </c>
      <c r="P1503" s="14" t="s">
        <v>365</v>
      </c>
      <c r="Q1503" s="13" t="s">
        <v>1866</v>
      </c>
    </row>
    <row r="1504" spans="1:17" ht="15.75" customHeight="1" x14ac:dyDescent="0.3">
      <c r="A1504" s="13"/>
      <c r="B1504" s="14" t="s">
        <v>1944</v>
      </c>
      <c r="C1504" s="1" t="s">
        <v>181</v>
      </c>
      <c r="D1504" s="13" t="s">
        <v>1871</v>
      </c>
      <c r="E1504" s="3" t="s">
        <v>16</v>
      </c>
      <c r="F1504" s="25">
        <v>3652</v>
      </c>
      <c r="G1504" s="13" t="s">
        <v>363</v>
      </c>
      <c r="H1504" s="13" t="s">
        <v>378</v>
      </c>
      <c r="I1504" s="22"/>
      <c r="J1504" s="22"/>
      <c r="K1504" s="58">
        <v>43123</v>
      </c>
      <c r="L1504" s="65">
        <f t="shared" si="69"/>
        <v>43123</v>
      </c>
      <c r="M1504" s="57" t="str">
        <f t="shared" si="70"/>
        <v>2018</v>
      </c>
      <c r="N1504" s="46">
        <f t="shared" si="71"/>
        <v>1</v>
      </c>
      <c r="O1504" s="14" t="e">
        <v>#N/A</v>
      </c>
      <c r="P1504" s="14" t="s">
        <v>365</v>
      </c>
      <c r="Q1504" s="13" t="s">
        <v>1866</v>
      </c>
    </row>
    <row r="1505" spans="1:17" ht="15.75" customHeight="1" x14ac:dyDescent="0.3">
      <c r="A1505" s="13"/>
      <c r="B1505" s="14" t="s">
        <v>1945</v>
      </c>
      <c r="C1505" s="1" t="s">
        <v>325</v>
      </c>
      <c r="D1505" s="13" t="s">
        <v>427</v>
      </c>
      <c r="E1505" s="3" t="s">
        <v>16</v>
      </c>
      <c r="F1505" s="25">
        <v>3623</v>
      </c>
      <c r="G1505" s="13" t="s">
        <v>363</v>
      </c>
      <c r="H1505" s="13" t="s">
        <v>389</v>
      </c>
      <c r="I1505" s="22"/>
      <c r="J1505" s="22"/>
      <c r="K1505" s="58">
        <v>43171</v>
      </c>
      <c r="L1505" s="65">
        <f t="shared" si="69"/>
        <v>43171</v>
      </c>
      <c r="M1505" s="57" t="str">
        <f t="shared" si="70"/>
        <v>2018</v>
      </c>
      <c r="N1505" s="46">
        <f t="shared" si="71"/>
        <v>1</v>
      </c>
      <c r="O1505" s="14">
        <v>1</v>
      </c>
      <c r="P1505" s="14" t="s">
        <v>365</v>
      </c>
      <c r="Q1505" s="13" t="s">
        <v>1866</v>
      </c>
    </row>
    <row r="1506" spans="1:17" ht="15.75" customHeight="1" x14ac:dyDescent="0.3">
      <c r="A1506" s="13"/>
      <c r="B1506" s="14" t="s">
        <v>1946</v>
      </c>
      <c r="C1506" s="1" t="s">
        <v>193</v>
      </c>
      <c r="D1506" s="13" t="s">
        <v>431</v>
      </c>
      <c r="E1506" s="3" t="s">
        <v>12</v>
      </c>
      <c r="F1506" s="25">
        <v>3566</v>
      </c>
      <c r="G1506" s="13" t="s">
        <v>363</v>
      </c>
      <c r="H1506" s="13" t="s">
        <v>386</v>
      </c>
      <c r="I1506" s="22"/>
      <c r="J1506" s="22"/>
      <c r="K1506" s="58">
        <v>43131</v>
      </c>
      <c r="L1506" s="65">
        <f t="shared" si="69"/>
        <v>43131</v>
      </c>
      <c r="M1506" s="57" t="str">
        <f t="shared" si="70"/>
        <v>2018</v>
      </c>
      <c r="N1506" s="46">
        <f t="shared" si="71"/>
        <v>1</v>
      </c>
      <c r="O1506" s="14">
        <v>1</v>
      </c>
      <c r="P1506" s="14" t="s">
        <v>429</v>
      </c>
      <c r="Q1506" s="13" t="s">
        <v>1866</v>
      </c>
    </row>
    <row r="1507" spans="1:17" ht="15.75" customHeight="1" x14ac:dyDescent="0.3">
      <c r="A1507" s="13"/>
      <c r="B1507" s="14" t="s">
        <v>1947</v>
      </c>
      <c r="C1507" s="1" t="s">
        <v>85</v>
      </c>
      <c r="D1507" s="13" t="s">
        <v>382</v>
      </c>
      <c r="E1507" s="3" t="s">
        <v>16</v>
      </c>
      <c r="F1507" s="25">
        <v>3500</v>
      </c>
      <c r="G1507" s="13" t="s">
        <v>363</v>
      </c>
      <c r="H1507" s="13" t="s">
        <v>364</v>
      </c>
      <c r="I1507" s="22"/>
      <c r="J1507" s="22"/>
      <c r="K1507" s="58">
        <v>43149</v>
      </c>
      <c r="L1507" s="65">
        <f t="shared" si="69"/>
        <v>43149</v>
      </c>
      <c r="M1507" s="57" t="str">
        <f t="shared" si="70"/>
        <v>2018</v>
      </c>
      <c r="N1507" s="46">
        <f t="shared" si="71"/>
        <v>1</v>
      </c>
      <c r="O1507" s="14" t="e">
        <v>#N/A</v>
      </c>
      <c r="P1507" s="14" t="s">
        <v>365</v>
      </c>
      <c r="Q1507" s="13" t="s">
        <v>1866</v>
      </c>
    </row>
    <row r="1508" spans="1:17" ht="15.75" customHeight="1" x14ac:dyDescent="0.3">
      <c r="A1508" s="13"/>
      <c r="B1508" s="14" t="s">
        <v>1948</v>
      </c>
      <c r="C1508" s="1" t="s">
        <v>297</v>
      </c>
      <c r="D1508" s="13" t="s">
        <v>377</v>
      </c>
      <c r="E1508" s="3" t="s">
        <v>16</v>
      </c>
      <c r="F1508" s="25">
        <v>3500</v>
      </c>
      <c r="G1508" s="13" t="s">
        <v>363</v>
      </c>
      <c r="H1508" s="13" t="s">
        <v>378</v>
      </c>
      <c r="I1508" s="22"/>
      <c r="J1508" s="22"/>
      <c r="K1508" s="58">
        <v>43190</v>
      </c>
      <c r="L1508" s="65">
        <f t="shared" si="69"/>
        <v>43190</v>
      </c>
      <c r="M1508" s="57" t="str">
        <f t="shared" si="70"/>
        <v>2018</v>
      </c>
      <c r="N1508" s="46">
        <f t="shared" si="71"/>
        <v>1</v>
      </c>
      <c r="O1508" s="14" t="e">
        <v>#N/A</v>
      </c>
      <c r="P1508" s="14" t="s">
        <v>421</v>
      </c>
      <c r="Q1508" s="13" t="s">
        <v>1866</v>
      </c>
    </row>
    <row r="1509" spans="1:17" ht="15.75" customHeight="1" x14ac:dyDescent="0.3">
      <c r="A1509" s="13"/>
      <c r="B1509" s="14" t="s">
        <v>1949</v>
      </c>
      <c r="C1509" s="1" t="s">
        <v>153</v>
      </c>
      <c r="D1509" s="13" t="s">
        <v>377</v>
      </c>
      <c r="E1509" s="3" t="s">
        <v>16</v>
      </c>
      <c r="F1509" s="25">
        <v>3500</v>
      </c>
      <c r="G1509" s="13" t="s">
        <v>363</v>
      </c>
      <c r="H1509" s="13" t="s">
        <v>378</v>
      </c>
      <c r="I1509" s="22"/>
      <c r="J1509" s="22"/>
      <c r="K1509" s="58">
        <v>43190</v>
      </c>
      <c r="L1509" s="65">
        <f t="shared" si="69"/>
        <v>43190</v>
      </c>
      <c r="M1509" s="57" t="str">
        <f t="shared" si="70"/>
        <v>2018</v>
      </c>
      <c r="N1509" s="46">
        <f t="shared" si="71"/>
        <v>1</v>
      </c>
      <c r="O1509" s="14" t="e">
        <v>#N/A</v>
      </c>
      <c r="P1509" s="14" t="s">
        <v>421</v>
      </c>
      <c r="Q1509" s="13" t="s">
        <v>1866</v>
      </c>
    </row>
    <row r="1510" spans="1:17" ht="15.75" customHeight="1" x14ac:dyDescent="0.3">
      <c r="A1510" s="13"/>
      <c r="B1510" s="14" t="s">
        <v>1950</v>
      </c>
      <c r="C1510" s="1" t="s">
        <v>251</v>
      </c>
      <c r="D1510" s="13" t="s">
        <v>373</v>
      </c>
      <c r="E1510" s="3" t="s">
        <v>16</v>
      </c>
      <c r="F1510" s="25">
        <v>3496</v>
      </c>
      <c r="G1510" s="13" t="s">
        <v>363</v>
      </c>
      <c r="H1510" s="13" t="s">
        <v>389</v>
      </c>
      <c r="I1510" s="22"/>
      <c r="J1510" s="22"/>
      <c r="K1510" s="58">
        <v>43186</v>
      </c>
      <c r="L1510" s="65">
        <f t="shared" si="69"/>
        <v>43186</v>
      </c>
      <c r="M1510" s="57" t="str">
        <f t="shared" si="70"/>
        <v>2018</v>
      </c>
      <c r="N1510" s="46">
        <f t="shared" si="71"/>
        <v>1</v>
      </c>
      <c r="O1510" s="14" t="e">
        <v>#N/A</v>
      </c>
      <c r="P1510" s="14" t="s">
        <v>383</v>
      </c>
      <c r="Q1510" s="13" t="s">
        <v>1866</v>
      </c>
    </row>
    <row r="1511" spans="1:17" ht="15.75" customHeight="1" x14ac:dyDescent="0.3">
      <c r="A1511" s="13"/>
      <c r="B1511" s="14" t="s">
        <v>1951</v>
      </c>
      <c r="C1511" s="1" t="s">
        <v>15</v>
      </c>
      <c r="D1511" s="13" t="s">
        <v>458</v>
      </c>
      <c r="E1511" s="3" t="s">
        <v>4</v>
      </c>
      <c r="F1511" s="25">
        <v>3478</v>
      </c>
      <c r="G1511" s="13" t="s">
        <v>363</v>
      </c>
      <c r="H1511" s="13" t="s">
        <v>374</v>
      </c>
      <c r="I1511" s="22"/>
      <c r="J1511" s="22"/>
      <c r="K1511" s="58">
        <v>43186</v>
      </c>
      <c r="L1511" s="65">
        <f t="shared" si="69"/>
        <v>43186</v>
      </c>
      <c r="M1511" s="57" t="str">
        <f t="shared" si="70"/>
        <v>2018</v>
      </c>
      <c r="N1511" s="46">
        <f t="shared" si="71"/>
        <v>1</v>
      </c>
      <c r="O1511" s="14" t="e">
        <v>#N/A</v>
      </c>
      <c r="P1511" s="14" t="s">
        <v>379</v>
      </c>
      <c r="Q1511" s="13" t="s">
        <v>1866</v>
      </c>
    </row>
    <row r="1512" spans="1:17" ht="15.75" customHeight="1" x14ac:dyDescent="0.3">
      <c r="A1512" s="13"/>
      <c r="B1512" s="14" t="s">
        <v>1952</v>
      </c>
      <c r="C1512" s="1" t="s">
        <v>35</v>
      </c>
      <c r="D1512" s="13" t="s">
        <v>377</v>
      </c>
      <c r="E1512" s="3" t="s">
        <v>16</v>
      </c>
      <c r="F1512" s="25">
        <v>3478</v>
      </c>
      <c r="G1512" s="13" t="s">
        <v>363</v>
      </c>
      <c r="H1512" s="13" t="s">
        <v>447</v>
      </c>
      <c r="I1512" s="22"/>
      <c r="J1512" s="22"/>
      <c r="K1512" s="58">
        <v>43124</v>
      </c>
      <c r="L1512" s="65">
        <f t="shared" si="69"/>
        <v>43124</v>
      </c>
      <c r="M1512" s="57" t="str">
        <f t="shared" si="70"/>
        <v>2018</v>
      </c>
      <c r="N1512" s="46">
        <f t="shared" si="71"/>
        <v>1</v>
      </c>
      <c r="O1512" s="14">
        <v>5</v>
      </c>
      <c r="P1512" s="14" t="s">
        <v>365</v>
      </c>
      <c r="Q1512" s="13" t="s">
        <v>1866</v>
      </c>
    </row>
    <row r="1513" spans="1:17" ht="15.75" customHeight="1" x14ac:dyDescent="0.3">
      <c r="A1513" s="13"/>
      <c r="B1513" s="14" t="s">
        <v>1953</v>
      </c>
      <c r="C1513" s="1" t="s">
        <v>117</v>
      </c>
      <c r="D1513" s="13" t="s">
        <v>377</v>
      </c>
      <c r="E1513" s="3" t="s">
        <v>16</v>
      </c>
      <c r="F1513" s="25">
        <v>3459</v>
      </c>
      <c r="G1513" s="13" t="s">
        <v>363</v>
      </c>
      <c r="H1513" s="13" t="s">
        <v>378</v>
      </c>
      <c r="I1513" s="22"/>
      <c r="J1513" s="22"/>
      <c r="K1513" s="58">
        <v>43190</v>
      </c>
      <c r="L1513" s="65">
        <f t="shared" si="69"/>
        <v>43190</v>
      </c>
      <c r="M1513" s="57" t="str">
        <f t="shared" si="70"/>
        <v>2018</v>
      </c>
      <c r="N1513" s="46">
        <f t="shared" si="71"/>
        <v>1</v>
      </c>
      <c r="O1513" s="14">
        <v>11</v>
      </c>
      <c r="P1513" s="14" t="s">
        <v>365</v>
      </c>
      <c r="Q1513" s="13" t="s">
        <v>1866</v>
      </c>
    </row>
    <row r="1514" spans="1:17" ht="15.75" customHeight="1" x14ac:dyDescent="0.3">
      <c r="A1514" s="13"/>
      <c r="B1514" s="14" t="s">
        <v>1954</v>
      </c>
      <c r="C1514" s="1" t="s">
        <v>325</v>
      </c>
      <c r="D1514" s="13" t="s">
        <v>414</v>
      </c>
      <c r="E1514" s="3" t="s">
        <v>16</v>
      </c>
      <c r="F1514" s="25">
        <v>3455</v>
      </c>
      <c r="G1514" s="13" t="s">
        <v>363</v>
      </c>
      <c r="H1514" s="13" t="s">
        <v>389</v>
      </c>
      <c r="I1514" s="22"/>
      <c r="J1514" s="22"/>
      <c r="K1514" s="58">
        <v>43146</v>
      </c>
      <c r="L1514" s="65">
        <f t="shared" si="69"/>
        <v>43146</v>
      </c>
      <c r="M1514" s="57" t="str">
        <f t="shared" si="70"/>
        <v>2018</v>
      </c>
      <c r="N1514" s="46">
        <f t="shared" si="71"/>
        <v>1</v>
      </c>
      <c r="O1514" s="14" t="e">
        <v>#N/A</v>
      </c>
      <c r="P1514" s="14" t="s">
        <v>383</v>
      </c>
      <c r="Q1514" s="13" t="s">
        <v>1866</v>
      </c>
    </row>
    <row r="1515" spans="1:17" ht="15.75" customHeight="1" x14ac:dyDescent="0.3">
      <c r="A1515" s="13"/>
      <c r="B1515" s="14" t="s">
        <v>1955</v>
      </c>
      <c r="C1515" s="1" t="s">
        <v>97</v>
      </c>
      <c r="D1515" s="13" t="s">
        <v>385</v>
      </c>
      <c r="E1515" s="3" t="s">
        <v>16</v>
      </c>
      <c r="F1515" s="25">
        <v>3419</v>
      </c>
      <c r="G1515" s="13" t="s">
        <v>363</v>
      </c>
      <c r="H1515" s="13" t="s">
        <v>378</v>
      </c>
      <c r="I1515" s="22"/>
      <c r="J1515" s="22"/>
      <c r="K1515" s="58">
        <v>43187</v>
      </c>
      <c r="L1515" s="65">
        <f t="shared" si="69"/>
        <v>43187</v>
      </c>
      <c r="M1515" s="57" t="str">
        <f t="shared" si="70"/>
        <v>2018</v>
      </c>
      <c r="N1515" s="46">
        <f t="shared" si="71"/>
        <v>1</v>
      </c>
      <c r="O1515" s="14">
        <v>3</v>
      </c>
      <c r="P1515" s="14" t="s">
        <v>365</v>
      </c>
      <c r="Q1515" s="13" t="s">
        <v>1866</v>
      </c>
    </row>
    <row r="1516" spans="1:17" ht="15.75" customHeight="1" x14ac:dyDescent="0.3">
      <c r="A1516" s="13"/>
      <c r="B1516" s="14" t="s">
        <v>1956</v>
      </c>
      <c r="C1516" s="1" t="s">
        <v>97</v>
      </c>
      <c r="D1516" s="13" t="s">
        <v>431</v>
      </c>
      <c r="E1516" s="3" t="s">
        <v>12</v>
      </c>
      <c r="F1516" s="25">
        <v>3275</v>
      </c>
      <c r="G1516" s="13" t="s">
        <v>363</v>
      </c>
      <c r="H1516" s="13" t="s">
        <v>530</v>
      </c>
      <c r="I1516" s="22"/>
      <c r="J1516" s="22"/>
      <c r="K1516" s="58">
        <v>43189</v>
      </c>
      <c r="L1516" s="65">
        <f t="shared" si="69"/>
        <v>43189</v>
      </c>
      <c r="M1516" s="57" t="str">
        <f t="shared" si="70"/>
        <v>2018</v>
      </c>
      <c r="N1516" s="46">
        <f t="shared" si="71"/>
        <v>1</v>
      </c>
      <c r="O1516" s="14">
        <v>1</v>
      </c>
      <c r="P1516" s="14" t="s">
        <v>365</v>
      </c>
      <c r="Q1516" s="13" t="s">
        <v>1866</v>
      </c>
    </row>
    <row r="1517" spans="1:17" ht="15.75" customHeight="1" x14ac:dyDescent="0.3">
      <c r="A1517" s="13"/>
      <c r="B1517" s="14" t="s">
        <v>1957</v>
      </c>
      <c r="C1517" s="1" t="s">
        <v>15</v>
      </c>
      <c r="D1517" s="13" t="s">
        <v>451</v>
      </c>
      <c r="E1517" s="3" t="s">
        <v>16</v>
      </c>
      <c r="F1517" s="25">
        <v>3261</v>
      </c>
      <c r="G1517" s="13" t="s">
        <v>363</v>
      </c>
      <c r="H1517" s="13" t="s">
        <v>364</v>
      </c>
      <c r="I1517" s="22"/>
      <c r="J1517" s="22"/>
      <c r="K1517" s="58">
        <v>43175</v>
      </c>
      <c r="L1517" s="65">
        <f t="shared" si="69"/>
        <v>43175</v>
      </c>
      <c r="M1517" s="57" t="str">
        <f t="shared" si="70"/>
        <v>2018</v>
      </c>
      <c r="N1517" s="46">
        <f t="shared" si="71"/>
        <v>1</v>
      </c>
      <c r="O1517" s="14">
        <v>1</v>
      </c>
      <c r="P1517" s="14" t="s">
        <v>365</v>
      </c>
      <c r="Q1517" s="13" t="s">
        <v>1866</v>
      </c>
    </row>
    <row r="1518" spans="1:17" ht="15.75" customHeight="1" x14ac:dyDescent="0.3">
      <c r="A1518" s="13"/>
      <c r="B1518" s="14" t="s">
        <v>1958</v>
      </c>
      <c r="C1518" s="1" t="s">
        <v>371</v>
      </c>
      <c r="D1518" s="13" t="s">
        <v>362</v>
      </c>
      <c r="E1518" s="3" t="s">
        <v>16</v>
      </c>
      <c r="F1518" s="25">
        <v>3260</v>
      </c>
      <c r="G1518" s="13" t="s">
        <v>363</v>
      </c>
      <c r="H1518" s="13" t="s">
        <v>378</v>
      </c>
      <c r="I1518" s="22"/>
      <c r="J1518" s="22"/>
      <c r="K1518" s="58">
        <v>43187</v>
      </c>
      <c r="L1518" s="65">
        <f t="shared" si="69"/>
        <v>43187</v>
      </c>
      <c r="M1518" s="57" t="str">
        <f t="shared" si="70"/>
        <v>2018</v>
      </c>
      <c r="N1518" s="46">
        <f t="shared" si="71"/>
        <v>1</v>
      </c>
      <c r="O1518" s="14">
        <v>3</v>
      </c>
      <c r="P1518" s="14" t="s">
        <v>383</v>
      </c>
      <c r="Q1518" s="13" t="s">
        <v>1866</v>
      </c>
    </row>
    <row r="1519" spans="1:17" ht="15.75" customHeight="1" x14ac:dyDescent="0.3">
      <c r="A1519" s="13"/>
      <c r="B1519" s="14" t="s">
        <v>1959</v>
      </c>
      <c r="C1519" s="1" t="s">
        <v>169</v>
      </c>
      <c r="D1519" s="13" t="s">
        <v>394</v>
      </c>
      <c r="E1519" s="3" t="s">
        <v>4</v>
      </c>
      <c r="F1519" s="25">
        <v>3260</v>
      </c>
      <c r="G1519" s="13" t="s">
        <v>363</v>
      </c>
      <c r="H1519" s="13" t="s">
        <v>368</v>
      </c>
      <c r="I1519" s="22"/>
      <c r="J1519" s="22"/>
      <c r="K1519" s="58">
        <v>43178</v>
      </c>
      <c r="L1519" s="65">
        <f t="shared" si="69"/>
        <v>43178</v>
      </c>
      <c r="M1519" s="57" t="str">
        <f t="shared" si="70"/>
        <v>2018</v>
      </c>
      <c r="N1519" s="46">
        <f t="shared" si="71"/>
        <v>1</v>
      </c>
      <c r="O1519" s="14">
        <v>1</v>
      </c>
      <c r="P1519" s="14" t="s">
        <v>383</v>
      </c>
      <c r="Q1519" s="13" t="s">
        <v>1866</v>
      </c>
    </row>
    <row r="1520" spans="1:17" ht="15.75" customHeight="1" x14ac:dyDescent="0.3">
      <c r="A1520" s="13"/>
      <c r="B1520" s="14" t="s">
        <v>1960</v>
      </c>
      <c r="C1520" s="1" t="s">
        <v>181</v>
      </c>
      <c r="D1520" s="13" t="s">
        <v>469</v>
      </c>
      <c r="E1520" s="14" t="s">
        <v>8</v>
      </c>
      <c r="F1520" s="25">
        <v>3250</v>
      </c>
      <c r="G1520" s="13" t="s">
        <v>363</v>
      </c>
      <c r="H1520" s="13" t="s">
        <v>386</v>
      </c>
      <c r="I1520" s="22"/>
      <c r="J1520" s="22"/>
      <c r="K1520" s="58">
        <v>43186</v>
      </c>
      <c r="L1520" s="65">
        <f t="shared" si="69"/>
        <v>43186</v>
      </c>
      <c r="M1520" s="57" t="str">
        <f t="shared" si="70"/>
        <v>2018</v>
      </c>
      <c r="N1520" s="46">
        <f t="shared" si="71"/>
        <v>1</v>
      </c>
      <c r="O1520" s="14">
        <v>18</v>
      </c>
      <c r="P1520" s="14" t="s">
        <v>365</v>
      </c>
      <c r="Q1520" s="13" t="s">
        <v>1866</v>
      </c>
    </row>
    <row r="1521" spans="1:17" ht="15.75" customHeight="1" x14ac:dyDescent="0.3">
      <c r="A1521" s="13"/>
      <c r="B1521" s="14" t="s">
        <v>1961</v>
      </c>
      <c r="C1521" s="1" t="s">
        <v>181</v>
      </c>
      <c r="D1521" s="13" t="s">
        <v>469</v>
      </c>
      <c r="E1521" s="14" t="s">
        <v>8</v>
      </c>
      <c r="F1521" s="25">
        <v>3250</v>
      </c>
      <c r="G1521" s="13" t="s">
        <v>363</v>
      </c>
      <c r="H1521" s="13" t="s">
        <v>386</v>
      </c>
      <c r="I1521" s="22"/>
      <c r="J1521" s="22"/>
      <c r="K1521" s="58">
        <v>43186</v>
      </c>
      <c r="L1521" s="65">
        <f t="shared" si="69"/>
        <v>43186</v>
      </c>
      <c r="M1521" s="57" t="str">
        <f t="shared" si="70"/>
        <v>2018</v>
      </c>
      <c r="N1521" s="46">
        <f t="shared" si="71"/>
        <v>1</v>
      </c>
      <c r="O1521" s="14">
        <v>17</v>
      </c>
      <c r="P1521" s="14" t="s">
        <v>365</v>
      </c>
      <c r="Q1521" s="13" t="s">
        <v>1866</v>
      </c>
    </row>
    <row r="1522" spans="1:17" ht="15.75" customHeight="1" x14ac:dyDescent="0.3">
      <c r="A1522" s="13"/>
      <c r="B1522" s="14" t="s">
        <v>1962</v>
      </c>
      <c r="C1522" s="1" t="s">
        <v>153</v>
      </c>
      <c r="D1522" s="13" t="s">
        <v>571</v>
      </c>
      <c r="E1522" s="3" t="s">
        <v>16</v>
      </c>
      <c r="F1522" s="25">
        <v>3183</v>
      </c>
      <c r="G1522" s="13" t="s">
        <v>363</v>
      </c>
      <c r="H1522" s="13" t="s">
        <v>389</v>
      </c>
      <c r="I1522" s="22"/>
      <c r="J1522" s="22"/>
      <c r="K1522" s="58">
        <v>43189</v>
      </c>
      <c r="L1522" s="65">
        <f t="shared" si="69"/>
        <v>43189</v>
      </c>
      <c r="M1522" s="57" t="str">
        <f t="shared" si="70"/>
        <v>2018</v>
      </c>
      <c r="N1522" s="46">
        <f t="shared" si="71"/>
        <v>1</v>
      </c>
      <c r="O1522" s="14">
        <v>3</v>
      </c>
      <c r="P1522" s="14" t="s">
        <v>365</v>
      </c>
      <c r="Q1522" s="13" t="s">
        <v>1866</v>
      </c>
    </row>
    <row r="1523" spans="1:17" ht="15.75" customHeight="1" x14ac:dyDescent="0.3">
      <c r="A1523" s="13"/>
      <c r="B1523" s="14" t="s">
        <v>1963</v>
      </c>
      <c r="C1523" s="1" t="s">
        <v>199</v>
      </c>
      <c r="D1523" s="13" t="s">
        <v>385</v>
      </c>
      <c r="E1523" s="3" t="s">
        <v>16</v>
      </c>
      <c r="F1523" s="25">
        <v>3174</v>
      </c>
      <c r="G1523" s="13" t="s">
        <v>363</v>
      </c>
      <c r="H1523" s="13" t="s">
        <v>378</v>
      </c>
      <c r="I1523" s="22"/>
      <c r="J1523" s="22"/>
      <c r="K1523" s="58">
        <v>43188</v>
      </c>
      <c r="L1523" s="65">
        <f t="shared" si="69"/>
        <v>43188</v>
      </c>
      <c r="M1523" s="57" t="str">
        <f t="shared" si="70"/>
        <v>2018</v>
      </c>
      <c r="N1523" s="46">
        <f t="shared" si="71"/>
        <v>1</v>
      </c>
      <c r="O1523" s="14">
        <v>2</v>
      </c>
      <c r="P1523" s="14" t="s">
        <v>365</v>
      </c>
      <c r="Q1523" s="13" t="s">
        <v>1866</v>
      </c>
    </row>
    <row r="1524" spans="1:17" ht="15.75" customHeight="1" x14ac:dyDescent="0.3">
      <c r="A1524" s="13"/>
      <c r="B1524" s="14" t="s">
        <v>1964</v>
      </c>
      <c r="C1524" s="1" t="s">
        <v>211</v>
      </c>
      <c r="D1524" s="13" t="s">
        <v>385</v>
      </c>
      <c r="E1524" s="3" t="s">
        <v>16</v>
      </c>
      <c r="F1524" s="25">
        <v>3150</v>
      </c>
      <c r="G1524" s="13" t="s">
        <v>363</v>
      </c>
      <c r="H1524" s="13" t="s">
        <v>389</v>
      </c>
      <c r="I1524" s="22"/>
      <c r="J1524" s="22"/>
      <c r="K1524" s="58">
        <v>43185</v>
      </c>
      <c r="L1524" s="65">
        <f t="shared" si="69"/>
        <v>43185</v>
      </c>
      <c r="M1524" s="57" t="str">
        <f t="shared" si="70"/>
        <v>2018</v>
      </c>
      <c r="N1524" s="46">
        <f t="shared" si="71"/>
        <v>1</v>
      </c>
      <c r="O1524" s="14" t="e">
        <v>#N/A</v>
      </c>
      <c r="P1524" s="14" t="s">
        <v>365</v>
      </c>
      <c r="Q1524" s="13" t="s">
        <v>1866</v>
      </c>
    </row>
    <row r="1525" spans="1:17" ht="15.75" customHeight="1" x14ac:dyDescent="0.3">
      <c r="A1525" s="13"/>
      <c r="B1525" s="14" t="s">
        <v>1965</v>
      </c>
      <c r="C1525" s="1" t="s">
        <v>347</v>
      </c>
      <c r="D1525" s="13" t="s">
        <v>362</v>
      </c>
      <c r="E1525" s="3" t="s">
        <v>16</v>
      </c>
      <c r="F1525" s="25">
        <v>3116</v>
      </c>
      <c r="G1525" s="13" t="s">
        <v>363</v>
      </c>
      <c r="H1525" s="13" t="s">
        <v>378</v>
      </c>
      <c r="I1525" s="22"/>
      <c r="J1525" s="22"/>
      <c r="K1525" s="58">
        <v>43188</v>
      </c>
      <c r="L1525" s="65">
        <f t="shared" si="69"/>
        <v>43188</v>
      </c>
      <c r="M1525" s="57" t="str">
        <f t="shared" si="70"/>
        <v>2018</v>
      </c>
      <c r="N1525" s="46">
        <f t="shared" si="71"/>
        <v>1</v>
      </c>
      <c r="O1525" s="14">
        <v>1</v>
      </c>
      <c r="P1525" s="14" t="s">
        <v>365</v>
      </c>
      <c r="Q1525" s="13" t="s">
        <v>1866</v>
      </c>
    </row>
    <row r="1526" spans="1:17" ht="15.75" customHeight="1" x14ac:dyDescent="0.3">
      <c r="A1526" s="13"/>
      <c r="B1526" s="14" t="s">
        <v>1966</v>
      </c>
      <c r="C1526" s="1" t="s">
        <v>15</v>
      </c>
      <c r="D1526" s="13" t="s">
        <v>414</v>
      </c>
      <c r="E1526" s="3" t="s">
        <v>16</v>
      </c>
      <c r="F1526" s="25">
        <v>3101</v>
      </c>
      <c r="G1526" s="13" t="s">
        <v>363</v>
      </c>
      <c r="H1526" s="13" t="s">
        <v>389</v>
      </c>
      <c r="I1526" s="22"/>
      <c r="J1526" s="22"/>
      <c r="K1526" s="58">
        <v>43188</v>
      </c>
      <c r="L1526" s="65">
        <f t="shared" si="69"/>
        <v>43188</v>
      </c>
      <c r="M1526" s="57" t="str">
        <f t="shared" si="70"/>
        <v>2018</v>
      </c>
      <c r="N1526" s="46">
        <f t="shared" si="71"/>
        <v>1</v>
      </c>
      <c r="O1526" s="14" t="e">
        <v>#N/A</v>
      </c>
      <c r="P1526" s="14" t="s">
        <v>383</v>
      </c>
      <c r="Q1526" s="13" t="s">
        <v>1866</v>
      </c>
    </row>
    <row r="1527" spans="1:17" ht="15.75" customHeight="1" x14ac:dyDescent="0.3">
      <c r="A1527" s="13"/>
      <c r="B1527" s="14" t="s">
        <v>1967</v>
      </c>
      <c r="C1527" s="1" t="s">
        <v>189</v>
      </c>
      <c r="D1527" s="13" t="s">
        <v>392</v>
      </c>
      <c r="E1527" s="3" t="s">
        <v>16</v>
      </c>
      <c r="F1527" s="25">
        <v>3069</v>
      </c>
      <c r="G1527" s="13" t="s">
        <v>363</v>
      </c>
      <c r="H1527" s="13" t="s">
        <v>389</v>
      </c>
      <c r="I1527" s="22"/>
      <c r="J1527" s="22"/>
      <c r="K1527" s="58">
        <v>43187</v>
      </c>
      <c r="L1527" s="65">
        <f t="shared" si="69"/>
        <v>43187</v>
      </c>
      <c r="M1527" s="57" t="str">
        <f t="shared" si="70"/>
        <v>2018</v>
      </c>
      <c r="N1527" s="46">
        <f t="shared" si="71"/>
        <v>1</v>
      </c>
      <c r="O1527" s="14">
        <v>2</v>
      </c>
      <c r="P1527" s="14" t="s">
        <v>383</v>
      </c>
      <c r="Q1527" s="13" t="s">
        <v>1866</v>
      </c>
    </row>
    <row r="1528" spans="1:17" ht="15.75" customHeight="1" x14ac:dyDescent="0.3">
      <c r="A1528" s="13"/>
      <c r="B1528" s="14" t="s">
        <v>1968</v>
      </c>
      <c r="C1528" s="1" t="s">
        <v>223</v>
      </c>
      <c r="D1528" s="13" t="s">
        <v>394</v>
      </c>
      <c r="E1528" s="3" t="s">
        <v>4</v>
      </c>
      <c r="F1528" s="25">
        <v>3050</v>
      </c>
      <c r="G1528" s="13" t="s">
        <v>363</v>
      </c>
      <c r="H1528" s="13" t="s">
        <v>378</v>
      </c>
      <c r="I1528" s="22"/>
      <c r="J1528" s="22"/>
      <c r="K1528" s="58">
        <v>43176</v>
      </c>
      <c r="L1528" s="65">
        <f t="shared" si="69"/>
        <v>43176</v>
      </c>
      <c r="M1528" s="57" t="str">
        <f t="shared" si="70"/>
        <v>2018</v>
      </c>
      <c r="N1528" s="46">
        <f t="shared" si="71"/>
        <v>1</v>
      </c>
      <c r="O1528" s="14" t="e">
        <v>#N/A</v>
      </c>
      <c r="P1528" s="14" t="s">
        <v>365</v>
      </c>
      <c r="Q1528" s="13" t="s">
        <v>1866</v>
      </c>
    </row>
    <row r="1529" spans="1:17" ht="15.75" customHeight="1" x14ac:dyDescent="0.3">
      <c r="A1529" s="13"/>
      <c r="B1529" s="14" t="s">
        <v>1969</v>
      </c>
      <c r="C1529" s="1" t="s">
        <v>243</v>
      </c>
      <c r="D1529" s="13" t="s">
        <v>377</v>
      </c>
      <c r="E1529" s="3" t="s">
        <v>16</v>
      </c>
      <c r="F1529" s="25">
        <v>3043</v>
      </c>
      <c r="G1529" s="13" t="s">
        <v>363</v>
      </c>
      <c r="H1529" s="13" t="s">
        <v>378</v>
      </c>
      <c r="I1529" s="22"/>
      <c r="J1529" s="22"/>
      <c r="K1529" s="58">
        <v>43125</v>
      </c>
      <c r="L1529" s="65">
        <f t="shared" si="69"/>
        <v>43125</v>
      </c>
      <c r="M1529" s="57" t="str">
        <f t="shared" si="70"/>
        <v>2018</v>
      </c>
      <c r="N1529" s="46">
        <f t="shared" si="71"/>
        <v>1</v>
      </c>
      <c r="O1529" s="14">
        <v>2</v>
      </c>
      <c r="P1529" s="14" t="s">
        <v>365</v>
      </c>
      <c r="Q1529" s="13" t="s">
        <v>1866</v>
      </c>
    </row>
    <row r="1530" spans="1:17" ht="15.75" customHeight="1" x14ac:dyDescent="0.3">
      <c r="A1530" s="13"/>
      <c r="B1530" s="14" t="s">
        <v>1970</v>
      </c>
      <c r="C1530" s="1" t="s">
        <v>295</v>
      </c>
      <c r="D1530" s="13" t="s">
        <v>446</v>
      </c>
      <c r="E1530" s="3" t="s">
        <v>12</v>
      </c>
      <c r="F1530" s="25">
        <v>3000</v>
      </c>
      <c r="G1530" s="13" t="s">
        <v>363</v>
      </c>
      <c r="H1530" s="13" t="s">
        <v>395</v>
      </c>
      <c r="I1530" s="22"/>
      <c r="J1530" s="22"/>
      <c r="K1530" s="58">
        <v>43188</v>
      </c>
      <c r="L1530" s="65">
        <f t="shared" si="69"/>
        <v>43188</v>
      </c>
      <c r="M1530" s="57" t="str">
        <f t="shared" si="70"/>
        <v>2018</v>
      </c>
      <c r="N1530" s="46">
        <f t="shared" si="71"/>
        <v>1</v>
      </c>
      <c r="O1530" s="14">
        <v>3</v>
      </c>
      <c r="P1530" s="14" t="s">
        <v>383</v>
      </c>
      <c r="Q1530" s="13" t="s">
        <v>1866</v>
      </c>
    </row>
    <row r="1531" spans="1:17" ht="15.75" customHeight="1" x14ac:dyDescent="0.3">
      <c r="A1531" s="13"/>
      <c r="B1531" s="14" t="s">
        <v>1971</v>
      </c>
      <c r="C1531" s="1" t="s">
        <v>15</v>
      </c>
      <c r="D1531" s="13" t="s">
        <v>527</v>
      </c>
      <c r="E1531" s="3" t="s">
        <v>12</v>
      </c>
      <c r="F1531" s="25">
        <v>3000</v>
      </c>
      <c r="G1531" s="13" t="s">
        <v>363</v>
      </c>
      <c r="H1531" s="13" t="s">
        <v>364</v>
      </c>
      <c r="I1531" s="22"/>
      <c r="J1531" s="22"/>
      <c r="K1531" s="58">
        <v>43126</v>
      </c>
      <c r="L1531" s="65">
        <f t="shared" si="69"/>
        <v>43126</v>
      </c>
      <c r="M1531" s="57" t="str">
        <f t="shared" si="70"/>
        <v>2018</v>
      </c>
      <c r="N1531" s="46">
        <f t="shared" si="71"/>
        <v>1</v>
      </c>
      <c r="O1531" s="14">
        <v>1</v>
      </c>
      <c r="P1531" s="14" t="s">
        <v>365</v>
      </c>
      <c r="Q1531" s="13" t="s">
        <v>1866</v>
      </c>
    </row>
    <row r="1532" spans="1:17" ht="15.75" customHeight="1" x14ac:dyDescent="0.3">
      <c r="A1532" s="13"/>
      <c r="B1532" s="14" t="s">
        <v>1972</v>
      </c>
      <c r="C1532" s="1" t="s">
        <v>223</v>
      </c>
      <c r="D1532" s="13" t="s">
        <v>377</v>
      </c>
      <c r="E1532" s="3" t="s">
        <v>16</v>
      </c>
      <c r="F1532" s="25">
        <v>3000</v>
      </c>
      <c r="G1532" s="13" t="s">
        <v>363</v>
      </c>
      <c r="H1532" s="13" t="s">
        <v>389</v>
      </c>
      <c r="I1532" s="22"/>
      <c r="J1532" s="22"/>
      <c r="K1532" s="58">
        <v>43190</v>
      </c>
      <c r="L1532" s="65">
        <f t="shared" si="69"/>
        <v>43190</v>
      </c>
      <c r="M1532" s="57" t="str">
        <f t="shared" si="70"/>
        <v>2018</v>
      </c>
      <c r="N1532" s="46">
        <f t="shared" si="71"/>
        <v>1</v>
      </c>
      <c r="O1532" s="14" t="e">
        <v>#N/A</v>
      </c>
      <c r="P1532" s="14" t="s">
        <v>365</v>
      </c>
      <c r="Q1532" s="13" t="s">
        <v>1866</v>
      </c>
    </row>
    <row r="1533" spans="1:17" ht="15.75" customHeight="1" x14ac:dyDescent="0.3">
      <c r="A1533" s="13"/>
      <c r="B1533" s="14" t="s">
        <v>1973</v>
      </c>
      <c r="C1533" s="1" t="s">
        <v>223</v>
      </c>
      <c r="D1533" s="13" t="s">
        <v>571</v>
      </c>
      <c r="E1533" s="3" t="s">
        <v>16</v>
      </c>
      <c r="F1533" s="25">
        <v>3000</v>
      </c>
      <c r="G1533" s="13" t="s">
        <v>363</v>
      </c>
      <c r="H1533" s="13" t="s">
        <v>389</v>
      </c>
      <c r="I1533" s="22"/>
      <c r="J1533" s="22"/>
      <c r="K1533" s="58">
        <v>43179</v>
      </c>
      <c r="L1533" s="65">
        <f t="shared" si="69"/>
        <v>43179</v>
      </c>
      <c r="M1533" s="57" t="str">
        <f t="shared" si="70"/>
        <v>2018</v>
      </c>
      <c r="N1533" s="46">
        <f t="shared" si="71"/>
        <v>1</v>
      </c>
      <c r="O1533" s="14">
        <v>1</v>
      </c>
      <c r="P1533" s="14" t="s">
        <v>365</v>
      </c>
      <c r="Q1533" s="13" t="s">
        <v>1866</v>
      </c>
    </row>
    <row r="1534" spans="1:17" ht="15.75" customHeight="1" x14ac:dyDescent="0.3">
      <c r="A1534" s="13"/>
      <c r="B1534" s="14" t="s">
        <v>1974</v>
      </c>
      <c r="C1534" s="1" t="s">
        <v>45</v>
      </c>
      <c r="D1534" s="13" t="s">
        <v>385</v>
      </c>
      <c r="E1534" s="3" t="s">
        <v>16</v>
      </c>
      <c r="F1534" s="25">
        <v>3000</v>
      </c>
      <c r="G1534" s="13" t="s">
        <v>363</v>
      </c>
      <c r="H1534" s="13" t="s">
        <v>378</v>
      </c>
      <c r="I1534" s="22"/>
      <c r="J1534" s="22"/>
      <c r="K1534" s="58">
        <v>43140</v>
      </c>
      <c r="L1534" s="65">
        <f t="shared" si="69"/>
        <v>43140</v>
      </c>
      <c r="M1534" s="57" t="str">
        <f t="shared" si="70"/>
        <v>2018</v>
      </c>
      <c r="N1534" s="46">
        <f t="shared" si="71"/>
        <v>1</v>
      </c>
      <c r="O1534" s="14" t="e">
        <v>#N/A</v>
      </c>
      <c r="P1534" s="14" t="s">
        <v>429</v>
      </c>
      <c r="Q1534" s="13" t="s">
        <v>1866</v>
      </c>
    </row>
    <row r="1535" spans="1:17" ht="15.75" customHeight="1" x14ac:dyDescent="0.3">
      <c r="A1535" s="13"/>
      <c r="B1535" s="14" t="s">
        <v>1975</v>
      </c>
      <c r="C1535" s="1" t="s">
        <v>213</v>
      </c>
      <c r="D1535" s="13" t="s">
        <v>427</v>
      </c>
      <c r="E1535" s="3" t="s">
        <v>16</v>
      </c>
      <c r="F1535" s="25">
        <v>2923</v>
      </c>
      <c r="G1535" s="13" t="s">
        <v>363</v>
      </c>
      <c r="H1535" s="13" t="s">
        <v>386</v>
      </c>
      <c r="I1535" s="22"/>
      <c r="J1535" s="22"/>
      <c r="K1535" s="58">
        <v>43186</v>
      </c>
      <c r="L1535" s="65">
        <f t="shared" si="69"/>
        <v>43186</v>
      </c>
      <c r="M1535" s="57" t="str">
        <f t="shared" si="70"/>
        <v>2018</v>
      </c>
      <c r="N1535" s="46">
        <f t="shared" si="71"/>
        <v>1</v>
      </c>
      <c r="O1535" s="14">
        <v>3</v>
      </c>
      <c r="P1535" s="14" t="s">
        <v>365</v>
      </c>
      <c r="Q1535" s="13" t="s">
        <v>1866</v>
      </c>
    </row>
    <row r="1536" spans="1:17" ht="15.75" customHeight="1" x14ac:dyDescent="0.3">
      <c r="A1536" s="13"/>
      <c r="B1536" s="14" t="s">
        <v>1976</v>
      </c>
      <c r="C1536" s="1" t="s">
        <v>315</v>
      </c>
      <c r="D1536" s="13" t="s">
        <v>427</v>
      </c>
      <c r="E1536" s="3" t="s">
        <v>16</v>
      </c>
      <c r="F1536" s="25">
        <v>2911</v>
      </c>
      <c r="G1536" s="13" t="s">
        <v>363</v>
      </c>
      <c r="H1536" s="13" t="s">
        <v>368</v>
      </c>
      <c r="I1536" s="22"/>
      <c r="J1536" s="22"/>
      <c r="K1536" s="58">
        <v>43179</v>
      </c>
      <c r="L1536" s="65">
        <f t="shared" si="69"/>
        <v>43179</v>
      </c>
      <c r="M1536" s="57" t="str">
        <f t="shared" si="70"/>
        <v>2018</v>
      </c>
      <c r="N1536" s="46">
        <f t="shared" si="71"/>
        <v>1</v>
      </c>
      <c r="O1536" s="14">
        <v>1</v>
      </c>
      <c r="P1536" s="14" t="s">
        <v>365</v>
      </c>
      <c r="Q1536" s="13" t="s">
        <v>1866</v>
      </c>
    </row>
    <row r="1537" spans="1:17" ht="15.75" customHeight="1" x14ac:dyDescent="0.3">
      <c r="A1537" s="13"/>
      <c r="B1537" s="14" t="s">
        <v>1977</v>
      </c>
      <c r="C1537" s="1" t="s">
        <v>213</v>
      </c>
      <c r="D1537" s="13" t="s">
        <v>427</v>
      </c>
      <c r="E1537" s="3" t="s">
        <v>16</v>
      </c>
      <c r="F1537" s="25">
        <v>2821</v>
      </c>
      <c r="G1537" s="13" t="s">
        <v>363</v>
      </c>
      <c r="H1537" s="13" t="s">
        <v>374</v>
      </c>
      <c r="I1537" s="22"/>
      <c r="J1537" s="22"/>
      <c r="K1537" s="58">
        <v>43180</v>
      </c>
      <c r="L1537" s="65">
        <f t="shared" si="69"/>
        <v>43180</v>
      </c>
      <c r="M1537" s="57" t="str">
        <f t="shared" si="70"/>
        <v>2018</v>
      </c>
      <c r="N1537" s="46">
        <f t="shared" si="71"/>
        <v>1</v>
      </c>
      <c r="O1537" s="14">
        <v>4</v>
      </c>
      <c r="P1537" s="14" t="s">
        <v>365</v>
      </c>
      <c r="Q1537" s="13" t="s">
        <v>1866</v>
      </c>
    </row>
    <row r="1538" spans="1:17" ht="15.75" customHeight="1" x14ac:dyDescent="0.3">
      <c r="A1538" s="13"/>
      <c r="B1538" s="14" t="s">
        <v>1978</v>
      </c>
      <c r="C1538" s="1" t="s">
        <v>77</v>
      </c>
      <c r="D1538" s="13" t="s">
        <v>419</v>
      </c>
      <c r="E1538" s="14" t="s">
        <v>8</v>
      </c>
      <c r="F1538" s="25">
        <v>2786</v>
      </c>
      <c r="G1538" s="13" t="s">
        <v>363</v>
      </c>
      <c r="H1538" s="13" t="s">
        <v>389</v>
      </c>
      <c r="I1538" s="22"/>
      <c r="J1538" s="22"/>
      <c r="K1538" s="58">
        <v>43178</v>
      </c>
      <c r="L1538" s="65">
        <f t="shared" si="69"/>
        <v>43178</v>
      </c>
      <c r="M1538" s="57" t="str">
        <f t="shared" si="70"/>
        <v>2018</v>
      </c>
      <c r="N1538" s="46">
        <f t="shared" si="71"/>
        <v>1</v>
      </c>
      <c r="O1538" s="14" t="e">
        <v>#N/A</v>
      </c>
      <c r="P1538" s="14" t="s">
        <v>383</v>
      </c>
      <c r="Q1538" s="13" t="s">
        <v>1866</v>
      </c>
    </row>
    <row r="1539" spans="1:17" ht="15.75" customHeight="1" x14ac:dyDescent="0.3">
      <c r="A1539" s="13"/>
      <c r="B1539" s="14" t="s">
        <v>1979</v>
      </c>
      <c r="C1539" s="1" t="s">
        <v>325</v>
      </c>
      <c r="D1539" s="13" t="s">
        <v>373</v>
      </c>
      <c r="E1539" s="3" t="s">
        <v>16</v>
      </c>
      <c r="F1539" s="25">
        <v>2748</v>
      </c>
      <c r="G1539" s="13" t="s">
        <v>363</v>
      </c>
      <c r="H1539" s="13" t="s">
        <v>447</v>
      </c>
      <c r="I1539" s="22"/>
      <c r="J1539" s="22"/>
      <c r="K1539" s="58">
        <v>43127</v>
      </c>
      <c r="L1539" s="65">
        <f t="shared" si="69"/>
        <v>43127</v>
      </c>
      <c r="M1539" s="57" t="str">
        <f t="shared" si="70"/>
        <v>2018</v>
      </c>
      <c r="N1539" s="46">
        <f t="shared" si="71"/>
        <v>1</v>
      </c>
      <c r="O1539" s="14">
        <v>1</v>
      </c>
      <c r="P1539" s="14" t="s">
        <v>365</v>
      </c>
      <c r="Q1539" s="13" t="s">
        <v>1866</v>
      </c>
    </row>
    <row r="1540" spans="1:17" ht="15.75" customHeight="1" x14ac:dyDescent="0.3">
      <c r="A1540" s="13"/>
      <c r="B1540" s="14" t="s">
        <v>1980</v>
      </c>
      <c r="C1540" s="1" t="s">
        <v>37</v>
      </c>
      <c r="D1540" s="13" t="s">
        <v>392</v>
      </c>
      <c r="E1540" s="3" t="s">
        <v>16</v>
      </c>
      <c r="F1540" s="25">
        <v>2667</v>
      </c>
      <c r="G1540" s="13" t="s">
        <v>363</v>
      </c>
      <c r="H1540" s="13" t="s">
        <v>593</v>
      </c>
      <c r="I1540" s="22"/>
      <c r="J1540" s="22"/>
      <c r="K1540" s="58">
        <v>43190</v>
      </c>
      <c r="L1540" s="65">
        <f t="shared" ref="L1540:L1603" si="72">IF(K1540="-",I1540,K1540)</f>
        <v>43190</v>
      </c>
      <c r="M1540" s="57" t="str">
        <f t="shared" ref="M1540:M1603" si="73">TEXT(L1540,"YYYY")</f>
        <v>2018</v>
      </c>
      <c r="N1540" s="46">
        <f t="shared" ref="N1540:N1603" si="74">IFERROR(ROUNDUP(MONTH(K1540)/3,0),"-")</f>
        <v>1</v>
      </c>
      <c r="O1540" s="14" t="e">
        <v>#N/A</v>
      </c>
      <c r="P1540" s="14" t="s">
        <v>383</v>
      </c>
      <c r="Q1540" s="13" t="s">
        <v>1866</v>
      </c>
    </row>
    <row r="1541" spans="1:17" ht="15.75" customHeight="1" x14ac:dyDescent="0.3">
      <c r="A1541" s="13"/>
      <c r="B1541" s="14" t="s">
        <v>1981</v>
      </c>
      <c r="C1541" s="1" t="s">
        <v>93</v>
      </c>
      <c r="D1541" s="13" t="s">
        <v>382</v>
      </c>
      <c r="E1541" s="3" t="s">
        <v>16</v>
      </c>
      <c r="F1541" s="25">
        <v>2652</v>
      </c>
      <c r="G1541" s="13" t="s">
        <v>363</v>
      </c>
      <c r="H1541" s="13" t="s">
        <v>389</v>
      </c>
      <c r="I1541" s="22"/>
      <c r="J1541" s="22"/>
      <c r="K1541" s="58">
        <v>43180</v>
      </c>
      <c r="L1541" s="65">
        <f t="shared" si="72"/>
        <v>43180</v>
      </c>
      <c r="M1541" s="57" t="str">
        <f t="shared" si="73"/>
        <v>2018</v>
      </c>
      <c r="N1541" s="46">
        <f t="shared" si="74"/>
        <v>1</v>
      </c>
      <c r="O1541" s="14">
        <v>1</v>
      </c>
      <c r="P1541" s="14" t="s">
        <v>383</v>
      </c>
      <c r="Q1541" s="13" t="s">
        <v>1866</v>
      </c>
    </row>
    <row r="1542" spans="1:17" ht="15.75" customHeight="1" x14ac:dyDescent="0.3">
      <c r="A1542" s="13"/>
      <c r="B1542" s="14" t="s">
        <v>1982</v>
      </c>
      <c r="C1542" s="1" t="s">
        <v>285</v>
      </c>
      <c r="D1542" s="13" t="s">
        <v>527</v>
      </c>
      <c r="E1542" s="3" t="s">
        <v>12</v>
      </c>
      <c r="F1542" s="25">
        <v>2609</v>
      </c>
      <c r="G1542" s="13" t="s">
        <v>363</v>
      </c>
      <c r="H1542" s="13" t="s">
        <v>389</v>
      </c>
      <c r="I1542" s="22"/>
      <c r="J1542" s="22"/>
      <c r="K1542" s="58">
        <v>43110</v>
      </c>
      <c r="L1542" s="65">
        <f t="shared" si="72"/>
        <v>43110</v>
      </c>
      <c r="M1542" s="57" t="str">
        <f t="shared" si="73"/>
        <v>2018</v>
      </c>
      <c r="N1542" s="46">
        <f t="shared" si="74"/>
        <v>1</v>
      </c>
      <c r="O1542" s="14" t="e">
        <v>#N/A</v>
      </c>
      <c r="P1542" s="14" t="s">
        <v>435</v>
      </c>
      <c r="Q1542" s="13" t="s">
        <v>1866</v>
      </c>
    </row>
    <row r="1543" spans="1:17" ht="15.75" customHeight="1" x14ac:dyDescent="0.3">
      <c r="A1543" s="13"/>
      <c r="B1543" s="14" t="s">
        <v>1983</v>
      </c>
      <c r="C1543" s="1" t="s">
        <v>215</v>
      </c>
      <c r="D1543" s="13" t="s">
        <v>385</v>
      </c>
      <c r="E1543" s="3" t="s">
        <v>16</v>
      </c>
      <c r="F1543" s="25">
        <v>2608</v>
      </c>
      <c r="G1543" s="13" t="s">
        <v>363</v>
      </c>
      <c r="H1543" s="13" t="s">
        <v>378</v>
      </c>
      <c r="I1543" s="22"/>
      <c r="J1543" s="22"/>
      <c r="K1543" s="58">
        <v>43185</v>
      </c>
      <c r="L1543" s="65">
        <f t="shared" si="72"/>
        <v>43185</v>
      </c>
      <c r="M1543" s="57" t="str">
        <f t="shared" si="73"/>
        <v>2018</v>
      </c>
      <c r="N1543" s="46">
        <f t="shared" si="74"/>
        <v>1</v>
      </c>
      <c r="O1543" s="14">
        <v>1</v>
      </c>
      <c r="P1543" s="14" t="s">
        <v>365</v>
      </c>
      <c r="Q1543" s="13" t="s">
        <v>1866</v>
      </c>
    </row>
    <row r="1544" spans="1:17" ht="15.75" customHeight="1" x14ac:dyDescent="0.3">
      <c r="A1544" s="13"/>
      <c r="B1544" s="14" t="s">
        <v>1984</v>
      </c>
      <c r="C1544" s="1" t="s">
        <v>149</v>
      </c>
      <c r="D1544" s="13" t="s">
        <v>469</v>
      </c>
      <c r="E1544" s="14" t="s">
        <v>8</v>
      </c>
      <c r="F1544" s="25">
        <v>2544</v>
      </c>
      <c r="G1544" s="13" t="s">
        <v>363</v>
      </c>
      <c r="H1544" s="13" t="s">
        <v>386</v>
      </c>
      <c r="I1544" s="22"/>
      <c r="J1544" s="22"/>
      <c r="K1544" s="58">
        <v>43186</v>
      </c>
      <c r="L1544" s="65">
        <f t="shared" si="72"/>
        <v>43186</v>
      </c>
      <c r="M1544" s="57" t="str">
        <f t="shared" si="73"/>
        <v>2018</v>
      </c>
      <c r="N1544" s="46">
        <f t="shared" si="74"/>
        <v>1</v>
      </c>
      <c r="O1544" s="14">
        <v>1</v>
      </c>
      <c r="P1544" s="14" t="s">
        <v>365</v>
      </c>
      <c r="Q1544" s="13" t="s">
        <v>1866</v>
      </c>
    </row>
    <row r="1545" spans="1:17" ht="15.75" customHeight="1" x14ac:dyDescent="0.3">
      <c r="A1545" s="13"/>
      <c r="B1545" s="14" t="s">
        <v>1985</v>
      </c>
      <c r="C1545" s="1" t="s">
        <v>305</v>
      </c>
      <c r="D1545" s="13" t="s">
        <v>385</v>
      </c>
      <c r="E1545" s="3" t="s">
        <v>16</v>
      </c>
      <c r="F1545" s="25">
        <v>2500</v>
      </c>
      <c r="G1545" s="13" t="s">
        <v>363</v>
      </c>
      <c r="H1545" s="13" t="s">
        <v>389</v>
      </c>
      <c r="I1545" s="22"/>
      <c r="J1545" s="22"/>
      <c r="K1545" s="58">
        <v>43188</v>
      </c>
      <c r="L1545" s="65">
        <f t="shared" si="72"/>
        <v>43188</v>
      </c>
      <c r="M1545" s="57" t="str">
        <f t="shared" si="73"/>
        <v>2018</v>
      </c>
      <c r="N1545" s="46">
        <f t="shared" si="74"/>
        <v>1</v>
      </c>
      <c r="O1545" s="14" t="e">
        <v>#N/A</v>
      </c>
      <c r="P1545" s="14" t="s">
        <v>429</v>
      </c>
      <c r="Q1545" s="13" t="s">
        <v>1866</v>
      </c>
    </row>
    <row r="1546" spans="1:17" ht="15.75" customHeight="1" x14ac:dyDescent="0.3">
      <c r="A1546" s="13"/>
      <c r="B1546" s="14" t="s">
        <v>1986</v>
      </c>
      <c r="C1546" s="1" t="s">
        <v>181</v>
      </c>
      <c r="D1546" s="13" t="s">
        <v>414</v>
      </c>
      <c r="E1546" s="3" t="s">
        <v>16</v>
      </c>
      <c r="F1546" s="25">
        <v>2500</v>
      </c>
      <c r="G1546" s="13" t="s">
        <v>363</v>
      </c>
      <c r="H1546" s="13" t="s">
        <v>389</v>
      </c>
      <c r="I1546" s="22"/>
      <c r="J1546" s="22"/>
      <c r="K1546" s="58">
        <v>43179</v>
      </c>
      <c r="L1546" s="65">
        <f t="shared" si="72"/>
        <v>43179</v>
      </c>
      <c r="M1546" s="57" t="str">
        <f t="shared" si="73"/>
        <v>2018</v>
      </c>
      <c r="N1546" s="46">
        <f t="shared" si="74"/>
        <v>1</v>
      </c>
      <c r="O1546" s="14">
        <v>1</v>
      </c>
      <c r="P1546" s="14" t="s">
        <v>365</v>
      </c>
      <c r="Q1546" s="13" t="s">
        <v>1866</v>
      </c>
    </row>
    <row r="1547" spans="1:17" ht="15.75" customHeight="1" x14ac:dyDescent="0.3">
      <c r="A1547" s="13"/>
      <c r="B1547" s="14" t="s">
        <v>1987</v>
      </c>
      <c r="C1547" s="1" t="s">
        <v>195</v>
      </c>
      <c r="D1547" s="13" t="s">
        <v>527</v>
      </c>
      <c r="E1547" s="3" t="s">
        <v>12</v>
      </c>
      <c r="F1547" s="25">
        <v>2500</v>
      </c>
      <c r="G1547" s="13" t="s">
        <v>363</v>
      </c>
      <c r="H1547" s="13" t="s">
        <v>378</v>
      </c>
      <c r="I1547" s="22"/>
      <c r="J1547" s="22"/>
      <c r="K1547" s="58">
        <v>43140</v>
      </c>
      <c r="L1547" s="65">
        <f t="shared" si="72"/>
        <v>43140</v>
      </c>
      <c r="M1547" s="57" t="str">
        <f t="shared" si="73"/>
        <v>2018</v>
      </c>
      <c r="N1547" s="46">
        <f t="shared" si="74"/>
        <v>1</v>
      </c>
      <c r="O1547" s="14" t="e">
        <v>#N/A</v>
      </c>
      <c r="P1547" s="14" t="s">
        <v>365</v>
      </c>
      <c r="Q1547" s="13" t="s">
        <v>1866</v>
      </c>
    </row>
    <row r="1548" spans="1:17" ht="15.75" customHeight="1" x14ac:dyDescent="0.3">
      <c r="A1548" s="13"/>
      <c r="B1548" s="14" t="s">
        <v>1988</v>
      </c>
      <c r="C1548" s="1" t="s">
        <v>119</v>
      </c>
      <c r="D1548" s="13" t="s">
        <v>571</v>
      </c>
      <c r="E1548" s="3" t="s">
        <v>16</v>
      </c>
      <c r="F1548" s="25">
        <v>2500</v>
      </c>
      <c r="G1548" s="13" t="s">
        <v>363</v>
      </c>
      <c r="H1548" s="13" t="s">
        <v>447</v>
      </c>
      <c r="I1548" s="22"/>
      <c r="J1548" s="22"/>
      <c r="K1548" s="58">
        <v>43188</v>
      </c>
      <c r="L1548" s="65">
        <f t="shared" si="72"/>
        <v>43188</v>
      </c>
      <c r="M1548" s="57" t="str">
        <f t="shared" si="73"/>
        <v>2018</v>
      </c>
      <c r="N1548" s="46">
        <f t="shared" si="74"/>
        <v>1</v>
      </c>
      <c r="O1548" s="14" t="e">
        <v>#N/A</v>
      </c>
      <c r="P1548" s="14" t="s">
        <v>365</v>
      </c>
      <c r="Q1548" s="13" t="s">
        <v>1866</v>
      </c>
    </row>
    <row r="1549" spans="1:17" ht="15.75" customHeight="1" x14ac:dyDescent="0.3">
      <c r="A1549" s="13"/>
      <c r="B1549" s="14" t="s">
        <v>1989</v>
      </c>
      <c r="C1549" s="1" t="s">
        <v>79</v>
      </c>
      <c r="D1549" s="13" t="s">
        <v>451</v>
      </c>
      <c r="E1549" s="3" t="s">
        <v>16</v>
      </c>
      <c r="F1549" s="25">
        <v>2435</v>
      </c>
      <c r="G1549" s="13" t="s">
        <v>363</v>
      </c>
      <c r="H1549" s="13" t="s">
        <v>395</v>
      </c>
      <c r="I1549" s="22"/>
      <c r="J1549" s="22"/>
      <c r="K1549" s="58">
        <v>43172</v>
      </c>
      <c r="L1549" s="65">
        <f t="shared" si="72"/>
        <v>43172</v>
      </c>
      <c r="M1549" s="57" t="str">
        <f t="shared" si="73"/>
        <v>2018</v>
      </c>
      <c r="N1549" s="46">
        <f t="shared" si="74"/>
        <v>1</v>
      </c>
      <c r="O1549" s="14">
        <v>3</v>
      </c>
      <c r="P1549" s="14" t="s">
        <v>365</v>
      </c>
      <c r="Q1549" s="13" t="s">
        <v>1866</v>
      </c>
    </row>
    <row r="1550" spans="1:17" ht="15.75" customHeight="1" x14ac:dyDescent="0.3">
      <c r="A1550" s="13"/>
      <c r="B1550" s="14" t="s">
        <v>1990</v>
      </c>
      <c r="C1550" s="1" t="s">
        <v>325</v>
      </c>
      <c r="D1550" s="13" t="s">
        <v>392</v>
      </c>
      <c r="E1550" s="3" t="s">
        <v>16</v>
      </c>
      <c r="F1550" s="25">
        <v>2348</v>
      </c>
      <c r="G1550" s="13" t="s">
        <v>363</v>
      </c>
      <c r="H1550" s="13" t="s">
        <v>378</v>
      </c>
      <c r="I1550" s="22"/>
      <c r="J1550" s="22"/>
      <c r="K1550" s="58">
        <v>43190</v>
      </c>
      <c r="L1550" s="65">
        <f t="shared" si="72"/>
        <v>43190</v>
      </c>
      <c r="M1550" s="57" t="str">
        <f t="shared" si="73"/>
        <v>2018</v>
      </c>
      <c r="N1550" s="46">
        <f t="shared" si="74"/>
        <v>1</v>
      </c>
      <c r="O1550" s="14">
        <v>1</v>
      </c>
      <c r="P1550" s="14" t="s">
        <v>365</v>
      </c>
      <c r="Q1550" s="13" t="s">
        <v>1866</v>
      </c>
    </row>
    <row r="1551" spans="1:17" ht="15.75" customHeight="1" x14ac:dyDescent="0.3">
      <c r="A1551" s="13"/>
      <c r="B1551" s="14" t="s">
        <v>1991</v>
      </c>
      <c r="C1551" s="1" t="s">
        <v>45</v>
      </c>
      <c r="D1551" s="13" t="s">
        <v>414</v>
      </c>
      <c r="E1551" s="3" t="s">
        <v>16</v>
      </c>
      <c r="F1551" s="25">
        <v>2347</v>
      </c>
      <c r="G1551" s="13" t="s">
        <v>363</v>
      </c>
      <c r="H1551" s="13" t="s">
        <v>378</v>
      </c>
      <c r="I1551" s="22"/>
      <c r="J1551" s="22"/>
      <c r="K1551" s="58">
        <v>43169</v>
      </c>
      <c r="L1551" s="65">
        <f t="shared" si="72"/>
        <v>43169</v>
      </c>
      <c r="M1551" s="57" t="str">
        <f t="shared" si="73"/>
        <v>2018</v>
      </c>
      <c r="N1551" s="46">
        <f t="shared" si="74"/>
        <v>1</v>
      </c>
      <c r="O1551" s="14" t="e">
        <v>#N/A</v>
      </c>
      <c r="P1551" s="14" t="s">
        <v>365</v>
      </c>
      <c r="Q1551" s="13" t="s">
        <v>1866</v>
      </c>
    </row>
    <row r="1552" spans="1:17" ht="15.75" customHeight="1" x14ac:dyDescent="0.3">
      <c r="A1552" s="13"/>
      <c r="B1552" s="14" t="s">
        <v>1992</v>
      </c>
      <c r="C1552" s="1" t="s">
        <v>253</v>
      </c>
      <c r="D1552" s="13" t="s">
        <v>392</v>
      </c>
      <c r="E1552" s="3" t="s">
        <v>16</v>
      </c>
      <c r="F1552" s="25">
        <v>2264</v>
      </c>
      <c r="G1552" s="13" t="s">
        <v>363</v>
      </c>
      <c r="H1552" s="13" t="s">
        <v>368</v>
      </c>
      <c r="I1552" s="22"/>
      <c r="J1552" s="22"/>
      <c r="K1552" s="58">
        <v>43188</v>
      </c>
      <c r="L1552" s="65">
        <f t="shared" si="72"/>
        <v>43188</v>
      </c>
      <c r="M1552" s="57" t="str">
        <f t="shared" si="73"/>
        <v>2018</v>
      </c>
      <c r="N1552" s="46">
        <f t="shared" si="74"/>
        <v>1</v>
      </c>
      <c r="O1552" s="14" t="e">
        <v>#N/A</v>
      </c>
      <c r="P1552" s="14" t="s">
        <v>365</v>
      </c>
      <c r="Q1552" s="13" t="s">
        <v>1866</v>
      </c>
    </row>
    <row r="1553" spans="1:17" ht="15.75" customHeight="1" x14ac:dyDescent="0.3">
      <c r="A1553" s="13"/>
      <c r="B1553" s="14" t="s">
        <v>1993</v>
      </c>
      <c r="C1553" s="1" t="s">
        <v>193</v>
      </c>
      <c r="D1553" s="13" t="s">
        <v>385</v>
      </c>
      <c r="E1553" s="3" t="s">
        <v>16</v>
      </c>
      <c r="F1553" s="25">
        <v>2246</v>
      </c>
      <c r="G1553" s="13" t="s">
        <v>363</v>
      </c>
      <c r="H1553" s="13" t="s">
        <v>389</v>
      </c>
      <c r="I1553" s="22"/>
      <c r="J1553" s="22"/>
      <c r="K1553" s="58">
        <v>43186</v>
      </c>
      <c r="L1553" s="65">
        <f t="shared" si="72"/>
        <v>43186</v>
      </c>
      <c r="M1553" s="57" t="str">
        <f t="shared" si="73"/>
        <v>2018</v>
      </c>
      <c r="N1553" s="46">
        <f t="shared" si="74"/>
        <v>1</v>
      </c>
      <c r="O1553" s="14">
        <v>1</v>
      </c>
      <c r="P1553" s="14" t="s">
        <v>365</v>
      </c>
      <c r="Q1553" s="13" t="s">
        <v>1866</v>
      </c>
    </row>
    <row r="1554" spans="1:17" ht="15.75" customHeight="1" x14ac:dyDescent="0.3">
      <c r="A1554" s="13"/>
      <c r="B1554" s="14" t="s">
        <v>1994</v>
      </c>
      <c r="C1554" s="1" t="s">
        <v>297</v>
      </c>
      <c r="D1554" s="13" t="s">
        <v>385</v>
      </c>
      <c r="E1554" s="3" t="s">
        <v>16</v>
      </c>
      <c r="F1554" s="25">
        <v>2188</v>
      </c>
      <c r="G1554" s="13" t="s">
        <v>363</v>
      </c>
      <c r="H1554" s="13" t="s">
        <v>389</v>
      </c>
      <c r="I1554" s="22"/>
      <c r="J1554" s="22"/>
      <c r="K1554" s="58">
        <v>43186</v>
      </c>
      <c r="L1554" s="65">
        <f t="shared" si="72"/>
        <v>43186</v>
      </c>
      <c r="M1554" s="57" t="str">
        <f t="shared" si="73"/>
        <v>2018</v>
      </c>
      <c r="N1554" s="46">
        <f t="shared" si="74"/>
        <v>1</v>
      </c>
      <c r="O1554" s="14">
        <v>1</v>
      </c>
      <c r="P1554" s="14" t="s">
        <v>365</v>
      </c>
      <c r="Q1554" s="13" t="s">
        <v>1866</v>
      </c>
    </row>
    <row r="1555" spans="1:17" ht="15.75" customHeight="1" x14ac:dyDescent="0.3">
      <c r="A1555" s="13"/>
      <c r="B1555" s="14" t="s">
        <v>1995</v>
      </c>
      <c r="C1555" s="1" t="s">
        <v>253</v>
      </c>
      <c r="D1555" s="13" t="s">
        <v>414</v>
      </c>
      <c r="E1555" s="3" t="s">
        <v>16</v>
      </c>
      <c r="F1555" s="25">
        <v>2174</v>
      </c>
      <c r="G1555" s="13" t="s">
        <v>363</v>
      </c>
      <c r="H1555" s="13" t="s">
        <v>378</v>
      </c>
      <c r="I1555" s="22"/>
      <c r="J1555" s="22"/>
      <c r="K1555" s="58">
        <v>43188</v>
      </c>
      <c r="L1555" s="65">
        <f t="shared" si="72"/>
        <v>43188</v>
      </c>
      <c r="M1555" s="57" t="str">
        <f t="shared" si="73"/>
        <v>2018</v>
      </c>
      <c r="N1555" s="46">
        <f t="shared" si="74"/>
        <v>1</v>
      </c>
      <c r="O1555" s="14" t="e">
        <v>#N/A</v>
      </c>
      <c r="P1555" s="14" t="s">
        <v>365</v>
      </c>
      <c r="Q1555" s="13" t="s">
        <v>1866</v>
      </c>
    </row>
    <row r="1556" spans="1:17" ht="15.75" customHeight="1" x14ac:dyDescent="0.3">
      <c r="A1556" s="13"/>
      <c r="B1556" s="14" t="s">
        <v>1996</v>
      </c>
      <c r="C1556" s="1" t="s">
        <v>277</v>
      </c>
      <c r="D1556" s="13" t="s">
        <v>427</v>
      </c>
      <c r="E1556" s="3" t="s">
        <v>16</v>
      </c>
      <c r="F1556" s="25">
        <v>2174</v>
      </c>
      <c r="G1556" s="13" t="s">
        <v>363</v>
      </c>
      <c r="H1556" s="13" t="s">
        <v>389</v>
      </c>
      <c r="I1556" s="22"/>
      <c r="J1556" s="22"/>
      <c r="K1556" s="58">
        <v>43189</v>
      </c>
      <c r="L1556" s="65">
        <f t="shared" si="72"/>
        <v>43189</v>
      </c>
      <c r="M1556" s="57" t="str">
        <f t="shared" si="73"/>
        <v>2018</v>
      </c>
      <c r="N1556" s="46">
        <f t="shared" si="74"/>
        <v>1</v>
      </c>
      <c r="O1556" s="14">
        <v>1</v>
      </c>
      <c r="P1556" s="14" t="s">
        <v>429</v>
      </c>
      <c r="Q1556" s="13" t="s">
        <v>1866</v>
      </c>
    </row>
    <row r="1557" spans="1:17" ht="15.75" customHeight="1" x14ac:dyDescent="0.3">
      <c r="A1557" s="13"/>
      <c r="B1557" s="14" t="s">
        <v>1997</v>
      </c>
      <c r="C1557" s="1" t="s">
        <v>283</v>
      </c>
      <c r="D1557" s="13" t="s">
        <v>414</v>
      </c>
      <c r="E1557" s="3" t="s">
        <v>16</v>
      </c>
      <c r="F1557" s="25">
        <v>2174</v>
      </c>
      <c r="G1557" s="13" t="s">
        <v>363</v>
      </c>
      <c r="H1557" s="13" t="s">
        <v>386</v>
      </c>
      <c r="I1557" s="22"/>
      <c r="J1557" s="22"/>
      <c r="K1557" s="58">
        <v>43188</v>
      </c>
      <c r="L1557" s="65">
        <f t="shared" si="72"/>
        <v>43188</v>
      </c>
      <c r="M1557" s="57" t="str">
        <f t="shared" si="73"/>
        <v>2018</v>
      </c>
      <c r="N1557" s="46">
        <f t="shared" si="74"/>
        <v>1</v>
      </c>
      <c r="O1557" s="14" t="e">
        <v>#N/A</v>
      </c>
      <c r="P1557" s="14" t="s">
        <v>365</v>
      </c>
      <c r="Q1557" s="13" t="s">
        <v>1866</v>
      </c>
    </row>
    <row r="1558" spans="1:17" ht="15.75" customHeight="1" x14ac:dyDescent="0.3">
      <c r="A1558" s="13"/>
      <c r="B1558" s="14" t="s">
        <v>1998</v>
      </c>
      <c r="C1558" s="1" t="s">
        <v>259</v>
      </c>
      <c r="D1558" s="13" t="s">
        <v>371</v>
      </c>
      <c r="E1558" s="14" t="s">
        <v>560</v>
      </c>
      <c r="F1558" s="25">
        <v>2100</v>
      </c>
      <c r="G1558" s="13" t="s">
        <v>363</v>
      </c>
      <c r="H1558" s="13" t="s">
        <v>378</v>
      </c>
      <c r="I1558" s="22"/>
      <c r="J1558" s="22"/>
      <c r="K1558" s="58">
        <v>43175</v>
      </c>
      <c r="L1558" s="65">
        <f t="shared" si="72"/>
        <v>43175</v>
      </c>
      <c r="M1558" s="57" t="str">
        <f t="shared" si="73"/>
        <v>2018</v>
      </c>
      <c r="N1558" s="46">
        <f t="shared" si="74"/>
        <v>1</v>
      </c>
      <c r="O1558" s="14">
        <v>2</v>
      </c>
      <c r="P1558" s="14" t="s">
        <v>383</v>
      </c>
      <c r="Q1558" s="13" t="s">
        <v>1866</v>
      </c>
    </row>
    <row r="1559" spans="1:17" ht="15.75" customHeight="1" x14ac:dyDescent="0.3">
      <c r="A1559" s="13"/>
      <c r="B1559" s="14" t="s">
        <v>1999</v>
      </c>
      <c r="C1559" s="1" t="s">
        <v>285</v>
      </c>
      <c r="D1559" s="13" t="s">
        <v>377</v>
      </c>
      <c r="E1559" s="3" t="s">
        <v>16</v>
      </c>
      <c r="F1559" s="25">
        <v>2000</v>
      </c>
      <c r="G1559" s="13" t="s">
        <v>363</v>
      </c>
      <c r="H1559" s="13" t="s">
        <v>447</v>
      </c>
      <c r="I1559" s="22"/>
      <c r="J1559" s="22"/>
      <c r="K1559" s="58">
        <v>43190</v>
      </c>
      <c r="L1559" s="65">
        <f t="shared" si="72"/>
        <v>43190</v>
      </c>
      <c r="M1559" s="57" t="str">
        <f t="shared" si="73"/>
        <v>2018</v>
      </c>
      <c r="N1559" s="46">
        <f t="shared" si="74"/>
        <v>1</v>
      </c>
      <c r="O1559" s="14" t="e">
        <v>#N/A</v>
      </c>
      <c r="P1559" s="14" t="s">
        <v>429</v>
      </c>
      <c r="Q1559" s="13" t="s">
        <v>1866</v>
      </c>
    </row>
    <row r="1560" spans="1:17" ht="15.75" customHeight="1" x14ac:dyDescent="0.3">
      <c r="A1560" s="13"/>
      <c r="B1560" s="14" t="s">
        <v>2000</v>
      </c>
      <c r="C1560" s="1" t="s">
        <v>57</v>
      </c>
      <c r="D1560" s="13" t="s">
        <v>385</v>
      </c>
      <c r="E1560" s="3" t="s">
        <v>16</v>
      </c>
      <c r="F1560" s="25">
        <v>2000</v>
      </c>
      <c r="G1560" s="13" t="s">
        <v>363</v>
      </c>
      <c r="H1560" s="13" t="s">
        <v>368</v>
      </c>
      <c r="I1560" s="22"/>
      <c r="J1560" s="22"/>
      <c r="K1560" s="58">
        <v>43187</v>
      </c>
      <c r="L1560" s="65">
        <f t="shared" si="72"/>
        <v>43187</v>
      </c>
      <c r="M1560" s="57" t="str">
        <f t="shared" si="73"/>
        <v>2018</v>
      </c>
      <c r="N1560" s="46">
        <f t="shared" si="74"/>
        <v>1</v>
      </c>
      <c r="O1560" s="14" t="e">
        <v>#N/A</v>
      </c>
      <c r="P1560" s="14" t="s">
        <v>435</v>
      </c>
      <c r="Q1560" s="13" t="s">
        <v>1866</v>
      </c>
    </row>
    <row r="1561" spans="1:17" ht="15.75" customHeight="1" x14ac:dyDescent="0.3">
      <c r="A1561" s="13"/>
      <c r="B1561" s="14" t="s">
        <v>2001</v>
      </c>
      <c r="C1561" s="1" t="s">
        <v>181</v>
      </c>
      <c r="D1561" s="13" t="s">
        <v>1901</v>
      </c>
      <c r="E1561" s="14" t="s">
        <v>8</v>
      </c>
      <c r="F1561" s="25">
        <v>2000</v>
      </c>
      <c r="G1561" s="13" t="s">
        <v>363</v>
      </c>
      <c r="H1561" s="13" t="s">
        <v>386</v>
      </c>
      <c r="I1561" s="22"/>
      <c r="J1561" s="22"/>
      <c r="K1561" s="58">
        <v>43128</v>
      </c>
      <c r="L1561" s="65">
        <f t="shared" si="72"/>
        <v>43128</v>
      </c>
      <c r="M1561" s="57" t="str">
        <f t="shared" si="73"/>
        <v>2018</v>
      </c>
      <c r="N1561" s="46">
        <f t="shared" si="74"/>
        <v>1</v>
      </c>
      <c r="O1561" s="14">
        <v>1</v>
      </c>
      <c r="P1561" s="14" t="s">
        <v>365</v>
      </c>
      <c r="Q1561" s="13" t="s">
        <v>1866</v>
      </c>
    </row>
    <row r="1562" spans="1:17" ht="15.75" customHeight="1" x14ac:dyDescent="0.3">
      <c r="A1562" s="13"/>
      <c r="B1562" s="14" t="s">
        <v>2002</v>
      </c>
      <c r="C1562" s="1" t="s">
        <v>193</v>
      </c>
      <c r="D1562" s="13" t="s">
        <v>431</v>
      </c>
      <c r="E1562" s="3" t="s">
        <v>12</v>
      </c>
      <c r="F1562" s="25">
        <v>2000</v>
      </c>
      <c r="G1562" s="13" t="s">
        <v>363</v>
      </c>
      <c r="H1562" s="13" t="s">
        <v>378</v>
      </c>
      <c r="I1562" s="22"/>
      <c r="J1562" s="22"/>
      <c r="K1562" s="58">
        <v>43172</v>
      </c>
      <c r="L1562" s="65">
        <f t="shared" si="72"/>
        <v>43172</v>
      </c>
      <c r="M1562" s="57" t="str">
        <f t="shared" si="73"/>
        <v>2018</v>
      </c>
      <c r="N1562" s="46">
        <f t="shared" si="74"/>
        <v>1</v>
      </c>
      <c r="O1562" s="14">
        <v>1</v>
      </c>
      <c r="P1562" s="14" t="s">
        <v>365</v>
      </c>
      <c r="Q1562" s="13" t="s">
        <v>1866</v>
      </c>
    </row>
    <row r="1563" spans="1:17" ht="15.75" customHeight="1" x14ac:dyDescent="0.3">
      <c r="A1563" s="13"/>
      <c r="B1563" s="14" t="s">
        <v>2003</v>
      </c>
      <c r="C1563" s="1" t="s">
        <v>153</v>
      </c>
      <c r="D1563" s="13" t="s">
        <v>414</v>
      </c>
      <c r="E1563" s="3" t="s">
        <v>16</v>
      </c>
      <c r="F1563" s="25">
        <v>2000</v>
      </c>
      <c r="G1563" s="13" t="s">
        <v>363</v>
      </c>
      <c r="H1563" s="13" t="s">
        <v>389</v>
      </c>
      <c r="I1563" s="22"/>
      <c r="J1563" s="22"/>
      <c r="K1563" s="58">
        <v>43169</v>
      </c>
      <c r="L1563" s="65">
        <f t="shared" si="72"/>
        <v>43169</v>
      </c>
      <c r="M1563" s="57" t="str">
        <f t="shared" si="73"/>
        <v>2018</v>
      </c>
      <c r="N1563" s="46">
        <f t="shared" si="74"/>
        <v>1</v>
      </c>
      <c r="O1563" s="14">
        <v>1</v>
      </c>
      <c r="P1563" s="14" t="s">
        <v>429</v>
      </c>
      <c r="Q1563" s="13" t="s">
        <v>1866</v>
      </c>
    </row>
    <row r="1564" spans="1:17" ht="15.75" customHeight="1" x14ac:dyDescent="0.3">
      <c r="A1564" s="13"/>
      <c r="B1564" s="14" t="s">
        <v>2004</v>
      </c>
      <c r="C1564" s="1" t="s">
        <v>181</v>
      </c>
      <c r="D1564" s="13" t="s">
        <v>392</v>
      </c>
      <c r="E1564" s="3" t="s">
        <v>16</v>
      </c>
      <c r="F1564" s="25">
        <v>2000</v>
      </c>
      <c r="G1564" s="13" t="s">
        <v>363</v>
      </c>
      <c r="H1564" s="13" t="s">
        <v>447</v>
      </c>
      <c r="I1564" s="22"/>
      <c r="J1564" s="22"/>
      <c r="K1564" s="58">
        <v>43181</v>
      </c>
      <c r="L1564" s="65">
        <f t="shared" si="72"/>
        <v>43181</v>
      </c>
      <c r="M1564" s="57" t="str">
        <f t="shared" si="73"/>
        <v>2018</v>
      </c>
      <c r="N1564" s="46">
        <f t="shared" si="74"/>
        <v>1</v>
      </c>
      <c r="O1564" s="14" t="e">
        <v>#N/A</v>
      </c>
      <c r="P1564" s="14" t="s">
        <v>429</v>
      </c>
      <c r="Q1564" s="13" t="s">
        <v>1866</v>
      </c>
    </row>
    <row r="1565" spans="1:17" ht="15.75" customHeight="1" x14ac:dyDescent="0.3">
      <c r="A1565" s="13"/>
      <c r="B1565" s="14" t="s">
        <v>2005</v>
      </c>
      <c r="C1565" s="1" t="s">
        <v>77</v>
      </c>
      <c r="D1565" s="13" t="s">
        <v>419</v>
      </c>
      <c r="E1565" s="14" t="s">
        <v>8</v>
      </c>
      <c r="F1565" s="25">
        <v>2000</v>
      </c>
      <c r="G1565" s="13" t="s">
        <v>363</v>
      </c>
      <c r="H1565" s="13" t="s">
        <v>378</v>
      </c>
      <c r="I1565" s="22"/>
      <c r="J1565" s="22"/>
      <c r="K1565" s="58">
        <v>43172</v>
      </c>
      <c r="L1565" s="65">
        <f t="shared" si="72"/>
        <v>43172</v>
      </c>
      <c r="M1565" s="57" t="str">
        <f t="shared" si="73"/>
        <v>2018</v>
      </c>
      <c r="N1565" s="46">
        <f t="shared" si="74"/>
        <v>1</v>
      </c>
      <c r="O1565" s="14" t="e">
        <v>#N/A</v>
      </c>
      <c r="P1565" s="14" t="s">
        <v>365</v>
      </c>
      <c r="Q1565" s="13" t="s">
        <v>1866</v>
      </c>
    </row>
    <row r="1566" spans="1:17" ht="15.75" customHeight="1" x14ac:dyDescent="0.3">
      <c r="A1566" s="13"/>
      <c r="B1566" s="14" t="s">
        <v>2006</v>
      </c>
      <c r="C1566" s="1" t="s">
        <v>197</v>
      </c>
      <c r="D1566" s="13" t="s">
        <v>373</v>
      </c>
      <c r="E1566" s="3" t="s">
        <v>16</v>
      </c>
      <c r="F1566" s="25">
        <v>2000</v>
      </c>
      <c r="G1566" s="13" t="s">
        <v>363</v>
      </c>
      <c r="H1566" s="13" t="s">
        <v>389</v>
      </c>
      <c r="I1566" s="22"/>
      <c r="J1566" s="22"/>
      <c r="K1566" s="58">
        <v>43186</v>
      </c>
      <c r="L1566" s="65">
        <f t="shared" si="72"/>
        <v>43186</v>
      </c>
      <c r="M1566" s="57" t="str">
        <f t="shared" si="73"/>
        <v>2018</v>
      </c>
      <c r="N1566" s="46">
        <f t="shared" si="74"/>
        <v>1</v>
      </c>
      <c r="O1566" s="14" t="e">
        <v>#N/A</v>
      </c>
      <c r="P1566" s="14" t="s">
        <v>365</v>
      </c>
      <c r="Q1566" s="13" t="s">
        <v>1866</v>
      </c>
    </row>
    <row r="1567" spans="1:17" ht="15.75" customHeight="1" x14ac:dyDescent="0.3">
      <c r="A1567" s="13"/>
      <c r="B1567" s="14" t="s">
        <v>2007</v>
      </c>
      <c r="C1567" s="1" t="s">
        <v>155</v>
      </c>
      <c r="D1567" s="13" t="s">
        <v>392</v>
      </c>
      <c r="E1567" s="3" t="s">
        <v>16</v>
      </c>
      <c r="F1567" s="25">
        <v>1931</v>
      </c>
      <c r="G1567" s="13" t="s">
        <v>363</v>
      </c>
      <c r="H1567" s="13" t="s">
        <v>386</v>
      </c>
      <c r="I1567" s="22"/>
      <c r="J1567" s="22"/>
      <c r="K1567" s="58">
        <v>43187</v>
      </c>
      <c r="L1567" s="65">
        <f t="shared" si="72"/>
        <v>43187</v>
      </c>
      <c r="M1567" s="57" t="str">
        <f t="shared" si="73"/>
        <v>2018</v>
      </c>
      <c r="N1567" s="46">
        <f t="shared" si="74"/>
        <v>1</v>
      </c>
      <c r="O1567" s="14">
        <v>3</v>
      </c>
      <c r="P1567" s="14" t="s">
        <v>383</v>
      </c>
      <c r="Q1567" s="13" t="s">
        <v>1866</v>
      </c>
    </row>
    <row r="1568" spans="1:17" ht="15.75" customHeight="1" x14ac:dyDescent="0.3">
      <c r="A1568" s="13"/>
      <c r="B1568" s="14" t="s">
        <v>2008</v>
      </c>
      <c r="C1568" s="1" t="s">
        <v>303</v>
      </c>
      <c r="D1568" s="13" t="s">
        <v>414</v>
      </c>
      <c r="E1568" s="3" t="s">
        <v>16</v>
      </c>
      <c r="F1568" s="25">
        <v>1834</v>
      </c>
      <c r="G1568" s="13" t="s">
        <v>363</v>
      </c>
      <c r="H1568" s="13" t="s">
        <v>386</v>
      </c>
      <c r="I1568" s="22"/>
      <c r="J1568" s="22"/>
      <c r="K1568" s="58">
        <v>43179</v>
      </c>
      <c r="L1568" s="65">
        <f t="shared" si="72"/>
        <v>43179</v>
      </c>
      <c r="M1568" s="57" t="str">
        <f t="shared" si="73"/>
        <v>2018</v>
      </c>
      <c r="N1568" s="46">
        <f t="shared" si="74"/>
        <v>1</v>
      </c>
      <c r="O1568" s="14">
        <v>2</v>
      </c>
      <c r="P1568" s="14" t="s">
        <v>365</v>
      </c>
      <c r="Q1568" s="13" t="s">
        <v>1866</v>
      </c>
    </row>
    <row r="1569" spans="1:17" ht="15.75" customHeight="1" x14ac:dyDescent="0.3">
      <c r="A1569" s="13"/>
      <c r="B1569" s="14" t="s">
        <v>2009</v>
      </c>
      <c r="C1569" s="1" t="s">
        <v>7</v>
      </c>
      <c r="D1569" s="13" t="s">
        <v>427</v>
      </c>
      <c r="E1569" s="3" t="s">
        <v>16</v>
      </c>
      <c r="F1569" s="25">
        <v>1819</v>
      </c>
      <c r="G1569" s="13" t="s">
        <v>363</v>
      </c>
      <c r="H1569" s="13" t="s">
        <v>368</v>
      </c>
      <c r="I1569" s="22"/>
      <c r="J1569" s="22"/>
      <c r="K1569" s="58">
        <v>43189</v>
      </c>
      <c r="L1569" s="65">
        <f t="shared" si="72"/>
        <v>43189</v>
      </c>
      <c r="M1569" s="57" t="str">
        <f t="shared" si="73"/>
        <v>2018</v>
      </c>
      <c r="N1569" s="46">
        <f t="shared" si="74"/>
        <v>1</v>
      </c>
      <c r="O1569" s="14" t="e">
        <v>#N/A</v>
      </c>
      <c r="P1569" s="14" t="s">
        <v>365</v>
      </c>
      <c r="Q1569" s="13" t="s">
        <v>1866</v>
      </c>
    </row>
    <row r="1570" spans="1:17" ht="15.75" customHeight="1" x14ac:dyDescent="0.3">
      <c r="A1570" s="13"/>
      <c r="B1570" s="14" t="s">
        <v>2010</v>
      </c>
      <c r="C1570" s="1" t="s">
        <v>247</v>
      </c>
      <c r="D1570" s="13" t="s">
        <v>1891</v>
      </c>
      <c r="E1570" s="14" t="s">
        <v>8</v>
      </c>
      <c r="F1570" s="25">
        <v>1812</v>
      </c>
      <c r="G1570" s="13" t="s">
        <v>363</v>
      </c>
      <c r="H1570" s="13" t="s">
        <v>378</v>
      </c>
      <c r="I1570" s="22"/>
      <c r="J1570" s="22"/>
      <c r="K1570" s="58">
        <v>43179</v>
      </c>
      <c r="L1570" s="65">
        <f t="shared" si="72"/>
        <v>43179</v>
      </c>
      <c r="M1570" s="57" t="str">
        <f t="shared" si="73"/>
        <v>2018</v>
      </c>
      <c r="N1570" s="46">
        <f t="shared" si="74"/>
        <v>1</v>
      </c>
      <c r="O1570" s="14">
        <v>1</v>
      </c>
      <c r="P1570" s="14" t="s">
        <v>365</v>
      </c>
      <c r="Q1570" s="13" t="s">
        <v>1866</v>
      </c>
    </row>
    <row r="1571" spans="1:17" ht="15.75" customHeight="1" x14ac:dyDescent="0.3">
      <c r="A1571" s="13"/>
      <c r="B1571" s="14" t="s">
        <v>2011</v>
      </c>
      <c r="C1571" s="1" t="s">
        <v>47</v>
      </c>
      <c r="D1571" s="13" t="s">
        <v>377</v>
      </c>
      <c r="E1571" s="3" t="s">
        <v>16</v>
      </c>
      <c r="F1571" s="25">
        <v>1800</v>
      </c>
      <c r="G1571" s="13" t="s">
        <v>363</v>
      </c>
      <c r="H1571" s="13" t="s">
        <v>378</v>
      </c>
      <c r="I1571" s="22"/>
      <c r="J1571" s="22"/>
      <c r="K1571" s="58">
        <v>43190</v>
      </c>
      <c r="L1571" s="65">
        <f t="shared" si="72"/>
        <v>43190</v>
      </c>
      <c r="M1571" s="57" t="str">
        <f t="shared" si="73"/>
        <v>2018</v>
      </c>
      <c r="N1571" s="46">
        <f t="shared" si="74"/>
        <v>1</v>
      </c>
      <c r="O1571" s="14" t="e">
        <v>#N/A</v>
      </c>
      <c r="P1571" s="14" t="s">
        <v>365</v>
      </c>
      <c r="Q1571" s="13" t="s">
        <v>1866</v>
      </c>
    </row>
    <row r="1572" spans="1:17" ht="15.75" customHeight="1" x14ac:dyDescent="0.3">
      <c r="A1572" s="13"/>
      <c r="B1572" s="14" t="s">
        <v>2012</v>
      </c>
      <c r="C1572" s="1" t="s">
        <v>21</v>
      </c>
      <c r="D1572" s="13" t="s">
        <v>1871</v>
      </c>
      <c r="E1572" s="3" t="s">
        <v>16</v>
      </c>
      <c r="F1572" s="25">
        <v>1797</v>
      </c>
      <c r="G1572" s="13" t="s">
        <v>363</v>
      </c>
      <c r="H1572" s="13" t="s">
        <v>395</v>
      </c>
      <c r="I1572" s="22"/>
      <c r="J1572" s="22"/>
      <c r="K1572" s="58">
        <v>43166</v>
      </c>
      <c r="L1572" s="65">
        <f t="shared" si="72"/>
        <v>43166</v>
      </c>
      <c r="M1572" s="57" t="str">
        <f t="shared" si="73"/>
        <v>2018</v>
      </c>
      <c r="N1572" s="46">
        <f t="shared" si="74"/>
        <v>1</v>
      </c>
      <c r="O1572" s="14">
        <v>1</v>
      </c>
      <c r="P1572" s="14" t="s">
        <v>383</v>
      </c>
      <c r="Q1572" s="13" t="s">
        <v>1866</v>
      </c>
    </row>
    <row r="1573" spans="1:17" ht="15.75" customHeight="1" x14ac:dyDescent="0.3">
      <c r="A1573" s="13"/>
      <c r="B1573" s="14" t="s">
        <v>2013</v>
      </c>
      <c r="C1573" s="1" t="s">
        <v>261</v>
      </c>
      <c r="D1573" s="13" t="s">
        <v>373</v>
      </c>
      <c r="E1573" s="3" t="s">
        <v>16</v>
      </c>
      <c r="F1573" s="25">
        <v>1780</v>
      </c>
      <c r="G1573" s="13" t="s">
        <v>363</v>
      </c>
      <c r="H1573" s="13" t="s">
        <v>364</v>
      </c>
      <c r="I1573" s="22"/>
      <c r="J1573" s="22"/>
      <c r="K1573" s="58">
        <v>43129</v>
      </c>
      <c r="L1573" s="65">
        <f t="shared" si="72"/>
        <v>43129</v>
      </c>
      <c r="M1573" s="57" t="str">
        <f t="shared" si="73"/>
        <v>2018</v>
      </c>
      <c r="N1573" s="46">
        <f t="shared" si="74"/>
        <v>1</v>
      </c>
      <c r="O1573" s="14">
        <v>3</v>
      </c>
      <c r="P1573" s="14" t="s">
        <v>429</v>
      </c>
      <c r="Q1573" s="13" t="s">
        <v>1866</v>
      </c>
    </row>
    <row r="1574" spans="1:17" ht="15.75" customHeight="1" x14ac:dyDescent="0.3">
      <c r="A1574" s="13"/>
      <c r="B1574" s="14" t="s">
        <v>2014</v>
      </c>
      <c r="C1574" s="1" t="s">
        <v>119</v>
      </c>
      <c r="D1574" s="13" t="s">
        <v>385</v>
      </c>
      <c r="E1574" s="3" t="s">
        <v>16</v>
      </c>
      <c r="F1574" s="25">
        <v>1747</v>
      </c>
      <c r="G1574" s="13" t="s">
        <v>363</v>
      </c>
      <c r="H1574" s="13" t="s">
        <v>364</v>
      </c>
      <c r="I1574" s="22"/>
      <c r="J1574" s="22"/>
      <c r="K1574" s="58">
        <v>43140</v>
      </c>
      <c r="L1574" s="65">
        <f t="shared" si="72"/>
        <v>43140</v>
      </c>
      <c r="M1574" s="57" t="str">
        <f t="shared" si="73"/>
        <v>2018</v>
      </c>
      <c r="N1574" s="46">
        <f t="shared" si="74"/>
        <v>1</v>
      </c>
      <c r="O1574" s="14">
        <v>1</v>
      </c>
      <c r="P1574" s="14" t="s">
        <v>365</v>
      </c>
      <c r="Q1574" s="13" t="s">
        <v>1866</v>
      </c>
    </row>
    <row r="1575" spans="1:17" ht="15.75" customHeight="1" x14ac:dyDescent="0.3">
      <c r="A1575" s="13"/>
      <c r="B1575" s="14" t="s">
        <v>2015</v>
      </c>
      <c r="C1575" s="1" t="s">
        <v>195</v>
      </c>
      <c r="D1575" s="13" t="s">
        <v>427</v>
      </c>
      <c r="E1575" s="3" t="s">
        <v>16</v>
      </c>
      <c r="F1575" s="25">
        <v>1739</v>
      </c>
      <c r="G1575" s="13" t="s">
        <v>363</v>
      </c>
      <c r="H1575" s="13" t="s">
        <v>389</v>
      </c>
      <c r="I1575" s="22"/>
      <c r="J1575" s="22"/>
      <c r="K1575" s="58">
        <v>43179</v>
      </c>
      <c r="L1575" s="65">
        <f t="shared" si="72"/>
        <v>43179</v>
      </c>
      <c r="M1575" s="57" t="str">
        <f t="shared" si="73"/>
        <v>2018</v>
      </c>
      <c r="N1575" s="46">
        <f t="shared" si="74"/>
        <v>1</v>
      </c>
      <c r="O1575" s="14" t="e">
        <v>#N/A</v>
      </c>
      <c r="P1575" s="14" t="s">
        <v>383</v>
      </c>
      <c r="Q1575" s="13" t="s">
        <v>1866</v>
      </c>
    </row>
    <row r="1576" spans="1:17" ht="15.75" customHeight="1" x14ac:dyDescent="0.3">
      <c r="A1576" s="13"/>
      <c r="B1576" s="14" t="s">
        <v>2016</v>
      </c>
      <c r="C1576" s="1" t="s">
        <v>153</v>
      </c>
      <c r="D1576" s="13" t="s">
        <v>362</v>
      </c>
      <c r="E1576" s="3" t="s">
        <v>16</v>
      </c>
      <c r="F1576" s="25">
        <v>1739</v>
      </c>
      <c r="G1576" s="13" t="s">
        <v>363</v>
      </c>
      <c r="H1576" s="13" t="s">
        <v>389</v>
      </c>
      <c r="I1576" s="22"/>
      <c r="J1576" s="22"/>
      <c r="K1576" s="58">
        <v>43188</v>
      </c>
      <c r="L1576" s="65">
        <f t="shared" si="72"/>
        <v>43188</v>
      </c>
      <c r="M1576" s="57" t="str">
        <f t="shared" si="73"/>
        <v>2018</v>
      </c>
      <c r="N1576" s="46">
        <f t="shared" si="74"/>
        <v>1</v>
      </c>
      <c r="O1576" s="14" t="e">
        <v>#N/A</v>
      </c>
      <c r="P1576" s="14" t="s">
        <v>429</v>
      </c>
      <c r="Q1576" s="13" t="s">
        <v>1866</v>
      </c>
    </row>
    <row r="1577" spans="1:17" ht="15.75" customHeight="1" x14ac:dyDescent="0.3">
      <c r="A1577" s="13"/>
      <c r="B1577" s="14" t="s">
        <v>2017</v>
      </c>
      <c r="C1577" s="1" t="s">
        <v>325</v>
      </c>
      <c r="D1577" s="13" t="s">
        <v>392</v>
      </c>
      <c r="E1577" s="3" t="s">
        <v>16</v>
      </c>
      <c r="F1577" s="25">
        <v>1680</v>
      </c>
      <c r="G1577" s="13" t="s">
        <v>363</v>
      </c>
      <c r="H1577" s="13" t="s">
        <v>378</v>
      </c>
      <c r="I1577" s="22"/>
      <c r="J1577" s="22"/>
      <c r="K1577" s="58">
        <v>43178</v>
      </c>
      <c r="L1577" s="65">
        <f t="shared" si="72"/>
        <v>43178</v>
      </c>
      <c r="M1577" s="57" t="str">
        <f t="shared" si="73"/>
        <v>2018</v>
      </c>
      <c r="N1577" s="46">
        <f t="shared" si="74"/>
        <v>1</v>
      </c>
      <c r="O1577" s="14">
        <v>1</v>
      </c>
      <c r="P1577" s="14" t="s">
        <v>365</v>
      </c>
      <c r="Q1577" s="13" t="s">
        <v>1866</v>
      </c>
    </row>
    <row r="1578" spans="1:17" ht="15.75" customHeight="1" x14ac:dyDescent="0.3">
      <c r="A1578" s="13"/>
      <c r="B1578" s="14" t="s">
        <v>2018</v>
      </c>
      <c r="C1578" s="1" t="s">
        <v>195</v>
      </c>
      <c r="D1578" s="13" t="s">
        <v>362</v>
      </c>
      <c r="E1578" s="3" t="s">
        <v>16</v>
      </c>
      <c r="F1578" s="25">
        <v>1635</v>
      </c>
      <c r="G1578" s="13" t="s">
        <v>363</v>
      </c>
      <c r="H1578" s="13" t="s">
        <v>378</v>
      </c>
      <c r="I1578" s="22"/>
      <c r="J1578" s="22"/>
      <c r="K1578" s="58">
        <v>43188</v>
      </c>
      <c r="L1578" s="65">
        <f t="shared" si="72"/>
        <v>43188</v>
      </c>
      <c r="M1578" s="57" t="str">
        <f t="shared" si="73"/>
        <v>2018</v>
      </c>
      <c r="N1578" s="46">
        <f t="shared" si="74"/>
        <v>1</v>
      </c>
      <c r="O1578" s="14">
        <v>1</v>
      </c>
      <c r="P1578" s="14" t="s">
        <v>365</v>
      </c>
      <c r="Q1578" s="13" t="s">
        <v>1866</v>
      </c>
    </row>
    <row r="1579" spans="1:17" ht="15.75" customHeight="1" x14ac:dyDescent="0.3">
      <c r="A1579" s="13"/>
      <c r="B1579" s="14" t="s">
        <v>2019</v>
      </c>
      <c r="C1579" s="1" t="s">
        <v>345</v>
      </c>
      <c r="D1579" s="13" t="s">
        <v>427</v>
      </c>
      <c r="E1579" s="3" t="s">
        <v>16</v>
      </c>
      <c r="F1579" s="25">
        <v>1625</v>
      </c>
      <c r="G1579" s="13" t="s">
        <v>363</v>
      </c>
      <c r="H1579" s="13" t="s">
        <v>395</v>
      </c>
      <c r="I1579" s="22"/>
      <c r="J1579" s="22"/>
      <c r="K1579" s="58">
        <v>43180</v>
      </c>
      <c r="L1579" s="65">
        <f t="shared" si="72"/>
        <v>43180</v>
      </c>
      <c r="M1579" s="57" t="str">
        <f t="shared" si="73"/>
        <v>2018</v>
      </c>
      <c r="N1579" s="46">
        <f t="shared" si="74"/>
        <v>1</v>
      </c>
      <c r="O1579" s="14">
        <v>1</v>
      </c>
      <c r="P1579" s="14" t="s">
        <v>365</v>
      </c>
      <c r="Q1579" s="13" t="s">
        <v>1866</v>
      </c>
    </row>
    <row r="1580" spans="1:17" ht="15.75" customHeight="1" x14ac:dyDescent="0.3">
      <c r="A1580" s="13"/>
      <c r="B1580" s="14" t="s">
        <v>2020</v>
      </c>
      <c r="C1580" s="1" t="s">
        <v>195</v>
      </c>
      <c r="D1580" s="13" t="s">
        <v>362</v>
      </c>
      <c r="E1580" s="3" t="s">
        <v>16</v>
      </c>
      <c r="F1580" s="25">
        <v>1609</v>
      </c>
      <c r="G1580" s="13" t="s">
        <v>363</v>
      </c>
      <c r="H1580" s="13" t="s">
        <v>395</v>
      </c>
      <c r="I1580" s="22"/>
      <c r="J1580" s="22"/>
      <c r="K1580" s="58">
        <v>43173</v>
      </c>
      <c r="L1580" s="65">
        <f t="shared" si="72"/>
        <v>43173</v>
      </c>
      <c r="M1580" s="57" t="str">
        <f t="shared" si="73"/>
        <v>2018</v>
      </c>
      <c r="N1580" s="46">
        <f t="shared" si="74"/>
        <v>1</v>
      </c>
      <c r="O1580" s="14" t="e">
        <v>#N/A</v>
      </c>
      <c r="P1580" s="14" t="s">
        <v>429</v>
      </c>
      <c r="Q1580" s="13" t="s">
        <v>1866</v>
      </c>
    </row>
    <row r="1581" spans="1:17" ht="15.75" customHeight="1" x14ac:dyDescent="0.3">
      <c r="A1581" s="13"/>
      <c r="B1581" s="14" t="s">
        <v>2021</v>
      </c>
      <c r="C1581" s="1" t="s">
        <v>1</v>
      </c>
      <c r="D1581" s="13" t="s">
        <v>1891</v>
      </c>
      <c r="E1581" s="14" t="s">
        <v>8</v>
      </c>
      <c r="F1581" s="25">
        <v>1596</v>
      </c>
      <c r="G1581" s="13" t="s">
        <v>363</v>
      </c>
      <c r="H1581" s="13" t="s">
        <v>374</v>
      </c>
      <c r="I1581" s="22"/>
      <c r="J1581" s="22"/>
      <c r="K1581" s="58">
        <v>43151</v>
      </c>
      <c r="L1581" s="65">
        <f t="shared" si="72"/>
        <v>43151</v>
      </c>
      <c r="M1581" s="57" t="str">
        <f t="shared" si="73"/>
        <v>2018</v>
      </c>
      <c r="N1581" s="46">
        <f t="shared" si="74"/>
        <v>1</v>
      </c>
      <c r="O1581" s="14" t="e">
        <v>#N/A</v>
      </c>
      <c r="P1581" s="14" t="s">
        <v>429</v>
      </c>
      <c r="Q1581" s="13" t="s">
        <v>1866</v>
      </c>
    </row>
    <row r="1582" spans="1:17" ht="15.75" customHeight="1" x14ac:dyDescent="0.3">
      <c r="A1582" s="13"/>
      <c r="B1582" s="14" t="s">
        <v>2022</v>
      </c>
      <c r="C1582" s="1" t="s">
        <v>287</v>
      </c>
      <c r="D1582" s="13" t="s">
        <v>451</v>
      </c>
      <c r="E1582" s="3" t="s">
        <v>16</v>
      </c>
      <c r="F1582" s="25">
        <v>1550</v>
      </c>
      <c r="G1582" s="13" t="s">
        <v>363</v>
      </c>
      <c r="H1582" s="13" t="s">
        <v>378</v>
      </c>
      <c r="I1582" s="22"/>
      <c r="J1582" s="22"/>
      <c r="K1582" s="58">
        <v>43179</v>
      </c>
      <c r="L1582" s="65">
        <f t="shared" si="72"/>
        <v>43179</v>
      </c>
      <c r="M1582" s="57" t="str">
        <f t="shared" si="73"/>
        <v>2018</v>
      </c>
      <c r="N1582" s="46">
        <f t="shared" si="74"/>
        <v>1</v>
      </c>
      <c r="O1582" s="14">
        <v>1</v>
      </c>
      <c r="P1582" s="14" t="s">
        <v>365</v>
      </c>
      <c r="Q1582" s="13" t="s">
        <v>1866</v>
      </c>
    </row>
    <row r="1583" spans="1:17" ht="15.75" customHeight="1" x14ac:dyDescent="0.3">
      <c r="A1583" s="13"/>
      <c r="B1583" s="14" t="s">
        <v>2023</v>
      </c>
      <c r="C1583" s="1" t="s">
        <v>7</v>
      </c>
      <c r="D1583" s="13" t="s">
        <v>385</v>
      </c>
      <c r="E1583" s="3" t="s">
        <v>16</v>
      </c>
      <c r="F1583" s="25">
        <v>1521</v>
      </c>
      <c r="G1583" s="13" t="s">
        <v>363</v>
      </c>
      <c r="H1583" s="13" t="s">
        <v>378</v>
      </c>
      <c r="I1583" s="22"/>
      <c r="J1583" s="22"/>
      <c r="K1583" s="58">
        <v>43185</v>
      </c>
      <c r="L1583" s="65">
        <f t="shared" si="72"/>
        <v>43185</v>
      </c>
      <c r="M1583" s="57" t="str">
        <f t="shared" si="73"/>
        <v>2018</v>
      </c>
      <c r="N1583" s="46">
        <f t="shared" si="74"/>
        <v>1</v>
      </c>
      <c r="O1583" s="14">
        <v>3</v>
      </c>
      <c r="P1583" s="14" t="s">
        <v>365</v>
      </c>
      <c r="Q1583" s="13" t="s">
        <v>1866</v>
      </c>
    </row>
    <row r="1584" spans="1:17" ht="15.75" customHeight="1" x14ac:dyDescent="0.3">
      <c r="A1584" s="13"/>
      <c r="B1584" s="14" t="s">
        <v>2024</v>
      </c>
      <c r="C1584" s="1" t="s">
        <v>241</v>
      </c>
      <c r="D1584" s="13" t="s">
        <v>1871</v>
      </c>
      <c r="E1584" s="3" t="s">
        <v>16</v>
      </c>
      <c r="F1584" s="25">
        <v>1500</v>
      </c>
      <c r="G1584" s="13" t="s">
        <v>363</v>
      </c>
      <c r="H1584" s="13" t="s">
        <v>389</v>
      </c>
      <c r="I1584" s="22"/>
      <c r="J1584" s="22"/>
      <c r="K1584" s="58">
        <v>43146</v>
      </c>
      <c r="L1584" s="65">
        <f t="shared" si="72"/>
        <v>43146</v>
      </c>
      <c r="M1584" s="57" t="str">
        <f t="shared" si="73"/>
        <v>2018</v>
      </c>
      <c r="N1584" s="46">
        <f t="shared" si="74"/>
        <v>1</v>
      </c>
      <c r="O1584" s="14" t="e">
        <v>#N/A</v>
      </c>
      <c r="P1584" s="14" t="s">
        <v>429</v>
      </c>
      <c r="Q1584" s="13" t="s">
        <v>1866</v>
      </c>
    </row>
    <row r="1585" spans="1:17" ht="15.75" customHeight="1" x14ac:dyDescent="0.3">
      <c r="A1585" s="13"/>
      <c r="B1585" s="14" t="s">
        <v>2025</v>
      </c>
      <c r="C1585" s="1" t="s">
        <v>285</v>
      </c>
      <c r="D1585" s="13" t="s">
        <v>414</v>
      </c>
      <c r="E1585" s="3" t="s">
        <v>16</v>
      </c>
      <c r="F1585" s="25">
        <v>1500</v>
      </c>
      <c r="G1585" s="13" t="s">
        <v>363</v>
      </c>
      <c r="H1585" s="13" t="s">
        <v>378</v>
      </c>
      <c r="I1585" s="22"/>
      <c r="J1585" s="22"/>
      <c r="K1585" s="58">
        <v>43188</v>
      </c>
      <c r="L1585" s="65">
        <f t="shared" si="72"/>
        <v>43188</v>
      </c>
      <c r="M1585" s="57" t="str">
        <f t="shared" si="73"/>
        <v>2018</v>
      </c>
      <c r="N1585" s="46">
        <f t="shared" si="74"/>
        <v>1</v>
      </c>
      <c r="O1585" s="14" t="e">
        <v>#N/A</v>
      </c>
      <c r="P1585" s="14" t="s">
        <v>365</v>
      </c>
      <c r="Q1585" s="13" t="s">
        <v>1866</v>
      </c>
    </row>
    <row r="1586" spans="1:17" ht="15.75" customHeight="1" x14ac:dyDescent="0.3">
      <c r="A1586" s="13"/>
      <c r="B1586" s="14" t="s">
        <v>2026</v>
      </c>
      <c r="C1586" s="1" t="s">
        <v>325</v>
      </c>
      <c r="D1586" s="13" t="s">
        <v>392</v>
      </c>
      <c r="E1586" s="3" t="s">
        <v>16</v>
      </c>
      <c r="F1586" s="25">
        <v>1500</v>
      </c>
      <c r="G1586" s="13" t="s">
        <v>363</v>
      </c>
      <c r="H1586" s="13" t="s">
        <v>386</v>
      </c>
      <c r="I1586" s="22"/>
      <c r="J1586" s="22"/>
      <c r="K1586" s="58">
        <v>43187</v>
      </c>
      <c r="L1586" s="65">
        <f t="shared" si="72"/>
        <v>43187</v>
      </c>
      <c r="M1586" s="57" t="str">
        <f t="shared" si="73"/>
        <v>2018</v>
      </c>
      <c r="N1586" s="46">
        <f t="shared" si="74"/>
        <v>1</v>
      </c>
      <c r="O1586" s="14" t="e">
        <v>#N/A</v>
      </c>
      <c r="P1586" s="14" t="s">
        <v>365</v>
      </c>
      <c r="Q1586" s="13" t="s">
        <v>1866</v>
      </c>
    </row>
    <row r="1587" spans="1:17" ht="15.75" customHeight="1" x14ac:dyDescent="0.3">
      <c r="A1587" s="13"/>
      <c r="B1587" s="14" t="s">
        <v>2027</v>
      </c>
      <c r="C1587" s="1" t="s">
        <v>315</v>
      </c>
      <c r="D1587" s="13" t="s">
        <v>1903</v>
      </c>
      <c r="E1587" s="3" t="s">
        <v>16</v>
      </c>
      <c r="F1587" s="25">
        <v>1500</v>
      </c>
      <c r="G1587" s="13" t="s">
        <v>363</v>
      </c>
      <c r="H1587" s="13" t="s">
        <v>374</v>
      </c>
      <c r="I1587" s="22"/>
      <c r="J1587" s="22"/>
      <c r="K1587" s="58">
        <v>43130</v>
      </c>
      <c r="L1587" s="65">
        <f t="shared" si="72"/>
        <v>43130</v>
      </c>
      <c r="M1587" s="57" t="str">
        <f t="shared" si="73"/>
        <v>2018</v>
      </c>
      <c r="N1587" s="46">
        <f t="shared" si="74"/>
        <v>1</v>
      </c>
      <c r="O1587" s="14" t="e">
        <v>#N/A</v>
      </c>
      <c r="P1587" s="14" t="s">
        <v>429</v>
      </c>
      <c r="Q1587" s="13" t="s">
        <v>1866</v>
      </c>
    </row>
    <row r="1588" spans="1:17" ht="15.75" customHeight="1" x14ac:dyDescent="0.3">
      <c r="A1588" s="13"/>
      <c r="B1588" s="14" t="s">
        <v>2028</v>
      </c>
      <c r="C1588" s="1" t="s">
        <v>223</v>
      </c>
      <c r="D1588" s="13" t="s">
        <v>1903</v>
      </c>
      <c r="E1588" s="3" t="s">
        <v>16</v>
      </c>
      <c r="F1588" s="25">
        <v>1500</v>
      </c>
      <c r="G1588" s="13" t="s">
        <v>363</v>
      </c>
      <c r="H1588" s="13" t="s">
        <v>378</v>
      </c>
      <c r="I1588" s="22"/>
      <c r="J1588" s="22"/>
      <c r="K1588" s="58">
        <v>43172</v>
      </c>
      <c r="L1588" s="65">
        <f t="shared" si="72"/>
        <v>43172</v>
      </c>
      <c r="M1588" s="57" t="str">
        <f t="shared" si="73"/>
        <v>2018</v>
      </c>
      <c r="N1588" s="46">
        <f t="shared" si="74"/>
        <v>1</v>
      </c>
      <c r="O1588" s="14">
        <v>2</v>
      </c>
      <c r="P1588" s="14" t="s">
        <v>365</v>
      </c>
      <c r="Q1588" s="13" t="s">
        <v>1866</v>
      </c>
    </row>
    <row r="1589" spans="1:17" ht="15.75" customHeight="1" x14ac:dyDescent="0.3">
      <c r="A1589" s="13"/>
      <c r="B1589" s="14" t="s">
        <v>2029</v>
      </c>
      <c r="C1589" s="1" t="s">
        <v>73</v>
      </c>
      <c r="D1589" s="13" t="s">
        <v>373</v>
      </c>
      <c r="E1589" s="3" t="s">
        <v>16</v>
      </c>
      <c r="F1589" s="25">
        <v>1360</v>
      </c>
      <c r="G1589" s="13" t="s">
        <v>363</v>
      </c>
      <c r="H1589" s="13" t="s">
        <v>364</v>
      </c>
      <c r="I1589" s="22"/>
      <c r="J1589" s="22"/>
      <c r="K1589" s="58">
        <v>43131</v>
      </c>
      <c r="L1589" s="65">
        <f t="shared" si="72"/>
        <v>43131</v>
      </c>
      <c r="M1589" s="57" t="str">
        <f t="shared" si="73"/>
        <v>2018</v>
      </c>
      <c r="N1589" s="46">
        <f t="shared" si="74"/>
        <v>1</v>
      </c>
      <c r="O1589" s="14">
        <v>2</v>
      </c>
      <c r="P1589" s="14" t="s">
        <v>383</v>
      </c>
      <c r="Q1589" s="13" t="s">
        <v>1866</v>
      </c>
    </row>
    <row r="1590" spans="1:17" ht="15.75" customHeight="1" x14ac:dyDescent="0.3">
      <c r="A1590" s="13"/>
      <c r="B1590" s="14" t="s">
        <v>2030</v>
      </c>
      <c r="C1590" s="1" t="s">
        <v>325</v>
      </c>
      <c r="D1590" s="13" t="s">
        <v>385</v>
      </c>
      <c r="E1590" s="3" t="s">
        <v>16</v>
      </c>
      <c r="F1590" s="25">
        <v>1333</v>
      </c>
      <c r="G1590" s="13" t="s">
        <v>363</v>
      </c>
      <c r="H1590" s="13" t="s">
        <v>378</v>
      </c>
      <c r="I1590" s="22"/>
      <c r="J1590" s="22"/>
      <c r="K1590" s="58">
        <v>43186</v>
      </c>
      <c r="L1590" s="65">
        <f t="shared" si="72"/>
        <v>43186</v>
      </c>
      <c r="M1590" s="57" t="str">
        <f t="shared" si="73"/>
        <v>2018</v>
      </c>
      <c r="N1590" s="46">
        <f t="shared" si="74"/>
        <v>1</v>
      </c>
      <c r="O1590" s="14">
        <v>1</v>
      </c>
      <c r="P1590" s="14" t="s">
        <v>365</v>
      </c>
      <c r="Q1590" s="13" t="s">
        <v>1866</v>
      </c>
    </row>
    <row r="1591" spans="1:17" ht="15.75" customHeight="1" x14ac:dyDescent="0.3">
      <c r="A1591" s="13"/>
      <c r="B1591" s="14" t="s">
        <v>2031</v>
      </c>
      <c r="C1591" s="1" t="s">
        <v>77</v>
      </c>
      <c r="D1591" s="13" t="s">
        <v>377</v>
      </c>
      <c r="E1591" s="3" t="s">
        <v>16</v>
      </c>
      <c r="F1591" s="25">
        <v>1326</v>
      </c>
      <c r="G1591" s="13" t="s">
        <v>363</v>
      </c>
      <c r="H1591" s="13" t="s">
        <v>364</v>
      </c>
      <c r="I1591" s="22"/>
      <c r="J1591" s="22"/>
      <c r="K1591" s="58">
        <v>43132</v>
      </c>
      <c r="L1591" s="65">
        <f t="shared" si="72"/>
        <v>43132</v>
      </c>
      <c r="M1591" s="57" t="str">
        <f t="shared" si="73"/>
        <v>2018</v>
      </c>
      <c r="N1591" s="46">
        <f t="shared" si="74"/>
        <v>1</v>
      </c>
      <c r="O1591" s="14">
        <v>2</v>
      </c>
      <c r="P1591" s="14" t="s">
        <v>429</v>
      </c>
      <c r="Q1591" s="13" t="s">
        <v>1866</v>
      </c>
    </row>
    <row r="1592" spans="1:17" ht="15.75" customHeight="1" x14ac:dyDescent="0.3">
      <c r="A1592" s="13"/>
      <c r="B1592" s="14" t="s">
        <v>2032</v>
      </c>
      <c r="C1592" s="1" t="s">
        <v>161</v>
      </c>
      <c r="D1592" s="13" t="s">
        <v>427</v>
      </c>
      <c r="E1592" s="3" t="s">
        <v>16</v>
      </c>
      <c r="F1592" s="25">
        <v>1304</v>
      </c>
      <c r="G1592" s="13" t="s">
        <v>363</v>
      </c>
      <c r="H1592" s="13" t="s">
        <v>378</v>
      </c>
      <c r="I1592" s="22"/>
      <c r="J1592" s="22"/>
      <c r="K1592" s="58">
        <v>43172</v>
      </c>
      <c r="L1592" s="65">
        <f t="shared" si="72"/>
        <v>43172</v>
      </c>
      <c r="M1592" s="57" t="str">
        <f t="shared" si="73"/>
        <v>2018</v>
      </c>
      <c r="N1592" s="46">
        <f t="shared" si="74"/>
        <v>1</v>
      </c>
      <c r="O1592" s="14">
        <v>1</v>
      </c>
      <c r="P1592" s="14" t="s">
        <v>383</v>
      </c>
      <c r="Q1592" s="13" t="s">
        <v>1866</v>
      </c>
    </row>
    <row r="1593" spans="1:17" ht="15.75" customHeight="1" x14ac:dyDescent="0.3">
      <c r="A1593" s="13"/>
      <c r="B1593" s="14" t="s">
        <v>2033</v>
      </c>
      <c r="C1593" s="1" t="s">
        <v>211</v>
      </c>
      <c r="D1593" s="13" t="s">
        <v>427</v>
      </c>
      <c r="E1593" s="3" t="s">
        <v>16</v>
      </c>
      <c r="F1593" s="25">
        <v>1295</v>
      </c>
      <c r="G1593" s="13" t="s">
        <v>363</v>
      </c>
      <c r="H1593" s="13" t="s">
        <v>374</v>
      </c>
      <c r="I1593" s="22"/>
      <c r="J1593" s="22"/>
      <c r="K1593" s="58">
        <v>43158</v>
      </c>
      <c r="L1593" s="65">
        <f t="shared" si="72"/>
        <v>43158</v>
      </c>
      <c r="M1593" s="57" t="str">
        <f t="shared" si="73"/>
        <v>2018</v>
      </c>
      <c r="N1593" s="46">
        <f t="shared" si="74"/>
        <v>1</v>
      </c>
      <c r="O1593" s="14">
        <v>2</v>
      </c>
      <c r="P1593" s="14" t="s">
        <v>365</v>
      </c>
      <c r="Q1593" s="13" t="s">
        <v>1866</v>
      </c>
    </row>
    <row r="1594" spans="1:17" ht="15.75" customHeight="1" x14ac:dyDescent="0.3">
      <c r="A1594" s="13"/>
      <c r="B1594" s="14" t="s">
        <v>2034</v>
      </c>
      <c r="C1594" s="1" t="s">
        <v>319</v>
      </c>
      <c r="D1594" s="13" t="s">
        <v>1891</v>
      </c>
      <c r="E1594" s="14" t="s">
        <v>8</v>
      </c>
      <c r="F1594" s="25">
        <v>1087</v>
      </c>
      <c r="G1594" s="13" t="s">
        <v>363</v>
      </c>
      <c r="H1594" s="13" t="s">
        <v>395</v>
      </c>
      <c r="I1594" s="22"/>
      <c r="J1594" s="22"/>
      <c r="K1594" s="58">
        <v>43186</v>
      </c>
      <c r="L1594" s="65">
        <f t="shared" si="72"/>
        <v>43186</v>
      </c>
      <c r="M1594" s="57" t="str">
        <f t="shared" si="73"/>
        <v>2018</v>
      </c>
      <c r="N1594" s="46">
        <f t="shared" si="74"/>
        <v>1</v>
      </c>
      <c r="O1594" s="14">
        <v>1</v>
      </c>
      <c r="P1594" s="14" t="s">
        <v>365</v>
      </c>
      <c r="Q1594" s="13" t="s">
        <v>1866</v>
      </c>
    </row>
    <row r="1595" spans="1:17" ht="15.75" customHeight="1" x14ac:dyDescent="0.3">
      <c r="A1595" s="13"/>
      <c r="B1595" s="14" t="s">
        <v>2035</v>
      </c>
      <c r="C1595" s="1" t="s">
        <v>15</v>
      </c>
      <c r="D1595" s="13" t="s">
        <v>419</v>
      </c>
      <c r="E1595" s="14" t="s">
        <v>8</v>
      </c>
      <c r="F1595" s="25">
        <v>1084</v>
      </c>
      <c r="G1595" s="13" t="s">
        <v>363</v>
      </c>
      <c r="H1595" s="13" t="s">
        <v>389</v>
      </c>
      <c r="I1595" s="22"/>
      <c r="J1595" s="22"/>
      <c r="K1595" s="58">
        <v>43178</v>
      </c>
      <c r="L1595" s="65">
        <f t="shared" si="72"/>
        <v>43178</v>
      </c>
      <c r="M1595" s="57" t="str">
        <f t="shared" si="73"/>
        <v>2018</v>
      </c>
      <c r="N1595" s="46">
        <f t="shared" si="74"/>
        <v>1</v>
      </c>
      <c r="O1595" s="14">
        <v>2</v>
      </c>
      <c r="P1595" s="14" t="s">
        <v>383</v>
      </c>
      <c r="Q1595" s="13" t="s">
        <v>1866</v>
      </c>
    </row>
    <row r="1596" spans="1:17" ht="15.75" customHeight="1" x14ac:dyDescent="0.3">
      <c r="A1596" s="13"/>
      <c r="B1596" s="14" t="s">
        <v>2036</v>
      </c>
      <c r="C1596" s="1" t="s">
        <v>77</v>
      </c>
      <c r="D1596" s="13" t="s">
        <v>362</v>
      </c>
      <c r="E1596" s="3" t="s">
        <v>16</v>
      </c>
      <c r="F1596" s="25">
        <v>1042</v>
      </c>
      <c r="G1596" s="13" t="s">
        <v>363</v>
      </c>
      <c r="H1596" s="13" t="s">
        <v>374</v>
      </c>
      <c r="I1596" s="22"/>
      <c r="J1596" s="22"/>
      <c r="K1596" s="58">
        <v>43169</v>
      </c>
      <c r="L1596" s="65">
        <f t="shared" si="72"/>
        <v>43169</v>
      </c>
      <c r="M1596" s="57" t="str">
        <f t="shared" si="73"/>
        <v>2018</v>
      </c>
      <c r="N1596" s="46">
        <f t="shared" si="74"/>
        <v>1</v>
      </c>
      <c r="O1596" s="14" t="e">
        <v>#N/A</v>
      </c>
      <c r="P1596" s="14" t="s">
        <v>429</v>
      </c>
      <c r="Q1596" s="13" t="s">
        <v>1866</v>
      </c>
    </row>
    <row r="1597" spans="1:17" ht="15.75" customHeight="1" x14ac:dyDescent="0.3">
      <c r="A1597" s="13"/>
      <c r="B1597" s="14" t="s">
        <v>2037</v>
      </c>
      <c r="C1597" s="1" t="s">
        <v>175</v>
      </c>
      <c r="D1597" s="13" t="s">
        <v>373</v>
      </c>
      <c r="E1597" s="3" t="s">
        <v>16</v>
      </c>
      <c r="F1597" s="25">
        <v>1000</v>
      </c>
      <c r="G1597" s="13" t="s">
        <v>363</v>
      </c>
      <c r="H1597" s="13" t="s">
        <v>389</v>
      </c>
      <c r="I1597" s="22"/>
      <c r="J1597" s="22"/>
      <c r="K1597" s="58">
        <v>43172</v>
      </c>
      <c r="L1597" s="65">
        <f t="shared" si="72"/>
        <v>43172</v>
      </c>
      <c r="M1597" s="57" t="str">
        <f t="shared" si="73"/>
        <v>2018</v>
      </c>
      <c r="N1597" s="46">
        <f t="shared" si="74"/>
        <v>1</v>
      </c>
      <c r="O1597" s="14" t="e">
        <v>#N/A</v>
      </c>
      <c r="P1597" s="14" t="s">
        <v>429</v>
      </c>
      <c r="Q1597" s="13" t="s">
        <v>1866</v>
      </c>
    </row>
    <row r="1598" spans="1:17" ht="15.75" customHeight="1" x14ac:dyDescent="0.3">
      <c r="A1598" s="13"/>
      <c r="B1598" s="14" t="s">
        <v>2038</v>
      </c>
      <c r="C1598" s="1" t="s">
        <v>7</v>
      </c>
      <c r="D1598" s="13" t="s">
        <v>362</v>
      </c>
      <c r="E1598" s="3" t="s">
        <v>16</v>
      </c>
      <c r="F1598" s="25">
        <v>652</v>
      </c>
      <c r="G1598" s="13" t="s">
        <v>363</v>
      </c>
      <c r="H1598" s="13" t="s">
        <v>378</v>
      </c>
      <c r="I1598" s="22"/>
      <c r="J1598" s="22"/>
      <c r="K1598" s="58">
        <v>43188</v>
      </c>
      <c r="L1598" s="65">
        <f t="shared" si="72"/>
        <v>43188</v>
      </c>
      <c r="M1598" s="57" t="str">
        <f t="shared" si="73"/>
        <v>2018</v>
      </c>
      <c r="N1598" s="46">
        <f t="shared" si="74"/>
        <v>1</v>
      </c>
      <c r="O1598" s="14">
        <v>1</v>
      </c>
      <c r="P1598" s="14" t="s">
        <v>365</v>
      </c>
      <c r="Q1598" s="13" t="s">
        <v>1866</v>
      </c>
    </row>
    <row r="1599" spans="1:17" ht="15.75" customHeight="1" x14ac:dyDescent="0.3">
      <c r="A1599" s="13"/>
      <c r="B1599" s="14" t="s">
        <v>2039</v>
      </c>
      <c r="C1599" s="1" t="s">
        <v>325</v>
      </c>
      <c r="D1599" s="13" t="s">
        <v>385</v>
      </c>
      <c r="E1599" s="3" t="s">
        <v>16</v>
      </c>
      <c r="F1599" s="25">
        <v>603</v>
      </c>
      <c r="G1599" s="13" t="s">
        <v>363</v>
      </c>
      <c r="H1599" s="13" t="s">
        <v>389</v>
      </c>
      <c r="I1599" s="22"/>
      <c r="J1599" s="22"/>
      <c r="K1599" s="58">
        <v>43185</v>
      </c>
      <c r="L1599" s="65">
        <f t="shared" si="72"/>
        <v>43185</v>
      </c>
      <c r="M1599" s="57" t="str">
        <f t="shared" si="73"/>
        <v>2018</v>
      </c>
      <c r="N1599" s="46">
        <f t="shared" si="74"/>
        <v>1</v>
      </c>
      <c r="O1599" s="14" t="e">
        <v>#N/A</v>
      </c>
      <c r="P1599" s="14" t="s">
        <v>365</v>
      </c>
      <c r="Q1599" s="13" t="s">
        <v>1866</v>
      </c>
    </row>
    <row r="1600" spans="1:17" ht="15.75" customHeight="1" x14ac:dyDescent="0.3">
      <c r="A1600" s="13"/>
      <c r="B1600" s="14" t="s">
        <v>2040</v>
      </c>
      <c r="C1600" s="1" t="s">
        <v>231</v>
      </c>
      <c r="D1600" s="13" t="s">
        <v>385</v>
      </c>
      <c r="E1600" s="3" t="s">
        <v>16</v>
      </c>
      <c r="F1600" s="25">
        <v>590</v>
      </c>
      <c r="G1600" s="13" t="s">
        <v>363</v>
      </c>
      <c r="H1600" s="13" t="s">
        <v>378</v>
      </c>
      <c r="I1600" s="22"/>
      <c r="J1600" s="22"/>
      <c r="K1600" s="58">
        <v>43188</v>
      </c>
      <c r="L1600" s="65">
        <f t="shared" si="72"/>
        <v>43188</v>
      </c>
      <c r="M1600" s="57" t="str">
        <f t="shared" si="73"/>
        <v>2018</v>
      </c>
      <c r="N1600" s="46">
        <f t="shared" si="74"/>
        <v>1</v>
      </c>
      <c r="O1600" s="14">
        <v>4</v>
      </c>
      <c r="P1600" s="14" t="s">
        <v>365</v>
      </c>
      <c r="Q1600" s="13" t="s">
        <v>1866</v>
      </c>
    </row>
    <row r="1601" spans="1:17" ht="15.75" customHeight="1" x14ac:dyDescent="0.3">
      <c r="A1601" s="13"/>
      <c r="B1601" s="14" t="s">
        <v>2041</v>
      </c>
      <c r="C1601" s="1" t="s">
        <v>21</v>
      </c>
      <c r="D1601" s="13" t="s">
        <v>2042</v>
      </c>
      <c r="E1601" s="3" t="s">
        <v>16</v>
      </c>
      <c r="F1601" s="25">
        <v>503</v>
      </c>
      <c r="G1601" s="13" t="s">
        <v>363</v>
      </c>
      <c r="H1601" s="13" t="s">
        <v>378</v>
      </c>
      <c r="I1601" s="22"/>
      <c r="J1601" s="22"/>
      <c r="K1601" s="58">
        <v>43133</v>
      </c>
      <c r="L1601" s="65">
        <f t="shared" si="72"/>
        <v>43133</v>
      </c>
      <c r="M1601" s="57" t="str">
        <f t="shared" si="73"/>
        <v>2018</v>
      </c>
      <c r="N1601" s="46">
        <f t="shared" si="74"/>
        <v>1</v>
      </c>
      <c r="O1601" s="14">
        <v>1</v>
      </c>
      <c r="P1601" s="14" t="s">
        <v>365</v>
      </c>
      <c r="Q1601" s="13" t="s">
        <v>1866</v>
      </c>
    </row>
    <row r="1602" spans="1:17" ht="15.75" customHeight="1" x14ac:dyDescent="0.3">
      <c r="A1602" s="13"/>
      <c r="B1602" s="14" t="s">
        <v>2043</v>
      </c>
      <c r="C1602" s="1" t="s">
        <v>125</v>
      </c>
      <c r="D1602" s="13" t="s">
        <v>362</v>
      </c>
      <c r="E1602" s="3" t="s">
        <v>16</v>
      </c>
      <c r="F1602" s="25">
        <v>468</v>
      </c>
      <c r="G1602" s="13" t="s">
        <v>363</v>
      </c>
      <c r="H1602" s="13" t="s">
        <v>378</v>
      </c>
      <c r="I1602" s="22"/>
      <c r="J1602" s="22"/>
      <c r="K1602" s="58">
        <v>43188</v>
      </c>
      <c r="L1602" s="65">
        <f t="shared" si="72"/>
        <v>43188</v>
      </c>
      <c r="M1602" s="57" t="str">
        <f t="shared" si="73"/>
        <v>2018</v>
      </c>
      <c r="N1602" s="46">
        <f t="shared" si="74"/>
        <v>1</v>
      </c>
      <c r="O1602" s="14">
        <v>2</v>
      </c>
      <c r="P1602" s="14" t="s">
        <v>365</v>
      </c>
      <c r="Q1602" s="13" t="s">
        <v>1866</v>
      </c>
    </row>
    <row r="1603" spans="1:17" ht="15.75" customHeight="1" x14ac:dyDescent="0.3">
      <c r="A1603" s="13"/>
      <c r="B1603" s="14" t="s">
        <v>2044</v>
      </c>
      <c r="C1603" s="1" t="s">
        <v>27</v>
      </c>
      <c r="D1603" s="13" t="s">
        <v>385</v>
      </c>
      <c r="E1603" s="3" t="s">
        <v>16</v>
      </c>
      <c r="F1603" s="25">
        <v>417</v>
      </c>
      <c r="G1603" s="13" t="s">
        <v>363</v>
      </c>
      <c r="H1603" s="13" t="s">
        <v>389</v>
      </c>
      <c r="I1603" s="22"/>
      <c r="J1603" s="22"/>
      <c r="K1603" s="58">
        <v>43188</v>
      </c>
      <c r="L1603" s="65">
        <f t="shared" si="72"/>
        <v>43188</v>
      </c>
      <c r="M1603" s="57" t="str">
        <f t="shared" si="73"/>
        <v>2018</v>
      </c>
      <c r="N1603" s="46">
        <f t="shared" si="74"/>
        <v>1</v>
      </c>
      <c r="O1603" s="14">
        <v>1</v>
      </c>
      <c r="P1603" s="14" t="s">
        <v>365</v>
      </c>
      <c r="Q1603" s="13" t="s">
        <v>1866</v>
      </c>
    </row>
    <row r="1604" spans="1:17" ht="15.75" customHeight="1" x14ac:dyDescent="0.3">
      <c r="A1604" s="13"/>
      <c r="B1604" s="14" t="s">
        <v>2045</v>
      </c>
      <c r="C1604" s="1" t="s">
        <v>325</v>
      </c>
      <c r="D1604" s="13" t="s">
        <v>362</v>
      </c>
      <c r="E1604" s="3" t="s">
        <v>16</v>
      </c>
      <c r="F1604" s="25">
        <v>209</v>
      </c>
      <c r="G1604" s="13" t="s">
        <v>363</v>
      </c>
      <c r="H1604" s="13" t="s">
        <v>378</v>
      </c>
      <c r="I1604" s="22"/>
      <c r="J1604" s="22"/>
      <c r="K1604" s="58">
        <v>43188</v>
      </c>
      <c r="L1604" s="65">
        <f t="shared" ref="L1604:L1611" si="75">IF(K1604="-",I1604,K1604)</f>
        <v>43188</v>
      </c>
      <c r="M1604" s="57" t="str">
        <f t="shared" ref="M1604:M1611" si="76">TEXT(L1604,"YYYY")</f>
        <v>2018</v>
      </c>
      <c r="N1604" s="46">
        <f t="shared" ref="N1604:N1611" si="77">IFERROR(ROUNDUP(MONTH(K1604)/3,0),"-")</f>
        <v>1</v>
      </c>
      <c r="O1604" s="14" t="e">
        <v>#N/A</v>
      </c>
      <c r="P1604" s="14" t="s">
        <v>365</v>
      </c>
      <c r="Q1604" s="13" t="s">
        <v>1866</v>
      </c>
    </row>
    <row r="1605" spans="1:17" ht="15.75" customHeight="1" x14ac:dyDescent="0.3">
      <c r="A1605" s="13"/>
      <c r="B1605" s="14" t="s">
        <v>2046</v>
      </c>
      <c r="C1605" s="1" t="s">
        <v>321</v>
      </c>
      <c r="D1605" s="13" t="s">
        <v>382</v>
      </c>
      <c r="E1605" s="3" t="s">
        <v>16</v>
      </c>
      <c r="F1605" s="25" t="s">
        <v>839</v>
      </c>
      <c r="G1605" s="13" t="s">
        <v>363</v>
      </c>
      <c r="H1605" s="13" t="s">
        <v>378</v>
      </c>
      <c r="I1605" s="22"/>
      <c r="J1605" s="22"/>
      <c r="K1605" s="58">
        <v>43180</v>
      </c>
      <c r="L1605" s="65">
        <f t="shared" si="75"/>
        <v>43180</v>
      </c>
      <c r="M1605" s="57" t="str">
        <f t="shared" si="76"/>
        <v>2018</v>
      </c>
      <c r="N1605" s="46">
        <f t="shared" si="77"/>
        <v>1</v>
      </c>
      <c r="O1605" s="14">
        <v>2</v>
      </c>
      <c r="P1605" s="14" t="s">
        <v>365</v>
      </c>
      <c r="Q1605" s="13" t="s">
        <v>1866</v>
      </c>
    </row>
    <row r="1606" spans="1:17" ht="15.75" customHeight="1" x14ac:dyDescent="0.3">
      <c r="A1606" s="13"/>
      <c r="B1606" s="14" t="s">
        <v>2047</v>
      </c>
      <c r="C1606" s="1" t="s">
        <v>195</v>
      </c>
      <c r="D1606" s="13" t="s">
        <v>382</v>
      </c>
      <c r="E1606" s="3" t="s">
        <v>16</v>
      </c>
      <c r="F1606" s="25" t="s">
        <v>839</v>
      </c>
      <c r="G1606" s="13" t="s">
        <v>363</v>
      </c>
      <c r="H1606" s="13" t="s">
        <v>395</v>
      </c>
      <c r="I1606" s="22"/>
      <c r="J1606" s="22"/>
      <c r="K1606" s="58">
        <v>43180</v>
      </c>
      <c r="L1606" s="65">
        <f t="shared" si="75"/>
        <v>43180</v>
      </c>
      <c r="M1606" s="57" t="str">
        <f t="shared" si="76"/>
        <v>2018</v>
      </c>
      <c r="N1606" s="46">
        <f t="shared" si="77"/>
        <v>1</v>
      </c>
      <c r="O1606" s="14" t="e">
        <v>#N/A</v>
      </c>
      <c r="P1606" s="14" t="s">
        <v>365</v>
      </c>
      <c r="Q1606" s="13" t="s">
        <v>1866</v>
      </c>
    </row>
    <row r="1607" spans="1:17" ht="15.75" customHeight="1" x14ac:dyDescent="0.3">
      <c r="A1607" s="13"/>
      <c r="B1607" s="14" t="s">
        <v>2048</v>
      </c>
      <c r="C1607" s="1" t="s">
        <v>153</v>
      </c>
      <c r="D1607" s="13" t="s">
        <v>371</v>
      </c>
      <c r="E1607" s="14" t="s">
        <v>560</v>
      </c>
      <c r="F1607" s="25" t="s">
        <v>839</v>
      </c>
      <c r="G1607" s="13" t="s">
        <v>363</v>
      </c>
      <c r="H1607" s="13" t="s">
        <v>374</v>
      </c>
      <c r="I1607" s="22"/>
      <c r="J1607" s="22"/>
      <c r="K1607" s="58">
        <v>43181</v>
      </c>
      <c r="L1607" s="65">
        <f t="shared" si="75"/>
        <v>43181</v>
      </c>
      <c r="M1607" s="57" t="str">
        <f t="shared" si="76"/>
        <v>2018</v>
      </c>
      <c r="N1607" s="46">
        <f t="shared" si="77"/>
        <v>1</v>
      </c>
      <c r="O1607" s="14" t="e">
        <v>#N/A</v>
      </c>
      <c r="P1607" s="14" t="s">
        <v>429</v>
      </c>
      <c r="Q1607" s="13" t="s">
        <v>1866</v>
      </c>
    </row>
    <row r="1608" spans="1:17" ht="15.75" customHeight="1" x14ac:dyDescent="0.3">
      <c r="A1608" s="13"/>
      <c r="B1608" s="14" t="s">
        <v>2049</v>
      </c>
      <c r="C1608" s="1" t="s">
        <v>77</v>
      </c>
      <c r="D1608" s="13" t="s">
        <v>571</v>
      </c>
      <c r="E1608" s="3" t="s">
        <v>16</v>
      </c>
      <c r="F1608" s="25" t="s">
        <v>839</v>
      </c>
      <c r="G1608" s="13" t="s">
        <v>363</v>
      </c>
      <c r="H1608" s="13" t="s">
        <v>447</v>
      </c>
      <c r="I1608" s="22"/>
      <c r="J1608" s="22"/>
      <c r="K1608" s="58">
        <v>43172</v>
      </c>
      <c r="L1608" s="65">
        <f t="shared" si="75"/>
        <v>43172</v>
      </c>
      <c r="M1608" s="57" t="str">
        <f t="shared" si="76"/>
        <v>2018</v>
      </c>
      <c r="N1608" s="46">
        <f t="shared" si="77"/>
        <v>1</v>
      </c>
      <c r="O1608" s="14" t="e">
        <v>#N/A</v>
      </c>
      <c r="P1608" s="14" t="s">
        <v>429</v>
      </c>
      <c r="Q1608" s="13" t="s">
        <v>1866</v>
      </c>
    </row>
    <row r="1609" spans="1:17" ht="15.75" customHeight="1" x14ac:dyDescent="0.3">
      <c r="A1609" s="13"/>
      <c r="B1609" s="14" t="s">
        <v>2050</v>
      </c>
      <c r="C1609" s="1" t="s">
        <v>325</v>
      </c>
      <c r="D1609" s="13" t="s">
        <v>398</v>
      </c>
      <c r="E1609" s="3" t="s">
        <v>4</v>
      </c>
      <c r="F1609" s="25" t="s">
        <v>839</v>
      </c>
      <c r="G1609" s="13" t="s">
        <v>363</v>
      </c>
      <c r="H1609" s="13" t="s">
        <v>364</v>
      </c>
      <c r="I1609" s="22"/>
      <c r="J1609" s="22"/>
      <c r="K1609" s="58">
        <v>43180</v>
      </c>
      <c r="L1609" s="65">
        <f t="shared" si="75"/>
        <v>43180</v>
      </c>
      <c r="M1609" s="57" t="str">
        <f t="shared" si="76"/>
        <v>2018</v>
      </c>
      <c r="N1609" s="46">
        <f t="shared" si="77"/>
        <v>1</v>
      </c>
      <c r="O1609" s="14">
        <v>2</v>
      </c>
      <c r="P1609" s="14" t="s">
        <v>365</v>
      </c>
      <c r="Q1609" s="13" t="s">
        <v>1866</v>
      </c>
    </row>
    <row r="1610" spans="1:17" ht="15.75" customHeight="1" x14ac:dyDescent="0.3">
      <c r="A1610" s="13"/>
      <c r="B1610" s="14" t="s">
        <v>2051</v>
      </c>
      <c r="C1610" s="1" t="s">
        <v>273</v>
      </c>
      <c r="D1610" s="13" t="s">
        <v>382</v>
      </c>
      <c r="E1610" s="3" t="s">
        <v>16</v>
      </c>
      <c r="F1610" s="25" t="s">
        <v>839</v>
      </c>
      <c r="G1610" s="13" t="s">
        <v>363</v>
      </c>
      <c r="H1610" s="13" t="s">
        <v>447</v>
      </c>
      <c r="I1610" s="22"/>
      <c r="J1610" s="22"/>
      <c r="K1610" s="58">
        <v>43171</v>
      </c>
      <c r="L1610" s="65">
        <f t="shared" si="75"/>
        <v>43171</v>
      </c>
      <c r="M1610" s="57" t="str">
        <f t="shared" si="76"/>
        <v>2018</v>
      </c>
      <c r="N1610" s="46">
        <f t="shared" si="77"/>
        <v>1</v>
      </c>
      <c r="O1610" s="14">
        <v>1</v>
      </c>
      <c r="P1610" s="14" t="s">
        <v>365</v>
      </c>
      <c r="Q1610" s="13" t="s">
        <v>1866</v>
      </c>
    </row>
    <row r="1611" spans="1:17" ht="15.75" customHeight="1" x14ac:dyDescent="0.3">
      <c r="A1611" s="13"/>
      <c r="B1611" s="14" t="s">
        <v>2052</v>
      </c>
      <c r="C1611" s="1" t="s">
        <v>199</v>
      </c>
      <c r="D1611" s="13" t="s">
        <v>427</v>
      </c>
      <c r="E1611" s="3" t="s">
        <v>16</v>
      </c>
      <c r="F1611" s="25" t="s">
        <v>839</v>
      </c>
      <c r="G1611" s="13" t="s">
        <v>363</v>
      </c>
      <c r="H1611" s="13" t="s">
        <v>368</v>
      </c>
      <c r="I1611" s="22"/>
      <c r="J1611" s="22"/>
      <c r="K1611" s="58">
        <v>43189</v>
      </c>
      <c r="L1611" s="65">
        <f t="shared" si="75"/>
        <v>43189</v>
      </c>
      <c r="M1611" s="57" t="str">
        <f t="shared" si="76"/>
        <v>2018</v>
      </c>
      <c r="N1611" s="46">
        <f t="shared" si="77"/>
        <v>1</v>
      </c>
      <c r="O1611" s="14" t="e">
        <v>#N/A</v>
      </c>
      <c r="P1611" s="14" t="s">
        <v>429</v>
      </c>
      <c r="Q1611" s="13" t="s">
        <v>1866</v>
      </c>
    </row>
    <row r="1612" spans="1:17" ht="15.75" customHeight="1" x14ac:dyDescent="0.3">
      <c r="A1612" s="13"/>
      <c r="D1612" s="13"/>
      <c r="E1612" s="3"/>
      <c r="I1612" s="4"/>
      <c r="J1612" s="5"/>
      <c r="K1612" s="55"/>
      <c r="L1612" s="63"/>
      <c r="M1612" s="55"/>
      <c r="N1612" s="45"/>
      <c r="O1612" s="2"/>
      <c r="P1612" s="2"/>
    </row>
    <row r="1613" spans="1:17" ht="15.75" customHeight="1" x14ac:dyDescent="0.3">
      <c r="A1613" s="13"/>
      <c r="D1613" s="13"/>
      <c r="E1613" s="3"/>
      <c r="I1613" s="4"/>
      <c r="J1613" s="5"/>
      <c r="K1613" s="55"/>
      <c r="L1613" s="63"/>
      <c r="M1613" s="55"/>
      <c r="N1613" s="45"/>
      <c r="O1613" s="2"/>
      <c r="P1613" s="2"/>
    </row>
    <row r="1614" spans="1:17" ht="15.75" customHeight="1" x14ac:dyDescent="0.3">
      <c r="A1614" s="13"/>
      <c r="E1614" s="3"/>
      <c r="I1614" s="4"/>
      <c r="J1614" s="5"/>
      <c r="K1614" s="55"/>
      <c r="L1614" s="63"/>
      <c r="M1614" s="55"/>
      <c r="N1614" s="45"/>
      <c r="O1614" s="2"/>
      <c r="P1614" s="2"/>
    </row>
    <row r="1615" spans="1:17" ht="15.75" customHeight="1" x14ac:dyDescent="0.3">
      <c r="A1615" s="13"/>
      <c r="D1615" s="13"/>
      <c r="E1615" s="3"/>
      <c r="H1615" s="1"/>
      <c r="I1615" s="4"/>
      <c r="J1615" s="5"/>
      <c r="K1615" s="55"/>
      <c r="L1615" s="63"/>
      <c r="M1615" s="55"/>
      <c r="N1615" s="45"/>
      <c r="O1615" s="2"/>
      <c r="P1615" s="2"/>
    </row>
    <row r="1616" spans="1:17" ht="15.75" customHeight="1" x14ac:dyDescent="0.3">
      <c r="A1616" s="13"/>
      <c r="E1616" s="3"/>
      <c r="I1616" s="4"/>
      <c r="J1616" s="5"/>
      <c r="K1616" s="55"/>
      <c r="L1616" s="63"/>
      <c r="M1616" s="55"/>
      <c r="N1616" s="45"/>
      <c r="O1616" s="2"/>
      <c r="P1616" s="2"/>
    </row>
    <row r="1617" spans="1:17" ht="15.75" customHeight="1" x14ac:dyDescent="0.3">
      <c r="A1617" s="13"/>
      <c r="D1617" s="13"/>
      <c r="E1617" s="3"/>
      <c r="I1617" s="4"/>
      <c r="J1617" s="5"/>
      <c r="K1617" s="55"/>
      <c r="L1617" s="63"/>
      <c r="M1617" s="55"/>
      <c r="N1617" s="45"/>
      <c r="O1617" s="2"/>
      <c r="P1617" s="2"/>
    </row>
    <row r="1618" spans="1:17" ht="15.75" customHeight="1" x14ac:dyDescent="0.3">
      <c r="A1618" s="13"/>
      <c r="D1618" s="13"/>
      <c r="E1618" s="3"/>
      <c r="I1618" s="4"/>
      <c r="J1618" s="5"/>
      <c r="K1618" s="55"/>
      <c r="L1618" s="63"/>
      <c r="M1618" s="55"/>
      <c r="N1618" s="45"/>
      <c r="O1618" s="2"/>
      <c r="P1618" s="2"/>
    </row>
    <row r="1619" spans="1:17" ht="15.75" customHeight="1" x14ac:dyDescent="0.3">
      <c r="A1619" s="13"/>
      <c r="D1619" s="13"/>
      <c r="E1619" s="3"/>
      <c r="I1619" s="4"/>
      <c r="J1619" s="5"/>
      <c r="K1619" s="55"/>
      <c r="L1619" s="63"/>
      <c r="M1619" s="55"/>
      <c r="N1619" s="45"/>
      <c r="O1619" s="2"/>
      <c r="P1619" s="2"/>
    </row>
    <row r="1620" spans="1:17" ht="15.75" customHeight="1" x14ac:dyDescent="0.3">
      <c r="A1620" s="13"/>
      <c r="D1620" s="13"/>
      <c r="E1620" s="3"/>
      <c r="H1620" s="1"/>
      <c r="I1620" s="4"/>
      <c r="J1620" s="5"/>
      <c r="K1620" s="55"/>
      <c r="L1620" s="63"/>
      <c r="M1620" s="55"/>
      <c r="N1620" s="45"/>
      <c r="O1620" s="2"/>
      <c r="P1620" s="2"/>
    </row>
    <row r="1621" spans="1:17" ht="15.75" customHeight="1" x14ac:dyDescent="0.3">
      <c r="A1621" s="13"/>
      <c r="D1621" s="13"/>
      <c r="E1621" s="3"/>
      <c r="H1621" s="1"/>
      <c r="I1621" s="4"/>
      <c r="J1621" s="5"/>
      <c r="K1621" s="55"/>
      <c r="L1621" s="63"/>
      <c r="M1621" s="55"/>
      <c r="N1621" s="45"/>
      <c r="O1621" s="2"/>
      <c r="P1621" s="2"/>
    </row>
    <row r="1622" spans="1:17" ht="15.75" customHeight="1" x14ac:dyDescent="0.3">
      <c r="A1622" s="13"/>
      <c r="B1622" s="14"/>
      <c r="C1622" s="13"/>
      <c r="D1622" s="13"/>
      <c r="E1622" s="14"/>
      <c r="F1622" s="25"/>
      <c r="G1622" s="13"/>
      <c r="H1622" s="13"/>
      <c r="I1622" s="22"/>
      <c r="J1622" s="21"/>
      <c r="K1622" s="58"/>
      <c r="L1622" s="66"/>
      <c r="M1622" s="58"/>
      <c r="N1622" s="47"/>
      <c r="O1622" s="23"/>
      <c r="P1622" s="14"/>
      <c r="Q1622" s="13"/>
    </row>
    <row r="1623" spans="1:17" ht="15.75" customHeight="1" x14ac:dyDescent="0.3">
      <c r="A1623" s="13"/>
      <c r="B1623" s="14"/>
      <c r="C1623" s="13"/>
      <c r="D1623" s="13"/>
      <c r="E1623" s="14"/>
      <c r="F1623" s="25"/>
      <c r="G1623" s="13"/>
      <c r="H1623" s="13"/>
      <c r="I1623" s="22"/>
      <c r="J1623" s="21"/>
      <c r="K1623" s="58"/>
      <c r="L1623" s="66"/>
      <c r="M1623" s="58"/>
      <c r="N1623" s="47"/>
      <c r="O1623" s="23"/>
      <c r="P1623" s="14"/>
      <c r="Q1623" s="13"/>
    </row>
    <row r="1624" spans="1:17" ht="15.75" customHeight="1" x14ac:dyDescent="0.3">
      <c r="A1624" s="13"/>
      <c r="B1624" s="14"/>
      <c r="C1624" s="13"/>
      <c r="D1624" s="13"/>
      <c r="E1624" s="14"/>
      <c r="F1624" s="25"/>
      <c r="G1624" s="13"/>
      <c r="H1624" s="13"/>
      <c r="I1624" s="22"/>
      <c r="J1624" s="21"/>
      <c r="K1624" s="58"/>
      <c r="L1624" s="66"/>
      <c r="M1624" s="58"/>
      <c r="N1624" s="47"/>
      <c r="O1624" s="23"/>
      <c r="P1624" s="18"/>
      <c r="Q1624" s="13"/>
    </row>
    <row r="1625" spans="1:17" ht="15.75" customHeight="1" x14ac:dyDescent="0.3">
      <c r="A1625" s="13"/>
      <c r="B1625" s="14"/>
      <c r="C1625" s="13"/>
      <c r="D1625" s="13"/>
      <c r="E1625" s="14"/>
      <c r="F1625" s="25"/>
      <c r="G1625" s="13"/>
      <c r="H1625" s="13"/>
      <c r="I1625" s="22"/>
      <c r="J1625" s="21"/>
      <c r="K1625" s="58"/>
      <c r="L1625" s="66"/>
      <c r="M1625" s="58"/>
      <c r="N1625" s="47"/>
      <c r="O1625" s="23"/>
      <c r="P1625" s="18"/>
      <c r="Q1625" s="13"/>
    </row>
    <row r="1626" spans="1:17" ht="15.75" customHeight="1" x14ac:dyDescent="0.3">
      <c r="A1626" s="13"/>
      <c r="B1626" s="14"/>
      <c r="C1626" s="13"/>
      <c r="D1626" s="13"/>
      <c r="E1626" s="14"/>
      <c r="F1626" s="25"/>
      <c r="G1626" s="13"/>
      <c r="H1626" s="13"/>
      <c r="I1626" s="22"/>
      <c r="J1626" s="21"/>
      <c r="K1626" s="58"/>
      <c r="L1626" s="66"/>
      <c r="M1626" s="58"/>
      <c r="N1626" s="47"/>
      <c r="O1626" s="23"/>
      <c r="P1626" s="14"/>
      <c r="Q1626" s="13"/>
    </row>
    <row r="1627" spans="1:17" ht="15.75" customHeight="1" x14ac:dyDescent="0.3">
      <c r="A1627" s="13"/>
      <c r="B1627" s="14"/>
      <c r="C1627" s="13"/>
      <c r="D1627" s="13"/>
      <c r="E1627" s="14"/>
      <c r="F1627" s="25"/>
      <c r="G1627" s="13"/>
      <c r="H1627" s="13"/>
      <c r="I1627" s="22"/>
      <c r="J1627" s="21"/>
      <c r="K1627" s="58"/>
      <c r="L1627" s="66"/>
      <c r="M1627" s="58"/>
      <c r="N1627" s="47"/>
      <c r="O1627" s="23"/>
      <c r="P1627" s="14"/>
      <c r="Q1627" s="13"/>
    </row>
    <row r="1628" spans="1:17" ht="15.75" customHeight="1" x14ac:dyDescent="0.3">
      <c r="A1628" s="13"/>
      <c r="B1628" s="14"/>
      <c r="C1628" s="13"/>
      <c r="D1628" s="13"/>
      <c r="E1628" s="14"/>
      <c r="F1628" s="25"/>
      <c r="G1628" s="13"/>
      <c r="H1628" s="13"/>
      <c r="I1628" s="22"/>
      <c r="J1628" s="21"/>
      <c r="K1628" s="58"/>
      <c r="L1628" s="66"/>
      <c r="M1628" s="58"/>
      <c r="N1628" s="47"/>
      <c r="O1628" s="23"/>
      <c r="P1628" s="14"/>
      <c r="Q1628" s="13"/>
    </row>
    <row r="1629" spans="1:17" ht="15.75" customHeight="1" x14ac:dyDescent="0.3">
      <c r="A1629" s="13"/>
      <c r="B1629" s="14"/>
      <c r="C1629" s="13"/>
      <c r="D1629" s="13"/>
      <c r="E1629" s="14"/>
      <c r="F1629" s="25"/>
      <c r="G1629" s="13"/>
      <c r="H1629" s="13"/>
      <c r="I1629" s="22"/>
      <c r="J1629" s="21"/>
      <c r="K1629" s="58"/>
      <c r="L1629" s="66"/>
      <c r="M1629" s="58"/>
      <c r="N1629" s="47"/>
      <c r="O1629" s="23"/>
      <c r="P1629" s="14"/>
      <c r="Q1629" s="13"/>
    </row>
    <row r="1630" spans="1:17" ht="15.75" customHeight="1" x14ac:dyDescent="0.3">
      <c r="A1630" s="13"/>
      <c r="B1630" s="14"/>
      <c r="C1630" s="13"/>
      <c r="D1630" s="13"/>
      <c r="E1630" s="14"/>
      <c r="F1630" s="25"/>
      <c r="G1630" s="13"/>
      <c r="H1630" s="13"/>
      <c r="I1630" s="22"/>
      <c r="J1630" s="21"/>
      <c r="K1630" s="58"/>
      <c r="L1630" s="66"/>
      <c r="M1630" s="58"/>
      <c r="N1630" s="47"/>
      <c r="O1630" s="23"/>
      <c r="P1630" s="14"/>
      <c r="Q1630" s="13"/>
    </row>
    <row r="1631" spans="1:17" ht="15.75" customHeight="1" x14ac:dyDescent="0.3">
      <c r="A1631" s="13"/>
      <c r="B1631" s="14"/>
      <c r="C1631" s="13"/>
      <c r="D1631" s="13"/>
      <c r="E1631" s="14"/>
      <c r="F1631" s="25"/>
      <c r="G1631" s="13"/>
      <c r="H1631" s="13"/>
      <c r="I1631" s="22"/>
      <c r="J1631" s="21"/>
      <c r="K1631" s="58"/>
      <c r="L1631" s="66"/>
      <c r="M1631" s="58"/>
      <c r="N1631" s="47"/>
      <c r="O1631" s="23"/>
      <c r="P1631" s="14"/>
      <c r="Q1631" s="13"/>
    </row>
    <row r="1632" spans="1:17" ht="15.75" customHeight="1" x14ac:dyDescent="0.3">
      <c r="A1632" s="13"/>
      <c r="B1632" s="14"/>
      <c r="C1632" s="13"/>
      <c r="D1632" s="13"/>
      <c r="E1632" s="14"/>
      <c r="F1632" s="25"/>
      <c r="G1632" s="13"/>
      <c r="H1632" s="13"/>
      <c r="I1632" s="22"/>
      <c r="J1632" s="21"/>
      <c r="K1632" s="58"/>
      <c r="L1632" s="66"/>
      <c r="M1632" s="58"/>
      <c r="N1632" s="47"/>
      <c r="O1632" s="23"/>
      <c r="P1632" s="14"/>
      <c r="Q1632" s="13"/>
    </row>
    <row r="1633" spans="1:17" ht="15.75" customHeight="1" x14ac:dyDescent="0.3">
      <c r="A1633" s="13"/>
      <c r="B1633" s="14"/>
      <c r="C1633" s="13"/>
      <c r="D1633" s="13"/>
      <c r="E1633" s="14"/>
      <c r="F1633" s="25"/>
      <c r="G1633" s="13"/>
      <c r="H1633" s="13"/>
      <c r="I1633" s="22"/>
      <c r="J1633" s="21"/>
      <c r="K1633" s="58"/>
      <c r="L1633" s="66"/>
      <c r="M1633" s="58"/>
      <c r="N1633" s="47"/>
      <c r="O1633" s="23"/>
      <c r="P1633" s="18"/>
      <c r="Q1633" s="13"/>
    </row>
    <row r="1634" spans="1:17" ht="15.75" customHeight="1" x14ac:dyDescent="0.3">
      <c r="A1634" s="14"/>
      <c r="B1634" s="2"/>
      <c r="C1634" s="2"/>
      <c r="D1634" s="2"/>
      <c r="E1634" s="3"/>
      <c r="F1634" s="2"/>
      <c r="G1634" s="2"/>
      <c r="H1634" s="2"/>
      <c r="I1634" s="4"/>
      <c r="J1634" s="4"/>
      <c r="K1634" s="55"/>
      <c r="L1634" s="63"/>
      <c r="M1634" s="55"/>
      <c r="N1634" s="45"/>
      <c r="O1634" s="2"/>
      <c r="P1634" s="2"/>
      <c r="Q1634" s="2"/>
    </row>
    <row r="1635" spans="1:17" ht="15.75" customHeight="1" x14ac:dyDescent="0.3">
      <c r="A1635" s="14"/>
      <c r="B1635" s="2"/>
      <c r="C1635" s="2"/>
      <c r="D1635" s="2"/>
      <c r="E1635" s="3"/>
      <c r="F1635" s="2"/>
      <c r="G1635" s="2"/>
      <c r="H1635" s="2"/>
      <c r="I1635" s="4"/>
      <c r="J1635" s="4"/>
      <c r="K1635" s="55"/>
      <c r="L1635" s="63"/>
      <c r="M1635" s="55"/>
      <c r="N1635" s="45"/>
      <c r="O1635" s="2"/>
      <c r="P1635" s="2"/>
      <c r="Q1635" s="2"/>
    </row>
    <row r="1636" spans="1:17" ht="15.75" customHeight="1" x14ac:dyDescent="0.3">
      <c r="A1636" s="14"/>
      <c r="B1636" s="2"/>
      <c r="C1636" s="2"/>
      <c r="D1636" s="2"/>
      <c r="E1636" s="3"/>
      <c r="F1636" s="2"/>
      <c r="G1636" s="2"/>
      <c r="H1636" s="2"/>
      <c r="I1636" s="4"/>
      <c r="J1636" s="4"/>
      <c r="K1636" s="55"/>
      <c r="L1636" s="63"/>
      <c r="M1636" s="55"/>
      <c r="N1636" s="45"/>
      <c r="O1636" s="2"/>
      <c r="P1636" s="2"/>
      <c r="Q1636" s="2"/>
    </row>
    <row r="1637" spans="1:17" ht="15.75" customHeight="1" x14ac:dyDescent="0.3">
      <c r="A1637" s="14"/>
      <c r="B1637" s="2"/>
      <c r="C1637" s="2"/>
      <c r="D1637" s="2"/>
      <c r="E1637" s="3"/>
      <c r="F1637" s="2"/>
      <c r="G1637" s="2"/>
      <c r="H1637" s="2"/>
      <c r="I1637" s="4"/>
      <c r="J1637" s="4"/>
      <c r="K1637" s="55"/>
      <c r="L1637" s="63"/>
      <c r="M1637" s="55"/>
      <c r="N1637" s="45"/>
      <c r="O1637" s="2"/>
      <c r="P1637" s="2"/>
      <c r="Q1637" s="2"/>
    </row>
    <row r="1638" spans="1:17" ht="15.75" customHeight="1" x14ac:dyDescent="0.3">
      <c r="A1638" s="14"/>
      <c r="B1638" s="2"/>
      <c r="C1638" s="2"/>
      <c r="D1638" s="2"/>
      <c r="E1638" s="3"/>
      <c r="F1638" s="2"/>
      <c r="G1638" s="2"/>
      <c r="H1638" s="2"/>
      <c r="I1638" s="4"/>
      <c r="J1638" s="4"/>
      <c r="K1638" s="55"/>
      <c r="L1638" s="63"/>
      <c r="M1638" s="55"/>
      <c r="N1638" s="45"/>
      <c r="O1638" s="2"/>
      <c r="P1638" s="2"/>
      <c r="Q1638" s="2"/>
    </row>
    <row r="1639" spans="1:17" ht="15.75" customHeight="1" x14ac:dyDescent="0.3">
      <c r="A1639" s="14"/>
      <c r="B1639" s="2"/>
      <c r="C1639" s="2"/>
      <c r="D1639" s="2"/>
      <c r="E1639" s="3"/>
      <c r="F1639" s="2"/>
      <c r="G1639" s="2"/>
      <c r="H1639" s="2"/>
      <c r="I1639" s="4"/>
      <c r="J1639" s="4"/>
      <c r="K1639" s="55"/>
      <c r="L1639" s="63"/>
      <c r="M1639" s="55"/>
      <c r="N1639" s="45"/>
      <c r="O1639" s="2"/>
      <c r="P1639" s="2"/>
      <c r="Q1639" s="2"/>
    </row>
    <row r="1640" spans="1:17" ht="15.75" customHeight="1" x14ac:dyDescent="0.3">
      <c r="A1640" s="14"/>
      <c r="B1640" s="2"/>
      <c r="C1640" s="2"/>
      <c r="D1640" s="2"/>
      <c r="E1640" s="3"/>
      <c r="F1640" s="2"/>
      <c r="G1640" s="2"/>
      <c r="H1640" s="2"/>
      <c r="I1640" s="4"/>
      <c r="J1640" s="4"/>
      <c r="K1640" s="55"/>
      <c r="L1640" s="63"/>
      <c r="M1640" s="55"/>
      <c r="N1640" s="45"/>
      <c r="O1640" s="2"/>
      <c r="P1640" s="2"/>
      <c r="Q1640" s="2"/>
    </row>
    <row r="1641" spans="1:17" ht="15.75" customHeight="1" x14ac:dyDescent="0.3">
      <c r="A1641" s="14"/>
      <c r="B1641" s="2"/>
      <c r="C1641" s="2"/>
      <c r="D1641" s="2"/>
      <c r="E1641" s="3"/>
      <c r="F1641" s="2"/>
      <c r="G1641" s="2"/>
      <c r="H1641" s="2"/>
      <c r="I1641" s="4"/>
      <c r="J1641" s="4"/>
      <c r="K1641" s="55"/>
      <c r="L1641" s="63"/>
      <c r="M1641" s="55"/>
      <c r="N1641" s="45"/>
      <c r="O1641" s="2"/>
      <c r="P1641" s="2"/>
      <c r="Q1641" s="2"/>
    </row>
    <row r="1642" spans="1:17" ht="15.75" customHeight="1" x14ac:dyDescent="0.3">
      <c r="A1642" s="14"/>
      <c r="B1642" s="2"/>
      <c r="C1642" s="2"/>
      <c r="D1642" s="2"/>
      <c r="E1642" s="3"/>
      <c r="F1642" s="2"/>
      <c r="G1642" s="2"/>
      <c r="H1642" s="2"/>
      <c r="I1642" s="4"/>
      <c r="J1642" s="4"/>
      <c r="K1642" s="55"/>
      <c r="L1642" s="63"/>
      <c r="M1642" s="55"/>
      <c r="N1642" s="45"/>
      <c r="O1642" s="2"/>
      <c r="P1642" s="2"/>
      <c r="Q1642" s="2"/>
    </row>
    <row r="1643" spans="1:17" ht="15.75" customHeight="1" x14ac:dyDescent="0.3">
      <c r="A1643" s="14"/>
      <c r="B1643" s="2"/>
      <c r="C1643" s="2"/>
      <c r="D1643" s="2"/>
      <c r="E1643" s="3"/>
      <c r="F1643" s="2"/>
      <c r="G1643" s="2"/>
      <c r="H1643" s="2"/>
      <c r="I1643" s="4"/>
      <c r="J1643" s="4"/>
      <c r="K1643" s="55"/>
      <c r="L1643" s="63"/>
      <c r="M1643" s="55"/>
      <c r="N1643" s="45"/>
      <c r="O1643" s="2"/>
      <c r="P1643" s="2"/>
      <c r="Q1643" s="2"/>
    </row>
    <row r="1644" spans="1:17" ht="15.75" customHeight="1" x14ac:dyDescent="0.3">
      <c r="A1644" s="14"/>
      <c r="B1644" s="2"/>
      <c r="C1644" s="2"/>
      <c r="D1644" s="2"/>
      <c r="E1644" s="3"/>
      <c r="F1644" s="2"/>
      <c r="G1644" s="2"/>
      <c r="H1644" s="2"/>
      <c r="I1644" s="4"/>
      <c r="J1644" s="4"/>
      <c r="K1644" s="55"/>
      <c r="L1644" s="63"/>
      <c r="M1644" s="55"/>
      <c r="N1644" s="45"/>
      <c r="O1644" s="2"/>
      <c r="P1644" s="2"/>
      <c r="Q1644" s="2"/>
    </row>
    <row r="1645" spans="1:17" ht="15.75" customHeight="1" x14ac:dyDescent="0.3">
      <c r="A1645" s="14"/>
      <c r="B1645" s="2"/>
      <c r="C1645" s="2"/>
      <c r="D1645" s="2"/>
      <c r="E1645" s="3"/>
      <c r="F1645" s="2"/>
      <c r="G1645" s="2"/>
      <c r="H1645" s="2"/>
      <c r="I1645" s="4"/>
      <c r="J1645" s="4"/>
      <c r="K1645" s="55"/>
      <c r="L1645" s="63"/>
      <c r="M1645" s="55"/>
      <c r="N1645" s="45"/>
      <c r="O1645" s="2"/>
      <c r="P1645" s="2"/>
      <c r="Q1645" s="2"/>
    </row>
    <row r="1646" spans="1:17" ht="15.75" customHeight="1" x14ac:dyDescent="0.3">
      <c r="A1646" s="14"/>
      <c r="B1646" s="2"/>
      <c r="C1646" s="2"/>
      <c r="D1646" s="2"/>
      <c r="E1646" s="3"/>
      <c r="F1646" s="2"/>
      <c r="G1646" s="2"/>
      <c r="H1646" s="2"/>
      <c r="I1646" s="4"/>
      <c r="J1646" s="4"/>
      <c r="K1646" s="55"/>
      <c r="L1646" s="63"/>
      <c r="M1646" s="55"/>
      <c r="N1646" s="45"/>
      <c r="O1646" s="2"/>
      <c r="P1646" s="2"/>
      <c r="Q1646" s="2"/>
    </row>
    <row r="1647" spans="1:17" ht="15.75" customHeight="1" x14ac:dyDescent="0.3">
      <c r="A1647" s="14"/>
      <c r="B1647" s="2"/>
      <c r="C1647" s="2"/>
      <c r="D1647" s="2"/>
      <c r="E1647" s="3"/>
      <c r="F1647" s="2"/>
      <c r="G1647" s="2"/>
      <c r="H1647" s="2"/>
      <c r="I1647" s="4"/>
      <c r="J1647" s="4"/>
      <c r="K1647" s="55"/>
      <c r="L1647" s="63"/>
      <c r="M1647" s="55"/>
      <c r="N1647" s="45"/>
      <c r="O1647" s="2"/>
      <c r="P1647" s="2"/>
      <c r="Q1647" s="2"/>
    </row>
    <row r="1648" spans="1:17" ht="15.75" customHeight="1" x14ac:dyDescent="0.3">
      <c r="A1648" s="14"/>
      <c r="B1648" s="2"/>
      <c r="C1648" s="2"/>
      <c r="D1648" s="2"/>
      <c r="E1648" s="3"/>
      <c r="F1648" s="2"/>
      <c r="G1648" s="2"/>
      <c r="H1648" s="2"/>
      <c r="I1648" s="4"/>
      <c r="J1648" s="4"/>
      <c r="K1648" s="55"/>
      <c r="L1648" s="63"/>
      <c r="M1648" s="55"/>
      <c r="N1648" s="45"/>
      <c r="O1648" s="2"/>
      <c r="P1648" s="2"/>
      <c r="Q1648" s="2"/>
    </row>
    <row r="1649" spans="1:17" ht="15.75" customHeight="1" x14ac:dyDescent="0.3">
      <c r="A1649" s="14"/>
      <c r="B1649" s="2"/>
      <c r="C1649" s="2"/>
      <c r="D1649" s="2"/>
      <c r="E1649" s="3"/>
      <c r="F1649" s="2"/>
      <c r="G1649" s="2"/>
      <c r="H1649" s="2"/>
      <c r="I1649" s="4"/>
      <c r="J1649" s="4"/>
      <c r="K1649" s="55"/>
      <c r="L1649" s="63"/>
      <c r="M1649" s="55"/>
      <c r="N1649" s="45"/>
      <c r="O1649" s="2"/>
      <c r="P1649" s="2"/>
      <c r="Q1649" s="2"/>
    </row>
    <row r="1650" spans="1:17" ht="15.75" customHeight="1" x14ac:dyDescent="0.3">
      <c r="A1650" s="14"/>
      <c r="B1650" s="2"/>
      <c r="C1650" s="2"/>
      <c r="D1650" s="2"/>
      <c r="E1650" s="3"/>
      <c r="F1650" s="2"/>
      <c r="G1650" s="2"/>
      <c r="H1650" s="2"/>
      <c r="I1650" s="4"/>
      <c r="J1650" s="4"/>
      <c r="K1650" s="55"/>
      <c r="L1650" s="63"/>
      <c r="M1650" s="55"/>
      <c r="N1650" s="45"/>
      <c r="O1650" s="2"/>
      <c r="P1650" s="2"/>
      <c r="Q1650" s="2"/>
    </row>
    <row r="1651" spans="1:17" ht="15.75" customHeight="1" x14ac:dyDescent="0.3">
      <c r="A1651" s="14"/>
      <c r="B1651" s="2"/>
      <c r="C1651" s="2"/>
      <c r="D1651" s="2"/>
      <c r="E1651" s="3"/>
      <c r="F1651" s="2"/>
      <c r="G1651" s="2"/>
      <c r="H1651" s="2"/>
      <c r="I1651" s="4"/>
      <c r="J1651" s="4"/>
      <c r="K1651" s="55"/>
      <c r="L1651" s="63"/>
      <c r="M1651" s="55"/>
      <c r="N1651" s="45"/>
      <c r="O1651" s="2"/>
      <c r="P1651" s="2"/>
      <c r="Q1651" s="2"/>
    </row>
    <row r="1652" spans="1:17" ht="15.75" customHeight="1" x14ac:dyDescent="0.3">
      <c r="A1652" s="14"/>
      <c r="B1652" s="2"/>
      <c r="C1652" s="2"/>
      <c r="D1652" s="2"/>
      <c r="E1652" s="3"/>
      <c r="F1652" s="2"/>
      <c r="G1652" s="2"/>
      <c r="H1652" s="2"/>
      <c r="I1652" s="4"/>
      <c r="J1652" s="4"/>
      <c r="K1652" s="55"/>
      <c r="L1652" s="63"/>
      <c r="M1652" s="55"/>
      <c r="N1652" s="45"/>
      <c r="O1652" s="2"/>
      <c r="P1652" s="2"/>
      <c r="Q1652" s="2"/>
    </row>
    <row r="1653" spans="1:17" ht="15.75" customHeight="1" x14ac:dyDescent="0.3">
      <c r="A1653" s="14"/>
      <c r="B1653" s="2"/>
      <c r="C1653" s="2"/>
      <c r="D1653" s="2"/>
      <c r="E1653" s="3"/>
      <c r="F1653" s="2"/>
      <c r="G1653" s="2"/>
      <c r="H1653" s="2"/>
      <c r="I1653" s="4"/>
      <c r="J1653" s="4"/>
      <c r="K1653" s="55"/>
      <c r="L1653" s="63"/>
      <c r="M1653" s="55"/>
      <c r="N1653" s="45"/>
      <c r="O1653" s="2"/>
      <c r="P1653" s="2"/>
      <c r="Q1653" s="2"/>
    </row>
    <row r="1654" spans="1:17" ht="15.75" customHeight="1" x14ac:dyDescent="0.3">
      <c r="A1654" s="14"/>
      <c r="B1654" s="2"/>
      <c r="C1654" s="2"/>
      <c r="D1654" s="2"/>
      <c r="E1654" s="3"/>
      <c r="F1654" s="2"/>
      <c r="G1654" s="2"/>
      <c r="H1654" s="2"/>
      <c r="I1654" s="4"/>
      <c r="J1654" s="4"/>
      <c r="K1654" s="55"/>
      <c r="L1654" s="63"/>
      <c r="M1654" s="55"/>
      <c r="N1654" s="45"/>
      <c r="O1654" s="2"/>
      <c r="P1654" s="2"/>
      <c r="Q1654" s="2"/>
    </row>
    <row r="1655" spans="1:17" ht="15.75" customHeight="1" x14ac:dyDescent="0.3">
      <c r="A1655" s="14"/>
      <c r="B1655" s="2"/>
      <c r="C1655" s="2"/>
      <c r="D1655" s="2"/>
      <c r="E1655" s="3"/>
      <c r="F1655" s="2"/>
      <c r="G1655" s="2"/>
      <c r="H1655" s="2"/>
      <c r="I1655" s="4"/>
      <c r="J1655" s="4"/>
      <c r="K1655" s="55"/>
      <c r="L1655" s="63"/>
      <c r="M1655" s="55"/>
      <c r="N1655" s="45"/>
      <c r="O1655" s="2"/>
      <c r="P1655" s="2"/>
      <c r="Q1655" s="2"/>
    </row>
    <row r="1656" spans="1:17" ht="15.75" customHeight="1" x14ac:dyDescent="0.3">
      <c r="A1656" s="14"/>
      <c r="B1656" s="2"/>
      <c r="C1656" s="2"/>
      <c r="D1656" s="2"/>
      <c r="E1656" s="3"/>
      <c r="F1656" s="2"/>
      <c r="G1656" s="2"/>
      <c r="H1656" s="2"/>
      <c r="I1656" s="4"/>
      <c r="J1656" s="4"/>
      <c r="K1656" s="55"/>
      <c r="L1656" s="63"/>
      <c r="M1656" s="55"/>
      <c r="N1656" s="45"/>
      <c r="O1656" s="2"/>
      <c r="P1656" s="2"/>
      <c r="Q1656" s="2"/>
    </row>
    <row r="1657" spans="1:17" ht="15.75" customHeight="1" x14ac:dyDescent="0.3">
      <c r="A1657" s="14"/>
      <c r="B1657" s="2"/>
      <c r="C1657" s="2"/>
      <c r="D1657" s="2"/>
      <c r="E1657" s="3"/>
      <c r="F1657" s="2"/>
      <c r="G1657" s="2"/>
      <c r="H1657" s="2"/>
      <c r="I1657" s="4"/>
      <c r="J1657" s="4"/>
      <c r="K1657" s="55"/>
      <c r="L1657" s="63"/>
      <c r="M1657" s="55"/>
      <c r="N1657" s="45"/>
      <c r="O1657" s="2"/>
      <c r="P1657" s="2"/>
      <c r="Q1657" s="2"/>
    </row>
    <row r="1658" spans="1:17" ht="15.75" customHeight="1" x14ac:dyDescent="0.3">
      <c r="A1658" s="14"/>
      <c r="B1658" s="2"/>
      <c r="C1658" s="2"/>
      <c r="D1658" s="2"/>
      <c r="E1658" s="3"/>
      <c r="F1658" s="2"/>
      <c r="G1658" s="2"/>
      <c r="H1658" s="2"/>
      <c r="I1658" s="4"/>
      <c r="J1658" s="4"/>
      <c r="K1658" s="55"/>
      <c r="L1658" s="63"/>
      <c r="M1658" s="55"/>
      <c r="N1658" s="45"/>
      <c r="O1658" s="2"/>
      <c r="P1658" s="2"/>
      <c r="Q1658" s="2"/>
    </row>
    <row r="1659" spans="1:17" ht="15.75" customHeight="1" x14ac:dyDescent="0.3">
      <c r="A1659" s="14"/>
      <c r="B1659" s="2"/>
      <c r="C1659" s="2"/>
      <c r="D1659" s="2"/>
      <c r="E1659" s="3"/>
      <c r="F1659" s="2"/>
      <c r="G1659" s="2"/>
      <c r="H1659" s="2"/>
      <c r="I1659" s="4"/>
      <c r="J1659" s="4"/>
      <c r="K1659" s="55"/>
      <c r="L1659" s="63"/>
      <c r="M1659" s="55"/>
      <c r="N1659" s="45"/>
      <c r="O1659" s="2"/>
      <c r="P1659" s="2"/>
      <c r="Q1659" s="2"/>
    </row>
    <row r="1660" spans="1:17" ht="15.75" customHeight="1" x14ac:dyDescent="0.3">
      <c r="A1660" s="14"/>
      <c r="B1660" s="2"/>
      <c r="C1660" s="2"/>
      <c r="D1660" s="2"/>
      <c r="E1660" s="3"/>
      <c r="F1660" s="2"/>
      <c r="G1660" s="2"/>
      <c r="H1660" s="2"/>
      <c r="I1660" s="4"/>
      <c r="J1660" s="4"/>
      <c r="K1660" s="55"/>
      <c r="L1660" s="63"/>
      <c r="M1660" s="55"/>
      <c r="N1660" s="45"/>
      <c r="O1660" s="2"/>
      <c r="P1660" s="2"/>
      <c r="Q1660" s="2"/>
    </row>
    <row r="1661" spans="1:17" ht="15.75" customHeight="1" x14ac:dyDescent="0.3">
      <c r="A1661" s="14"/>
      <c r="B1661" s="2"/>
      <c r="C1661" s="2"/>
      <c r="D1661" s="2"/>
      <c r="E1661" s="3"/>
      <c r="F1661" s="2"/>
      <c r="G1661" s="2"/>
      <c r="H1661" s="2"/>
      <c r="I1661" s="4"/>
      <c r="J1661" s="4"/>
      <c r="K1661" s="55"/>
      <c r="L1661" s="63"/>
      <c r="M1661" s="55"/>
      <c r="N1661" s="45"/>
      <c r="O1661" s="2"/>
      <c r="P1661" s="2"/>
      <c r="Q1661" s="2"/>
    </row>
    <row r="1662" spans="1:17" ht="15.75" customHeight="1" x14ac:dyDescent="0.3">
      <c r="A1662" s="14"/>
      <c r="B1662" s="2"/>
      <c r="C1662" s="2"/>
      <c r="D1662" s="2"/>
      <c r="E1662" s="3"/>
      <c r="F1662" s="2"/>
      <c r="G1662" s="2"/>
      <c r="H1662" s="2"/>
      <c r="I1662" s="4"/>
      <c r="J1662" s="4"/>
      <c r="K1662" s="55"/>
      <c r="L1662" s="63"/>
      <c r="M1662" s="55"/>
      <c r="N1662" s="45"/>
      <c r="O1662" s="2"/>
      <c r="P1662" s="2"/>
      <c r="Q1662" s="2"/>
    </row>
    <row r="1663" spans="1:17" ht="15.75" customHeight="1" x14ac:dyDescent="0.3">
      <c r="A1663" s="14"/>
      <c r="B1663" s="2"/>
      <c r="C1663" s="2"/>
      <c r="D1663" s="2"/>
      <c r="E1663" s="3"/>
      <c r="F1663" s="2"/>
      <c r="G1663" s="2"/>
      <c r="H1663" s="2"/>
      <c r="I1663" s="4"/>
      <c r="J1663" s="4"/>
      <c r="K1663" s="55"/>
      <c r="L1663" s="63"/>
      <c r="M1663" s="55"/>
      <c r="N1663" s="45"/>
      <c r="O1663" s="2"/>
      <c r="P1663" s="2"/>
      <c r="Q1663" s="2"/>
    </row>
    <row r="1664" spans="1:17" ht="15.75" customHeight="1" x14ac:dyDescent="0.3">
      <c r="A1664" s="14"/>
      <c r="B1664" s="2"/>
      <c r="C1664" s="2"/>
      <c r="D1664" s="2"/>
      <c r="E1664" s="3"/>
      <c r="F1664" s="2"/>
      <c r="G1664" s="2"/>
      <c r="H1664" s="2"/>
      <c r="I1664" s="4"/>
      <c r="J1664" s="4"/>
      <c r="K1664" s="55"/>
      <c r="L1664" s="63"/>
      <c r="M1664" s="55"/>
      <c r="N1664" s="45"/>
      <c r="O1664" s="2"/>
      <c r="P1664" s="2"/>
      <c r="Q1664" s="2"/>
    </row>
    <row r="1665" spans="1:17" ht="15.75" customHeight="1" x14ac:dyDescent="0.3">
      <c r="A1665" s="14"/>
      <c r="B1665" s="2"/>
      <c r="C1665" s="2"/>
      <c r="D1665" s="2"/>
      <c r="E1665" s="3"/>
      <c r="F1665" s="2"/>
      <c r="G1665" s="2"/>
      <c r="H1665" s="2"/>
      <c r="I1665" s="4"/>
      <c r="J1665" s="4"/>
      <c r="K1665" s="55"/>
      <c r="L1665" s="63"/>
      <c r="M1665" s="55"/>
      <c r="N1665" s="45"/>
      <c r="O1665" s="2"/>
      <c r="P1665" s="2"/>
      <c r="Q1665" s="2"/>
    </row>
    <row r="1666" spans="1:17" ht="15.75" customHeight="1" x14ac:dyDescent="0.3">
      <c r="A1666" s="14"/>
      <c r="B1666" s="2"/>
      <c r="C1666" s="2"/>
      <c r="D1666" s="2"/>
      <c r="E1666" s="3"/>
      <c r="F1666" s="2"/>
      <c r="G1666" s="2"/>
      <c r="H1666" s="2"/>
      <c r="I1666" s="4"/>
      <c r="J1666" s="4"/>
      <c r="K1666" s="55"/>
      <c r="L1666" s="63"/>
      <c r="M1666" s="55"/>
      <c r="N1666" s="45"/>
      <c r="O1666" s="2"/>
      <c r="P1666" s="2"/>
      <c r="Q1666" s="2"/>
    </row>
    <row r="1667" spans="1:17" ht="15.75" customHeight="1" x14ac:dyDescent="0.3">
      <c r="A1667" s="14"/>
      <c r="B1667" s="2"/>
      <c r="C1667" s="2"/>
      <c r="D1667" s="2"/>
      <c r="E1667" s="3"/>
      <c r="F1667" s="2"/>
      <c r="G1667" s="2"/>
      <c r="H1667" s="2"/>
      <c r="I1667" s="4"/>
      <c r="J1667" s="4"/>
      <c r="K1667" s="55"/>
      <c r="L1667" s="63"/>
      <c r="M1667" s="55"/>
      <c r="N1667" s="45"/>
      <c r="O1667" s="2"/>
      <c r="P1667" s="2"/>
      <c r="Q1667" s="2"/>
    </row>
    <row r="1668" spans="1:17" ht="15.75" customHeight="1" x14ac:dyDescent="0.3">
      <c r="A1668" s="14"/>
      <c r="B1668" s="2"/>
      <c r="C1668" s="2"/>
      <c r="D1668" s="2"/>
      <c r="E1668" s="3"/>
      <c r="F1668" s="2"/>
      <c r="G1668" s="2"/>
      <c r="H1668" s="2"/>
      <c r="I1668" s="4"/>
      <c r="J1668" s="4"/>
      <c r="K1668" s="55"/>
      <c r="L1668" s="63"/>
      <c r="M1668" s="55"/>
      <c r="N1668" s="45"/>
      <c r="O1668" s="2"/>
      <c r="P1668" s="2"/>
      <c r="Q1668" s="2"/>
    </row>
    <row r="1669" spans="1:17" ht="15.75" customHeight="1" x14ac:dyDescent="0.3">
      <c r="A1669" s="14"/>
      <c r="B1669" s="2"/>
      <c r="C1669" s="2"/>
      <c r="D1669" s="2"/>
      <c r="E1669" s="3"/>
      <c r="F1669" s="2"/>
      <c r="G1669" s="2"/>
      <c r="H1669" s="2"/>
      <c r="I1669" s="4"/>
      <c r="J1669" s="4"/>
      <c r="K1669" s="55"/>
      <c r="L1669" s="63"/>
      <c r="M1669" s="55"/>
      <c r="N1669" s="45"/>
      <c r="O1669" s="2"/>
      <c r="P1669" s="2"/>
      <c r="Q1669" s="2"/>
    </row>
    <row r="1670" spans="1:17" ht="15.75" customHeight="1" x14ac:dyDescent="0.3">
      <c r="A1670" s="14"/>
      <c r="B1670" s="2"/>
      <c r="C1670" s="2"/>
      <c r="D1670" s="2"/>
      <c r="E1670" s="3"/>
      <c r="F1670" s="2"/>
      <c r="G1670" s="2"/>
      <c r="H1670" s="2"/>
      <c r="I1670" s="4"/>
      <c r="J1670" s="4"/>
      <c r="K1670" s="55"/>
      <c r="L1670" s="63"/>
      <c r="M1670" s="55"/>
      <c r="N1670" s="45"/>
      <c r="O1670" s="2"/>
      <c r="P1670" s="2"/>
      <c r="Q1670" s="2"/>
    </row>
    <row r="1671" spans="1:17" ht="15.75" customHeight="1" x14ac:dyDescent="0.3">
      <c r="A1671" s="14"/>
      <c r="B1671" s="2"/>
      <c r="C1671" s="2"/>
      <c r="D1671" s="2"/>
      <c r="E1671" s="3"/>
      <c r="F1671" s="2"/>
      <c r="G1671" s="2"/>
      <c r="H1671" s="2"/>
      <c r="I1671" s="4"/>
      <c r="J1671" s="4"/>
      <c r="K1671" s="55"/>
      <c r="L1671" s="63"/>
      <c r="M1671" s="55"/>
      <c r="N1671" s="45"/>
      <c r="O1671" s="2"/>
      <c r="P1671" s="2"/>
      <c r="Q1671" s="2"/>
    </row>
    <row r="1672" spans="1:17" ht="15.75" customHeight="1" x14ac:dyDescent="0.3">
      <c r="A1672" s="14"/>
      <c r="B1672" s="2"/>
      <c r="C1672" s="2"/>
      <c r="D1672" s="2"/>
      <c r="E1672" s="3"/>
      <c r="F1672" s="2"/>
      <c r="G1672" s="2"/>
      <c r="H1672" s="2"/>
      <c r="I1672" s="4"/>
      <c r="J1672" s="4"/>
      <c r="K1672" s="55"/>
      <c r="L1672" s="63"/>
      <c r="M1672" s="55"/>
      <c r="N1672" s="45"/>
      <c r="O1672" s="2"/>
      <c r="P1672" s="2"/>
      <c r="Q1672" s="2"/>
    </row>
    <row r="1673" spans="1:17" ht="15.75" customHeight="1" x14ac:dyDescent="0.3">
      <c r="A1673" s="14"/>
      <c r="B1673" s="2"/>
      <c r="C1673" s="2"/>
      <c r="D1673" s="2"/>
      <c r="E1673" s="3"/>
      <c r="F1673" s="2"/>
      <c r="G1673" s="2"/>
      <c r="H1673" s="2"/>
      <c r="I1673" s="4"/>
      <c r="J1673" s="4"/>
      <c r="K1673" s="55"/>
      <c r="L1673" s="63"/>
      <c r="M1673" s="55"/>
      <c r="N1673" s="45"/>
      <c r="O1673" s="2"/>
      <c r="P1673" s="2"/>
      <c r="Q1673" s="2"/>
    </row>
    <row r="1674" spans="1:17" ht="15.75" customHeight="1" x14ac:dyDescent="0.3">
      <c r="A1674" s="14"/>
      <c r="B1674" s="2"/>
      <c r="C1674" s="2"/>
      <c r="D1674" s="2"/>
      <c r="E1674" s="3"/>
      <c r="F1674" s="2"/>
      <c r="G1674" s="2"/>
      <c r="H1674" s="2"/>
      <c r="I1674" s="4"/>
      <c r="J1674" s="4"/>
      <c r="K1674" s="55"/>
      <c r="L1674" s="63"/>
      <c r="M1674" s="55"/>
      <c r="N1674" s="45"/>
      <c r="O1674" s="2"/>
      <c r="P1674" s="2"/>
      <c r="Q1674" s="2"/>
    </row>
    <row r="1675" spans="1:17" ht="15.75" customHeight="1" x14ac:dyDescent="0.3">
      <c r="A1675" s="14"/>
      <c r="B1675" s="2"/>
      <c r="C1675" s="2"/>
      <c r="D1675" s="2"/>
      <c r="E1675" s="3"/>
      <c r="F1675" s="2"/>
      <c r="G1675" s="2"/>
      <c r="H1675" s="2"/>
      <c r="I1675" s="4"/>
      <c r="J1675" s="4"/>
      <c r="K1675" s="55"/>
      <c r="L1675" s="63"/>
      <c r="M1675" s="55"/>
      <c r="N1675" s="45"/>
      <c r="O1675" s="2"/>
      <c r="P1675" s="2"/>
      <c r="Q1675" s="2"/>
    </row>
    <row r="1676" spans="1:17" ht="15.75" customHeight="1" x14ac:dyDescent="0.3">
      <c r="A1676" s="14"/>
      <c r="B1676" s="2"/>
      <c r="C1676" s="2"/>
      <c r="D1676" s="2"/>
      <c r="E1676" s="3"/>
      <c r="F1676" s="2"/>
      <c r="G1676" s="2"/>
      <c r="H1676" s="2"/>
      <c r="I1676" s="4"/>
      <c r="J1676" s="4"/>
      <c r="K1676" s="55"/>
      <c r="L1676" s="63"/>
      <c r="M1676" s="55"/>
      <c r="N1676" s="45"/>
      <c r="O1676" s="2"/>
      <c r="P1676" s="2"/>
      <c r="Q1676" s="2"/>
    </row>
    <row r="1677" spans="1:17" ht="15.75" customHeight="1" x14ac:dyDescent="0.3">
      <c r="A1677" s="14"/>
      <c r="B1677" s="2"/>
      <c r="C1677" s="2"/>
      <c r="D1677" s="2"/>
      <c r="E1677" s="3"/>
      <c r="F1677" s="2"/>
      <c r="G1677" s="2"/>
      <c r="H1677" s="2"/>
      <c r="I1677" s="4"/>
      <c r="J1677" s="4"/>
      <c r="K1677" s="55"/>
      <c r="L1677" s="63"/>
      <c r="M1677" s="55"/>
      <c r="N1677" s="45"/>
      <c r="O1677" s="2"/>
      <c r="P1677" s="2"/>
      <c r="Q1677" s="2"/>
    </row>
    <row r="1678" spans="1:17" ht="15.75" customHeight="1" x14ac:dyDescent="0.3">
      <c r="A1678" s="14"/>
      <c r="B1678" s="2"/>
      <c r="C1678" s="2"/>
      <c r="D1678" s="2"/>
      <c r="E1678" s="3"/>
      <c r="F1678" s="2"/>
      <c r="G1678" s="2"/>
      <c r="H1678" s="2"/>
      <c r="I1678" s="4"/>
      <c r="J1678" s="4"/>
      <c r="K1678" s="55"/>
      <c r="L1678" s="63"/>
      <c r="M1678" s="55"/>
      <c r="N1678" s="45"/>
      <c r="O1678" s="2"/>
      <c r="P1678" s="2"/>
      <c r="Q1678" s="2"/>
    </row>
    <row r="1679" spans="1:17" ht="15.75" customHeight="1" x14ac:dyDescent="0.3">
      <c r="A1679" s="14"/>
      <c r="B1679" s="2"/>
      <c r="C1679" s="2"/>
      <c r="D1679" s="2"/>
      <c r="E1679" s="3"/>
      <c r="F1679" s="2"/>
      <c r="G1679" s="2"/>
      <c r="H1679" s="2"/>
      <c r="I1679" s="4"/>
      <c r="J1679" s="4"/>
      <c r="K1679" s="55"/>
      <c r="L1679" s="63"/>
      <c r="M1679" s="55"/>
      <c r="N1679" s="45"/>
      <c r="O1679" s="2"/>
      <c r="P1679" s="2"/>
      <c r="Q1679" s="2"/>
    </row>
    <row r="1680" spans="1:17" ht="15.75" customHeight="1" x14ac:dyDescent="0.3">
      <c r="A1680" s="14"/>
      <c r="B1680" s="2"/>
      <c r="C1680" s="2"/>
      <c r="D1680" s="2"/>
      <c r="E1680" s="3"/>
      <c r="F1680" s="2"/>
      <c r="G1680" s="2"/>
      <c r="H1680" s="2"/>
      <c r="I1680" s="4"/>
      <c r="J1680" s="4"/>
      <c r="K1680" s="55"/>
      <c r="L1680" s="63"/>
      <c r="M1680" s="55"/>
      <c r="N1680" s="45"/>
      <c r="O1680" s="2"/>
      <c r="P1680" s="2"/>
      <c r="Q1680" s="2"/>
    </row>
    <row r="1681" spans="1:17" ht="15.75" customHeight="1" x14ac:dyDescent="0.3">
      <c r="A1681" s="14"/>
      <c r="B1681" s="2"/>
      <c r="C1681" s="2"/>
      <c r="D1681" s="2"/>
      <c r="E1681" s="3"/>
      <c r="F1681" s="2"/>
      <c r="G1681" s="2"/>
      <c r="H1681" s="2"/>
      <c r="I1681" s="4"/>
      <c r="J1681" s="4"/>
      <c r="K1681" s="55"/>
      <c r="L1681" s="63"/>
      <c r="M1681" s="55"/>
      <c r="N1681" s="45"/>
      <c r="O1681" s="2"/>
      <c r="P1681" s="2"/>
      <c r="Q1681" s="2"/>
    </row>
    <row r="1682" spans="1:17" ht="15.75" customHeight="1" x14ac:dyDescent="0.3">
      <c r="A1682" s="14"/>
      <c r="B1682" s="2"/>
      <c r="C1682" s="2"/>
      <c r="D1682" s="2"/>
      <c r="E1682" s="3"/>
      <c r="F1682" s="2"/>
      <c r="G1682" s="2"/>
      <c r="H1682" s="2"/>
      <c r="I1682" s="4"/>
      <c r="J1682" s="4"/>
      <c r="K1682" s="55"/>
      <c r="L1682" s="63"/>
      <c r="M1682" s="55"/>
      <c r="N1682" s="45"/>
      <c r="O1682" s="2"/>
      <c r="P1682" s="2"/>
      <c r="Q1682" s="2"/>
    </row>
    <row r="1683" spans="1:17" ht="15.75" customHeight="1" x14ac:dyDescent="0.3">
      <c r="A1683" s="14"/>
      <c r="B1683" s="2"/>
      <c r="C1683" s="2"/>
      <c r="D1683" s="2"/>
      <c r="E1683" s="3"/>
      <c r="F1683" s="2"/>
      <c r="G1683" s="2"/>
      <c r="H1683" s="2"/>
      <c r="I1683" s="4"/>
      <c r="J1683" s="4"/>
      <c r="K1683" s="55"/>
      <c r="L1683" s="63"/>
      <c r="M1683" s="55"/>
      <c r="N1683" s="45"/>
      <c r="O1683" s="2"/>
      <c r="P1683" s="2"/>
      <c r="Q1683" s="2"/>
    </row>
    <row r="1684" spans="1:17" ht="15.75" customHeight="1" x14ac:dyDescent="0.3">
      <c r="A1684" s="14"/>
      <c r="B1684" s="2"/>
      <c r="C1684" s="2"/>
      <c r="D1684" s="2"/>
      <c r="E1684" s="3"/>
      <c r="F1684" s="2"/>
      <c r="G1684" s="2"/>
      <c r="H1684" s="2"/>
      <c r="I1684" s="4"/>
      <c r="J1684" s="4"/>
      <c r="K1684" s="55"/>
      <c r="L1684" s="63"/>
      <c r="M1684" s="55"/>
      <c r="N1684" s="45"/>
      <c r="O1684" s="2"/>
      <c r="P1684" s="2"/>
      <c r="Q1684" s="2"/>
    </row>
    <row r="1685" spans="1:17" ht="15.75" customHeight="1" x14ac:dyDescent="0.3">
      <c r="A1685" s="14"/>
      <c r="B1685" s="2"/>
      <c r="C1685" s="2"/>
      <c r="D1685" s="2"/>
      <c r="E1685" s="3"/>
      <c r="F1685" s="2"/>
      <c r="G1685" s="2"/>
      <c r="H1685" s="2"/>
      <c r="I1685" s="4"/>
      <c r="J1685" s="4"/>
      <c r="K1685" s="55"/>
      <c r="L1685" s="63"/>
      <c r="M1685" s="55"/>
      <c r="N1685" s="45"/>
      <c r="O1685" s="2"/>
      <c r="P1685" s="2"/>
      <c r="Q1685" s="2"/>
    </row>
    <row r="1686" spans="1:17" ht="15.75" customHeight="1" x14ac:dyDescent="0.3">
      <c r="A1686" s="14"/>
      <c r="B1686" s="2"/>
      <c r="C1686" s="2"/>
      <c r="D1686" s="2"/>
      <c r="E1686" s="3"/>
      <c r="F1686" s="2"/>
      <c r="G1686" s="2"/>
      <c r="H1686" s="2"/>
      <c r="I1686" s="4"/>
      <c r="J1686" s="4"/>
      <c r="K1686" s="55"/>
      <c r="L1686" s="63"/>
      <c r="M1686" s="55"/>
      <c r="N1686" s="45"/>
      <c r="O1686" s="2"/>
      <c r="P1686" s="2"/>
      <c r="Q1686" s="2"/>
    </row>
    <row r="1687" spans="1:17" ht="15.75" customHeight="1" x14ac:dyDescent="0.3">
      <c r="A1687" s="14"/>
      <c r="B1687" s="2"/>
      <c r="C1687" s="2"/>
      <c r="D1687" s="2"/>
      <c r="E1687" s="3"/>
      <c r="F1687" s="2"/>
      <c r="G1687" s="2"/>
      <c r="H1687" s="2"/>
      <c r="I1687" s="4"/>
      <c r="J1687" s="4"/>
      <c r="K1687" s="55"/>
      <c r="L1687" s="63"/>
      <c r="M1687" s="55"/>
      <c r="N1687" s="45"/>
      <c r="O1687" s="2"/>
      <c r="P1687" s="2"/>
      <c r="Q1687" s="2"/>
    </row>
    <row r="1688" spans="1:17" ht="15.75" customHeight="1" x14ac:dyDescent="0.3">
      <c r="A1688" s="14"/>
      <c r="B1688" s="2"/>
      <c r="C1688" s="2"/>
      <c r="D1688" s="2"/>
      <c r="E1688" s="3"/>
      <c r="F1688" s="2"/>
      <c r="G1688" s="2"/>
      <c r="H1688" s="2"/>
      <c r="I1688" s="4"/>
      <c r="J1688" s="4"/>
      <c r="K1688" s="55"/>
      <c r="L1688" s="63"/>
      <c r="M1688" s="55"/>
      <c r="N1688" s="45"/>
      <c r="O1688" s="2"/>
      <c r="P1688" s="2"/>
      <c r="Q1688" s="2"/>
    </row>
    <row r="1689" spans="1:17" ht="15.75" customHeight="1" x14ac:dyDescent="0.3">
      <c r="A1689" s="14"/>
      <c r="B1689" s="2"/>
      <c r="C1689" s="2"/>
      <c r="D1689" s="2"/>
      <c r="E1689" s="3"/>
      <c r="F1689" s="2"/>
      <c r="G1689" s="2"/>
      <c r="H1689" s="2"/>
      <c r="I1689" s="4"/>
      <c r="J1689" s="4"/>
      <c r="K1689" s="55"/>
      <c r="L1689" s="63"/>
      <c r="M1689" s="55"/>
      <c r="N1689" s="45"/>
      <c r="O1689" s="2"/>
      <c r="P1689" s="2"/>
      <c r="Q1689" s="2"/>
    </row>
    <row r="1690" spans="1:17" ht="15.75" customHeight="1" x14ac:dyDescent="0.3">
      <c r="A1690" s="14"/>
      <c r="B1690" s="2"/>
      <c r="C1690" s="2"/>
      <c r="D1690" s="2"/>
      <c r="E1690" s="3"/>
      <c r="F1690" s="2"/>
      <c r="G1690" s="2"/>
      <c r="H1690" s="2"/>
      <c r="I1690" s="4"/>
      <c r="J1690" s="4"/>
      <c r="K1690" s="55"/>
      <c r="L1690" s="63"/>
      <c r="M1690" s="55"/>
      <c r="N1690" s="45"/>
      <c r="O1690" s="2"/>
      <c r="P1690" s="2"/>
      <c r="Q1690" s="2"/>
    </row>
    <row r="1691" spans="1:17" ht="15.75" customHeight="1" x14ac:dyDescent="0.3">
      <c r="A1691" s="14"/>
      <c r="B1691" s="2"/>
      <c r="C1691" s="2"/>
      <c r="D1691" s="2"/>
      <c r="E1691" s="3"/>
      <c r="F1691" s="2"/>
      <c r="G1691" s="2"/>
      <c r="H1691" s="2"/>
      <c r="I1691" s="4"/>
      <c r="J1691" s="4"/>
      <c r="K1691" s="55"/>
      <c r="L1691" s="63"/>
      <c r="M1691" s="55"/>
      <c r="N1691" s="45"/>
      <c r="O1691" s="2"/>
      <c r="P1691" s="2"/>
      <c r="Q1691" s="2"/>
    </row>
    <row r="1692" spans="1:17" ht="15.75" customHeight="1" x14ac:dyDescent="0.3">
      <c r="A1692" s="14"/>
      <c r="B1692" s="2"/>
      <c r="C1692" s="2"/>
      <c r="D1692" s="2"/>
      <c r="E1692" s="3"/>
      <c r="F1692" s="2"/>
      <c r="G1692" s="2"/>
      <c r="H1692" s="2"/>
      <c r="I1692" s="4"/>
      <c r="J1692" s="4"/>
      <c r="K1692" s="55"/>
      <c r="L1692" s="63"/>
      <c r="M1692" s="55"/>
      <c r="N1692" s="45"/>
      <c r="O1692" s="2"/>
      <c r="P1692" s="2"/>
      <c r="Q1692" s="2"/>
    </row>
    <row r="1693" spans="1:17" ht="15.75" customHeight="1" x14ac:dyDescent="0.3">
      <c r="A1693" s="14"/>
      <c r="B1693" s="2"/>
      <c r="C1693" s="2"/>
      <c r="D1693" s="2"/>
      <c r="E1693" s="3"/>
      <c r="F1693" s="2"/>
      <c r="G1693" s="2"/>
      <c r="H1693" s="2"/>
      <c r="I1693" s="4"/>
      <c r="J1693" s="4"/>
      <c r="K1693" s="55"/>
      <c r="L1693" s="63"/>
      <c r="M1693" s="55"/>
      <c r="N1693" s="45"/>
      <c r="O1693" s="2"/>
      <c r="P1693" s="2"/>
      <c r="Q1693" s="2"/>
    </row>
    <row r="1694" spans="1:17" ht="15.75" customHeight="1" x14ac:dyDescent="0.3">
      <c r="A1694" s="14"/>
      <c r="B1694" s="2"/>
      <c r="C1694" s="2"/>
      <c r="D1694" s="2"/>
      <c r="E1694" s="3"/>
      <c r="F1694" s="2"/>
      <c r="G1694" s="2"/>
      <c r="H1694" s="2"/>
      <c r="I1694" s="4"/>
      <c r="J1694" s="4"/>
      <c r="K1694" s="55"/>
      <c r="L1694" s="63"/>
      <c r="M1694" s="55"/>
      <c r="N1694" s="45"/>
      <c r="O1694" s="2"/>
      <c r="P1694" s="2"/>
      <c r="Q1694" s="2"/>
    </row>
    <row r="1695" spans="1:17" ht="15.75" customHeight="1" x14ac:dyDescent="0.3">
      <c r="A1695" s="14"/>
      <c r="B1695" s="2"/>
      <c r="C1695" s="2"/>
      <c r="D1695" s="2"/>
      <c r="E1695" s="3"/>
      <c r="F1695" s="2"/>
      <c r="G1695" s="2"/>
      <c r="H1695" s="2"/>
      <c r="I1695" s="4"/>
      <c r="J1695" s="4"/>
      <c r="K1695" s="55"/>
      <c r="L1695" s="63"/>
      <c r="M1695" s="55"/>
      <c r="N1695" s="45"/>
      <c r="O1695" s="2"/>
      <c r="P1695" s="2"/>
      <c r="Q1695" s="2"/>
    </row>
    <row r="1696" spans="1:17" ht="15.75" customHeight="1" x14ac:dyDescent="0.3">
      <c r="A1696" s="14"/>
      <c r="B1696" s="2"/>
      <c r="C1696" s="2"/>
      <c r="D1696" s="2"/>
      <c r="E1696" s="3"/>
      <c r="F1696" s="2"/>
      <c r="G1696" s="2"/>
      <c r="H1696" s="2"/>
      <c r="I1696" s="4"/>
      <c r="J1696" s="4"/>
      <c r="K1696" s="55"/>
      <c r="L1696" s="63"/>
      <c r="M1696" s="55"/>
      <c r="N1696" s="45"/>
      <c r="O1696" s="2"/>
      <c r="P1696" s="2"/>
      <c r="Q1696" s="2"/>
    </row>
    <row r="1697" spans="1:17" ht="15.75" customHeight="1" x14ac:dyDescent="0.3">
      <c r="A1697" s="14"/>
      <c r="B1697" s="2"/>
      <c r="C1697" s="2"/>
      <c r="D1697" s="2"/>
      <c r="E1697" s="3"/>
      <c r="F1697" s="2"/>
      <c r="G1697" s="2"/>
      <c r="H1697" s="2"/>
      <c r="I1697" s="4"/>
      <c r="J1697" s="4"/>
      <c r="K1697" s="55"/>
      <c r="L1697" s="63"/>
      <c r="M1697" s="55"/>
      <c r="N1697" s="45"/>
      <c r="O1697" s="2"/>
      <c r="P1697" s="2"/>
      <c r="Q1697" s="2"/>
    </row>
    <row r="1698" spans="1:17" ht="15.75" customHeight="1" x14ac:dyDescent="0.3">
      <c r="A1698" s="14"/>
      <c r="B1698" s="2"/>
      <c r="C1698" s="2"/>
      <c r="D1698" s="2"/>
      <c r="E1698" s="3"/>
      <c r="F1698" s="2"/>
      <c r="G1698" s="2"/>
      <c r="H1698" s="2"/>
      <c r="I1698" s="4"/>
      <c r="J1698" s="4"/>
      <c r="K1698" s="55"/>
      <c r="L1698" s="63"/>
      <c r="M1698" s="55"/>
      <c r="N1698" s="45"/>
      <c r="O1698" s="2"/>
      <c r="P1698" s="2"/>
      <c r="Q1698" s="2"/>
    </row>
    <row r="1699" spans="1:17" ht="15.75" customHeight="1" x14ac:dyDescent="0.3">
      <c r="A1699" s="14"/>
      <c r="B1699" s="2"/>
      <c r="C1699" s="2"/>
      <c r="D1699" s="2"/>
      <c r="E1699" s="3"/>
      <c r="F1699" s="2"/>
      <c r="G1699" s="2"/>
      <c r="H1699" s="2"/>
      <c r="I1699" s="4"/>
      <c r="J1699" s="4"/>
      <c r="K1699" s="55"/>
      <c r="L1699" s="63"/>
      <c r="M1699" s="55"/>
      <c r="N1699" s="45"/>
      <c r="O1699" s="2"/>
      <c r="P1699" s="2"/>
      <c r="Q1699" s="2"/>
    </row>
    <row r="1700" spans="1:17" ht="15.75" customHeight="1" x14ac:dyDescent="0.3">
      <c r="A1700" s="14"/>
      <c r="B1700" s="2"/>
      <c r="C1700" s="2"/>
      <c r="D1700" s="2"/>
      <c r="E1700" s="3"/>
      <c r="F1700" s="2"/>
      <c r="G1700" s="2"/>
      <c r="H1700" s="2"/>
      <c r="I1700" s="4"/>
      <c r="J1700" s="4"/>
      <c r="K1700" s="55"/>
      <c r="L1700" s="63"/>
      <c r="M1700" s="55"/>
      <c r="N1700" s="45"/>
      <c r="O1700" s="2"/>
      <c r="P1700" s="2"/>
      <c r="Q1700" s="2"/>
    </row>
    <row r="1701" spans="1:17" ht="15.75" customHeight="1" x14ac:dyDescent="0.3">
      <c r="A1701" s="14"/>
      <c r="B1701" s="2"/>
      <c r="C1701" s="2"/>
      <c r="D1701" s="2"/>
      <c r="E1701" s="3"/>
      <c r="F1701" s="2"/>
      <c r="G1701" s="2"/>
      <c r="H1701" s="2"/>
      <c r="I1701" s="4"/>
      <c r="J1701" s="4"/>
      <c r="K1701" s="55"/>
      <c r="L1701" s="63"/>
      <c r="M1701" s="55"/>
      <c r="N1701" s="45"/>
      <c r="O1701" s="2"/>
      <c r="P1701" s="2"/>
      <c r="Q1701" s="2"/>
    </row>
    <row r="1702" spans="1:17" ht="15.75" customHeight="1" x14ac:dyDescent="0.3">
      <c r="A1702" s="14"/>
      <c r="B1702" s="2"/>
      <c r="C1702" s="2"/>
      <c r="D1702" s="2"/>
      <c r="E1702" s="3"/>
      <c r="F1702" s="2"/>
      <c r="G1702" s="2"/>
      <c r="H1702" s="2"/>
      <c r="I1702" s="4"/>
      <c r="J1702" s="4"/>
      <c r="K1702" s="55"/>
      <c r="L1702" s="63"/>
      <c r="M1702" s="55"/>
      <c r="N1702" s="45"/>
      <c r="O1702" s="2"/>
      <c r="P1702" s="14"/>
      <c r="Q1702" s="2"/>
    </row>
    <row r="1703" spans="1:17" ht="15.75" customHeight="1" x14ac:dyDescent="0.3">
      <c r="A1703" s="14"/>
      <c r="B1703" s="2"/>
      <c r="C1703" s="2"/>
      <c r="D1703" s="2"/>
      <c r="E1703" s="3"/>
      <c r="F1703" s="2"/>
      <c r="G1703" s="2"/>
      <c r="H1703" s="2"/>
      <c r="I1703" s="4"/>
      <c r="J1703" s="4"/>
      <c r="K1703" s="55"/>
      <c r="L1703" s="63"/>
      <c r="M1703" s="55"/>
      <c r="N1703" s="45"/>
      <c r="O1703" s="2"/>
      <c r="P1703" s="2"/>
      <c r="Q1703" s="2"/>
    </row>
    <row r="1704" spans="1:17" ht="15.75" customHeight="1" x14ac:dyDescent="0.3">
      <c r="A1704" s="14"/>
      <c r="B1704" s="2"/>
      <c r="C1704" s="2"/>
      <c r="D1704" s="2"/>
      <c r="E1704" s="3"/>
      <c r="F1704" s="2"/>
      <c r="G1704" s="2"/>
      <c r="H1704" s="2"/>
      <c r="I1704" s="4"/>
      <c r="J1704" s="4"/>
      <c r="K1704" s="55"/>
      <c r="L1704" s="63"/>
      <c r="M1704" s="55"/>
      <c r="N1704" s="45"/>
      <c r="O1704" s="2"/>
      <c r="P1704" s="2"/>
      <c r="Q1704" s="2"/>
    </row>
    <row r="1705" spans="1:17" ht="15.75" customHeight="1" x14ac:dyDescent="0.3">
      <c r="A1705" s="14"/>
      <c r="B1705" s="2"/>
      <c r="C1705" s="2"/>
      <c r="D1705" s="2"/>
      <c r="E1705" s="3"/>
      <c r="F1705" s="2"/>
      <c r="G1705" s="2"/>
      <c r="H1705" s="2"/>
      <c r="I1705" s="4"/>
      <c r="J1705" s="4"/>
      <c r="K1705" s="55"/>
      <c r="L1705" s="63"/>
      <c r="M1705" s="55"/>
      <c r="N1705" s="45"/>
      <c r="O1705" s="2"/>
      <c r="P1705" s="14"/>
      <c r="Q1705" s="2"/>
    </row>
    <row r="1706" spans="1:17" ht="15.75" customHeight="1" x14ac:dyDescent="0.3">
      <c r="A1706" s="14"/>
      <c r="B1706" s="2"/>
      <c r="C1706" s="2"/>
      <c r="D1706" s="2"/>
      <c r="E1706" s="3"/>
      <c r="F1706" s="2"/>
      <c r="G1706" s="2"/>
      <c r="H1706" s="2"/>
      <c r="I1706" s="4"/>
      <c r="J1706" s="4"/>
      <c r="K1706" s="55"/>
      <c r="L1706" s="63"/>
      <c r="M1706" s="55"/>
      <c r="N1706" s="45"/>
      <c r="O1706" s="2"/>
      <c r="P1706" s="14"/>
      <c r="Q1706" s="2"/>
    </row>
    <row r="1707" spans="1:17" ht="15.75" customHeight="1" x14ac:dyDescent="0.3">
      <c r="A1707" s="14"/>
      <c r="B1707" s="2"/>
      <c r="C1707" s="2"/>
      <c r="D1707" s="2"/>
      <c r="E1707" s="3"/>
      <c r="F1707" s="2"/>
      <c r="G1707" s="2"/>
      <c r="H1707" s="2"/>
      <c r="I1707" s="4"/>
      <c r="J1707" s="4"/>
      <c r="K1707" s="55"/>
      <c r="L1707" s="63"/>
      <c r="M1707" s="55"/>
      <c r="N1707" s="45"/>
      <c r="O1707" s="2"/>
      <c r="P1707" s="14"/>
      <c r="Q1707" s="2"/>
    </row>
    <row r="1708" spans="1:17" ht="15.75" customHeight="1" x14ac:dyDescent="0.3">
      <c r="A1708" s="14"/>
      <c r="B1708" s="2"/>
      <c r="C1708" s="2"/>
      <c r="D1708" s="2"/>
      <c r="E1708" s="3"/>
      <c r="F1708" s="2"/>
      <c r="G1708" s="2"/>
      <c r="H1708" s="2"/>
      <c r="I1708" s="4"/>
      <c r="J1708" s="4"/>
      <c r="K1708" s="55"/>
      <c r="L1708" s="63"/>
      <c r="M1708" s="55"/>
      <c r="N1708" s="45"/>
      <c r="O1708" s="2"/>
      <c r="P1708" s="2"/>
      <c r="Q1708" s="2"/>
    </row>
    <row r="1709" spans="1:17" ht="15.75" customHeight="1" x14ac:dyDescent="0.3">
      <c r="A1709" s="14"/>
      <c r="B1709" s="2"/>
      <c r="C1709" s="2"/>
      <c r="D1709" s="2"/>
      <c r="E1709" s="3"/>
      <c r="F1709" s="2"/>
      <c r="G1709" s="2"/>
      <c r="H1709" s="2"/>
      <c r="I1709" s="4"/>
      <c r="J1709" s="4"/>
      <c r="K1709" s="55"/>
      <c r="L1709" s="63"/>
      <c r="M1709" s="55"/>
      <c r="N1709" s="45"/>
      <c r="O1709" s="2"/>
      <c r="P1709" s="14"/>
      <c r="Q1709" s="2"/>
    </row>
    <row r="1710" spans="1:17" ht="15.75" customHeight="1" x14ac:dyDescent="0.3">
      <c r="A1710" s="14"/>
      <c r="B1710" s="2"/>
      <c r="C1710" s="2"/>
      <c r="D1710" s="2"/>
      <c r="E1710" s="3"/>
      <c r="F1710" s="2"/>
      <c r="G1710" s="2"/>
      <c r="H1710" s="2"/>
      <c r="I1710" s="4"/>
      <c r="J1710" s="4"/>
      <c r="K1710" s="55"/>
      <c r="L1710" s="63"/>
      <c r="M1710" s="55"/>
      <c r="N1710" s="45"/>
      <c r="O1710" s="2"/>
      <c r="P1710" s="14"/>
      <c r="Q1710" s="2"/>
    </row>
    <row r="1711" spans="1:17" ht="15.75" customHeight="1" x14ac:dyDescent="0.3">
      <c r="A1711" s="14"/>
      <c r="B1711" s="2"/>
      <c r="C1711" s="2"/>
      <c r="D1711" s="2"/>
      <c r="E1711" s="3"/>
      <c r="F1711" s="2"/>
      <c r="G1711" s="2"/>
      <c r="H1711" s="2"/>
      <c r="I1711" s="4"/>
      <c r="J1711" s="4"/>
      <c r="K1711" s="55"/>
      <c r="L1711" s="63"/>
      <c r="M1711" s="55"/>
      <c r="N1711" s="45"/>
      <c r="O1711" s="2"/>
      <c r="P1711" s="14"/>
      <c r="Q1711" s="2"/>
    </row>
    <row r="1712" spans="1:17" ht="15.75" customHeight="1" x14ac:dyDescent="0.3">
      <c r="A1712" s="14"/>
      <c r="B1712" s="2"/>
      <c r="C1712" s="2"/>
      <c r="D1712" s="2"/>
      <c r="E1712" s="3"/>
      <c r="F1712" s="2"/>
      <c r="G1712" s="2"/>
      <c r="H1712" s="2"/>
      <c r="I1712" s="4"/>
      <c r="J1712" s="4"/>
      <c r="K1712" s="55"/>
      <c r="L1712" s="63"/>
      <c r="M1712" s="55"/>
      <c r="N1712" s="45"/>
      <c r="O1712" s="2"/>
      <c r="P1712" s="14"/>
      <c r="Q1712" s="2"/>
    </row>
    <row r="1713" spans="1:17" ht="15.75" customHeight="1" x14ac:dyDescent="0.3">
      <c r="A1713" s="14"/>
      <c r="B1713" s="2"/>
      <c r="C1713" s="2"/>
      <c r="D1713" s="2"/>
      <c r="E1713" s="3"/>
      <c r="F1713" s="2"/>
      <c r="G1713" s="2"/>
      <c r="H1713" s="2"/>
      <c r="I1713" s="4"/>
      <c r="J1713" s="4"/>
      <c r="K1713" s="55"/>
      <c r="L1713" s="63"/>
      <c r="M1713" s="55"/>
      <c r="N1713" s="45"/>
      <c r="O1713" s="2"/>
      <c r="P1713" s="2"/>
      <c r="Q1713" s="2"/>
    </row>
    <row r="1714" spans="1:17" ht="15.75" customHeight="1" x14ac:dyDescent="0.3">
      <c r="A1714" s="14"/>
      <c r="B1714" s="2"/>
      <c r="C1714" s="2"/>
      <c r="D1714" s="2"/>
      <c r="E1714" s="3"/>
      <c r="F1714" s="2"/>
      <c r="G1714" s="2"/>
      <c r="H1714" s="2"/>
      <c r="I1714" s="4"/>
      <c r="J1714" s="4"/>
      <c r="K1714" s="55"/>
      <c r="L1714" s="63"/>
      <c r="M1714" s="55"/>
      <c r="N1714" s="45"/>
      <c r="O1714" s="2"/>
      <c r="P1714" s="14"/>
      <c r="Q1714" s="2"/>
    </row>
    <row r="1715" spans="1:17" ht="15.75" customHeight="1" x14ac:dyDescent="0.3">
      <c r="A1715" s="14"/>
      <c r="B1715" s="2"/>
      <c r="C1715" s="2"/>
      <c r="D1715" s="2"/>
      <c r="E1715" s="3"/>
      <c r="F1715" s="2"/>
      <c r="G1715" s="2"/>
      <c r="H1715" s="2"/>
      <c r="I1715" s="4"/>
      <c r="J1715" s="4"/>
      <c r="K1715" s="55"/>
      <c r="L1715" s="63"/>
      <c r="M1715" s="55"/>
      <c r="N1715" s="45"/>
      <c r="O1715" s="2"/>
      <c r="P1715" s="14"/>
      <c r="Q1715" s="2"/>
    </row>
    <row r="1716" spans="1:17" ht="15.75" customHeight="1" x14ac:dyDescent="0.3">
      <c r="A1716" s="14"/>
      <c r="B1716" s="2"/>
      <c r="C1716" s="2"/>
      <c r="D1716" s="2"/>
      <c r="E1716" s="3"/>
      <c r="F1716" s="2"/>
      <c r="G1716" s="2"/>
      <c r="H1716" s="2"/>
      <c r="I1716" s="4"/>
      <c r="J1716" s="4"/>
      <c r="K1716" s="55"/>
      <c r="L1716" s="63"/>
      <c r="M1716" s="55"/>
      <c r="N1716" s="45"/>
      <c r="O1716" s="2"/>
      <c r="P1716" s="14"/>
      <c r="Q1716" s="2"/>
    </row>
    <row r="1717" spans="1:17" ht="15.75" customHeight="1" x14ac:dyDescent="0.3">
      <c r="A1717" s="14"/>
      <c r="B1717" s="2"/>
      <c r="C1717" s="2"/>
      <c r="D1717" s="2"/>
      <c r="E1717" s="3"/>
      <c r="F1717" s="2"/>
      <c r="G1717" s="2"/>
      <c r="H1717" s="2"/>
      <c r="I1717" s="4"/>
      <c r="J1717" s="4"/>
      <c r="K1717" s="55"/>
      <c r="L1717" s="63"/>
      <c r="M1717" s="55"/>
      <c r="N1717" s="45"/>
      <c r="O1717" s="2"/>
      <c r="P1717" s="2"/>
      <c r="Q1717" s="2"/>
    </row>
    <row r="1718" spans="1:17" ht="15.75" customHeight="1" x14ac:dyDescent="0.3">
      <c r="A1718" s="14"/>
      <c r="B1718" s="2"/>
      <c r="C1718" s="2"/>
      <c r="D1718" s="2"/>
      <c r="E1718" s="3"/>
      <c r="F1718" s="2"/>
      <c r="G1718" s="2"/>
      <c r="H1718" s="2"/>
      <c r="I1718" s="4"/>
      <c r="J1718" s="4"/>
      <c r="K1718" s="55"/>
      <c r="L1718" s="63"/>
      <c r="M1718" s="55"/>
      <c r="N1718" s="45"/>
      <c r="O1718" s="2"/>
      <c r="P1718" s="14"/>
      <c r="Q1718" s="2"/>
    </row>
    <row r="1719" spans="1:17" ht="15.75" customHeight="1" x14ac:dyDescent="0.3">
      <c r="A1719" s="14"/>
      <c r="B1719" s="2"/>
      <c r="C1719" s="2"/>
      <c r="D1719" s="2"/>
      <c r="E1719" s="3"/>
      <c r="F1719" s="2"/>
      <c r="G1719" s="2"/>
      <c r="H1719" s="2"/>
      <c r="I1719" s="4"/>
      <c r="J1719" s="4"/>
      <c r="K1719" s="55"/>
      <c r="L1719" s="63"/>
      <c r="M1719" s="55"/>
      <c r="N1719" s="45"/>
      <c r="O1719" s="2"/>
      <c r="P1719" s="2"/>
      <c r="Q1719" s="2"/>
    </row>
    <row r="1720" spans="1:17" ht="15.75" customHeight="1" x14ac:dyDescent="0.3">
      <c r="A1720" s="14"/>
      <c r="B1720" s="2"/>
      <c r="C1720" s="2"/>
      <c r="D1720" s="2"/>
      <c r="E1720" s="3"/>
      <c r="F1720" s="2"/>
      <c r="G1720" s="2"/>
      <c r="H1720" s="2"/>
      <c r="I1720" s="4"/>
      <c r="J1720" s="4"/>
      <c r="K1720" s="55"/>
      <c r="L1720" s="63"/>
      <c r="M1720" s="55"/>
      <c r="N1720" s="45"/>
      <c r="O1720" s="2"/>
      <c r="P1720" s="14"/>
      <c r="Q1720" s="2"/>
    </row>
    <row r="1721" spans="1:17" ht="15.75" customHeight="1" x14ac:dyDescent="0.3">
      <c r="A1721" s="14"/>
      <c r="B1721" s="2"/>
      <c r="C1721" s="2"/>
      <c r="D1721" s="2"/>
      <c r="E1721" s="3"/>
      <c r="F1721" s="2"/>
      <c r="G1721" s="2"/>
      <c r="H1721" s="2"/>
      <c r="I1721" s="4"/>
      <c r="J1721" s="4"/>
      <c r="K1721" s="55"/>
      <c r="L1721" s="63"/>
      <c r="M1721" s="55"/>
      <c r="N1721" s="45"/>
      <c r="O1721" s="2"/>
      <c r="P1721" s="14"/>
      <c r="Q1721" s="2"/>
    </row>
    <row r="1722" spans="1:17" ht="15.75" customHeight="1" x14ac:dyDescent="0.3">
      <c r="A1722" s="14"/>
      <c r="B1722" s="2"/>
      <c r="C1722" s="2"/>
      <c r="D1722" s="2"/>
      <c r="E1722" s="3"/>
      <c r="F1722" s="2"/>
      <c r="G1722" s="2"/>
      <c r="H1722" s="2"/>
      <c r="I1722" s="4"/>
      <c r="J1722" s="4"/>
      <c r="K1722" s="55"/>
      <c r="L1722" s="63"/>
      <c r="M1722" s="55"/>
      <c r="N1722" s="45"/>
      <c r="O1722" s="2"/>
      <c r="P1722" s="14"/>
      <c r="Q1722" s="2"/>
    </row>
    <row r="1723" spans="1:17" ht="15.75" customHeight="1" x14ac:dyDescent="0.3">
      <c r="A1723" s="14"/>
      <c r="B1723" s="2"/>
      <c r="C1723" s="2"/>
      <c r="D1723" s="2"/>
      <c r="E1723" s="3"/>
      <c r="F1723" s="2"/>
      <c r="G1723" s="2"/>
      <c r="H1723" s="2"/>
      <c r="I1723" s="4"/>
      <c r="J1723" s="4"/>
      <c r="K1723" s="55"/>
      <c r="L1723" s="63"/>
      <c r="M1723" s="55"/>
      <c r="N1723" s="45"/>
      <c r="O1723" s="2"/>
      <c r="P1723" s="2"/>
      <c r="Q1723" s="2"/>
    </row>
    <row r="1724" spans="1:17" ht="15.75" customHeight="1" x14ac:dyDescent="0.3">
      <c r="A1724" s="14"/>
      <c r="B1724" s="2"/>
      <c r="C1724" s="2"/>
      <c r="D1724" s="2"/>
      <c r="E1724" s="3"/>
      <c r="F1724" s="2"/>
      <c r="G1724" s="2"/>
      <c r="H1724" s="2"/>
      <c r="I1724" s="4"/>
      <c r="J1724" s="4"/>
      <c r="K1724" s="55"/>
      <c r="L1724" s="63"/>
      <c r="M1724" s="55"/>
      <c r="N1724" s="45"/>
      <c r="O1724" s="2"/>
      <c r="P1724" s="14"/>
      <c r="Q1724" s="2"/>
    </row>
    <row r="1725" spans="1:17" ht="15.75" customHeight="1" x14ac:dyDescent="0.3">
      <c r="A1725" s="14"/>
      <c r="B1725" s="2"/>
      <c r="C1725" s="2"/>
      <c r="D1725" s="2"/>
      <c r="E1725" s="3"/>
      <c r="F1725" s="2"/>
      <c r="G1725" s="2"/>
      <c r="H1725" s="2"/>
      <c r="I1725" s="4"/>
      <c r="J1725" s="4"/>
      <c r="K1725" s="55"/>
      <c r="L1725" s="63"/>
      <c r="M1725" s="55"/>
      <c r="N1725" s="45"/>
      <c r="O1725" s="2"/>
      <c r="P1725" s="2"/>
      <c r="Q1725" s="2"/>
    </row>
    <row r="1726" spans="1:17" ht="15.75" customHeight="1" x14ac:dyDescent="0.3">
      <c r="A1726" s="14"/>
      <c r="B1726" s="2"/>
      <c r="C1726" s="2"/>
      <c r="D1726" s="2"/>
      <c r="E1726" s="3"/>
      <c r="F1726" s="2"/>
      <c r="G1726" s="2"/>
      <c r="H1726" s="2"/>
      <c r="I1726" s="4"/>
      <c r="J1726" s="4"/>
      <c r="K1726" s="55"/>
      <c r="L1726" s="63"/>
      <c r="M1726" s="55"/>
      <c r="N1726" s="45"/>
      <c r="O1726" s="2"/>
      <c r="P1726" s="2"/>
      <c r="Q1726" s="2"/>
    </row>
    <row r="1727" spans="1:17" ht="15.75" customHeight="1" x14ac:dyDescent="0.3">
      <c r="A1727" s="14"/>
      <c r="B1727" s="2"/>
      <c r="C1727" s="2"/>
      <c r="D1727" s="2"/>
      <c r="E1727" s="3"/>
      <c r="F1727" s="2"/>
      <c r="G1727" s="2"/>
      <c r="H1727" s="2"/>
      <c r="I1727" s="4"/>
      <c r="J1727" s="4"/>
      <c r="K1727" s="55"/>
      <c r="L1727" s="63"/>
      <c r="M1727" s="55"/>
      <c r="N1727" s="45"/>
      <c r="O1727" s="2"/>
      <c r="P1727" s="2"/>
      <c r="Q1727" s="2"/>
    </row>
    <row r="1728" spans="1:17" ht="15.75" customHeight="1" x14ac:dyDescent="0.3">
      <c r="A1728" s="14"/>
      <c r="B1728" s="2"/>
      <c r="C1728" s="2"/>
      <c r="D1728" s="2"/>
      <c r="E1728" s="3"/>
      <c r="F1728" s="2"/>
      <c r="G1728" s="2"/>
      <c r="H1728" s="2"/>
      <c r="I1728" s="4"/>
      <c r="J1728" s="4"/>
      <c r="K1728" s="55"/>
      <c r="L1728" s="63"/>
      <c r="M1728" s="55"/>
      <c r="N1728" s="45"/>
      <c r="O1728" s="2"/>
      <c r="P1728" s="2"/>
      <c r="Q1728" s="2"/>
    </row>
    <row r="1729" spans="1:17" ht="15.75" customHeight="1" x14ac:dyDescent="0.3">
      <c r="A1729" s="14"/>
      <c r="B1729" s="2"/>
      <c r="C1729" s="2"/>
      <c r="D1729" s="2"/>
      <c r="E1729" s="3"/>
      <c r="F1729" s="2"/>
      <c r="G1729" s="2"/>
      <c r="H1729" s="2"/>
      <c r="I1729" s="4"/>
      <c r="J1729" s="4"/>
      <c r="K1729" s="55"/>
      <c r="L1729" s="63"/>
      <c r="M1729" s="55"/>
      <c r="N1729" s="45"/>
      <c r="O1729" s="2"/>
      <c r="P1729" s="2"/>
      <c r="Q1729" s="2"/>
    </row>
    <row r="1730" spans="1:17" ht="15.75" customHeight="1" x14ac:dyDescent="0.3">
      <c r="A1730" s="14"/>
      <c r="B1730" s="2"/>
      <c r="C1730" s="2"/>
      <c r="D1730" s="2"/>
      <c r="E1730" s="3"/>
      <c r="F1730" s="2"/>
      <c r="G1730" s="2"/>
      <c r="H1730" s="2"/>
      <c r="I1730" s="4"/>
      <c r="J1730" s="4"/>
      <c r="K1730" s="55"/>
      <c r="L1730" s="63"/>
      <c r="M1730" s="55"/>
      <c r="N1730" s="45"/>
      <c r="O1730" s="2"/>
      <c r="P1730" s="2"/>
      <c r="Q1730" s="2"/>
    </row>
    <row r="1731" spans="1:17" ht="15.75" customHeight="1" x14ac:dyDescent="0.3">
      <c r="A1731" s="14"/>
      <c r="B1731" s="2"/>
      <c r="C1731" s="2"/>
      <c r="D1731" s="2"/>
      <c r="E1731" s="3"/>
      <c r="F1731" s="2"/>
      <c r="G1731" s="2"/>
      <c r="H1731" s="2"/>
      <c r="I1731" s="4"/>
      <c r="J1731" s="4"/>
      <c r="K1731" s="55"/>
      <c r="L1731" s="63"/>
      <c r="M1731" s="55"/>
      <c r="N1731" s="45"/>
      <c r="O1731" s="2"/>
      <c r="P1731" s="14"/>
      <c r="Q1731" s="2"/>
    </row>
    <row r="1732" spans="1:17" ht="15.75" customHeight="1" x14ac:dyDescent="0.3">
      <c r="A1732" s="14"/>
      <c r="B1732" s="2"/>
      <c r="C1732" s="2"/>
      <c r="D1732" s="2"/>
      <c r="E1732" s="3"/>
      <c r="F1732" s="2"/>
      <c r="G1732" s="2"/>
      <c r="H1732" s="2"/>
      <c r="I1732" s="4"/>
      <c r="J1732" s="4"/>
      <c r="K1732" s="55"/>
      <c r="L1732" s="63"/>
      <c r="M1732" s="55"/>
      <c r="N1732" s="45"/>
      <c r="O1732" s="2"/>
      <c r="P1732" s="14"/>
      <c r="Q1732" s="2"/>
    </row>
    <row r="1733" spans="1:17" ht="15.75" customHeight="1" x14ac:dyDescent="0.3">
      <c r="A1733" s="14"/>
      <c r="B1733" s="2"/>
      <c r="C1733" s="2"/>
      <c r="D1733" s="2"/>
      <c r="E1733" s="3"/>
      <c r="F1733" s="2"/>
      <c r="G1733" s="2"/>
      <c r="H1733" s="2"/>
      <c r="I1733" s="4"/>
      <c r="J1733" s="4"/>
      <c r="K1733" s="55"/>
      <c r="L1733" s="63"/>
      <c r="M1733" s="55"/>
      <c r="N1733" s="45"/>
      <c r="O1733" s="2"/>
      <c r="P1733" s="14"/>
      <c r="Q1733" s="2"/>
    </row>
    <row r="1734" spans="1:17" ht="15.75" customHeight="1" x14ac:dyDescent="0.3">
      <c r="A1734" s="14"/>
      <c r="B1734" s="2"/>
      <c r="C1734" s="2"/>
      <c r="D1734" s="2"/>
      <c r="E1734" s="3"/>
      <c r="F1734" s="2"/>
      <c r="G1734" s="2"/>
      <c r="H1734" s="2"/>
      <c r="I1734" s="4"/>
      <c r="J1734" s="4"/>
      <c r="K1734" s="55"/>
      <c r="L1734" s="63"/>
      <c r="M1734" s="55"/>
      <c r="N1734" s="45"/>
      <c r="O1734" s="2"/>
      <c r="P1734" s="2"/>
      <c r="Q1734" s="2"/>
    </row>
    <row r="1735" spans="1:17" ht="15.75" customHeight="1" x14ac:dyDescent="0.3">
      <c r="A1735" s="14"/>
      <c r="B1735" s="2"/>
      <c r="C1735" s="2"/>
      <c r="D1735" s="2"/>
      <c r="E1735" s="3"/>
      <c r="F1735" s="2"/>
      <c r="G1735" s="2"/>
      <c r="H1735" s="2"/>
      <c r="I1735" s="4"/>
      <c r="J1735" s="4"/>
      <c r="K1735" s="55"/>
      <c r="L1735" s="63"/>
      <c r="M1735" s="55"/>
      <c r="N1735" s="45"/>
      <c r="O1735" s="2"/>
      <c r="P1735" s="2"/>
      <c r="Q1735" s="2"/>
    </row>
    <row r="1736" spans="1:17" ht="15.75" customHeight="1" x14ac:dyDescent="0.3">
      <c r="A1736" s="14"/>
      <c r="B1736" s="2"/>
      <c r="C1736" s="2"/>
      <c r="D1736" s="2"/>
      <c r="E1736" s="3"/>
      <c r="F1736" s="2"/>
      <c r="G1736" s="2"/>
      <c r="H1736" s="2"/>
      <c r="I1736" s="4"/>
      <c r="J1736" s="4"/>
      <c r="K1736" s="55"/>
      <c r="L1736" s="63"/>
      <c r="M1736" s="55"/>
      <c r="N1736" s="45"/>
      <c r="O1736" s="2"/>
      <c r="P1736" s="2"/>
      <c r="Q1736" s="2"/>
    </row>
    <row r="1737" spans="1:17" ht="15.75" customHeight="1" x14ac:dyDescent="0.3">
      <c r="A1737" s="14"/>
      <c r="B1737" s="2"/>
      <c r="C1737" s="2"/>
      <c r="D1737" s="2"/>
      <c r="E1737" s="3"/>
      <c r="F1737" s="2"/>
      <c r="G1737" s="2"/>
      <c r="H1737" s="2"/>
      <c r="I1737" s="4"/>
      <c r="J1737" s="4"/>
      <c r="K1737" s="55"/>
      <c r="L1737" s="63"/>
      <c r="M1737" s="55"/>
      <c r="N1737" s="45"/>
      <c r="O1737" s="2"/>
      <c r="P1737" s="14"/>
      <c r="Q1737" s="2"/>
    </row>
    <row r="1738" spans="1:17" ht="15.75" customHeight="1" x14ac:dyDescent="0.3">
      <c r="A1738" s="14"/>
      <c r="B1738" s="2"/>
      <c r="C1738" s="2"/>
      <c r="D1738" s="2"/>
      <c r="E1738" s="3"/>
      <c r="F1738" s="2"/>
      <c r="G1738" s="2"/>
      <c r="H1738" s="2"/>
      <c r="I1738" s="4"/>
      <c r="J1738" s="4"/>
      <c r="K1738" s="55"/>
      <c r="L1738" s="63"/>
      <c r="M1738" s="55"/>
      <c r="N1738" s="45"/>
      <c r="O1738" s="2"/>
      <c r="P1738" s="2"/>
      <c r="Q1738" s="2"/>
    </row>
  </sheetData>
  <autoFilter ref="B2:Q1611" xr:uid="{00000000-0001-0000-0100-000000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320"/>
  <sheetViews>
    <sheetView workbookViewId="0">
      <pane ySplit="2" topLeftCell="A3" activePane="bottomLeft" state="frozen"/>
      <selection pane="bottomLeft" activeCell="B4" sqref="B4"/>
    </sheetView>
  </sheetViews>
  <sheetFormatPr defaultColWidth="14.44140625" defaultRowHeight="15" customHeight="1" x14ac:dyDescent="0.3"/>
  <cols>
    <col min="10" max="10" width="22.109375" customWidth="1"/>
    <col min="14" max="14" width="15.88671875" customWidth="1"/>
  </cols>
  <sheetData>
    <row r="1" spans="1:17" ht="15.75" customHeight="1" x14ac:dyDescent="0.3">
      <c r="C1" s="6" t="s">
        <v>2053</v>
      </c>
      <c r="D1" s="6" t="s">
        <v>2054</v>
      </c>
      <c r="E1" s="6" t="s">
        <v>349</v>
      </c>
      <c r="F1" s="6" t="s">
        <v>350</v>
      </c>
      <c r="G1" s="6" t="s">
        <v>351</v>
      </c>
      <c r="H1" s="7" t="s">
        <v>2055</v>
      </c>
      <c r="I1" s="26" t="s">
        <v>2056</v>
      </c>
      <c r="J1" s="8" t="s">
        <v>354</v>
      </c>
      <c r="K1" s="10" t="s">
        <v>356</v>
      </c>
      <c r="L1" s="11" t="s">
        <v>357</v>
      </c>
      <c r="M1" s="8" t="s">
        <v>358</v>
      </c>
      <c r="N1" s="9" t="s">
        <v>2057</v>
      </c>
      <c r="O1" s="12" t="s">
        <v>359</v>
      </c>
      <c r="P1" s="27" t="s">
        <v>2058</v>
      </c>
      <c r="Q1" s="9" t="s">
        <v>360</v>
      </c>
    </row>
    <row r="2" spans="1:17" ht="15.75" customHeight="1" x14ac:dyDescent="0.3">
      <c r="A2" s="1"/>
      <c r="B2" s="1" t="s">
        <v>353</v>
      </c>
      <c r="C2" s="1" t="s">
        <v>2059</v>
      </c>
      <c r="D2" s="1" t="s">
        <v>2060</v>
      </c>
      <c r="F2" s="1" t="s">
        <v>2061</v>
      </c>
      <c r="G2" s="1" t="s">
        <v>2062</v>
      </c>
      <c r="H2" s="1" t="s">
        <v>352</v>
      </c>
      <c r="J2" s="28"/>
      <c r="L2" s="28"/>
    </row>
    <row r="3" spans="1:17" ht="15.75" customHeight="1" x14ac:dyDescent="0.3">
      <c r="A3" s="1" t="e">
        <f t="array" ref="A3">INDEX(Sheet4!$F:$F,MATCH( $D3,Sheet4!$G:$G,0))</f>
        <v>#N/A</v>
      </c>
      <c r="B3" s="1" t="s">
        <v>363</v>
      </c>
      <c r="C3" s="1">
        <v>5376</v>
      </c>
      <c r="D3" s="1" t="s">
        <v>2063</v>
      </c>
      <c r="F3" s="1" t="s">
        <v>156</v>
      </c>
      <c r="G3" s="1" t="s">
        <v>9</v>
      </c>
      <c r="H3" s="1">
        <v>12000</v>
      </c>
      <c r="J3" s="28"/>
      <c r="K3" s="29">
        <v>43009</v>
      </c>
      <c r="L3" s="28"/>
    </row>
    <row r="4" spans="1:17" ht="15.75" customHeight="1" x14ac:dyDescent="0.3">
      <c r="A4" s="1" t="e">
        <f t="array" ref="A4">INDEX(Sheet4!$F:$F,MATCH( $D4,Sheet4!$G:$G,0))</f>
        <v>#N/A</v>
      </c>
      <c r="B4" s="1" t="s">
        <v>363</v>
      </c>
      <c r="C4" s="1">
        <v>5429</v>
      </c>
      <c r="D4" s="1" t="s">
        <v>2064</v>
      </c>
      <c r="F4" s="1" t="s">
        <v>82</v>
      </c>
      <c r="G4" s="1" t="s">
        <v>9</v>
      </c>
      <c r="H4" s="1">
        <v>8000</v>
      </c>
      <c r="J4" s="28"/>
      <c r="K4" s="29">
        <v>43009</v>
      </c>
      <c r="L4" s="28"/>
    </row>
    <row r="5" spans="1:17" ht="15.75" customHeight="1" x14ac:dyDescent="0.3">
      <c r="A5" s="1" t="e">
        <f t="array" ref="A5">INDEX(Sheet4!$F:$F,MATCH( $D5,Sheet4!$G:$G,0))</f>
        <v>#N/A</v>
      </c>
      <c r="B5" s="1" t="s">
        <v>363</v>
      </c>
      <c r="C5" s="1">
        <v>863</v>
      </c>
      <c r="D5" s="1" t="s">
        <v>2065</v>
      </c>
      <c r="F5" s="1" t="s">
        <v>156</v>
      </c>
      <c r="G5" s="1" t="s">
        <v>9</v>
      </c>
      <c r="H5" s="1">
        <v>7935</v>
      </c>
      <c r="J5" s="28"/>
      <c r="K5" s="29">
        <v>42095</v>
      </c>
      <c r="L5" s="28"/>
    </row>
    <row r="6" spans="1:17" ht="15.75" customHeight="1" x14ac:dyDescent="0.3">
      <c r="A6" s="1" t="e">
        <f t="array" ref="A6">INDEX(Sheet4!$F:$F,MATCH( $D6,Sheet4!$G:$G,0))</f>
        <v>#N/A</v>
      </c>
      <c r="B6" s="1" t="s">
        <v>363</v>
      </c>
      <c r="C6" s="1">
        <v>5235</v>
      </c>
      <c r="D6" s="1" t="s">
        <v>2066</v>
      </c>
      <c r="F6" s="1" t="s">
        <v>50</v>
      </c>
      <c r="G6" s="1" t="s">
        <v>9</v>
      </c>
      <c r="H6" s="1">
        <v>7000</v>
      </c>
      <c r="J6" s="28"/>
      <c r="K6" s="29">
        <v>43009</v>
      </c>
      <c r="L6" s="28"/>
    </row>
    <row r="7" spans="1:17" ht="15.75" customHeight="1" x14ac:dyDescent="0.3">
      <c r="A7" s="1" t="e">
        <f t="array" ref="A7">INDEX(Sheet4!$F:$F,MATCH( $D7,Sheet4!$G:$G,0))</f>
        <v>#N/A</v>
      </c>
      <c r="B7" s="1" t="s">
        <v>363</v>
      </c>
      <c r="C7" s="1">
        <v>4975</v>
      </c>
      <c r="D7" s="1" t="s">
        <v>2067</v>
      </c>
      <c r="F7" s="1" t="s">
        <v>156</v>
      </c>
      <c r="G7" s="1" t="s">
        <v>9</v>
      </c>
      <c r="H7" s="1">
        <v>6000</v>
      </c>
      <c r="J7" s="28"/>
      <c r="K7" s="29">
        <v>42917</v>
      </c>
      <c r="L7" s="28"/>
    </row>
    <row r="8" spans="1:17" ht="15.75" customHeight="1" x14ac:dyDescent="0.3">
      <c r="A8" s="1" t="e">
        <f t="array" ref="A8">INDEX(Sheet4!$F:$F,MATCH( $D8,Sheet4!$G:$G,0))</f>
        <v>#N/A</v>
      </c>
      <c r="B8" s="1" t="s">
        <v>363</v>
      </c>
      <c r="C8" s="1">
        <v>5761</v>
      </c>
      <c r="D8" s="1" t="s">
        <v>2068</v>
      </c>
      <c r="F8" s="1" t="s">
        <v>82</v>
      </c>
      <c r="G8" s="1" t="s">
        <v>9</v>
      </c>
      <c r="H8" s="1">
        <v>6000</v>
      </c>
      <c r="J8" s="28"/>
      <c r="K8" s="29">
        <v>43191</v>
      </c>
      <c r="L8" s="28"/>
    </row>
    <row r="9" spans="1:17" ht="15.75" customHeight="1" x14ac:dyDescent="0.3">
      <c r="A9" s="1" t="e">
        <f t="array" ref="A9">INDEX(Sheet4!$F:$F,MATCH( $D9,Sheet4!$G:$G,0))</f>
        <v>#N/A</v>
      </c>
      <c r="B9" s="1" t="s">
        <v>363</v>
      </c>
      <c r="C9" s="1">
        <v>5516</v>
      </c>
      <c r="D9" s="1" t="s">
        <v>2069</v>
      </c>
      <c r="F9" s="1" t="s">
        <v>82</v>
      </c>
      <c r="G9" s="1" t="s">
        <v>9</v>
      </c>
      <c r="H9" s="1">
        <v>5667</v>
      </c>
      <c r="J9" s="28"/>
      <c r="K9" s="29">
        <v>43101</v>
      </c>
      <c r="L9" s="28"/>
    </row>
    <row r="10" spans="1:17" ht="15.75" customHeight="1" x14ac:dyDescent="0.3">
      <c r="A10" s="1" t="e">
        <f t="array" ref="A10">INDEX(Sheet4!$F:$F,MATCH( $D10,Sheet4!$G:$G,0))</f>
        <v>#N/A</v>
      </c>
      <c r="B10" s="1" t="s">
        <v>363</v>
      </c>
      <c r="C10" s="1">
        <v>5279</v>
      </c>
      <c r="D10" s="1" t="s">
        <v>2070</v>
      </c>
      <c r="F10" s="1" t="s">
        <v>82</v>
      </c>
      <c r="G10" s="1" t="s">
        <v>9</v>
      </c>
      <c r="H10" s="1">
        <v>4000</v>
      </c>
      <c r="J10" s="28"/>
      <c r="K10" s="29">
        <v>43009</v>
      </c>
      <c r="L10" s="28"/>
    </row>
    <row r="11" spans="1:17" ht="15.75" customHeight="1" x14ac:dyDescent="0.3">
      <c r="A11" s="1" t="e">
        <f t="array" ref="A11">INDEX(Sheet4!$F:$F,MATCH( $D11,Sheet4!$G:$G,0))</f>
        <v>#N/A</v>
      </c>
      <c r="B11" s="1" t="s">
        <v>363</v>
      </c>
      <c r="C11" s="1">
        <v>5329</v>
      </c>
      <c r="D11" s="1" t="s">
        <v>2071</v>
      </c>
      <c r="F11" s="1" t="s">
        <v>82</v>
      </c>
      <c r="G11" s="1" t="s">
        <v>9</v>
      </c>
      <c r="H11" s="1">
        <v>4000</v>
      </c>
      <c r="J11" s="28"/>
      <c r="K11" s="29">
        <v>43009</v>
      </c>
      <c r="L11" s="28"/>
    </row>
    <row r="12" spans="1:17" ht="15.75" customHeight="1" x14ac:dyDescent="0.3">
      <c r="A12" s="1" t="e">
        <f t="array" ref="A12">INDEX(Sheet4!$F:$F,MATCH( $D12,Sheet4!$G:$G,0))</f>
        <v>#N/A</v>
      </c>
      <c r="B12" s="1" t="s">
        <v>363</v>
      </c>
      <c r="C12" s="1">
        <v>4465</v>
      </c>
      <c r="D12" s="1" t="s">
        <v>2072</v>
      </c>
      <c r="F12" s="1" t="s">
        <v>82</v>
      </c>
      <c r="G12" s="1" t="s">
        <v>9</v>
      </c>
      <c r="H12" s="1">
        <v>3600</v>
      </c>
      <c r="J12" s="28"/>
      <c r="K12" s="29">
        <v>42736</v>
      </c>
      <c r="L12" s="28"/>
    </row>
    <row r="13" spans="1:17" ht="15.75" customHeight="1" x14ac:dyDescent="0.3">
      <c r="A13" s="1" t="e">
        <f t="array" ref="A13">INDEX(Sheet4!$F:$F,MATCH( $D13,Sheet4!$G:$G,0))</f>
        <v>#N/A</v>
      </c>
      <c r="B13" s="1" t="s">
        <v>363</v>
      </c>
      <c r="C13" s="1">
        <v>3932</v>
      </c>
      <c r="D13" s="1" t="s">
        <v>2073</v>
      </c>
      <c r="F13" s="1" t="s">
        <v>2074</v>
      </c>
      <c r="G13" s="1" t="s">
        <v>9</v>
      </c>
      <c r="H13" s="1">
        <v>3540</v>
      </c>
      <c r="J13" s="28"/>
      <c r="K13" s="29">
        <v>42552</v>
      </c>
      <c r="L13" s="28"/>
    </row>
    <row r="14" spans="1:17" ht="15.75" customHeight="1" x14ac:dyDescent="0.3">
      <c r="A14" s="1" t="e">
        <f t="array" ref="A14">INDEX(Sheet4!$F:$F,MATCH( $D14,Sheet4!$G:$G,0))</f>
        <v>#N/A</v>
      </c>
      <c r="B14" s="1" t="s">
        <v>363</v>
      </c>
      <c r="C14" s="1">
        <v>1151</v>
      </c>
      <c r="D14" s="1" t="s">
        <v>2075</v>
      </c>
      <c r="F14" s="1" t="s">
        <v>156</v>
      </c>
      <c r="G14" s="1" t="s">
        <v>9</v>
      </c>
      <c r="H14" s="1">
        <v>1783</v>
      </c>
      <c r="J14" s="28"/>
      <c r="K14" s="29">
        <v>42186</v>
      </c>
      <c r="L14" s="28"/>
    </row>
    <row r="15" spans="1:17" ht="15.75" customHeight="1" x14ac:dyDescent="0.3">
      <c r="A15" s="1" t="e">
        <f t="array" ref="A15">INDEX(Sheet4!$F:$F,MATCH( $D15,Sheet4!$G:$G,0))</f>
        <v>#N/A</v>
      </c>
      <c r="B15" s="1" t="s">
        <v>363</v>
      </c>
      <c r="C15" s="1">
        <v>2917</v>
      </c>
      <c r="D15" s="1" t="s">
        <v>2076</v>
      </c>
      <c r="F15" s="1" t="s">
        <v>82</v>
      </c>
      <c r="G15" s="1" t="s">
        <v>9</v>
      </c>
      <c r="H15" s="1">
        <v>1500</v>
      </c>
      <c r="J15" s="28"/>
      <c r="K15" s="29">
        <v>42095</v>
      </c>
      <c r="L15" s="28"/>
    </row>
    <row r="16" spans="1:17" ht="15.75" customHeight="1" x14ac:dyDescent="0.3">
      <c r="A16" s="1" t="e">
        <f t="array" ref="A16">INDEX(Sheet4!$F:$F,MATCH( $D16,Sheet4!$G:$G,0))</f>
        <v>#N/A</v>
      </c>
      <c r="B16" s="1" t="s">
        <v>363</v>
      </c>
      <c r="C16" s="1">
        <v>5453</v>
      </c>
      <c r="D16" s="1" t="s">
        <v>2077</v>
      </c>
      <c r="F16" s="1" t="s">
        <v>82</v>
      </c>
      <c r="G16" s="1" t="s">
        <v>9</v>
      </c>
      <c r="H16" s="1">
        <v>1271</v>
      </c>
      <c r="J16" s="28"/>
      <c r="K16" s="29">
        <v>43009</v>
      </c>
      <c r="L16" s="28"/>
    </row>
    <row r="17" spans="1:12" ht="15.75" customHeight="1" x14ac:dyDescent="0.3">
      <c r="A17" s="1" t="e">
        <f t="array" ref="A17">INDEX(Sheet4!$F:$F,MATCH( $D17,Sheet4!$G:$G,0))</f>
        <v>#N/A</v>
      </c>
      <c r="B17" s="1" t="s">
        <v>363</v>
      </c>
      <c r="C17" s="1">
        <v>3111</v>
      </c>
      <c r="D17" s="1" t="s">
        <v>2078</v>
      </c>
      <c r="F17" s="1" t="s">
        <v>238</v>
      </c>
      <c r="G17" s="1" t="s">
        <v>13</v>
      </c>
      <c r="H17" s="1">
        <v>2616</v>
      </c>
      <c r="J17" s="28"/>
      <c r="K17" s="29">
        <v>42005</v>
      </c>
      <c r="L17" s="28"/>
    </row>
    <row r="18" spans="1:12" ht="15.75" customHeight="1" x14ac:dyDescent="0.3">
      <c r="A18" s="1" t="e">
        <f t="array" ref="A18">INDEX(Sheet4!$F:$F,MATCH( $D18,Sheet4!$G:$G,0))</f>
        <v>#N/A</v>
      </c>
      <c r="B18" s="1" t="s">
        <v>363</v>
      </c>
      <c r="C18" s="1">
        <v>5257</v>
      </c>
      <c r="D18" s="1" t="s">
        <v>2079</v>
      </c>
      <c r="F18" s="1" t="s">
        <v>2080</v>
      </c>
      <c r="G18" s="1" t="s">
        <v>13</v>
      </c>
      <c r="H18" s="1">
        <v>1000</v>
      </c>
      <c r="J18" s="28"/>
      <c r="K18" s="29">
        <v>43009</v>
      </c>
      <c r="L18" s="28"/>
    </row>
    <row r="19" spans="1:12" ht="15.75" customHeight="1" x14ac:dyDescent="0.3">
      <c r="A19" s="1" t="e">
        <f t="array" ref="A19">INDEX(Sheet4!$F:$F,MATCH( $D19,Sheet4!$G:$G,0))</f>
        <v>#N/A</v>
      </c>
      <c r="B19" s="1" t="s">
        <v>363</v>
      </c>
      <c r="C19" s="1">
        <v>963</v>
      </c>
      <c r="D19" s="1" t="s">
        <v>2081</v>
      </c>
      <c r="F19" s="1" t="s">
        <v>174</v>
      </c>
      <c r="G19" s="1" t="s">
        <v>13</v>
      </c>
      <c r="H19" s="1">
        <v>0</v>
      </c>
      <c r="J19" s="28"/>
      <c r="K19" s="1" t="e">
        <v>#N/A</v>
      </c>
      <c r="L19" s="28"/>
    </row>
    <row r="20" spans="1:12" ht="15.75" customHeight="1" x14ac:dyDescent="0.3">
      <c r="A20" s="1" t="e">
        <f t="array" ref="A20">INDEX(Sheet4!$F:$F,MATCH( $D20,Sheet4!$G:$G,0))</f>
        <v>#N/A</v>
      </c>
      <c r="B20" s="1" t="s">
        <v>363</v>
      </c>
      <c r="C20" s="1">
        <v>4824</v>
      </c>
      <c r="D20" s="1" t="s">
        <v>2082</v>
      </c>
      <c r="F20" s="1" t="s">
        <v>130</v>
      </c>
      <c r="G20" s="1" t="s">
        <v>5</v>
      </c>
      <c r="H20" s="1">
        <v>10000</v>
      </c>
      <c r="J20" s="28"/>
      <c r="K20" s="29">
        <v>42826</v>
      </c>
      <c r="L20" s="28"/>
    </row>
    <row r="21" spans="1:12" ht="15.75" customHeight="1" x14ac:dyDescent="0.3">
      <c r="A21" s="1" t="e">
        <f t="array" ref="A21">INDEX(Sheet4!$F:$F,MATCH( $D21,Sheet4!$G:$G,0))</f>
        <v>#N/A</v>
      </c>
      <c r="B21" s="1" t="s">
        <v>363</v>
      </c>
      <c r="C21" s="1">
        <v>5332</v>
      </c>
      <c r="D21" s="1" t="s">
        <v>2083</v>
      </c>
      <c r="F21" s="1" t="s">
        <v>130</v>
      </c>
      <c r="G21" s="1" t="s">
        <v>5</v>
      </c>
      <c r="H21" s="1">
        <v>10000</v>
      </c>
      <c r="J21" s="28"/>
      <c r="K21" s="29">
        <v>43009</v>
      </c>
      <c r="L21" s="28"/>
    </row>
    <row r="22" spans="1:12" ht="15.75" customHeight="1" x14ac:dyDescent="0.3">
      <c r="A22" s="1" t="e">
        <f t="array" ref="A22">INDEX(Sheet4!$F:$F,MATCH( $D22,Sheet4!$G:$G,0))</f>
        <v>#N/A</v>
      </c>
      <c r="B22" s="1" t="s">
        <v>363</v>
      </c>
      <c r="C22" s="1">
        <v>5710</v>
      </c>
      <c r="D22" s="1" t="s">
        <v>2084</v>
      </c>
      <c r="F22" s="1" t="s">
        <v>322</v>
      </c>
      <c r="G22" s="1" t="s">
        <v>5</v>
      </c>
      <c r="H22" s="1">
        <v>10000</v>
      </c>
      <c r="J22" s="28"/>
      <c r="K22" s="29">
        <v>43191</v>
      </c>
      <c r="L22" s="28"/>
    </row>
    <row r="23" spans="1:12" ht="15.75" customHeight="1" x14ac:dyDescent="0.3">
      <c r="A23" s="1" t="e">
        <f t="array" ref="A23">INDEX(Sheet4!$F:$F,MATCH( $D23,Sheet4!$G:$G,0))</f>
        <v>#N/A</v>
      </c>
      <c r="B23" s="1" t="s">
        <v>363</v>
      </c>
      <c r="C23" s="1">
        <v>5657</v>
      </c>
      <c r="D23" s="1" t="s">
        <v>2085</v>
      </c>
      <c r="F23" s="1" t="s">
        <v>2086</v>
      </c>
      <c r="G23" s="1" t="s">
        <v>5</v>
      </c>
      <c r="H23" s="1">
        <v>8000</v>
      </c>
      <c r="J23" s="28"/>
      <c r="K23" s="29">
        <v>43191</v>
      </c>
      <c r="L23" s="28"/>
    </row>
    <row r="24" spans="1:12" ht="15.75" customHeight="1" x14ac:dyDescent="0.3">
      <c r="A24" s="1" t="e">
        <f t="array" ref="A24">INDEX(Sheet4!$F:$F,MATCH( $D24,Sheet4!$G:$G,0))</f>
        <v>#N/A</v>
      </c>
      <c r="B24" s="1" t="s">
        <v>363</v>
      </c>
      <c r="C24" s="1">
        <v>5382</v>
      </c>
      <c r="D24" s="1" t="s">
        <v>2087</v>
      </c>
      <c r="F24" s="1" t="s">
        <v>92</v>
      </c>
      <c r="G24" s="1" t="s">
        <v>5</v>
      </c>
      <c r="H24" s="1">
        <v>8000</v>
      </c>
      <c r="J24" s="28"/>
      <c r="K24" s="29">
        <v>43009</v>
      </c>
      <c r="L24" s="28"/>
    </row>
    <row r="25" spans="1:12" ht="15.75" customHeight="1" x14ac:dyDescent="0.3">
      <c r="A25" s="1" t="e">
        <f t="array" ref="A25">INDEX(Sheet4!$F:$F,MATCH( $D25,Sheet4!$G:$G,0))</f>
        <v>#N/A</v>
      </c>
      <c r="B25" s="1" t="s">
        <v>363</v>
      </c>
      <c r="C25" s="1">
        <v>5598</v>
      </c>
      <c r="D25" s="1" t="s">
        <v>2088</v>
      </c>
      <c r="F25" s="1" t="s">
        <v>60</v>
      </c>
      <c r="G25" s="1" t="s">
        <v>5</v>
      </c>
      <c r="H25" s="1">
        <v>8000</v>
      </c>
      <c r="J25" s="28"/>
      <c r="K25" s="29">
        <v>43101</v>
      </c>
      <c r="L25" s="28"/>
    </row>
    <row r="26" spans="1:12" ht="15.75" customHeight="1" x14ac:dyDescent="0.3">
      <c r="A26" s="1" t="e">
        <f t="array" ref="A26">INDEX(Sheet4!$F:$F,MATCH( $D26,Sheet4!$G:$G,0))</f>
        <v>#N/A</v>
      </c>
      <c r="B26" s="1" t="s">
        <v>363</v>
      </c>
      <c r="C26" s="1">
        <v>5661</v>
      </c>
      <c r="D26" s="1" t="s">
        <v>2089</v>
      </c>
      <c r="F26" s="1" t="s">
        <v>60</v>
      </c>
      <c r="G26" s="1" t="s">
        <v>5</v>
      </c>
      <c r="H26" s="1">
        <v>8000</v>
      </c>
      <c r="J26" s="28"/>
      <c r="K26" s="29">
        <v>43191</v>
      </c>
      <c r="L26" s="28"/>
    </row>
    <row r="27" spans="1:12" ht="15.75" customHeight="1" x14ac:dyDescent="0.3">
      <c r="A27" s="1" t="e">
        <f t="array" ref="A27">INDEX(Sheet4!$F:$F,MATCH( $D27,Sheet4!$G:$G,0))</f>
        <v>#N/A</v>
      </c>
      <c r="B27" s="1" t="s">
        <v>363</v>
      </c>
      <c r="C27" s="1">
        <v>4689</v>
      </c>
      <c r="D27" s="1" t="s">
        <v>2090</v>
      </c>
      <c r="F27" s="1" t="s">
        <v>2086</v>
      </c>
      <c r="G27" s="1" t="s">
        <v>5</v>
      </c>
      <c r="H27" s="1">
        <v>7304</v>
      </c>
      <c r="J27" s="28"/>
      <c r="K27" s="29">
        <v>42826</v>
      </c>
      <c r="L27" s="28"/>
    </row>
    <row r="28" spans="1:12" ht="15.75" customHeight="1" x14ac:dyDescent="0.3">
      <c r="A28" s="1" t="e">
        <f t="array" ref="A28">INDEX(Sheet4!$F:$F,MATCH( $D28,Sheet4!$G:$G,0))</f>
        <v>#N/A</v>
      </c>
      <c r="B28" s="1" t="s">
        <v>363</v>
      </c>
      <c r="C28" s="1">
        <v>3541</v>
      </c>
      <c r="D28" s="1" t="s">
        <v>2091</v>
      </c>
      <c r="F28" s="1" t="s">
        <v>2086</v>
      </c>
      <c r="G28" s="1" t="s">
        <v>5</v>
      </c>
      <c r="H28" s="1">
        <v>7000</v>
      </c>
      <c r="J28" s="28"/>
      <c r="K28" s="29">
        <v>42461</v>
      </c>
      <c r="L28" s="28"/>
    </row>
    <row r="29" spans="1:12" ht="15.75" customHeight="1" x14ac:dyDescent="0.3">
      <c r="A29" s="1" t="e">
        <f t="array" ref="A29">INDEX(Sheet4!$F:$F,MATCH( $D29,Sheet4!$G:$G,0))</f>
        <v>#N/A</v>
      </c>
      <c r="B29" s="1" t="s">
        <v>363</v>
      </c>
      <c r="C29" s="1">
        <v>5663</v>
      </c>
      <c r="D29" s="1" t="s">
        <v>2092</v>
      </c>
      <c r="F29" s="1" t="s">
        <v>2086</v>
      </c>
      <c r="G29" s="1" t="s">
        <v>5</v>
      </c>
      <c r="H29" s="1">
        <v>7000</v>
      </c>
      <c r="J29" s="28"/>
      <c r="K29" s="29">
        <v>43101</v>
      </c>
      <c r="L29" s="28"/>
    </row>
    <row r="30" spans="1:12" ht="15.75" customHeight="1" x14ac:dyDescent="0.3">
      <c r="A30" s="1" t="e">
        <f t="array" ref="A30">INDEX(Sheet4!$F:$F,MATCH( $D30,Sheet4!$G:$G,0))</f>
        <v>#N/A</v>
      </c>
      <c r="B30" s="1" t="s">
        <v>363</v>
      </c>
      <c r="C30" s="1">
        <v>5662</v>
      </c>
      <c r="D30" s="1" t="s">
        <v>2093</v>
      </c>
      <c r="F30" s="1" t="s">
        <v>2086</v>
      </c>
      <c r="G30" s="1" t="s">
        <v>5</v>
      </c>
      <c r="H30" s="1">
        <v>7000</v>
      </c>
      <c r="J30" s="28"/>
      <c r="K30" s="29">
        <v>43101</v>
      </c>
      <c r="L30" s="28"/>
    </row>
    <row r="31" spans="1:12" ht="15.75" customHeight="1" x14ac:dyDescent="0.3">
      <c r="A31" s="1" t="e">
        <f t="array" ref="A31">INDEX(Sheet4!$F:$F,MATCH( $D31,Sheet4!$G:$G,0))</f>
        <v>#N/A</v>
      </c>
      <c r="B31" s="1" t="s">
        <v>363</v>
      </c>
      <c r="C31" s="1">
        <v>5838</v>
      </c>
      <c r="D31" s="1" t="s">
        <v>2094</v>
      </c>
      <c r="F31" s="1" t="s">
        <v>342</v>
      </c>
      <c r="G31" s="1" t="s">
        <v>5</v>
      </c>
      <c r="H31" s="1">
        <v>6500</v>
      </c>
      <c r="J31" s="28"/>
      <c r="K31" s="29">
        <v>43191</v>
      </c>
      <c r="L31" s="28"/>
    </row>
    <row r="32" spans="1:12" ht="15.75" customHeight="1" x14ac:dyDescent="0.3">
      <c r="A32" s="1" t="e">
        <f t="array" ref="A32">INDEX(Sheet4!$F:$F,MATCH( $D32,Sheet4!$G:$G,0))</f>
        <v>#N/A</v>
      </c>
      <c r="B32" s="1" t="s">
        <v>363</v>
      </c>
      <c r="C32" s="1">
        <v>3112</v>
      </c>
      <c r="D32" s="1" t="s">
        <v>2095</v>
      </c>
      <c r="F32" s="1" t="s">
        <v>60</v>
      </c>
      <c r="G32" s="1" t="s">
        <v>5</v>
      </c>
      <c r="H32" s="1">
        <v>6000</v>
      </c>
      <c r="J32" s="28"/>
      <c r="K32" s="29">
        <v>42370</v>
      </c>
      <c r="L32" s="28"/>
    </row>
    <row r="33" spans="1:12" ht="15.75" customHeight="1" x14ac:dyDescent="0.3">
      <c r="A33" s="1" t="e">
        <f t="array" ref="A33">INDEX(Sheet4!$F:$F,MATCH( $D33,Sheet4!$G:$G,0))</f>
        <v>#N/A</v>
      </c>
      <c r="B33" s="1" t="s">
        <v>363</v>
      </c>
      <c r="C33" s="1">
        <v>5152</v>
      </c>
      <c r="D33" s="1" t="s">
        <v>2096</v>
      </c>
      <c r="F33" s="1" t="s">
        <v>60</v>
      </c>
      <c r="G33" s="1" t="s">
        <v>5</v>
      </c>
      <c r="H33" s="1">
        <v>6000</v>
      </c>
      <c r="J33" s="28"/>
      <c r="K33" s="29">
        <v>42917</v>
      </c>
      <c r="L33" s="28"/>
    </row>
    <row r="34" spans="1:12" ht="15.75" customHeight="1" x14ac:dyDescent="0.3">
      <c r="A34" s="1" t="e">
        <f t="array" ref="A34">INDEX(Sheet4!$F:$F,MATCH( $D34,Sheet4!$G:$G,0))</f>
        <v>#N/A</v>
      </c>
      <c r="B34" s="1" t="s">
        <v>363</v>
      </c>
      <c r="C34" s="1">
        <v>5225</v>
      </c>
      <c r="D34" s="1" t="s">
        <v>2097</v>
      </c>
      <c r="F34" s="1" t="s">
        <v>342</v>
      </c>
      <c r="G34" s="1" t="s">
        <v>5</v>
      </c>
      <c r="H34" s="1">
        <v>3667</v>
      </c>
      <c r="J34" s="28"/>
      <c r="K34" s="29">
        <v>42095</v>
      </c>
      <c r="L34" s="28"/>
    </row>
    <row r="35" spans="1:12" ht="15.75" customHeight="1" x14ac:dyDescent="0.3">
      <c r="A35" s="1" t="e">
        <f t="array" ref="A35">INDEX(Sheet4!$F:$F,MATCH( $D35,Sheet4!$G:$G,0))</f>
        <v>#N/A</v>
      </c>
      <c r="B35" s="1" t="s">
        <v>363</v>
      </c>
      <c r="C35" s="1">
        <v>5554</v>
      </c>
      <c r="D35" s="1" t="s">
        <v>2098</v>
      </c>
      <c r="F35" s="1" t="s">
        <v>322</v>
      </c>
      <c r="G35" s="1" t="s">
        <v>5</v>
      </c>
      <c r="H35" s="1">
        <v>3500</v>
      </c>
      <c r="J35" s="28"/>
      <c r="K35" s="29">
        <v>43101</v>
      </c>
      <c r="L35" s="28"/>
    </row>
    <row r="36" spans="1:12" ht="15.75" customHeight="1" x14ac:dyDescent="0.3">
      <c r="A36" s="1" t="e">
        <f t="array" ref="A36">INDEX(Sheet4!$F:$F,MATCH( $D36,Sheet4!$G:$G,0))</f>
        <v>#N/A</v>
      </c>
      <c r="B36" s="1" t="s">
        <v>363</v>
      </c>
      <c r="C36" s="1">
        <v>3641</v>
      </c>
      <c r="D36" s="1" t="s">
        <v>2099</v>
      </c>
      <c r="F36" s="1" t="s">
        <v>92</v>
      </c>
      <c r="G36" s="1" t="s">
        <v>5</v>
      </c>
      <c r="H36" s="1">
        <v>3304</v>
      </c>
      <c r="J36" s="28"/>
      <c r="K36" s="29">
        <v>42461</v>
      </c>
      <c r="L36" s="28"/>
    </row>
    <row r="37" spans="1:12" ht="15.75" customHeight="1" x14ac:dyDescent="0.3">
      <c r="A37" s="1" t="e">
        <f t="array" ref="A37">INDEX(Sheet4!$F:$F,MATCH( $D37,Sheet4!$G:$G,0))</f>
        <v>#N/A</v>
      </c>
      <c r="B37" s="1" t="s">
        <v>363</v>
      </c>
      <c r="C37" s="1">
        <v>2557</v>
      </c>
      <c r="D37" s="1" t="s">
        <v>2100</v>
      </c>
      <c r="F37" s="1" t="s">
        <v>2086</v>
      </c>
      <c r="G37" s="1" t="s">
        <v>5</v>
      </c>
      <c r="H37" s="1">
        <v>2667</v>
      </c>
      <c r="J37" s="28"/>
      <c r="K37" s="29">
        <v>43009</v>
      </c>
      <c r="L37" s="28"/>
    </row>
    <row r="38" spans="1:12" ht="15.75" customHeight="1" x14ac:dyDescent="0.3">
      <c r="A38" s="1" t="e">
        <f t="array" ref="A38">INDEX(Sheet4!$F:$F,MATCH( $D38,Sheet4!$G:$G,0))</f>
        <v>#N/A</v>
      </c>
      <c r="B38" s="1" t="s">
        <v>363</v>
      </c>
      <c r="C38" s="1">
        <v>5587</v>
      </c>
      <c r="D38" s="1" t="s">
        <v>2101</v>
      </c>
      <c r="F38" s="1" t="s">
        <v>130</v>
      </c>
      <c r="G38" s="1" t="s">
        <v>5</v>
      </c>
      <c r="H38" s="1">
        <v>2500</v>
      </c>
      <c r="J38" s="28"/>
      <c r="K38" s="29">
        <v>43101</v>
      </c>
      <c r="L38" s="28"/>
    </row>
    <row r="39" spans="1:12" ht="15.75" customHeight="1" x14ac:dyDescent="0.3">
      <c r="A39" s="1" t="e">
        <f t="array" ref="A39">INDEX(Sheet4!$F:$F,MATCH( $D39,Sheet4!$G:$G,0))</f>
        <v>#N/A</v>
      </c>
      <c r="B39" s="1" t="s">
        <v>363</v>
      </c>
      <c r="C39" s="1">
        <v>4288</v>
      </c>
      <c r="D39" s="1" t="s">
        <v>2102</v>
      </c>
      <c r="F39" s="1" t="s">
        <v>10</v>
      </c>
      <c r="G39" s="1" t="s">
        <v>5</v>
      </c>
      <c r="H39" s="1">
        <v>1267</v>
      </c>
      <c r="J39" s="28"/>
      <c r="K39" s="29">
        <v>42644</v>
      </c>
      <c r="L39" s="28"/>
    </row>
    <row r="40" spans="1:12" ht="15.75" customHeight="1" x14ac:dyDescent="0.3">
      <c r="A40" s="1" t="e">
        <f t="array" ref="A40">INDEX(Sheet4!$F:$F,MATCH( $D40,Sheet4!$G:$G,0))</f>
        <v>#N/A</v>
      </c>
      <c r="B40" s="1" t="s">
        <v>363</v>
      </c>
      <c r="C40" s="1">
        <v>5294</v>
      </c>
      <c r="D40" s="1" t="s">
        <v>2103</v>
      </c>
      <c r="F40" s="1" t="s">
        <v>342</v>
      </c>
      <c r="G40" s="1" t="s">
        <v>5</v>
      </c>
      <c r="H40" s="1">
        <v>833</v>
      </c>
      <c r="J40" s="28"/>
      <c r="K40" s="29">
        <v>43009</v>
      </c>
      <c r="L40" s="28"/>
    </row>
    <row r="41" spans="1:12" ht="15.75" customHeight="1" x14ac:dyDescent="0.3">
      <c r="A41" s="1" t="e">
        <f t="array" ref="A41">INDEX(Sheet4!$F:$F,MATCH( $D41,Sheet4!$G:$G,0))</f>
        <v>#N/A</v>
      </c>
      <c r="B41" s="1" t="s">
        <v>363</v>
      </c>
      <c r="C41" s="1">
        <v>4434</v>
      </c>
      <c r="D41" s="1" t="s">
        <v>2104</v>
      </c>
      <c r="F41" s="1" t="s">
        <v>60</v>
      </c>
      <c r="G41" s="1" t="s">
        <v>5</v>
      </c>
      <c r="H41" s="1">
        <v>0</v>
      </c>
      <c r="J41" s="28"/>
      <c r="K41" s="29">
        <v>42736</v>
      </c>
      <c r="L41" s="28"/>
    </row>
    <row r="42" spans="1:12" ht="15.75" customHeight="1" x14ac:dyDescent="0.3">
      <c r="A42" s="1" t="e">
        <f t="array" ref="A42">INDEX(Sheet4!$F:$F,MATCH( $D42,Sheet4!$G:$G,0))</f>
        <v>#N/A</v>
      </c>
      <c r="B42" s="1" t="s">
        <v>363</v>
      </c>
      <c r="C42" s="1">
        <v>4584</v>
      </c>
      <c r="D42" s="1" t="s">
        <v>2105</v>
      </c>
      <c r="F42" s="1" t="s">
        <v>60</v>
      </c>
      <c r="G42" s="1" t="s">
        <v>5</v>
      </c>
      <c r="H42" s="1">
        <v>0</v>
      </c>
      <c r="J42" s="28"/>
      <c r="K42" s="29">
        <v>42826</v>
      </c>
      <c r="L42" s="28"/>
    </row>
    <row r="43" spans="1:12" ht="15.75" customHeight="1" x14ac:dyDescent="0.3">
      <c r="A43" s="1" t="e">
        <f t="array" ref="A43">INDEX(Sheet4!$F:$F,MATCH( $D43,Sheet4!$G:$G,0))</f>
        <v>#N/A</v>
      </c>
      <c r="B43" s="1" t="s">
        <v>363</v>
      </c>
      <c r="C43" s="1">
        <v>5460</v>
      </c>
      <c r="D43" s="1" t="s">
        <v>2106</v>
      </c>
      <c r="F43" s="1" t="s">
        <v>188</v>
      </c>
      <c r="G43" s="1" t="s">
        <v>5</v>
      </c>
      <c r="H43" s="1">
        <v>0</v>
      </c>
      <c r="J43" s="28"/>
      <c r="K43" s="29">
        <v>43101</v>
      </c>
      <c r="L43" s="28"/>
    </row>
    <row r="44" spans="1:12" ht="15.75" customHeight="1" x14ac:dyDescent="0.3">
      <c r="A44" s="1" t="e">
        <f t="array" ref="A44">INDEX(Sheet4!$F:$F,MATCH( $D44,Sheet4!$G:$G,0))</f>
        <v>#N/A</v>
      </c>
      <c r="B44" s="1" t="s">
        <v>363</v>
      </c>
      <c r="C44" s="1">
        <v>4384</v>
      </c>
      <c r="D44" s="1" t="s">
        <v>2107</v>
      </c>
      <c r="F44" s="1" t="s">
        <v>112</v>
      </c>
      <c r="G44" s="1" t="s">
        <v>17</v>
      </c>
      <c r="H44" s="1">
        <v>14000</v>
      </c>
      <c r="J44" s="28"/>
      <c r="K44" s="29">
        <v>42736</v>
      </c>
      <c r="L44" s="28"/>
    </row>
    <row r="45" spans="1:12" ht="15.75" customHeight="1" x14ac:dyDescent="0.3">
      <c r="A45" s="1" t="e">
        <f t="array" ref="A45">INDEX(Sheet4!$F:$F,MATCH( $D45,Sheet4!$G:$G,0))</f>
        <v>#N/A</v>
      </c>
      <c r="B45" s="1" t="s">
        <v>363</v>
      </c>
      <c r="C45" s="1">
        <v>5267</v>
      </c>
      <c r="D45" s="1" t="s">
        <v>2108</v>
      </c>
      <c r="F45" s="1" t="s">
        <v>112</v>
      </c>
      <c r="G45" s="1" t="s">
        <v>17</v>
      </c>
      <c r="H45" s="1">
        <v>699</v>
      </c>
      <c r="J45" s="28"/>
      <c r="K45" s="29">
        <v>43009</v>
      </c>
      <c r="L45" s="28"/>
    </row>
    <row r="46" spans="1:12" ht="15.75" customHeight="1" x14ac:dyDescent="0.3">
      <c r="A46" s="1" t="e">
        <f t="array" ref="A46">INDEX(Sheet4!$F:$F,MATCH( $D46,Sheet4!$G:$G,0))</f>
        <v>#N/A</v>
      </c>
      <c r="B46" s="1" t="s">
        <v>363</v>
      </c>
      <c r="C46" s="1">
        <v>5338</v>
      </c>
      <c r="D46" s="1" t="s">
        <v>2109</v>
      </c>
      <c r="F46" s="1" t="s">
        <v>114</v>
      </c>
      <c r="G46" s="1" t="s">
        <v>17</v>
      </c>
      <c r="H46" s="1">
        <v>12000</v>
      </c>
      <c r="J46" s="28"/>
      <c r="K46" s="29">
        <v>43009</v>
      </c>
      <c r="L46" s="28"/>
    </row>
    <row r="47" spans="1:12" ht="15.75" customHeight="1" x14ac:dyDescent="0.3">
      <c r="A47" s="1" t="e">
        <f t="array" ref="A47">INDEX(Sheet4!$F:$F,MATCH( $D47,Sheet4!$G:$G,0))</f>
        <v>#N/A</v>
      </c>
      <c r="B47" s="1" t="s">
        <v>363</v>
      </c>
      <c r="C47" s="1">
        <v>5559</v>
      </c>
      <c r="D47" s="1" t="s">
        <v>2110</v>
      </c>
      <c r="F47" s="1" t="s">
        <v>68</v>
      </c>
      <c r="G47" s="1" t="s">
        <v>17</v>
      </c>
      <c r="H47" s="1">
        <v>12000</v>
      </c>
      <c r="J47" s="28"/>
      <c r="K47" s="29">
        <v>43101</v>
      </c>
      <c r="L47" s="28"/>
    </row>
    <row r="48" spans="1:12" ht="15.75" customHeight="1" x14ac:dyDescent="0.3">
      <c r="A48" s="1" t="e">
        <f t="array" ref="A48">INDEX(Sheet4!$F:$F,MATCH( $D48,Sheet4!$G:$G,0))</f>
        <v>#N/A</v>
      </c>
      <c r="B48" s="1" t="s">
        <v>363</v>
      </c>
      <c r="C48" s="1">
        <v>5195</v>
      </c>
      <c r="D48" s="1" t="s">
        <v>2111</v>
      </c>
      <c r="F48" s="1" t="s">
        <v>112</v>
      </c>
      <c r="G48" s="1" t="s">
        <v>17</v>
      </c>
      <c r="H48" s="1">
        <v>10000</v>
      </c>
      <c r="J48" s="28"/>
      <c r="K48" s="29">
        <v>43009</v>
      </c>
      <c r="L48" s="28"/>
    </row>
    <row r="49" spans="1:12" ht="15.75" customHeight="1" x14ac:dyDescent="0.3">
      <c r="A49" s="1" t="e">
        <f t="array" ref="A49">INDEX(Sheet4!$F:$F,MATCH( $D49,Sheet4!$G:$G,0))</f>
        <v>#N/A</v>
      </c>
      <c r="B49" s="1" t="s">
        <v>363</v>
      </c>
      <c r="C49" s="1">
        <v>5730</v>
      </c>
      <c r="D49" s="1" t="s">
        <v>2112</v>
      </c>
      <c r="F49" s="1" t="s">
        <v>114</v>
      </c>
      <c r="G49" s="1" t="s">
        <v>17</v>
      </c>
      <c r="H49" s="1">
        <v>9000</v>
      </c>
      <c r="J49" s="28"/>
      <c r="K49" s="29">
        <v>43191</v>
      </c>
      <c r="L49" s="28"/>
    </row>
    <row r="50" spans="1:12" ht="15.75" customHeight="1" x14ac:dyDescent="0.3">
      <c r="A50" s="1" t="e">
        <f t="array" ref="A50">INDEX(Sheet4!$F:$F,MATCH( $D50,Sheet4!$G:$G,0))</f>
        <v>#N/A</v>
      </c>
      <c r="B50" s="1" t="s">
        <v>363</v>
      </c>
      <c r="C50" s="1">
        <v>5658</v>
      </c>
      <c r="D50" s="1" t="s">
        <v>2113</v>
      </c>
      <c r="F50" s="1" t="s">
        <v>68</v>
      </c>
      <c r="G50" s="1" t="s">
        <v>17</v>
      </c>
      <c r="H50" s="1">
        <v>8000</v>
      </c>
      <c r="J50" s="28"/>
      <c r="K50" s="29">
        <v>43191</v>
      </c>
      <c r="L50" s="28"/>
    </row>
    <row r="51" spans="1:12" ht="15.75" customHeight="1" x14ac:dyDescent="0.3">
      <c r="A51" s="1" t="e">
        <f t="array" ref="A51">INDEX(Sheet4!$F:$F,MATCH( $D51,Sheet4!$G:$G,0))</f>
        <v>#N/A</v>
      </c>
      <c r="B51" s="1" t="s">
        <v>363</v>
      </c>
      <c r="C51" s="1">
        <v>5380</v>
      </c>
      <c r="D51" s="1" t="s">
        <v>2114</v>
      </c>
      <c r="F51" s="1" t="s">
        <v>332</v>
      </c>
      <c r="G51" s="1" t="s">
        <v>17</v>
      </c>
      <c r="H51" s="1">
        <v>7000</v>
      </c>
      <c r="J51" s="28"/>
      <c r="K51" s="29">
        <v>43009</v>
      </c>
      <c r="L51" s="28"/>
    </row>
    <row r="52" spans="1:12" ht="15.75" customHeight="1" x14ac:dyDescent="0.3">
      <c r="A52" s="1" t="e">
        <f t="array" ref="A52">INDEX(Sheet4!$F:$F,MATCH( $D52,Sheet4!$G:$G,0))</f>
        <v>#N/A</v>
      </c>
      <c r="B52" s="1" t="s">
        <v>363</v>
      </c>
      <c r="C52" s="1">
        <v>5878</v>
      </c>
      <c r="D52" s="1" t="s">
        <v>2115</v>
      </c>
      <c r="F52" s="1" t="s">
        <v>2116</v>
      </c>
      <c r="G52" s="1" t="s">
        <v>17</v>
      </c>
      <c r="H52" s="1">
        <v>7000</v>
      </c>
      <c r="J52" s="28"/>
      <c r="K52" s="29">
        <v>43282</v>
      </c>
      <c r="L52" s="28"/>
    </row>
    <row r="53" spans="1:12" ht="15.75" customHeight="1" x14ac:dyDescent="0.3">
      <c r="A53" s="1" t="e">
        <f t="array" ref="A53">INDEX(Sheet4!$F:$F,MATCH( $D53,Sheet4!$G:$G,0))</f>
        <v>#N/A</v>
      </c>
      <c r="B53" s="1" t="s">
        <v>363</v>
      </c>
      <c r="C53" s="1">
        <v>4614</v>
      </c>
      <c r="D53" s="1" t="s">
        <v>2117</v>
      </c>
      <c r="F53" s="1" t="s">
        <v>332</v>
      </c>
      <c r="G53" s="1" t="s">
        <v>17</v>
      </c>
      <c r="H53" s="1">
        <v>6500</v>
      </c>
      <c r="J53" s="28"/>
      <c r="K53" s="29">
        <v>42826</v>
      </c>
      <c r="L53" s="28"/>
    </row>
    <row r="54" spans="1:12" ht="15.75" customHeight="1" x14ac:dyDescent="0.3">
      <c r="A54" s="1" t="e">
        <f t="array" ref="A54">INDEX(Sheet4!$F:$F,MATCH( $D54,Sheet4!$G:$G,0))</f>
        <v>#N/A</v>
      </c>
      <c r="B54" s="1" t="s">
        <v>363</v>
      </c>
      <c r="C54" s="1">
        <v>3711</v>
      </c>
      <c r="D54" s="1" t="s">
        <v>2118</v>
      </c>
      <c r="F54" s="1" t="s">
        <v>332</v>
      </c>
      <c r="G54" s="1" t="s">
        <v>17</v>
      </c>
      <c r="H54" s="1">
        <v>6000</v>
      </c>
      <c r="J54" s="28"/>
      <c r="K54" s="29">
        <v>42552</v>
      </c>
      <c r="L54" s="28"/>
    </row>
    <row r="55" spans="1:12" ht="15.75" customHeight="1" x14ac:dyDescent="0.3">
      <c r="A55" s="1" t="e">
        <f t="array" ref="A55">INDEX(Sheet4!$F:$F,MATCH( $D55,Sheet4!$G:$G,0))</f>
        <v>#N/A</v>
      </c>
      <c r="B55" s="1" t="s">
        <v>363</v>
      </c>
      <c r="C55" s="1">
        <v>4935</v>
      </c>
      <c r="D55" s="1" t="s">
        <v>2119</v>
      </c>
      <c r="F55" s="1" t="s">
        <v>266</v>
      </c>
      <c r="G55" s="1" t="s">
        <v>17</v>
      </c>
      <c r="H55" s="1">
        <v>6000</v>
      </c>
      <c r="J55" s="28"/>
      <c r="K55" s="29">
        <v>42917</v>
      </c>
      <c r="L55" s="28"/>
    </row>
    <row r="56" spans="1:12" ht="15.75" customHeight="1" x14ac:dyDescent="0.3">
      <c r="A56" s="1" t="e">
        <f t="array" ref="A56">INDEX(Sheet4!$F:$F,MATCH( $D56,Sheet4!$G:$G,0))</f>
        <v>#N/A</v>
      </c>
      <c r="B56" s="1" t="s">
        <v>363</v>
      </c>
      <c r="C56" s="1">
        <v>5624</v>
      </c>
      <c r="D56" s="1" t="s">
        <v>2120</v>
      </c>
      <c r="F56" s="1" t="s">
        <v>332</v>
      </c>
      <c r="G56" s="1" t="s">
        <v>17</v>
      </c>
      <c r="H56" s="1">
        <v>6000</v>
      </c>
      <c r="J56" s="28"/>
      <c r="K56" s="29">
        <v>43191</v>
      </c>
      <c r="L56" s="28"/>
    </row>
    <row r="57" spans="1:12" ht="15.75" customHeight="1" x14ac:dyDescent="0.3">
      <c r="A57" s="1" t="e">
        <f t="array" ref="A57">INDEX(Sheet4!$F:$F,MATCH( $D57,Sheet4!$G:$G,0))</f>
        <v>#N/A</v>
      </c>
      <c r="B57" s="1" t="s">
        <v>363</v>
      </c>
      <c r="C57" s="1">
        <v>1643</v>
      </c>
      <c r="D57" s="1" t="s">
        <v>2121</v>
      </c>
      <c r="F57" s="1" t="s">
        <v>332</v>
      </c>
      <c r="G57" s="1" t="s">
        <v>17</v>
      </c>
      <c r="H57" s="1">
        <v>5000</v>
      </c>
      <c r="J57" s="28"/>
      <c r="K57" s="29">
        <v>42005</v>
      </c>
      <c r="L57" s="28"/>
    </row>
    <row r="58" spans="1:12" ht="15.75" customHeight="1" x14ac:dyDescent="0.3">
      <c r="A58" s="1" t="e">
        <f t="array" ref="A58">INDEX(Sheet4!$F:$F,MATCH( $D58,Sheet4!$G:$G,0))</f>
        <v>#N/A</v>
      </c>
      <c r="B58" s="1" t="s">
        <v>363</v>
      </c>
      <c r="C58" s="1">
        <v>2276</v>
      </c>
      <c r="D58" s="1" t="s">
        <v>2122</v>
      </c>
      <c r="F58" s="1" t="s">
        <v>2116</v>
      </c>
      <c r="G58" s="1" t="s">
        <v>17</v>
      </c>
      <c r="H58" s="1">
        <v>5000</v>
      </c>
      <c r="J58" s="28"/>
      <c r="K58" s="29">
        <v>42186</v>
      </c>
      <c r="L58" s="28"/>
    </row>
    <row r="59" spans="1:12" ht="15.75" customHeight="1" x14ac:dyDescent="0.3">
      <c r="A59" s="1" t="e">
        <f t="array" ref="A59">INDEX(Sheet4!$F:$F,MATCH( $D59,Sheet4!$G:$G,0))</f>
        <v>#N/A</v>
      </c>
      <c r="B59" s="1" t="s">
        <v>363</v>
      </c>
      <c r="C59" s="1">
        <v>5324</v>
      </c>
      <c r="D59" s="1" t="s">
        <v>2123</v>
      </c>
      <c r="F59" s="1" t="s">
        <v>332</v>
      </c>
      <c r="G59" s="1" t="s">
        <v>17</v>
      </c>
      <c r="H59" s="1">
        <v>5000</v>
      </c>
      <c r="J59" s="28"/>
      <c r="K59" s="29">
        <v>43009</v>
      </c>
      <c r="L59" s="28"/>
    </row>
    <row r="60" spans="1:12" ht="15.75" customHeight="1" x14ac:dyDescent="0.3">
      <c r="A60" s="1" t="e">
        <f t="array" ref="A60">INDEX(Sheet4!$F:$F,MATCH( $D60,Sheet4!$G:$G,0))</f>
        <v>#N/A</v>
      </c>
      <c r="B60" s="1" t="s">
        <v>363</v>
      </c>
      <c r="C60" s="1">
        <v>5359</v>
      </c>
      <c r="D60" s="1" t="s">
        <v>2124</v>
      </c>
      <c r="F60" s="1" t="s">
        <v>332</v>
      </c>
      <c r="G60" s="1" t="s">
        <v>17</v>
      </c>
      <c r="H60" s="1">
        <v>5000</v>
      </c>
      <c r="J60" s="28"/>
      <c r="K60" s="29">
        <v>43009</v>
      </c>
      <c r="L60" s="28"/>
    </row>
    <row r="61" spans="1:12" ht="15.75" customHeight="1" x14ac:dyDescent="0.3">
      <c r="A61" s="1" t="e">
        <f t="array" ref="A61">INDEX(Sheet4!$F:$F,MATCH( $D61,Sheet4!$G:$G,0))</f>
        <v>#N/A</v>
      </c>
      <c r="B61" s="1" t="s">
        <v>363</v>
      </c>
      <c r="C61" s="1">
        <v>5362</v>
      </c>
      <c r="D61" s="1" t="s">
        <v>2125</v>
      </c>
      <c r="F61" s="1" t="s">
        <v>332</v>
      </c>
      <c r="G61" s="1" t="s">
        <v>17</v>
      </c>
      <c r="H61" s="1">
        <v>5000</v>
      </c>
      <c r="J61" s="28"/>
      <c r="K61" s="29">
        <v>43009</v>
      </c>
      <c r="L61" s="28"/>
    </row>
    <row r="62" spans="1:12" ht="15.75" customHeight="1" x14ac:dyDescent="0.3">
      <c r="A62" s="1" t="e">
        <f t="array" ref="A62">INDEX(Sheet4!$F:$F,MATCH( $D62,Sheet4!$G:$G,0))</f>
        <v>#N/A</v>
      </c>
      <c r="B62" s="1" t="s">
        <v>363</v>
      </c>
      <c r="C62" s="1">
        <v>5755</v>
      </c>
      <c r="D62" s="1" t="s">
        <v>2126</v>
      </c>
      <c r="F62" s="1" t="s">
        <v>114</v>
      </c>
      <c r="G62" s="1" t="s">
        <v>17</v>
      </c>
      <c r="H62" s="1">
        <v>5000</v>
      </c>
      <c r="J62" s="28"/>
      <c r="K62" s="29">
        <v>43191</v>
      </c>
      <c r="L62" s="28"/>
    </row>
    <row r="63" spans="1:12" ht="15.75" customHeight="1" x14ac:dyDescent="0.3">
      <c r="A63" s="1" t="e">
        <f t="array" ref="A63">INDEX(Sheet4!$F:$F,MATCH( $D63,Sheet4!$G:$G,0))</f>
        <v>#N/A</v>
      </c>
      <c r="B63" s="1" t="s">
        <v>363</v>
      </c>
      <c r="C63" s="1">
        <v>1057</v>
      </c>
      <c r="D63" s="1" t="s">
        <v>2127</v>
      </c>
      <c r="F63" s="1" t="s">
        <v>68</v>
      </c>
      <c r="G63" s="1" t="s">
        <v>17</v>
      </c>
      <c r="H63" s="1">
        <v>4500</v>
      </c>
      <c r="J63" s="28"/>
      <c r="K63" s="29">
        <v>42095</v>
      </c>
      <c r="L63" s="28"/>
    </row>
    <row r="64" spans="1:12" ht="15.75" customHeight="1" x14ac:dyDescent="0.3">
      <c r="A64" s="1" t="e">
        <f t="array" ref="A64">INDEX(Sheet4!$F:$F,MATCH( $D64,Sheet4!$G:$G,0))</f>
        <v>#N/A</v>
      </c>
      <c r="B64" s="1" t="s">
        <v>363</v>
      </c>
      <c r="C64" s="1">
        <v>5336</v>
      </c>
      <c r="D64" s="1" t="s">
        <v>2128</v>
      </c>
      <c r="F64" s="1" t="s">
        <v>2129</v>
      </c>
      <c r="G64" s="1" t="s">
        <v>17</v>
      </c>
      <c r="H64" s="1">
        <v>3500</v>
      </c>
      <c r="J64" s="28"/>
      <c r="K64" s="29">
        <v>43009</v>
      </c>
      <c r="L64" s="28"/>
    </row>
    <row r="65" spans="1:12" ht="15.75" customHeight="1" x14ac:dyDescent="0.3">
      <c r="A65" s="1" t="e">
        <f t="array" ref="A65">INDEX(Sheet4!$F:$F,MATCH( $D65,Sheet4!$G:$G,0))</f>
        <v>#N/A</v>
      </c>
      <c r="B65" s="1" t="s">
        <v>363</v>
      </c>
      <c r="C65" s="1">
        <v>5436</v>
      </c>
      <c r="D65" s="1" t="s">
        <v>2130</v>
      </c>
      <c r="F65" s="1" t="s">
        <v>112</v>
      </c>
      <c r="G65" s="1" t="s">
        <v>17</v>
      </c>
      <c r="H65" s="1">
        <v>3500</v>
      </c>
      <c r="J65" s="28"/>
      <c r="K65" s="29">
        <v>43101</v>
      </c>
      <c r="L65" s="28"/>
    </row>
    <row r="66" spans="1:12" ht="15.75" customHeight="1" x14ac:dyDescent="0.3">
      <c r="A66" s="1" t="e">
        <f t="array" ref="A66">INDEX(Sheet4!$F:$F,MATCH( $D66,Sheet4!$G:$G,0))</f>
        <v>#N/A</v>
      </c>
      <c r="B66" s="1" t="s">
        <v>363</v>
      </c>
      <c r="C66" s="1">
        <v>5752</v>
      </c>
      <c r="D66" s="1" t="s">
        <v>2131</v>
      </c>
      <c r="F66" s="1" t="s">
        <v>68</v>
      </c>
      <c r="G66" s="1" t="s">
        <v>17</v>
      </c>
      <c r="H66" s="1">
        <v>3500</v>
      </c>
      <c r="J66" s="28"/>
      <c r="K66" s="29">
        <v>43191</v>
      </c>
      <c r="L66" s="28"/>
    </row>
    <row r="67" spans="1:12" ht="15.75" customHeight="1" x14ac:dyDescent="0.3">
      <c r="A67" s="1" t="e">
        <f t="array" ref="A67">INDEX(Sheet4!$F:$F,MATCH( $D67,Sheet4!$G:$G,0))</f>
        <v>#N/A</v>
      </c>
      <c r="B67" s="1" t="s">
        <v>363</v>
      </c>
      <c r="C67" s="1">
        <v>5897</v>
      </c>
      <c r="D67" s="1" t="s">
        <v>2132</v>
      </c>
      <c r="F67" s="1" t="s">
        <v>332</v>
      </c>
      <c r="G67" s="1" t="s">
        <v>17</v>
      </c>
      <c r="H67" s="1">
        <v>3500</v>
      </c>
      <c r="J67" s="28"/>
      <c r="K67" s="29">
        <v>43282</v>
      </c>
      <c r="L67" s="28"/>
    </row>
    <row r="68" spans="1:12" ht="15.75" customHeight="1" x14ac:dyDescent="0.3">
      <c r="A68" s="1" t="e">
        <f t="array" ref="A68">INDEX(Sheet4!$F:$F,MATCH( $D68,Sheet4!$G:$G,0))</f>
        <v>#N/A</v>
      </c>
      <c r="B68" s="1" t="s">
        <v>363</v>
      </c>
      <c r="C68" s="1">
        <v>4662</v>
      </c>
      <c r="D68" s="1" t="s">
        <v>2133</v>
      </c>
      <c r="F68" s="1" t="s">
        <v>112</v>
      </c>
      <c r="G68" s="1" t="s">
        <v>17</v>
      </c>
      <c r="H68" s="1">
        <v>3427</v>
      </c>
      <c r="J68" s="28"/>
      <c r="K68" s="29">
        <v>42826</v>
      </c>
      <c r="L68" s="28"/>
    </row>
    <row r="69" spans="1:12" ht="15.75" customHeight="1" x14ac:dyDescent="0.3">
      <c r="A69" s="1" t="e">
        <f t="array" ref="A69">INDEX(Sheet4!$F:$F,MATCH( $D69,Sheet4!$G:$G,0))</f>
        <v>#N/A</v>
      </c>
      <c r="B69" s="1" t="s">
        <v>363</v>
      </c>
      <c r="C69" s="1">
        <v>5173</v>
      </c>
      <c r="D69" s="1" t="s">
        <v>2134</v>
      </c>
      <c r="F69" s="1" t="s">
        <v>2116</v>
      </c>
      <c r="G69" s="1" t="s">
        <v>17</v>
      </c>
      <c r="H69" s="1">
        <v>3000</v>
      </c>
      <c r="J69" s="28"/>
      <c r="K69" s="29">
        <v>42917</v>
      </c>
      <c r="L69" s="28"/>
    </row>
    <row r="70" spans="1:12" ht="15.75" customHeight="1" x14ac:dyDescent="0.3">
      <c r="A70" s="1" t="e">
        <f t="array" ref="A70">INDEX(Sheet4!$F:$F,MATCH( $D70,Sheet4!$G:$G,0))</f>
        <v>#N/A</v>
      </c>
      <c r="B70" s="1" t="s">
        <v>363</v>
      </c>
      <c r="C70" s="1">
        <v>5172</v>
      </c>
      <c r="D70" s="1" t="s">
        <v>2135</v>
      </c>
      <c r="F70" s="1" t="s">
        <v>2116</v>
      </c>
      <c r="G70" s="1" t="s">
        <v>17</v>
      </c>
      <c r="H70" s="1">
        <v>3000</v>
      </c>
      <c r="J70" s="28"/>
      <c r="K70" s="29">
        <v>42917</v>
      </c>
      <c r="L70" s="28"/>
    </row>
    <row r="71" spans="1:12" ht="15.75" customHeight="1" x14ac:dyDescent="0.3">
      <c r="A71" s="1" t="e">
        <f t="array" ref="A71">INDEX(Sheet4!$F:$F,MATCH( $D71,Sheet4!$G:$G,0))</f>
        <v>#N/A</v>
      </c>
      <c r="B71" s="1" t="s">
        <v>363</v>
      </c>
      <c r="C71" s="1">
        <v>5310</v>
      </c>
      <c r="D71" s="1" t="s">
        <v>2136</v>
      </c>
      <c r="F71" s="1" t="s">
        <v>112</v>
      </c>
      <c r="G71" s="1" t="s">
        <v>17</v>
      </c>
      <c r="H71" s="1">
        <v>3000</v>
      </c>
      <c r="J71" s="28"/>
      <c r="K71" s="29">
        <v>43009</v>
      </c>
      <c r="L71" s="28"/>
    </row>
    <row r="72" spans="1:12" ht="15.75" customHeight="1" x14ac:dyDescent="0.3">
      <c r="A72" s="1" t="e">
        <f t="array" ref="A72">INDEX(Sheet4!$F:$F,MATCH( $D72,Sheet4!$G:$G,0))</f>
        <v>#N/A</v>
      </c>
      <c r="B72" s="1" t="s">
        <v>363</v>
      </c>
      <c r="C72" s="1">
        <v>5295</v>
      </c>
      <c r="D72" s="1" t="s">
        <v>2137</v>
      </c>
      <c r="F72" s="1" t="s">
        <v>114</v>
      </c>
      <c r="G72" s="1" t="s">
        <v>17</v>
      </c>
      <c r="H72" s="1">
        <v>2966</v>
      </c>
      <c r="J72" s="28"/>
      <c r="K72" s="29">
        <v>43009</v>
      </c>
      <c r="L72" s="28"/>
    </row>
    <row r="73" spans="1:12" ht="15.75" customHeight="1" x14ac:dyDescent="0.3">
      <c r="A73" s="1" t="e">
        <f t="array" ref="A73">INDEX(Sheet4!$F:$F,MATCH( $D73,Sheet4!$G:$G,0))</f>
        <v>#N/A</v>
      </c>
      <c r="B73" s="1" t="s">
        <v>363</v>
      </c>
      <c r="C73" s="1">
        <v>1376</v>
      </c>
      <c r="D73" s="1" t="s">
        <v>2138</v>
      </c>
      <c r="F73" s="1" t="s">
        <v>68</v>
      </c>
      <c r="G73" s="1" t="s">
        <v>17</v>
      </c>
      <c r="H73" s="1">
        <v>2501</v>
      </c>
      <c r="J73" s="28"/>
      <c r="K73" s="29">
        <v>42095</v>
      </c>
      <c r="L73" s="28"/>
    </row>
    <row r="74" spans="1:12" ht="15.75" customHeight="1" x14ac:dyDescent="0.3">
      <c r="A74" s="1" t="e">
        <f t="array" ref="A74">INDEX(Sheet4!$F:$F,MATCH( $D74,Sheet4!$G:$G,0))</f>
        <v>#N/A</v>
      </c>
      <c r="B74" s="1" t="s">
        <v>363</v>
      </c>
      <c r="C74" s="1">
        <v>764</v>
      </c>
      <c r="D74" s="1" t="s">
        <v>2139</v>
      </c>
      <c r="F74" s="1" t="s">
        <v>2116</v>
      </c>
      <c r="G74" s="1" t="s">
        <v>17</v>
      </c>
      <c r="H74" s="1">
        <v>2500</v>
      </c>
      <c r="J74" s="28"/>
      <c r="K74" s="29">
        <v>42005</v>
      </c>
      <c r="L74" s="28"/>
    </row>
    <row r="75" spans="1:12" ht="15.75" customHeight="1" x14ac:dyDescent="0.3">
      <c r="A75" s="1" t="e">
        <f t="array" ref="A75">INDEX(Sheet4!$F:$F,MATCH( $D75,Sheet4!$G:$G,0))</f>
        <v>#N/A</v>
      </c>
      <c r="B75" s="1" t="s">
        <v>363</v>
      </c>
      <c r="C75" s="1">
        <v>5345</v>
      </c>
      <c r="D75" s="1" t="s">
        <v>2140</v>
      </c>
      <c r="F75" s="1" t="s">
        <v>332</v>
      </c>
      <c r="G75" s="1" t="s">
        <v>17</v>
      </c>
      <c r="H75" s="1">
        <v>2500</v>
      </c>
      <c r="J75" s="28"/>
      <c r="K75" s="29">
        <v>43009</v>
      </c>
      <c r="L75" s="28"/>
    </row>
    <row r="76" spans="1:12" ht="15.75" customHeight="1" x14ac:dyDescent="0.3">
      <c r="A76" s="1" t="e">
        <f t="array" ref="A76">INDEX(Sheet4!$F:$F,MATCH( $D76,Sheet4!$G:$G,0))</f>
        <v>#N/A</v>
      </c>
      <c r="B76" s="1" t="s">
        <v>363</v>
      </c>
      <c r="C76" s="1">
        <v>3375</v>
      </c>
      <c r="D76" s="1" t="s">
        <v>2141</v>
      </c>
      <c r="F76" s="1" t="s">
        <v>332</v>
      </c>
      <c r="G76" s="1" t="s">
        <v>17</v>
      </c>
      <c r="H76" s="1">
        <v>2233</v>
      </c>
      <c r="J76" s="28"/>
      <c r="K76" s="29">
        <v>42370</v>
      </c>
      <c r="L76" s="28"/>
    </row>
    <row r="77" spans="1:12" ht="15.75" customHeight="1" x14ac:dyDescent="0.3">
      <c r="A77" s="1" t="e">
        <f t="array" ref="A77">INDEX(Sheet4!$F:$F,MATCH( $D77,Sheet4!$G:$G,0))</f>
        <v>#N/A</v>
      </c>
      <c r="B77" s="1" t="s">
        <v>363</v>
      </c>
      <c r="C77" s="1">
        <v>4885</v>
      </c>
      <c r="D77" s="1" t="s">
        <v>2142</v>
      </c>
      <c r="F77" s="1" t="s">
        <v>2116</v>
      </c>
      <c r="G77" s="1" t="s">
        <v>17</v>
      </c>
      <c r="H77" s="1">
        <v>2174</v>
      </c>
      <c r="J77" s="28"/>
      <c r="K77" s="29">
        <v>42826</v>
      </c>
      <c r="L77" s="28"/>
    </row>
    <row r="78" spans="1:12" ht="15.75" customHeight="1" x14ac:dyDescent="0.3">
      <c r="A78" s="1" t="e">
        <f t="array" ref="A78">INDEX(Sheet4!$F:$F,MATCH( $D78,Sheet4!$G:$G,0))</f>
        <v>#N/A</v>
      </c>
      <c r="B78" s="1" t="s">
        <v>363</v>
      </c>
      <c r="C78" s="1">
        <v>2872</v>
      </c>
      <c r="D78" s="1" t="s">
        <v>2143</v>
      </c>
      <c r="F78" s="1" t="s">
        <v>332</v>
      </c>
      <c r="G78" s="1" t="s">
        <v>17</v>
      </c>
      <c r="H78" s="1">
        <v>2069</v>
      </c>
      <c r="J78" s="28"/>
      <c r="K78" s="29">
        <v>42370</v>
      </c>
      <c r="L78" s="28"/>
    </row>
    <row r="79" spans="1:12" ht="15.75" customHeight="1" x14ac:dyDescent="0.3">
      <c r="A79" s="1" t="e">
        <f t="array" ref="A79">INDEX(Sheet4!$F:$F,MATCH( $D79,Sheet4!$G:$G,0))</f>
        <v>#N/A</v>
      </c>
      <c r="B79" s="1" t="s">
        <v>363</v>
      </c>
      <c r="C79" s="1">
        <v>2259</v>
      </c>
      <c r="D79" s="1" t="s">
        <v>2144</v>
      </c>
      <c r="F79" s="1" t="s">
        <v>332</v>
      </c>
      <c r="G79" s="1" t="s">
        <v>17</v>
      </c>
      <c r="H79" s="1">
        <v>2032</v>
      </c>
      <c r="J79" s="28"/>
      <c r="K79" s="29">
        <v>42278</v>
      </c>
      <c r="L79" s="28"/>
    </row>
    <row r="80" spans="1:12" ht="15.75" customHeight="1" x14ac:dyDescent="0.3">
      <c r="A80" s="1" t="e">
        <f t="array" ref="A80">INDEX(Sheet4!$F:$F,MATCH( $D80,Sheet4!$G:$G,0))</f>
        <v>#N/A</v>
      </c>
      <c r="B80" s="1" t="s">
        <v>363</v>
      </c>
      <c r="C80" s="1">
        <v>4163</v>
      </c>
      <c r="D80" s="1" t="s">
        <v>2145</v>
      </c>
      <c r="F80" s="1" t="s">
        <v>2129</v>
      </c>
      <c r="G80" s="1" t="s">
        <v>17</v>
      </c>
      <c r="H80" s="1">
        <v>2000</v>
      </c>
      <c r="J80" s="28"/>
      <c r="K80" s="29">
        <v>42644</v>
      </c>
      <c r="L80" s="28"/>
    </row>
    <row r="81" spans="1:12" ht="15.75" customHeight="1" x14ac:dyDescent="0.3">
      <c r="A81" s="1" t="e">
        <f t="array" ref="A81">INDEX(Sheet4!$F:$F,MATCH( $D81,Sheet4!$G:$G,0))</f>
        <v>#N/A</v>
      </c>
      <c r="B81" s="1" t="s">
        <v>363</v>
      </c>
      <c r="C81" s="1">
        <v>1703</v>
      </c>
      <c r="D81" s="1" t="s">
        <v>2146</v>
      </c>
      <c r="F81" s="1" t="s">
        <v>68</v>
      </c>
      <c r="G81" s="1" t="s">
        <v>17</v>
      </c>
      <c r="H81" s="1">
        <v>1750</v>
      </c>
      <c r="J81" s="28"/>
      <c r="K81" s="29">
        <v>42186</v>
      </c>
      <c r="L81" s="28"/>
    </row>
    <row r="82" spans="1:12" ht="15.75" customHeight="1" x14ac:dyDescent="0.3">
      <c r="A82" s="1" t="e">
        <f t="array" ref="A82">INDEX(Sheet4!$F:$F,MATCH( $D82,Sheet4!$G:$G,0))</f>
        <v>#N/A</v>
      </c>
      <c r="B82" s="1" t="s">
        <v>363</v>
      </c>
      <c r="C82" s="1">
        <v>5103</v>
      </c>
      <c r="D82" s="1" t="s">
        <v>2147</v>
      </c>
      <c r="F82" s="1" t="s">
        <v>112</v>
      </c>
      <c r="G82" s="1" t="s">
        <v>17</v>
      </c>
      <c r="H82" s="1">
        <v>1500</v>
      </c>
      <c r="J82" s="28"/>
      <c r="K82" s="29">
        <v>42917</v>
      </c>
      <c r="L82" s="28"/>
    </row>
    <row r="83" spans="1:12" ht="15.75" customHeight="1" x14ac:dyDescent="0.3">
      <c r="A83" s="1" t="e">
        <f t="array" ref="A83">INDEX(Sheet4!$F:$F,MATCH( $D83,Sheet4!$G:$G,0))</f>
        <v>#N/A</v>
      </c>
      <c r="B83" s="1" t="s">
        <v>363</v>
      </c>
      <c r="C83" s="1">
        <v>5184</v>
      </c>
      <c r="D83" s="1" t="s">
        <v>2148</v>
      </c>
      <c r="F83" s="1" t="s">
        <v>112</v>
      </c>
      <c r="G83" s="1" t="s">
        <v>17</v>
      </c>
      <c r="H83" s="1">
        <v>1500</v>
      </c>
      <c r="J83" s="28"/>
      <c r="K83" s="29">
        <v>43009</v>
      </c>
      <c r="L83" s="28"/>
    </row>
    <row r="84" spans="1:12" ht="15.75" customHeight="1" x14ac:dyDescent="0.3">
      <c r="A84" s="1" t="e">
        <f t="array" ref="A84">INDEX(Sheet4!$F:$F,MATCH( $D84,Sheet4!$G:$G,0))</f>
        <v>#N/A</v>
      </c>
      <c r="B84" s="1" t="s">
        <v>363</v>
      </c>
      <c r="C84" s="1">
        <v>5281</v>
      </c>
      <c r="D84" s="1" t="s">
        <v>2149</v>
      </c>
      <c r="F84" s="1" t="s">
        <v>332</v>
      </c>
      <c r="G84" s="1" t="s">
        <v>17</v>
      </c>
      <c r="H84" s="1">
        <v>1250</v>
      </c>
      <c r="J84" s="28"/>
      <c r="K84" s="29">
        <v>43009</v>
      </c>
      <c r="L84" s="28"/>
    </row>
    <row r="85" spans="1:12" ht="15.75" customHeight="1" x14ac:dyDescent="0.3">
      <c r="A85" s="1" t="e">
        <f t="array" ref="A85">INDEX(Sheet4!$F:$F,MATCH( $D85,Sheet4!$G:$G,0))</f>
        <v>#N/A</v>
      </c>
      <c r="B85" s="1" t="s">
        <v>363</v>
      </c>
      <c r="C85" s="1">
        <v>5373</v>
      </c>
      <c r="D85" s="1" t="s">
        <v>2150</v>
      </c>
      <c r="F85" s="1" t="s">
        <v>332</v>
      </c>
      <c r="G85" s="1" t="s">
        <v>17</v>
      </c>
      <c r="H85" s="1">
        <v>1200</v>
      </c>
      <c r="J85" s="28"/>
      <c r="K85" s="29">
        <v>43009</v>
      </c>
      <c r="L85" s="28"/>
    </row>
    <row r="86" spans="1:12" ht="15.75" customHeight="1" x14ac:dyDescent="0.3">
      <c r="A86" s="1" t="e">
        <f t="array" ref="A86">INDEX(Sheet4!$F:$F,MATCH( $D86,Sheet4!$G:$G,0))</f>
        <v>#N/A</v>
      </c>
      <c r="B86" s="1" t="s">
        <v>363</v>
      </c>
      <c r="C86" s="1">
        <v>2601</v>
      </c>
      <c r="D86" s="1" t="s">
        <v>2151</v>
      </c>
      <c r="F86" s="1" t="s">
        <v>332</v>
      </c>
      <c r="G86" s="1" t="s">
        <v>17</v>
      </c>
      <c r="H86" s="1">
        <v>996</v>
      </c>
      <c r="J86" s="28"/>
      <c r="K86" s="29">
        <v>42278</v>
      </c>
      <c r="L86" s="28"/>
    </row>
    <row r="87" spans="1:12" ht="15.75" customHeight="1" x14ac:dyDescent="0.3">
      <c r="A87" s="1" t="e">
        <f t="array" ref="A87">INDEX(Sheet4!$F:$F,MATCH( $D87,Sheet4!$G:$G,0))</f>
        <v>#N/A</v>
      </c>
      <c r="B87" s="1" t="s">
        <v>363</v>
      </c>
      <c r="C87" s="1">
        <v>1168</v>
      </c>
      <c r="D87" s="1" t="s">
        <v>2152</v>
      </c>
      <c r="F87" s="1" t="s">
        <v>114</v>
      </c>
      <c r="G87" s="1" t="s">
        <v>17</v>
      </c>
      <c r="H87" s="1">
        <v>952</v>
      </c>
      <c r="J87" s="28"/>
      <c r="K87" s="29">
        <v>42095</v>
      </c>
      <c r="L87" s="28"/>
    </row>
    <row r="88" spans="1:12" ht="15.75" customHeight="1" x14ac:dyDescent="0.3">
      <c r="A88" s="1" t="e">
        <f t="array" ref="A88">INDEX(Sheet4!$F:$F,MATCH( $D88,Sheet4!$G:$G,0))</f>
        <v>#N/A</v>
      </c>
      <c r="B88" s="1" t="s">
        <v>363</v>
      </c>
      <c r="C88" s="1">
        <v>4712</v>
      </c>
      <c r="D88" s="1" t="s">
        <v>2153</v>
      </c>
      <c r="F88" s="1" t="s">
        <v>112</v>
      </c>
      <c r="G88" s="1" t="s">
        <v>17</v>
      </c>
      <c r="H88" s="1">
        <v>0</v>
      </c>
      <c r="J88" s="28"/>
      <c r="K88" s="29">
        <v>42826</v>
      </c>
      <c r="L88" s="28"/>
    </row>
    <row r="89" spans="1:12" ht="15.75" customHeight="1" x14ac:dyDescent="0.3">
      <c r="A89" s="1" t="e">
        <f t="array" ref="A89">INDEX(Sheet4!$F:$F,MATCH( $D89,Sheet4!$G:$G,0))</f>
        <v>#N/A</v>
      </c>
      <c r="B89" s="1" t="s">
        <v>363</v>
      </c>
      <c r="C89" s="1">
        <v>5315</v>
      </c>
      <c r="D89" s="1" t="s">
        <v>2154</v>
      </c>
      <c r="F89" s="1" t="s">
        <v>332</v>
      </c>
      <c r="G89" s="1" t="s">
        <v>17</v>
      </c>
      <c r="H89" s="1">
        <v>0</v>
      </c>
      <c r="J89" s="28"/>
      <c r="K89" s="29">
        <v>43009</v>
      </c>
      <c r="L89" s="28"/>
    </row>
    <row r="90" spans="1:12" ht="15.75" customHeight="1" x14ac:dyDescent="0.3">
      <c r="A90" s="1" t="e">
        <f t="array" ref="A90">INDEX(Sheet4!$F:$F,MATCH( $D90,Sheet4!$G:$G,0))</f>
        <v>#N/A</v>
      </c>
      <c r="B90" s="1" t="s">
        <v>363</v>
      </c>
      <c r="C90" s="1">
        <v>5694</v>
      </c>
      <c r="D90" s="1" t="s">
        <v>2155</v>
      </c>
      <c r="F90" s="1" t="s">
        <v>2116</v>
      </c>
      <c r="G90" s="1" t="s">
        <v>17</v>
      </c>
      <c r="H90" s="1">
        <v>0</v>
      </c>
      <c r="J90" s="28"/>
      <c r="K90" s="29">
        <v>43101</v>
      </c>
      <c r="L90" s="28"/>
    </row>
    <row r="91" spans="1:12" ht="15.75" customHeight="1" x14ac:dyDescent="0.3">
      <c r="A91" s="1" t="e">
        <f t="array" ref="A91">INDEX(Sheet4!$F:$F,MATCH( $D91,Sheet4!$G:$G,0))</f>
        <v>#N/A</v>
      </c>
      <c r="B91" s="1" t="s">
        <v>363</v>
      </c>
      <c r="C91" s="1">
        <v>5363</v>
      </c>
      <c r="D91" s="1" t="s">
        <v>2156</v>
      </c>
      <c r="F91" s="1" t="s">
        <v>286</v>
      </c>
      <c r="G91" s="1" t="s">
        <v>2157</v>
      </c>
      <c r="H91" s="1">
        <v>5192</v>
      </c>
      <c r="J91" s="28"/>
      <c r="K91" s="29">
        <v>43009</v>
      </c>
      <c r="L91" s="28"/>
    </row>
    <row r="92" spans="1:12" ht="15.75" customHeight="1" x14ac:dyDescent="0.3">
      <c r="A92" s="1" t="e">
        <f t="array" ref="A92">INDEX(Sheet4!$F:$F,MATCH( $D92,Sheet4!$G:$G,0))</f>
        <v>#N/A</v>
      </c>
      <c r="B92" s="1" t="s">
        <v>363</v>
      </c>
      <c r="C92" s="1">
        <v>1467</v>
      </c>
      <c r="D92" s="1" t="s">
        <v>2158</v>
      </c>
      <c r="F92" s="1" t="s">
        <v>76</v>
      </c>
      <c r="G92" s="1" t="s">
        <v>9</v>
      </c>
      <c r="H92" s="1">
        <v>4500</v>
      </c>
      <c r="J92" s="28"/>
      <c r="K92" s="29">
        <v>42370</v>
      </c>
      <c r="L92" s="28"/>
    </row>
    <row r="93" spans="1:12" ht="15.75" customHeight="1" x14ac:dyDescent="0.3">
      <c r="A93" s="1" t="e">
        <f t="array" ref="A93">INDEX(Sheet4!$F:$F,MATCH( $D93,Sheet4!$G:$G,0))</f>
        <v>#N/A</v>
      </c>
      <c r="B93" s="1" t="s">
        <v>363</v>
      </c>
      <c r="C93" s="1">
        <v>3368</v>
      </c>
      <c r="D93" s="1" t="s">
        <v>2159</v>
      </c>
      <c r="F93" s="1" t="s">
        <v>76</v>
      </c>
      <c r="G93" s="1" t="s">
        <v>9</v>
      </c>
      <c r="H93" s="1">
        <v>2969</v>
      </c>
      <c r="J93" s="28"/>
      <c r="K93" s="29">
        <v>42461</v>
      </c>
      <c r="L93" s="28"/>
    </row>
    <row r="94" spans="1:12" ht="15.75" customHeight="1" x14ac:dyDescent="0.3">
      <c r="A94" s="1" t="e">
        <f t="array" ref="A94">INDEX(Sheet4!$F:$F,MATCH( $D94,Sheet4!$G:$G,0))</f>
        <v>#N/A</v>
      </c>
      <c r="B94" s="1" t="s">
        <v>363</v>
      </c>
      <c r="C94" s="1">
        <v>1379</v>
      </c>
      <c r="D94" s="1" t="s">
        <v>2160</v>
      </c>
      <c r="F94" s="1" t="s">
        <v>76</v>
      </c>
      <c r="G94" s="1" t="s">
        <v>9</v>
      </c>
      <c r="H94" s="1">
        <v>2830</v>
      </c>
      <c r="J94" s="28"/>
      <c r="K94" s="29">
        <v>42186</v>
      </c>
      <c r="L94" s="28"/>
    </row>
    <row r="95" spans="1:12" ht="15.75" customHeight="1" x14ac:dyDescent="0.3">
      <c r="A95" s="1" t="e">
        <f t="array" ref="A95">INDEX(Sheet4!$F:$F,MATCH( $D95,Sheet4!$G:$G,0))</f>
        <v>#N/A</v>
      </c>
      <c r="B95" s="1" t="s">
        <v>363</v>
      </c>
      <c r="C95" s="1">
        <v>5143</v>
      </c>
      <c r="D95" s="1" t="s">
        <v>2161</v>
      </c>
      <c r="F95" s="1" t="s">
        <v>76</v>
      </c>
      <c r="G95" s="1" t="s">
        <v>9</v>
      </c>
      <c r="H95" s="1">
        <v>2000</v>
      </c>
      <c r="J95" s="28"/>
      <c r="K95" s="29">
        <v>42917</v>
      </c>
      <c r="L95" s="28"/>
    </row>
    <row r="96" spans="1:12" ht="15.75" customHeight="1" x14ac:dyDescent="0.3">
      <c r="A96" s="1" t="e">
        <f t="array" ref="A96">INDEX(Sheet4!$F:$F,MATCH( $D96,Sheet4!$G:$G,0))</f>
        <v>#N/A</v>
      </c>
      <c r="B96" s="1" t="s">
        <v>2162</v>
      </c>
      <c r="C96" s="1">
        <v>5700</v>
      </c>
      <c r="D96" s="1" t="s">
        <v>2163</v>
      </c>
      <c r="F96" s="1" t="s">
        <v>2086</v>
      </c>
      <c r="G96" s="1" t="s">
        <v>5</v>
      </c>
      <c r="H96" s="1">
        <v>3000</v>
      </c>
      <c r="J96" s="28"/>
      <c r="K96" s="29">
        <v>43191</v>
      </c>
      <c r="L96" s="28"/>
    </row>
    <row r="97" spans="1:12" ht="15.75" customHeight="1" x14ac:dyDescent="0.3">
      <c r="A97" s="1" t="str">
        <f t="array" ref="A97">INDEX(Sheet4!$F:$F,MATCH( $D97,Sheet4!$G:$G,0))</f>
        <v>Live</v>
      </c>
      <c r="B97" s="1" t="s">
        <v>882</v>
      </c>
      <c r="C97" s="1">
        <v>5428</v>
      </c>
      <c r="D97" s="1" t="s">
        <v>2164</v>
      </c>
      <c r="F97" s="1" t="s">
        <v>156</v>
      </c>
      <c r="G97" s="1" t="s">
        <v>9</v>
      </c>
      <c r="H97" s="1">
        <v>60000</v>
      </c>
      <c r="J97" s="28"/>
      <c r="K97" s="29">
        <v>43101</v>
      </c>
      <c r="L97" s="28"/>
    </row>
    <row r="98" spans="1:12" ht="15.75" customHeight="1" x14ac:dyDescent="0.3">
      <c r="A98" s="1" t="str">
        <f t="array" ref="A98">INDEX(Sheet4!$F:$F,MATCH( $D98,Sheet4!$G:$G,0))</f>
        <v>Live</v>
      </c>
      <c r="B98" s="1" t="s">
        <v>882</v>
      </c>
      <c r="C98" s="1">
        <v>4247</v>
      </c>
      <c r="D98" s="1" t="s">
        <v>2165</v>
      </c>
      <c r="F98" s="1" t="s">
        <v>156</v>
      </c>
      <c r="G98" s="1" t="s">
        <v>9</v>
      </c>
      <c r="H98" s="1">
        <v>48981</v>
      </c>
      <c r="J98" s="28"/>
      <c r="K98" s="29">
        <v>42552</v>
      </c>
      <c r="L98" s="28"/>
    </row>
    <row r="99" spans="1:12" ht="15.75" customHeight="1" x14ac:dyDescent="0.3">
      <c r="A99" s="1" t="str">
        <f t="array" ref="A99">INDEX(Sheet4!$F:$F,MATCH( $D99,Sheet4!$G:$G,0))</f>
        <v>Live</v>
      </c>
      <c r="B99" s="1" t="s">
        <v>882</v>
      </c>
      <c r="C99" s="1">
        <v>3243</v>
      </c>
      <c r="D99" s="1" t="s">
        <v>2166</v>
      </c>
      <c r="F99" s="1" t="s">
        <v>82</v>
      </c>
      <c r="G99" s="1" t="s">
        <v>9</v>
      </c>
      <c r="H99" s="1">
        <v>21786</v>
      </c>
      <c r="J99" s="28"/>
      <c r="K99" s="29">
        <v>42461</v>
      </c>
      <c r="L99" s="28"/>
    </row>
    <row r="100" spans="1:12" ht="15.75" customHeight="1" x14ac:dyDescent="0.3">
      <c r="A100" s="1" t="str">
        <f t="array" ref="A100">INDEX(Sheet4!$F:$F,MATCH( $D100,Sheet4!$G:$G,0))</f>
        <v>Live</v>
      </c>
      <c r="B100" s="1" t="s">
        <v>882</v>
      </c>
      <c r="C100" s="1">
        <v>4949</v>
      </c>
      <c r="D100" s="1" t="s">
        <v>2167</v>
      </c>
      <c r="F100" s="1" t="s">
        <v>156</v>
      </c>
      <c r="G100" s="1" t="s">
        <v>9</v>
      </c>
      <c r="H100" s="1">
        <v>18000</v>
      </c>
      <c r="J100" s="28"/>
      <c r="K100" s="29">
        <v>42917</v>
      </c>
      <c r="L100" s="28"/>
    </row>
    <row r="101" spans="1:12" ht="15.75" customHeight="1" x14ac:dyDescent="0.3">
      <c r="A101" s="1" t="str">
        <f t="array" ref="A101">INDEX(Sheet4!$F:$F,MATCH( $D101,Sheet4!$G:$G,0))</f>
        <v>Live</v>
      </c>
      <c r="B101" s="1" t="s">
        <v>882</v>
      </c>
      <c r="C101" s="1">
        <v>1697</v>
      </c>
      <c r="D101" s="1" t="s">
        <v>2168</v>
      </c>
      <c r="F101" s="1" t="s">
        <v>50</v>
      </c>
      <c r="G101" s="1" t="s">
        <v>9</v>
      </c>
      <c r="H101" s="1">
        <v>15000</v>
      </c>
      <c r="J101" s="28"/>
      <c r="K101" s="29">
        <v>42186</v>
      </c>
      <c r="L101" s="28"/>
    </row>
    <row r="102" spans="1:12" ht="15.75" customHeight="1" x14ac:dyDescent="0.3">
      <c r="A102" s="1" t="str">
        <f t="array" ref="A102">INDEX(Sheet4!$F:$F,MATCH( $D102,Sheet4!$G:$G,0))</f>
        <v>Live</v>
      </c>
      <c r="B102" s="1" t="s">
        <v>882</v>
      </c>
      <c r="C102" s="1">
        <v>3227</v>
      </c>
      <c r="D102" s="1" t="s">
        <v>2169</v>
      </c>
      <c r="F102" s="1" t="s">
        <v>156</v>
      </c>
      <c r="G102" s="1" t="s">
        <v>9</v>
      </c>
      <c r="H102" s="1">
        <v>17000</v>
      </c>
      <c r="J102" s="28"/>
      <c r="K102" s="29">
        <v>42461</v>
      </c>
      <c r="L102" s="28"/>
    </row>
    <row r="103" spans="1:12" ht="15.75" customHeight="1" x14ac:dyDescent="0.3">
      <c r="A103" s="1" t="str">
        <f t="array" ref="A103">INDEX(Sheet4!$F:$F,MATCH( $D103,Sheet4!$G:$G,0))</f>
        <v>Live</v>
      </c>
      <c r="B103" s="1" t="s">
        <v>882</v>
      </c>
      <c r="C103" s="1">
        <v>4774</v>
      </c>
      <c r="D103" s="1" t="s">
        <v>2170</v>
      </c>
      <c r="F103" s="1" t="s">
        <v>82</v>
      </c>
      <c r="G103" s="1" t="s">
        <v>9</v>
      </c>
      <c r="H103" s="1">
        <v>14000</v>
      </c>
      <c r="J103" s="28"/>
      <c r="K103" s="29">
        <v>42826</v>
      </c>
      <c r="L103" s="28"/>
    </row>
    <row r="104" spans="1:12" ht="15.75" customHeight="1" x14ac:dyDescent="0.3">
      <c r="A104" s="1" t="str">
        <f t="array" ref="A104">INDEX(Sheet4!$F:$F,MATCH( $D104,Sheet4!$G:$G,0))</f>
        <v>Live</v>
      </c>
      <c r="B104" s="1" t="s">
        <v>882</v>
      </c>
      <c r="C104" s="1">
        <v>5691</v>
      </c>
      <c r="D104" s="1" t="s">
        <v>2171</v>
      </c>
      <c r="F104" s="1" t="s">
        <v>156</v>
      </c>
      <c r="G104" s="1" t="s">
        <v>9</v>
      </c>
      <c r="H104" s="1">
        <v>14000</v>
      </c>
      <c r="J104" s="28"/>
      <c r="K104" s="29">
        <v>43191</v>
      </c>
      <c r="L104" s="28"/>
    </row>
    <row r="105" spans="1:12" ht="15.75" customHeight="1" x14ac:dyDescent="0.3">
      <c r="A105" s="1" t="str">
        <f t="array" ref="A105">INDEX(Sheet4!$F:$F,MATCH( $D105,Sheet4!$G:$G,0))</f>
        <v>Live</v>
      </c>
      <c r="B105" s="1" t="s">
        <v>882</v>
      </c>
      <c r="C105" s="1">
        <v>2994</v>
      </c>
      <c r="D105" s="1" t="s">
        <v>2172</v>
      </c>
      <c r="F105" s="1" t="s">
        <v>50</v>
      </c>
      <c r="G105" s="1" t="s">
        <v>9</v>
      </c>
      <c r="H105" s="1">
        <v>13500</v>
      </c>
      <c r="J105" s="28"/>
      <c r="K105" s="29">
        <v>42370</v>
      </c>
      <c r="L105" s="28"/>
    </row>
    <row r="106" spans="1:12" ht="15.75" customHeight="1" x14ac:dyDescent="0.3">
      <c r="A106" s="1" t="str">
        <f t="array" ref="A106">INDEX(Sheet4!$F:$F,MATCH( $D106,Sheet4!$G:$G,0))</f>
        <v>Live</v>
      </c>
      <c r="B106" s="1" t="s">
        <v>882</v>
      </c>
      <c r="C106" s="1">
        <v>2740</v>
      </c>
      <c r="D106" s="1" t="s">
        <v>2173</v>
      </c>
      <c r="F106" s="1" t="s">
        <v>50</v>
      </c>
      <c r="G106" s="1" t="s">
        <v>9</v>
      </c>
      <c r="H106" s="1">
        <v>13000</v>
      </c>
      <c r="J106" s="28"/>
      <c r="K106" s="29">
        <v>42370</v>
      </c>
      <c r="L106" s="28"/>
    </row>
    <row r="107" spans="1:12" ht="15.75" customHeight="1" x14ac:dyDescent="0.3">
      <c r="A107" s="1" t="str">
        <f t="array" ref="A107">INDEX(Sheet4!$F:$F,MATCH( $D107,Sheet4!$G:$G,0))</f>
        <v>Live</v>
      </c>
      <c r="B107" s="1" t="s">
        <v>882</v>
      </c>
      <c r="C107" s="1">
        <v>5389</v>
      </c>
      <c r="D107" s="1" t="s">
        <v>2174</v>
      </c>
      <c r="F107" s="1" t="s">
        <v>156</v>
      </c>
      <c r="G107" s="1" t="s">
        <v>9</v>
      </c>
      <c r="H107" s="1">
        <v>13000</v>
      </c>
      <c r="J107" s="28"/>
      <c r="K107" s="29">
        <v>43009</v>
      </c>
      <c r="L107" s="28"/>
    </row>
    <row r="108" spans="1:12" ht="15.75" customHeight="1" x14ac:dyDescent="0.3">
      <c r="A108" s="1" t="str">
        <f t="array" ref="A108">INDEX(Sheet4!$F:$F,MATCH( $D108,Sheet4!$G:$G,0))</f>
        <v>Live</v>
      </c>
      <c r="B108" s="1" t="s">
        <v>882</v>
      </c>
      <c r="C108" s="1">
        <v>5787</v>
      </c>
      <c r="D108" s="1" t="s">
        <v>2175</v>
      </c>
      <c r="F108" s="1" t="s">
        <v>2074</v>
      </c>
      <c r="G108" s="1" t="s">
        <v>9</v>
      </c>
      <c r="H108" s="1">
        <v>13000</v>
      </c>
      <c r="J108" s="28"/>
      <c r="K108" s="29">
        <v>43282</v>
      </c>
      <c r="L108" s="28"/>
    </row>
    <row r="109" spans="1:12" ht="15.75" customHeight="1" x14ac:dyDescent="0.3">
      <c r="A109" s="1" t="str">
        <f t="array" ref="A109">INDEX(Sheet4!$F:$F,MATCH( $D109,Sheet4!$G:$G,0))</f>
        <v>Live</v>
      </c>
      <c r="B109" s="1" t="s">
        <v>882</v>
      </c>
      <c r="C109" s="1">
        <v>3765</v>
      </c>
      <c r="D109" s="1" t="s">
        <v>2176</v>
      </c>
      <c r="F109" s="1" t="s">
        <v>156</v>
      </c>
      <c r="G109" s="1" t="s">
        <v>9</v>
      </c>
      <c r="H109" s="1">
        <v>12069</v>
      </c>
      <c r="J109" s="28"/>
      <c r="K109" s="29">
        <v>42461</v>
      </c>
      <c r="L109" s="28"/>
    </row>
    <row r="110" spans="1:12" ht="15.75" customHeight="1" x14ac:dyDescent="0.3">
      <c r="A110" s="1" t="str">
        <f t="array" ref="A110">INDEX(Sheet4!$F:$F,MATCH( $D110,Sheet4!$G:$G,0))</f>
        <v>Live</v>
      </c>
      <c r="B110" s="1" t="s">
        <v>882</v>
      </c>
      <c r="C110" s="1">
        <v>1410</v>
      </c>
      <c r="D110" s="1" t="s">
        <v>2177</v>
      </c>
      <c r="F110" s="1" t="s">
        <v>156</v>
      </c>
      <c r="G110" s="1" t="s">
        <v>9</v>
      </c>
      <c r="H110" s="1">
        <v>12000</v>
      </c>
      <c r="J110" s="28"/>
      <c r="K110" s="29">
        <v>42095</v>
      </c>
      <c r="L110" s="28"/>
    </row>
    <row r="111" spans="1:12" ht="15.75" customHeight="1" x14ac:dyDescent="0.3">
      <c r="A111" s="1" t="str">
        <f t="array" ref="A111">INDEX(Sheet4!$F:$F,MATCH( $D111,Sheet4!$G:$G,0))</f>
        <v>Live</v>
      </c>
      <c r="B111" s="1" t="s">
        <v>882</v>
      </c>
      <c r="C111" s="1">
        <v>5102</v>
      </c>
      <c r="D111" s="1" t="s">
        <v>2178</v>
      </c>
      <c r="F111" s="1" t="s">
        <v>50</v>
      </c>
      <c r="G111" s="1" t="s">
        <v>9</v>
      </c>
      <c r="H111" s="1">
        <v>12000</v>
      </c>
      <c r="J111" s="28"/>
      <c r="K111" s="29">
        <v>42917</v>
      </c>
      <c r="L111" s="28"/>
    </row>
    <row r="112" spans="1:12" ht="15.75" customHeight="1" x14ac:dyDescent="0.3">
      <c r="A112" s="1" t="str">
        <f t="array" ref="A112">INDEX(Sheet4!$F:$F,MATCH( $D112,Sheet4!$G:$G,0))</f>
        <v>Live</v>
      </c>
      <c r="B112" s="1" t="s">
        <v>882</v>
      </c>
      <c r="C112" s="1">
        <v>1144</v>
      </c>
      <c r="D112" s="1" t="s">
        <v>2179</v>
      </c>
      <c r="F112" s="1" t="s">
        <v>156</v>
      </c>
      <c r="G112" s="1" t="s">
        <v>9</v>
      </c>
      <c r="H112" s="1">
        <v>12000</v>
      </c>
      <c r="J112" s="28"/>
      <c r="K112" s="29">
        <v>42095</v>
      </c>
      <c r="L112" s="28"/>
    </row>
    <row r="113" spans="1:12" ht="15.75" customHeight="1" x14ac:dyDescent="0.3">
      <c r="A113" s="1" t="str">
        <f t="array" ref="A113">INDEX(Sheet4!$F:$F,MATCH( $D113,Sheet4!$G:$G,0))</f>
        <v>Live</v>
      </c>
      <c r="B113" s="1" t="s">
        <v>882</v>
      </c>
      <c r="C113" s="1">
        <v>4842</v>
      </c>
      <c r="D113" s="1" t="s">
        <v>2180</v>
      </c>
      <c r="F113" s="1" t="s">
        <v>82</v>
      </c>
      <c r="G113" s="1" t="s">
        <v>9</v>
      </c>
      <c r="H113" s="1">
        <v>12000</v>
      </c>
      <c r="J113" s="28"/>
      <c r="K113" s="29">
        <v>42826</v>
      </c>
      <c r="L113" s="28"/>
    </row>
    <row r="114" spans="1:12" ht="15.75" customHeight="1" x14ac:dyDescent="0.3">
      <c r="A114" s="1" t="str">
        <f t="array" ref="A114">INDEX(Sheet4!$F:$F,MATCH( $D114,Sheet4!$G:$G,0))</f>
        <v>Live</v>
      </c>
      <c r="B114" s="1" t="s">
        <v>882</v>
      </c>
      <c r="C114" s="1">
        <v>1896</v>
      </c>
      <c r="D114" s="1" t="s">
        <v>2181</v>
      </c>
      <c r="F114" s="1" t="s">
        <v>50</v>
      </c>
      <c r="G114" s="1" t="s">
        <v>9</v>
      </c>
      <c r="H114" s="1">
        <v>11880</v>
      </c>
      <c r="J114" s="28"/>
      <c r="K114" s="29">
        <v>42186</v>
      </c>
      <c r="L114" s="28"/>
    </row>
    <row r="115" spans="1:12" ht="15.75" customHeight="1" x14ac:dyDescent="0.3">
      <c r="A115" s="1" t="str">
        <f t="array" ref="A115">INDEX(Sheet4!$F:$F,MATCH( $D115,Sheet4!$G:$G,0))</f>
        <v>Live</v>
      </c>
      <c r="B115" s="1" t="s">
        <v>882</v>
      </c>
      <c r="C115" s="1">
        <v>1335</v>
      </c>
      <c r="D115" s="1" t="s">
        <v>2182</v>
      </c>
      <c r="F115" s="1" t="s">
        <v>2074</v>
      </c>
      <c r="G115" s="1" t="s">
        <v>9</v>
      </c>
      <c r="H115" s="1">
        <v>11342</v>
      </c>
      <c r="J115" s="28"/>
      <c r="K115" s="29">
        <v>42095</v>
      </c>
      <c r="L115" s="28"/>
    </row>
    <row r="116" spans="1:12" ht="15.75" customHeight="1" x14ac:dyDescent="0.3">
      <c r="A116" s="1" t="str">
        <f t="array" ref="A116">INDEX(Sheet4!$F:$F,MATCH( $D116,Sheet4!$G:$G,0))</f>
        <v>Live</v>
      </c>
      <c r="B116" s="1" t="s">
        <v>882</v>
      </c>
      <c r="C116" s="1">
        <v>3276</v>
      </c>
      <c r="D116" s="1" t="s">
        <v>2183</v>
      </c>
      <c r="F116" s="1" t="s">
        <v>50</v>
      </c>
      <c r="G116" s="1" t="s">
        <v>9</v>
      </c>
      <c r="H116" s="1">
        <v>11000</v>
      </c>
      <c r="J116" s="28"/>
      <c r="K116" s="29">
        <v>42461</v>
      </c>
      <c r="L116" s="28"/>
    </row>
    <row r="117" spans="1:12" ht="15.75" customHeight="1" x14ac:dyDescent="0.3">
      <c r="A117" s="1" t="str">
        <f t="array" ref="A117">INDEX(Sheet4!$F:$F,MATCH( $D117,Sheet4!$G:$G,0))</f>
        <v>Live</v>
      </c>
      <c r="B117" s="1" t="s">
        <v>882</v>
      </c>
      <c r="C117" s="1">
        <v>5127</v>
      </c>
      <c r="D117" s="1" t="s">
        <v>2184</v>
      </c>
      <c r="F117" s="1" t="s">
        <v>156</v>
      </c>
      <c r="G117" s="1" t="s">
        <v>9</v>
      </c>
      <c r="H117" s="1">
        <v>10750</v>
      </c>
      <c r="J117" s="28"/>
      <c r="K117" s="29">
        <v>42917</v>
      </c>
      <c r="L117" s="28"/>
    </row>
    <row r="118" spans="1:12" ht="15.75" customHeight="1" x14ac:dyDescent="0.3">
      <c r="A118" s="1" t="str">
        <f t="array" ref="A118">INDEX(Sheet4!$F:$F,MATCH( $D118,Sheet4!$G:$G,0))</f>
        <v>Live</v>
      </c>
      <c r="B118" s="1" t="s">
        <v>882</v>
      </c>
      <c r="C118" s="1">
        <v>4841</v>
      </c>
      <c r="D118" s="1" t="s">
        <v>2185</v>
      </c>
      <c r="F118" s="1" t="s">
        <v>82</v>
      </c>
      <c r="G118" s="1" t="s">
        <v>9</v>
      </c>
      <c r="H118" s="1">
        <v>10000</v>
      </c>
      <c r="J118" s="28"/>
      <c r="K118" s="29">
        <v>42826</v>
      </c>
      <c r="L118" s="28"/>
    </row>
    <row r="119" spans="1:12" ht="15.75" customHeight="1" x14ac:dyDescent="0.3">
      <c r="A119" s="1" t="str">
        <f t="array" ref="A119">INDEX(Sheet4!$F:$F,MATCH( $D119,Sheet4!$G:$G,0))</f>
        <v>Live</v>
      </c>
      <c r="B119" s="1" t="s">
        <v>882</v>
      </c>
      <c r="C119" s="1">
        <v>4887</v>
      </c>
      <c r="D119" s="1" t="s">
        <v>2186</v>
      </c>
      <c r="F119" s="1" t="s">
        <v>2074</v>
      </c>
      <c r="G119" s="1" t="s">
        <v>9</v>
      </c>
      <c r="H119" s="1">
        <v>10000</v>
      </c>
      <c r="J119" s="28"/>
      <c r="K119" s="29">
        <v>42826</v>
      </c>
      <c r="L119" s="28"/>
    </row>
    <row r="120" spans="1:12" ht="15.75" customHeight="1" x14ac:dyDescent="0.3">
      <c r="A120" s="1" t="str">
        <f t="array" ref="A120">INDEX(Sheet4!$F:$F,MATCH( $D120,Sheet4!$G:$G,0))</f>
        <v>Live</v>
      </c>
      <c r="B120" s="1" t="s">
        <v>882</v>
      </c>
      <c r="C120" s="1">
        <v>1443</v>
      </c>
      <c r="D120" s="1" t="s">
        <v>2187</v>
      </c>
      <c r="F120" s="1" t="s">
        <v>156</v>
      </c>
      <c r="G120" s="1" t="s">
        <v>9</v>
      </c>
      <c r="H120" s="1">
        <v>10000</v>
      </c>
      <c r="J120" s="28"/>
      <c r="K120" s="29">
        <v>42095</v>
      </c>
      <c r="L120" s="28"/>
    </row>
    <row r="121" spans="1:12" ht="15.75" customHeight="1" x14ac:dyDescent="0.3">
      <c r="A121" s="1" t="str">
        <f t="array" ref="A121">INDEX(Sheet4!$F:$F,MATCH( $D121,Sheet4!$G:$G,0))</f>
        <v>Live</v>
      </c>
      <c r="B121" s="1" t="s">
        <v>882</v>
      </c>
      <c r="C121" s="1">
        <v>1150</v>
      </c>
      <c r="D121" s="1" t="s">
        <v>2188</v>
      </c>
      <c r="F121" s="1" t="s">
        <v>156</v>
      </c>
      <c r="G121" s="1" t="s">
        <v>9</v>
      </c>
      <c r="H121" s="1">
        <v>10000</v>
      </c>
      <c r="J121" s="28"/>
      <c r="K121" s="29">
        <v>42095</v>
      </c>
      <c r="L121" s="28"/>
    </row>
    <row r="122" spans="1:12" ht="15.75" customHeight="1" x14ac:dyDescent="0.3">
      <c r="A122" s="1" t="str">
        <f t="array" ref="A122">INDEX(Sheet4!$F:$F,MATCH( $D122,Sheet4!$G:$G,0))</f>
        <v>Live</v>
      </c>
      <c r="B122" s="1" t="s">
        <v>882</v>
      </c>
      <c r="C122" s="1">
        <v>4801</v>
      </c>
      <c r="D122" s="1" t="s">
        <v>2189</v>
      </c>
      <c r="F122" s="1" t="s">
        <v>50</v>
      </c>
      <c r="G122" s="1" t="s">
        <v>9</v>
      </c>
      <c r="H122" s="1">
        <v>10000</v>
      </c>
      <c r="J122" s="28"/>
      <c r="K122" s="29">
        <v>42826</v>
      </c>
      <c r="L122" s="28"/>
    </row>
    <row r="123" spans="1:12" ht="15.75" customHeight="1" x14ac:dyDescent="0.3">
      <c r="A123" s="1" t="str">
        <f t="array" ref="A123">INDEX(Sheet4!$F:$F,MATCH( $D123,Sheet4!$G:$G,0))</f>
        <v>Live</v>
      </c>
      <c r="B123" s="1" t="s">
        <v>882</v>
      </c>
      <c r="C123" s="1">
        <v>5493</v>
      </c>
      <c r="D123" s="1" t="s">
        <v>2190</v>
      </c>
      <c r="F123" s="1" t="s">
        <v>50</v>
      </c>
      <c r="G123" s="1" t="s">
        <v>9</v>
      </c>
      <c r="H123" s="1">
        <v>10000</v>
      </c>
      <c r="J123" s="28"/>
      <c r="K123" s="29">
        <v>43101</v>
      </c>
      <c r="L123" s="28"/>
    </row>
    <row r="124" spans="1:12" ht="15.75" customHeight="1" x14ac:dyDescent="0.3">
      <c r="A124" s="1" t="str">
        <f t="array" ref="A124">INDEX(Sheet4!$F:$F,MATCH( $D124,Sheet4!$G:$G,0))</f>
        <v>Live</v>
      </c>
      <c r="B124" s="1" t="s">
        <v>882</v>
      </c>
      <c r="C124" s="1">
        <v>4649</v>
      </c>
      <c r="D124" s="1" t="s">
        <v>2191</v>
      </c>
      <c r="F124" s="1" t="s">
        <v>156</v>
      </c>
      <c r="G124" s="1" t="s">
        <v>9</v>
      </c>
      <c r="H124" s="1">
        <v>9500</v>
      </c>
      <c r="J124" s="28"/>
      <c r="K124" s="29">
        <v>42826</v>
      </c>
      <c r="L124" s="28"/>
    </row>
    <row r="125" spans="1:12" ht="15.75" customHeight="1" x14ac:dyDescent="0.3">
      <c r="A125" s="1" t="str">
        <f t="array" ref="A125">INDEX(Sheet4!$F:$F,MATCH( $D125,Sheet4!$G:$G,0))</f>
        <v>Live</v>
      </c>
      <c r="B125" s="1" t="s">
        <v>882</v>
      </c>
      <c r="C125" s="1">
        <v>2482</v>
      </c>
      <c r="D125" s="1" t="s">
        <v>2192</v>
      </c>
      <c r="F125" s="1" t="s">
        <v>50</v>
      </c>
      <c r="G125" s="1" t="s">
        <v>9</v>
      </c>
      <c r="H125" s="1">
        <v>9200</v>
      </c>
      <c r="J125" s="28"/>
      <c r="K125" s="29">
        <v>42278</v>
      </c>
      <c r="L125" s="28"/>
    </row>
    <row r="126" spans="1:12" ht="15.75" customHeight="1" x14ac:dyDescent="0.3">
      <c r="A126" s="1" t="str">
        <f t="array" ref="A126">INDEX(Sheet4!$F:$F,MATCH( $D126,Sheet4!$G:$G,0))</f>
        <v>Live</v>
      </c>
      <c r="B126" s="1" t="s">
        <v>882</v>
      </c>
      <c r="C126" s="1">
        <v>1479</v>
      </c>
      <c r="D126" s="1" t="s">
        <v>2193</v>
      </c>
      <c r="F126" s="1" t="s">
        <v>82</v>
      </c>
      <c r="G126" s="1" t="s">
        <v>9</v>
      </c>
      <c r="H126" s="1">
        <v>9065</v>
      </c>
      <c r="J126" s="28"/>
      <c r="K126" s="29">
        <v>42095</v>
      </c>
      <c r="L126" s="28"/>
    </row>
    <row r="127" spans="1:12" ht="15.75" customHeight="1" x14ac:dyDescent="0.3">
      <c r="A127" s="1" t="str">
        <f t="array" ref="A127">INDEX(Sheet4!$F:$F,MATCH( $D127,Sheet4!$G:$G,0))</f>
        <v>Live</v>
      </c>
      <c r="B127" s="1" t="s">
        <v>882</v>
      </c>
      <c r="C127" s="1">
        <v>5571</v>
      </c>
      <c r="D127" s="1" t="s">
        <v>2194</v>
      </c>
      <c r="F127" s="1" t="s">
        <v>156</v>
      </c>
      <c r="G127" s="1" t="s">
        <v>9</v>
      </c>
      <c r="H127" s="1">
        <v>9000</v>
      </c>
      <c r="J127" s="28"/>
      <c r="K127" s="29">
        <v>43101</v>
      </c>
      <c r="L127" s="28"/>
    </row>
    <row r="128" spans="1:12" ht="15.75" customHeight="1" x14ac:dyDescent="0.3">
      <c r="A128" s="1" t="str">
        <f t="array" ref="A128">INDEX(Sheet4!$F:$F,MATCH( $D128,Sheet4!$G:$G,0))</f>
        <v>Live</v>
      </c>
      <c r="B128" s="1" t="s">
        <v>882</v>
      </c>
      <c r="C128" s="1">
        <v>4225</v>
      </c>
      <c r="D128" s="1" t="s">
        <v>2195</v>
      </c>
      <c r="F128" s="1" t="s">
        <v>156</v>
      </c>
      <c r="G128" s="1" t="s">
        <v>9</v>
      </c>
      <c r="H128" s="1">
        <v>9000</v>
      </c>
      <c r="J128" s="28"/>
      <c r="K128" s="29">
        <v>42644</v>
      </c>
      <c r="L128" s="28"/>
    </row>
    <row r="129" spans="1:12" ht="15.75" customHeight="1" x14ac:dyDescent="0.3">
      <c r="A129" s="1" t="str">
        <f t="array" ref="A129">INDEX(Sheet4!$F:$F,MATCH( $D129,Sheet4!$G:$G,0))</f>
        <v>Live</v>
      </c>
      <c r="B129" s="1" t="s">
        <v>882</v>
      </c>
      <c r="C129" s="1">
        <v>1488</v>
      </c>
      <c r="D129" s="1" t="s">
        <v>2196</v>
      </c>
      <c r="F129" s="1" t="s">
        <v>50</v>
      </c>
      <c r="G129" s="1" t="s">
        <v>9</v>
      </c>
      <c r="H129" s="1">
        <v>9000</v>
      </c>
      <c r="J129" s="28"/>
      <c r="K129" s="29">
        <v>42186</v>
      </c>
      <c r="L129" s="28"/>
    </row>
    <row r="130" spans="1:12" ht="15.75" customHeight="1" x14ac:dyDescent="0.3">
      <c r="A130" s="1" t="str">
        <f t="array" ref="A130">INDEX(Sheet4!$F:$F,MATCH( $D130,Sheet4!$G:$G,0))</f>
        <v>Live</v>
      </c>
      <c r="B130" s="1" t="s">
        <v>882</v>
      </c>
      <c r="C130" s="1">
        <v>2104</v>
      </c>
      <c r="D130" s="1" t="s">
        <v>2197</v>
      </c>
      <c r="F130" s="1" t="s">
        <v>156</v>
      </c>
      <c r="G130" s="1" t="s">
        <v>9</v>
      </c>
      <c r="H130" s="1">
        <v>9000</v>
      </c>
      <c r="J130" s="28"/>
      <c r="K130" s="29">
        <v>42186</v>
      </c>
      <c r="L130" s="28"/>
    </row>
    <row r="131" spans="1:12" ht="15.75" customHeight="1" x14ac:dyDescent="0.3">
      <c r="A131" s="1" t="str">
        <f t="array" ref="A131">INDEX(Sheet4!$F:$F,MATCH( $D131,Sheet4!$G:$G,0))</f>
        <v>Live</v>
      </c>
      <c r="B131" s="1" t="s">
        <v>882</v>
      </c>
      <c r="C131" s="1">
        <v>3075</v>
      </c>
      <c r="D131" s="1" t="s">
        <v>2198</v>
      </c>
      <c r="F131" s="1" t="s">
        <v>2074</v>
      </c>
      <c r="G131" s="1" t="s">
        <v>9</v>
      </c>
      <c r="H131" s="1">
        <v>8904</v>
      </c>
      <c r="J131" s="28"/>
      <c r="K131" s="29">
        <v>42370</v>
      </c>
      <c r="L131" s="28"/>
    </row>
    <row r="132" spans="1:12" ht="15.75" customHeight="1" x14ac:dyDescent="0.3">
      <c r="A132" s="1" t="str">
        <f t="array" ref="A132">INDEX(Sheet4!$F:$F,MATCH( $D132,Sheet4!$G:$G,0))</f>
        <v>Live</v>
      </c>
      <c r="B132" s="1" t="s">
        <v>882</v>
      </c>
      <c r="C132" s="1">
        <v>3369</v>
      </c>
      <c r="D132" s="1" t="s">
        <v>2199</v>
      </c>
      <c r="F132" s="1" t="s">
        <v>156</v>
      </c>
      <c r="G132" s="1" t="s">
        <v>9</v>
      </c>
      <c r="H132" s="1">
        <v>8718</v>
      </c>
      <c r="J132" s="28"/>
      <c r="K132" s="29">
        <v>42461</v>
      </c>
      <c r="L132" s="28"/>
    </row>
    <row r="133" spans="1:12" ht="15.75" customHeight="1" x14ac:dyDescent="0.3">
      <c r="A133" s="1" t="str">
        <f t="array" ref="A133">INDEX(Sheet4!$F:$F,MATCH( $D133,Sheet4!$G:$G,0))</f>
        <v>Live</v>
      </c>
      <c r="B133" s="1" t="s">
        <v>882</v>
      </c>
      <c r="C133" s="1">
        <v>4991</v>
      </c>
      <c r="D133" s="1" t="s">
        <v>2200</v>
      </c>
      <c r="F133" s="1" t="s">
        <v>82</v>
      </c>
      <c r="G133" s="1" t="s">
        <v>9</v>
      </c>
      <c r="H133" s="1">
        <v>8667</v>
      </c>
      <c r="J133" s="28"/>
      <c r="K133" s="29">
        <v>42917</v>
      </c>
      <c r="L133" s="28"/>
    </row>
    <row r="134" spans="1:12" ht="15.75" customHeight="1" x14ac:dyDescent="0.3">
      <c r="A134" s="1" t="str">
        <f t="array" ref="A134">INDEX(Sheet4!$F:$F,MATCH( $D134,Sheet4!$G:$G,0))</f>
        <v>Live</v>
      </c>
      <c r="B134" s="1" t="s">
        <v>882</v>
      </c>
      <c r="C134" s="1">
        <v>4832</v>
      </c>
      <c r="D134" s="1" t="s">
        <v>2201</v>
      </c>
      <c r="F134" s="1" t="s">
        <v>2074</v>
      </c>
      <c r="G134" s="1" t="s">
        <v>9</v>
      </c>
      <c r="H134" s="1">
        <v>8000</v>
      </c>
      <c r="J134" s="28"/>
      <c r="K134" s="29">
        <v>42826</v>
      </c>
      <c r="L134" s="28"/>
    </row>
    <row r="135" spans="1:12" ht="15.75" customHeight="1" x14ac:dyDescent="0.3">
      <c r="A135" s="1" t="str">
        <f t="array" ref="A135">INDEX(Sheet4!$F:$F,MATCH( $D135,Sheet4!$G:$G,0))</f>
        <v>Live</v>
      </c>
      <c r="B135" s="1" t="s">
        <v>882</v>
      </c>
      <c r="C135" s="1">
        <v>1228</v>
      </c>
      <c r="D135" s="1" t="s">
        <v>2202</v>
      </c>
      <c r="F135" s="1" t="s">
        <v>156</v>
      </c>
      <c r="G135" s="1" t="s">
        <v>9</v>
      </c>
      <c r="H135" s="1">
        <v>8000</v>
      </c>
      <c r="J135" s="28"/>
      <c r="K135" s="29">
        <v>42461</v>
      </c>
      <c r="L135" s="28"/>
    </row>
    <row r="136" spans="1:12" ht="15.75" customHeight="1" x14ac:dyDescent="0.3">
      <c r="A136" s="1" t="str">
        <f t="array" ref="A136">INDEX(Sheet4!$F:$F,MATCH( $D136,Sheet4!$G:$G,0))</f>
        <v>Live</v>
      </c>
      <c r="B136" s="1" t="s">
        <v>882</v>
      </c>
      <c r="C136" s="1">
        <v>5543</v>
      </c>
      <c r="D136" s="1" t="s">
        <v>2203</v>
      </c>
      <c r="F136" s="1" t="s">
        <v>2074</v>
      </c>
      <c r="G136" s="1" t="s">
        <v>9</v>
      </c>
      <c r="H136" s="1">
        <v>8000</v>
      </c>
      <c r="J136" s="28"/>
      <c r="K136" s="29">
        <v>43101</v>
      </c>
      <c r="L136" s="28"/>
    </row>
    <row r="137" spans="1:12" ht="15.75" customHeight="1" x14ac:dyDescent="0.3">
      <c r="A137" s="1" t="str">
        <f t="array" ref="A137">INDEX(Sheet4!$F:$F,MATCH( $D137,Sheet4!$G:$G,0))</f>
        <v>Live</v>
      </c>
      <c r="B137" s="1" t="s">
        <v>882</v>
      </c>
      <c r="C137" s="1">
        <v>1836</v>
      </c>
      <c r="D137" s="1" t="s">
        <v>2204</v>
      </c>
      <c r="F137" s="1" t="s">
        <v>50</v>
      </c>
      <c r="G137" s="1" t="s">
        <v>9</v>
      </c>
      <c r="H137" s="1">
        <v>7800</v>
      </c>
      <c r="J137" s="28"/>
      <c r="K137" s="29">
        <v>42186</v>
      </c>
      <c r="L137" s="28"/>
    </row>
    <row r="138" spans="1:12" ht="15.75" customHeight="1" x14ac:dyDescent="0.3">
      <c r="A138" s="1" t="str">
        <f t="array" ref="A138">INDEX(Sheet4!$F:$F,MATCH( $D138,Sheet4!$G:$G,0))</f>
        <v>Live</v>
      </c>
      <c r="B138" s="1" t="s">
        <v>882</v>
      </c>
      <c r="C138" s="1">
        <v>4436</v>
      </c>
      <c r="D138" s="1" t="s">
        <v>2205</v>
      </c>
      <c r="F138" s="1" t="s">
        <v>156</v>
      </c>
      <c r="G138" s="1" t="s">
        <v>9</v>
      </c>
      <c r="H138" s="1">
        <v>7667</v>
      </c>
      <c r="J138" s="28"/>
      <c r="K138" s="29">
        <v>42736</v>
      </c>
      <c r="L138" s="28"/>
    </row>
    <row r="139" spans="1:12" ht="15.75" customHeight="1" x14ac:dyDescent="0.3">
      <c r="A139" s="1" t="str">
        <f t="array" ref="A139">INDEX(Sheet4!$F:$F,MATCH( $D139,Sheet4!$G:$G,0))</f>
        <v>Live</v>
      </c>
      <c r="B139" s="1" t="s">
        <v>882</v>
      </c>
      <c r="C139" s="1">
        <v>4370</v>
      </c>
      <c r="D139" s="1" t="s">
        <v>2206</v>
      </c>
      <c r="F139" s="1" t="s">
        <v>2074</v>
      </c>
      <c r="G139" s="1" t="s">
        <v>9</v>
      </c>
      <c r="H139" s="1">
        <v>7556</v>
      </c>
      <c r="J139" s="28"/>
      <c r="K139" s="29">
        <v>42736</v>
      </c>
      <c r="L139" s="28"/>
    </row>
    <row r="140" spans="1:12" ht="15.75" customHeight="1" x14ac:dyDescent="0.3">
      <c r="A140" s="1" t="str">
        <f t="array" ref="A140">INDEX(Sheet4!$F:$F,MATCH( $D140,Sheet4!$G:$G,0))</f>
        <v>Live</v>
      </c>
      <c r="B140" s="1" t="s">
        <v>882</v>
      </c>
      <c r="C140" s="1">
        <v>3197</v>
      </c>
      <c r="D140" s="1" t="s">
        <v>2207</v>
      </c>
      <c r="F140" s="1" t="s">
        <v>50</v>
      </c>
      <c r="G140" s="1" t="s">
        <v>9</v>
      </c>
      <c r="H140" s="1">
        <v>7250</v>
      </c>
      <c r="J140" s="28"/>
      <c r="K140" s="29">
        <v>42370</v>
      </c>
      <c r="L140" s="28"/>
    </row>
    <row r="141" spans="1:12" ht="15.75" customHeight="1" x14ac:dyDescent="0.3">
      <c r="A141" s="1" t="str">
        <f t="array" ref="A141">INDEX(Sheet4!$F:$F,MATCH( $D141,Sheet4!$G:$G,0))</f>
        <v>Live</v>
      </c>
      <c r="B141" s="1" t="s">
        <v>882</v>
      </c>
      <c r="C141" s="1">
        <v>1738</v>
      </c>
      <c r="D141" s="1" t="s">
        <v>2208</v>
      </c>
      <c r="F141" s="1" t="s">
        <v>156</v>
      </c>
      <c r="G141" s="1" t="s">
        <v>9</v>
      </c>
      <c r="H141" s="1">
        <v>7167</v>
      </c>
      <c r="J141" s="28"/>
      <c r="K141" s="29">
        <v>42186</v>
      </c>
      <c r="L141" s="28"/>
    </row>
    <row r="142" spans="1:12" ht="15.75" customHeight="1" x14ac:dyDescent="0.3">
      <c r="A142" s="1" t="str">
        <f t="array" ref="A142">INDEX(Sheet4!$F:$F,MATCH( $D142,Sheet4!$G:$G,0))</f>
        <v>Live</v>
      </c>
      <c r="B142" s="1" t="s">
        <v>882</v>
      </c>
      <c r="C142" s="1">
        <v>2674</v>
      </c>
      <c r="D142" s="1" t="s">
        <v>2209</v>
      </c>
      <c r="F142" s="1" t="s">
        <v>50</v>
      </c>
      <c r="G142" s="1" t="s">
        <v>9</v>
      </c>
      <c r="H142" s="1">
        <v>7000</v>
      </c>
      <c r="J142" s="28"/>
      <c r="K142" s="29">
        <v>42186</v>
      </c>
      <c r="L142" s="28"/>
    </row>
    <row r="143" spans="1:12" ht="15.75" customHeight="1" x14ac:dyDescent="0.3">
      <c r="A143" s="1" t="str">
        <f t="array" ref="A143">INDEX(Sheet4!$F:$F,MATCH( $D143,Sheet4!$G:$G,0))</f>
        <v>Live</v>
      </c>
      <c r="B143" s="1" t="s">
        <v>882</v>
      </c>
      <c r="C143" s="1">
        <v>5562</v>
      </c>
      <c r="D143" s="1" t="s">
        <v>2210</v>
      </c>
      <c r="F143" s="1" t="s">
        <v>82</v>
      </c>
      <c r="G143" s="1" t="s">
        <v>9</v>
      </c>
      <c r="H143" s="1">
        <v>7000</v>
      </c>
      <c r="J143" s="28"/>
      <c r="K143" s="29">
        <v>43009</v>
      </c>
      <c r="L143" s="28"/>
    </row>
    <row r="144" spans="1:12" ht="15.75" customHeight="1" x14ac:dyDescent="0.3">
      <c r="A144" s="1" t="str">
        <f t="array" ref="A144">INDEX(Sheet4!$F:$F,MATCH( $D144,Sheet4!$G:$G,0))</f>
        <v>Live</v>
      </c>
      <c r="B144" s="1" t="s">
        <v>882</v>
      </c>
      <c r="C144" s="1">
        <v>4865</v>
      </c>
      <c r="D144" s="1" t="s">
        <v>2211</v>
      </c>
      <c r="F144" s="1" t="s">
        <v>82</v>
      </c>
      <c r="G144" s="1" t="s">
        <v>9</v>
      </c>
      <c r="H144" s="1">
        <v>7000</v>
      </c>
      <c r="J144" s="28"/>
      <c r="K144" s="29">
        <v>42826</v>
      </c>
      <c r="L144" s="28"/>
    </row>
    <row r="145" spans="1:12" ht="15.75" customHeight="1" x14ac:dyDescent="0.3">
      <c r="A145" s="1" t="str">
        <f t="array" ref="A145">INDEX(Sheet4!$F:$F,MATCH( $D145,Sheet4!$G:$G,0))</f>
        <v>Live</v>
      </c>
      <c r="B145" s="1" t="s">
        <v>882</v>
      </c>
      <c r="C145" s="1">
        <v>5395</v>
      </c>
      <c r="D145" s="1" t="s">
        <v>2212</v>
      </c>
      <c r="F145" s="1" t="s">
        <v>82</v>
      </c>
      <c r="G145" s="1" t="s">
        <v>9</v>
      </c>
      <c r="H145" s="1">
        <v>7000</v>
      </c>
      <c r="J145" s="28"/>
      <c r="K145" s="29">
        <v>43009</v>
      </c>
      <c r="L145" s="28"/>
    </row>
    <row r="146" spans="1:12" ht="15.75" customHeight="1" x14ac:dyDescent="0.3">
      <c r="A146" s="1" t="str">
        <f t="array" ref="A146">INDEX(Sheet4!$F:$F,MATCH( $D146,Sheet4!$G:$G,0))</f>
        <v>Live</v>
      </c>
      <c r="B146" s="1" t="s">
        <v>882</v>
      </c>
      <c r="C146" s="1">
        <v>5576</v>
      </c>
      <c r="D146" s="1" t="s">
        <v>2213</v>
      </c>
      <c r="F146" s="1" t="s">
        <v>156</v>
      </c>
      <c r="G146" s="1" t="s">
        <v>9</v>
      </c>
      <c r="H146" s="1">
        <v>7000</v>
      </c>
      <c r="J146" s="28"/>
      <c r="K146" s="29">
        <v>43101</v>
      </c>
      <c r="L146" s="28"/>
    </row>
    <row r="147" spans="1:12" ht="15.75" customHeight="1" x14ac:dyDescent="0.3">
      <c r="A147" s="1" t="str">
        <f t="array" ref="A147">INDEX(Sheet4!$F:$F,MATCH( $D147,Sheet4!$G:$G,0))</f>
        <v>Live</v>
      </c>
      <c r="B147" s="1" t="s">
        <v>882</v>
      </c>
      <c r="C147" s="1">
        <v>5844</v>
      </c>
      <c r="D147" s="1" t="s">
        <v>2214</v>
      </c>
      <c r="F147" s="1" t="s">
        <v>2074</v>
      </c>
      <c r="G147" s="1" t="s">
        <v>9</v>
      </c>
      <c r="H147" s="1">
        <v>7000</v>
      </c>
      <c r="J147" s="28"/>
      <c r="K147" s="29">
        <v>43282</v>
      </c>
      <c r="L147" s="28"/>
    </row>
    <row r="148" spans="1:12" ht="15.75" customHeight="1" x14ac:dyDescent="0.3">
      <c r="A148" s="1" t="str">
        <f t="array" ref="A148">INDEX(Sheet4!$F:$F,MATCH( $D148,Sheet4!$G:$G,0))</f>
        <v>Live</v>
      </c>
      <c r="B148" s="1" t="s">
        <v>882</v>
      </c>
      <c r="C148" s="1">
        <v>219</v>
      </c>
      <c r="D148" s="1" t="s">
        <v>2215</v>
      </c>
      <c r="F148" s="1" t="s">
        <v>2074</v>
      </c>
      <c r="G148" s="1" t="s">
        <v>9</v>
      </c>
      <c r="H148" s="1">
        <v>6911</v>
      </c>
      <c r="J148" s="28"/>
      <c r="K148" s="29">
        <v>42826</v>
      </c>
      <c r="L148" s="28"/>
    </row>
    <row r="149" spans="1:12" ht="15.75" customHeight="1" x14ac:dyDescent="0.3">
      <c r="A149" s="1" t="str">
        <f t="array" ref="A149">INDEX(Sheet4!$F:$F,MATCH( $D149,Sheet4!$G:$G,0))</f>
        <v>Live</v>
      </c>
      <c r="B149" s="1" t="s">
        <v>882</v>
      </c>
      <c r="C149" s="1">
        <v>1730</v>
      </c>
      <c r="D149" s="1" t="s">
        <v>2216</v>
      </c>
      <c r="F149" s="1" t="s">
        <v>156</v>
      </c>
      <c r="G149" s="1" t="s">
        <v>9</v>
      </c>
      <c r="H149" s="1">
        <v>6500</v>
      </c>
      <c r="J149" s="28"/>
      <c r="K149" s="29">
        <v>42186</v>
      </c>
      <c r="L149" s="28"/>
    </row>
    <row r="150" spans="1:12" ht="15.75" customHeight="1" x14ac:dyDescent="0.3">
      <c r="A150" s="1" t="str">
        <f t="array" ref="A150">INDEX(Sheet4!$F:$F,MATCH( $D150,Sheet4!$G:$G,0))</f>
        <v>Live</v>
      </c>
      <c r="B150" s="1" t="s">
        <v>882</v>
      </c>
      <c r="C150" s="1">
        <v>3785</v>
      </c>
      <c r="D150" s="1" t="s">
        <v>2217</v>
      </c>
      <c r="F150" s="1" t="s">
        <v>82</v>
      </c>
      <c r="G150" s="1" t="s">
        <v>9</v>
      </c>
      <c r="H150" s="1">
        <v>6200</v>
      </c>
      <c r="J150" s="28"/>
      <c r="K150" s="29">
        <v>42552</v>
      </c>
      <c r="L150" s="28"/>
    </row>
    <row r="151" spans="1:12" ht="15.75" customHeight="1" x14ac:dyDescent="0.3">
      <c r="A151" s="1" t="str">
        <f t="array" ref="A151">INDEX(Sheet4!$F:$F,MATCH( $D151,Sheet4!$G:$G,0))</f>
        <v>Live</v>
      </c>
      <c r="B151" s="1" t="s">
        <v>882</v>
      </c>
      <c r="C151" s="1">
        <v>3250</v>
      </c>
      <c r="D151" s="1" t="s">
        <v>2218</v>
      </c>
      <c r="F151" s="1" t="s">
        <v>156</v>
      </c>
      <c r="G151" s="1" t="s">
        <v>9</v>
      </c>
      <c r="H151" s="1">
        <v>6127</v>
      </c>
      <c r="J151" s="28"/>
      <c r="K151" s="29">
        <v>42461</v>
      </c>
      <c r="L151" s="28"/>
    </row>
    <row r="152" spans="1:12" ht="15.75" customHeight="1" x14ac:dyDescent="0.3">
      <c r="A152" s="1" t="str">
        <f t="array" ref="A152">INDEX(Sheet4!$F:$F,MATCH( $D152,Sheet4!$G:$G,0))</f>
        <v>Live</v>
      </c>
      <c r="B152" s="1" t="s">
        <v>882</v>
      </c>
      <c r="C152" s="1">
        <v>1794</v>
      </c>
      <c r="D152" s="1" t="s">
        <v>2219</v>
      </c>
      <c r="F152" s="1" t="s">
        <v>82</v>
      </c>
      <c r="G152" s="1" t="s">
        <v>9</v>
      </c>
      <c r="H152" s="1">
        <v>6000</v>
      </c>
      <c r="J152" s="28"/>
      <c r="K152" s="29">
        <v>42186</v>
      </c>
      <c r="L152" s="28"/>
    </row>
    <row r="153" spans="1:12" ht="15.75" customHeight="1" x14ac:dyDescent="0.3">
      <c r="A153" s="1" t="str">
        <f t="array" ref="A153">INDEX(Sheet4!$F:$F,MATCH( $D153,Sheet4!$G:$G,0))</f>
        <v>Live</v>
      </c>
      <c r="B153" s="1" t="s">
        <v>882</v>
      </c>
      <c r="C153" s="1">
        <v>1192</v>
      </c>
      <c r="D153" s="1" t="s">
        <v>2220</v>
      </c>
      <c r="F153" s="1" t="s">
        <v>50</v>
      </c>
      <c r="G153" s="1" t="s">
        <v>9</v>
      </c>
      <c r="H153" s="1">
        <v>6000</v>
      </c>
      <c r="J153" s="28"/>
      <c r="K153" s="29">
        <v>42095</v>
      </c>
      <c r="L153" s="28"/>
    </row>
    <row r="154" spans="1:12" ht="15.75" customHeight="1" x14ac:dyDescent="0.3">
      <c r="A154" s="1" t="str">
        <f t="array" ref="A154">INDEX(Sheet4!$F:$F,MATCH( $D154,Sheet4!$G:$G,0))</f>
        <v>Live</v>
      </c>
      <c r="B154" s="1" t="s">
        <v>882</v>
      </c>
      <c r="C154" s="1">
        <v>3491</v>
      </c>
      <c r="D154" s="1" t="s">
        <v>2221</v>
      </c>
      <c r="F154" s="1" t="s">
        <v>82</v>
      </c>
      <c r="G154" s="1" t="s">
        <v>9</v>
      </c>
      <c r="H154" s="1">
        <v>6000</v>
      </c>
      <c r="J154" s="28"/>
      <c r="K154" s="29">
        <v>42461</v>
      </c>
      <c r="L154" s="28"/>
    </row>
    <row r="155" spans="1:12" ht="15.75" customHeight="1" x14ac:dyDescent="0.3">
      <c r="A155" s="1" t="str">
        <f t="array" ref="A155">INDEX(Sheet4!$F:$F,MATCH( $D155,Sheet4!$G:$G,0))</f>
        <v>Live</v>
      </c>
      <c r="B155" s="1" t="s">
        <v>882</v>
      </c>
      <c r="C155" s="1">
        <v>2839</v>
      </c>
      <c r="D155" s="1" t="s">
        <v>2222</v>
      </c>
      <c r="F155" s="1" t="s">
        <v>50</v>
      </c>
      <c r="G155" s="1" t="s">
        <v>9</v>
      </c>
      <c r="H155" s="1">
        <v>6000</v>
      </c>
      <c r="J155" s="28"/>
      <c r="K155" s="29">
        <v>42370</v>
      </c>
      <c r="L155" s="28"/>
    </row>
    <row r="156" spans="1:12" ht="15.75" customHeight="1" x14ac:dyDescent="0.3">
      <c r="A156" s="1" t="str">
        <f t="array" ref="A156">INDEX(Sheet4!$F:$F,MATCH( $D156,Sheet4!$G:$G,0))</f>
        <v>Live</v>
      </c>
      <c r="B156" s="1" t="s">
        <v>882</v>
      </c>
      <c r="C156" s="1">
        <v>4332</v>
      </c>
      <c r="D156" s="1" t="s">
        <v>2223</v>
      </c>
      <c r="F156" s="1" t="s">
        <v>82</v>
      </c>
      <c r="G156" s="1" t="s">
        <v>9</v>
      </c>
      <c r="H156" s="1">
        <v>6000</v>
      </c>
      <c r="J156" s="28"/>
      <c r="K156" s="29">
        <v>42736</v>
      </c>
      <c r="L156" s="28"/>
    </row>
    <row r="157" spans="1:12" ht="15.75" customHeight="1" x14ac:dyDescent="0.3">
      <c r="A157" s="1" t="str">
        <f t="array" ref="A157">INDEX(Sheet4!$F:$F,MATCH( $D157,Sheet4!$G:$G,0))</f>
        <v>Live</v>
      </c>
      <c r="B157" s="1" t="s">
        <v>882</v>
      </c>
      <c r="C157" s="1">
        <v>4044</v>
      </c>
      <c r="D157" s="1" t="s">
        <v>2224</v>
      </c>
      <c r="F157" s="1" t="s">
        <v>156</v>
      </c>
      <c r="G157" s="1" t="s">
        <v>9</v>
      </c>
      <c r="H157" s="1">
        <v>6000</v>
      </c>
      <c r="J157" s="28"/>
      <c r="K157" s="29">
        <v>42552</v>
      </c>
      <c r="L157" s="28"/>
    </row>
    <row r="158" spans="1:12" ht="15.75" customHeight="1" x14ac:dyDescent="0.3">
      <c r="A158" s="1" t="str">
        <f t="array" ref="A158">INDEX(Sheet4!$F:$F,MATCH( $D158,Sheet4!$G:$G,0))</f>
        <v>Live</v>
      </c>
      <c r="B158" s="1" t="s">
        <v>882</v>
      </c>
      <c r="C158" s="1">
        <v>4906</v>
      </c>
      <c r="D158" s="1" t="s">
        <v>2225</v>
      </c>
      <c r="F158" s="1" t="s">
        <v>156</v>
      </c>
      <c r="G158" s="1" t="s">
        <v>9</v>
      </c>
      <c r="H158" s="1">
        <v>6000</v>
      </c>
      <c r="J158" s="28"/>
      <c r="K158" s="29">
        <v>42917</v>
      </c>
      <c r="L158" s="28"/>
    </row>
    <row r="159" spans="1:12" ht="15.75" customHeight="1" x14ac:dyDescent="0.3">
      <c r="A159" s="1" t="str">
        <f t="array" ref="A159">INDEX(Sheet4!$F:$F,MATCH( $D159,Sheet4!$G:$G,0))</f>
        <v>Live</v>
      </c>
      <c r="B159" s="1" t="s">
        <v>882</v>
      </c>
      <c r="C159" s="1">
        <v>5064</v>
      </c>
      <c r="D159" s="1" t="s">
        <v>2226</v>
      </c>
      <c r="F159" s="1" t="s">
        <v>50</v>
      </c>
      <c r="G159" s="1" t="s">
        <v>9</v>
      </c>
      <c r="H159" s="1">
        <v>6000</v>
      </c>
      <c r="J159" s="28"/>
      <c r="K159" s="29">
        <v>42917</v>
      </c>
      <c r="L159" s="28"/>
    </row>
    <row r="160" spans="1:12" ht="15.75" customHeight="1" x14ac:dyDescent="0.3">
      <c r="A160" s="1" t="str">
        <f t="array" ref="A160">INDEX(Sheet4!$F:$F,MATCH( $D160,Sheet4!$G:$G,0))</f>
        <v>Live</v>
      </c>
      <c r="B160" s="1" t="s">
        <v>882</v>
      </c>
      <c r="C160" s="1">
        <v>5119</v>
      </c>
      <c r="D160" s="1" t="s">
        <v>2227</v>
      </c>
      <c r="F160" s="1" t="s">
        <v>156</v>
      </c>
      <c r="G160" s="1" t="s">
        <v>9</v>
      </c>
      <c r="H160" s="1">
        <v>6000</v>
      </c>
      <c r="J160" s="28"/>
      <c r="K160" s="29">
        <v>42917</v>
      </c>
      <c r="L160" s="28"/>
    </row>
    <row r="161" spans="1:12" ht="15.75" customHeight="1" x14ac:dyDescent="0.3">
      <c r="A161" s="1" t="str">
        <f t="array" ref="A161">INDEX(Sheet4!$F:$F,MATCH( $D161,Sheet4!$G:$G,0))</f>
        <v>Live</v>
      </c>
      <c r="B161" s="1" t="s">
        <v>882</v>
      </c>
      <c r="C161" s="1">
        <v>5475</v>
      </c>
      <c r="D161" s="1" t="s">
        <v>2228</v>
      </c>
      <c r="F161" s="1" t="s">
        <v>82</v>
      </c>
      <c r="G161" s="1" t="s">
        <v>9</v>
      </c>
      <c r="H161" s="1">
        <v>6000</v>
      </c>
      <c r="J161" s="28"/>
      <c r="K161" s="29">
        <v>43101</v>
      </c>
      <c r="L161" s="28"/>
    </row>
    <row r="162" spans="1:12" ht="15.75" customHeight="1" x14ac:dyDescent="0.3">
      <c r="A162" s="1" t="str">
        <f t="array" ref="A162">INDEX(Sheet4!$F:$F,MATCH( $D162,Sheet4!$G:$G,0))</f>
        <v>Live</v>
      </c>
      <c r="B162" s="1" t="s">
        <v>882</v>
      </c>
      <c r="C162" s="1">
        <v>5341</v>
      </c>
      <c r="D162" s="1" t="s">
        <v>2229</v>
      </c>
      <c r="F162" s="1" t="s">
        <v>50</v>
      </c>
      <c r="G162" s="1" t="s">
        <v>9</v>
      </c>
      <c r="H162" s="1">
        <v>6000</v>
      </c>
      <c r="J162" s="28"/>
      <c r="K162" s="29">
        <v>43009</v>
      </c>
      <c r="L162" s="28"/>
    </row>
    <row r="163" spans="1:12" ht="15.75" customHeight="1" x14ac:dyDescent="0.3">
      <c r="A163" s="1" t="str">
        <f t="array" ref="A163">INDEX(Sheet4!$F:$F,MATCH( $D163,Sheet4!$G:$G,0))</f>
        <v>Live</v>
      </c>
      <c r="B163" s="1" t="s">
        <v>882</v>
      </c>
      <c r="C163" s="1">
        <v>3287</v>
      </c>
      <c r="D163" s="1" t="s">
        <v>2230</v>
      </c>
      <c r="F163" s="1" t="s">
        <v>156</v>
      </c>
      <c r="G163" s="1" t="s">
        <v>9</v>
      </c>
      <c r="H163" s="1">
        <v>6360</v>
      </c>
      <c r="J163" s="28"/>
      <c r="K163" s="29">
        <v>42461</v>
      </c>
      <c r="L163" s="28"/>
    </row>
    <row r="164" spans="1:12" ht="15.75" customHeight="1" x14ac:dyDescent="0.3">
      <c r="A164" s="1" t="str">
        <f t="array" ref="A164">INDEX(Sheet4!$F:$F,MATCH( $D164,Sheet4!$G:$G,0))</f>
        <v>Live</v>
      </c>
      <c r="B164" s="1" t="s">
        <v>882</v>
      </c>
      <c r="C164" s="1">
        <v>2013</v>
      </c>
      <c r="D164" s="1" t="s">
        <v>2231</v>
      </c>
      <c r="F164" s="1" t="s">
        <v>2074</v>
      </c>
      <c r="G164" s="1" t="s">
        <v>9</v>
      </c>
      <c r="H164" s="1">
        <v>5710</v>
      </c>
      <c r="J164" s="28"/>
      <c r="K164" s="29">
        <v>42186</v>
      </c>
      <c r="L164" s="28"/>
    </row>
    <row r="165" spans="1:12" ht="15.75" customHeight="1" x14ac:dyDescent="0.3">
      <c r="A165" s="1" t="str">
        <f t="array" ref="A165">INDEX(Sheet4!$F:$F,MATCH( $D165,Sheet4!$G:$G,0))</f>
        <v>Live</v>
      </c>
      <c r="B165" s="1" t="s">
        <v>882</v>
      </c>
      <c r="C165" s="1">
        <v>4065</v>
      </c>
      <c r="D165" s="1" t="s">
        <v>2232</v>
      </c>
      <c r="F165" s="1" t="s">
        <v>82</v>
      </c>
      <c r="G165" s="1" t="s">
        <v>9</v>
      </c>
      <c r="H165" s="1">
        <v>5480</v>
      </c>
      <c r="J165" s="28"/>
      <c r="K165" s="29">
        <v>42644</v>
      </c>
      <c r="L165" s="28"/>
    </row>
    <row r="166" spans="1:12" ht="15.75" customHeight="1" x14ac:dyDescent="0.3">
      <c r="A166" s="1" t="str">
        <f t="array" ref="A166">INDEX(Sheet4!$F:$F,MATCH( $D166,Sheet4!$G:$G,0))</f>
        <v>Live</v>
      </c>
      <c r="B166" s="1" t="s">
        <v>882</v>
      </c>
      <c r="C166" s="1">
        <v>4888</v>
      </c>
      <c r="D166" s="1" t="s">
        <v>2233</v>
      </c>
      <c r="F166" s="1" t="s">
        <v>156</v>
      </c>
      <c r="G166" s="1" t="s">
        <v>9</v>
      </c>
      <c r="H166" s="1">
        <v>5333</v>
      </c>
      <c r="J166" s="28"/>
      <c r="K166" s="29">
        <v>42826</v>
      </c>
      <c r="L166" s="28"/>
    </row>
    <row r="167" spans="1:12" ht="15.75" customHeight="1" x14ac:dyDescent="0.3">
      <c r="A167" s="1" t="str">
        <f t="array" ref="A167">INDEX(Sheet4!$F:$F,MATCH( $D167,Sheet4!$G:$G,0))</f>
        <v>Live</v>
      </c>
      <c r="B167" s="1" t="s">
        <v>882</v>
      </c>
      <c r="C167" s="1">
        <v>2332</v>
      </c>
      <c r="D167" s="1" t="s">
        <v>2234</v>
      </c>
      <c r="F167" s="1" t="s">
        <v>156</v>
      </c>
      <c r="G167" s="1" t="s">
        <v>9</v>
      </c>
      <c r="H167" s="1">
        <v>7278</v>
      </c>
      <c r="J167" s="28"/>
      <c r="K167" s="29">
        <v>42278</v>
      </c>
      <c r="L167" s="28"/>
    </row>
    <row r="168" spans="1:12" ht="15.75" customHeight="1" x14ac:dyDescent="0.3">
      <c r="A168" s="1" t="str">
        <f t="array" ref="A168">INDEX(Sheet4!$F:$F,MATCH( $D168,Sheet4!$G:$G,0))</f>
        <v>Live</v>
      </c>
      <c r="B168" s="1" t="s">
        <v>882</v>
      </c>
      <c r="C168" s="1">
        <v>1299</v>
      </c>
      <c r="D168" s="1" t="s">
        <v>2235</v>
      </c>
      <c r="F168" s="1" t="s">
        <v>82</v>
      </c>
      <c r="G168" s="1" t="s">
        <v>9</v>
      </c>
      <c r="H168" s="1">
        <v>5100</v>
      </c>
      <c r="J168" s="28"/>
      <c r="K168" s="29">
        <v>42095</v>
      </c>
      <c r="L168" s="28"/>
    </row>
    <row r="169" spans="1:12" ht="15.75" customHeight="1" x14ac:dyDescent="0.3">
      <c r="A169" s="1" t="str">
        <f t="array" ref="A169">INDEX(Sheet4!$F:$F,MATCH( $D169,Sheet4!$G:$G,0))</f>
        <v>Live</v>
      </c>
      <c r="B169" s="1" t="s">
        <v>882</v>
      </c>
      <c r="C169" s="1">
        <v>3560</v>
      </c>
      <c r="D169" s="1" t="s">
        <v>2236</v>
      </c>
      <c r="F169" s="1" t="s">
        <v>156</v>
      </c>
      <c r="G169" s="1" t="s">
        <v>9</v>
      </c>
      <c r="H169" s="1">
        <v>5000</v>
      </c>
      <c r="J169" s="28"/>
      <c r="K169" s="29">
        <v>42461</v>
      </c>
      <c r="L169" s="28"/>
    </row>
    <row r="170" spans="1:12" ht="15.75" customHeight="1" x14ac:dyDescent="0.3">
      <c r="A170" s="1" t="str">
        <f t="array" ref="A170">INDEX(Sheet4!$F:$F,MATCH( $D170,Sheet4!$G:$G,0))</f>
        <v>Live</v>
      </c>
      <c r="B170" s="1" t="s">
        <v>882</v>
      </c>
      <c r="C170" s="1">
        <v>1581</v>
      </c>
      <c r="D170" s="1" t="s">
        <v>2237</v>
      </c>
      <c r="F170" s="1" t="s">
        <v>50</v>
      </c>
      <c r="G170" s="1" t="s">
        <v>9</v>
      </c>
      <c r="H170" s="1">
        <v>5000</v>
      </c>
      <c r="J170" s="28"/>
      <c r="K170" s="29">
        <v>42095</v>
      </c>
      <c r="L170" s="28"/>
    </row>
    <row r="171" spans="1:12" ht="15.75" customHeight="1" x14ac:dyDescent="0.3">
      <c r="A171" s="1" t="str">
        <f t="array" ref="A171">INDEX(Sheet4!$F:$F,MATCH( $D171,Sheet4!$G:$G,0))</f>
        <v>Live</v>
      </c>
      <c r="B171" s="1" t="s">
        <v>882</v>
      </c>
      <c r="C171" s="1">
        <v>3626</v>
      </c>
      <c r="D171" s="1" t="s">
        <v>2238</v>
      </c>
      <c r="F171" s="1" t="s">
        <v>50</v>
      </c>
      <c r="G171" s="1" t="s">
        <v>9</v>
      </c>
      <c r="H171" s="1">
        <v>5000</v>
      </c>
      <c r="J171" s="28"/>
      <c r="K171" s="29">
        <v>42461</v>
      </c>
      <c r="L171" s="28"/>
    </row>
    <row r="172" spans="1:12" ht="15.75" customHeight="1" x14ac:dyDescent="0.3">
      <c r="A172" s="1" t="str">
        <f t="array" ref="A172">INDEX(Sheet4!$F:$F,MATCH( $D172,Sheet4!$G:$G,0))</f>
        <v>Live</v>
      </c>
      <c r="B172" s="1" t="s">
        <v>882</v>
      </c>
      <c r="C172" s="1">
        <v>3325</v>
      </c>
      <c r="D172" s="1" t="s">
        <v>2239</v>
      </c>
      <c r="F172" s="1" t="s">
        <v>156</v>
      </c>
      <c r="G172" s="1" t="s">
        <v>9</v>
      </c>
      <c r="H172" s="1">
        <v>5000</v>
      </c>
      <c r="J172" s="28"/>
      <c r="K172" s="29">
        <v>42461</v>
      </c>
      <c r="L172" s="28"/>
    </row>
    <row r="173" spans="1:12" ht="15.75" customHeight="1" x14ac:dyDescent="0.3">
      <c r="A173" s="1" t="str">
        <f t="array" ref="A173">INDEX(Sheet4!$F:$F,MATCH( $D173,Sheet4!$G:$G,0))</f>
        <v>Live</v>
      </c>
      <c r="B173" s="1" t="s">
        <v>882</v>
      </c>
      <c r="C173" s="1">
        <v>4301</v>
      </c>
      <c r="D173" s="1" t="s">
        <v>2240</v>
      </c>
      <c r="F173" s="1" t="s">
        <v>156</v>
      </c>
      <c r="G173" s="1" t="s">
        <v>9</v>
      </c>
      <c r="H173" s="1">
        <v>5000</v>
      </c>
      <c r="J173" s="28"/>
      <c r="K173" s="29">
        <v>42644</v>
      </c>
      <c r="L173" s="28"/>
    </row>
    <row r="174" spans="1:12" ht="15.75" customHeight="1" x14ac:dyDescent="0.3">
      <c r="A174" s="1" t="str">
        <f t="array" ref="A174">INDEX(Sheet4!$F:$F,MATCH( $D174,Sheet4!$G:$G,0))</f>
        <v>Live</v>
      </c>
      <c r="B174" s="1" t="s">
        <v>882</v>
      </c>
      <c r="C174" s="1">
        <v>4994</v>
      </c>
      <c r="D174" s="1" t="s">
        <v>2241</v>
      </c>
      <c r="F174" s="1" t="s">
        <v>156</v>
      </c>
      <c r="G174" s="1" t="s">
        <v>9</v>
      </c>
      <c r="H174" s="1">
        <v>5000</v>
      </c>
      <c r="J174" s="28"/>
      <c r="K174" s="29">
        <v>42917</v>
      </c>
      <c r="L174" s="28"/>
    </row>
    <row r="175" spans="1:12" ht="15.75" customHeight="1" x14ac:dyDescent="0.3">
      <c r="A175" s="1" t="str">
        <f t="array" ref="A175">INDEX(Sheet4!$F:$F,MATCH( $D175,Sheet4!$G:$G,0))</f>
        <v>Live</v>
      </c>
      <c r="B175" s="1" t="s">
        <v>882</v>
      </c>
      <c r="C175" s="1">
        <v>5823</v>
      </c>
      <c r="D175" s="1" t="s">
        <v>2242</v>
      </c>
      <c r="F175" s="1" t="s">
        <v>82</v>
      </c>
      <c r="G175" s="1" t="s">
        <v>9</v>
      </c>
      <c r="H175" s="1">
        <v>5000</v>
      </c>
      <c r="J175" s="28"/>
      <c r="K175" s="29">
        <v>43282</v>
      </c>
      <c r="L175" s="28"/>
    </row>
    <row r="176" spans="1:12" ht="15.75" customHeight="1" x14ac:dyDescent="0.3">
      <c r="A176" s="1" t="str">
        <f t="array" ref="A176">INDEX(Sheet4!$F:$F,MATCH( $D176,Sheet4!$G:$G,0))</f>
        <v>Live</v>
      </c>
      <c r="B176" s="1" t="s">
        <v>882</v>
      </c>
      <c r="C176" s="1">
        <v>5814</v>
      </c>
      <c r="D176" s="1" t="s">
        <v>2243</v>
      </c>
      <c r="F176" s="1" t="s">
        <v>156</v>
      </c>
      <c r="G176" s="1" t="s">
        <v>9</v>
      </c>
      <c r="H176" s="1">
        <v>5000</v>
      </c>
      <c r="J176" s="28"/>
      <c r="K176" s="29">
        <v>43282</v>
      </c>
      <c r="L176" s="28"/>
    </row>
    <row r="177" spans="1:12" ht="15.75" customHeight="1" x14ac:dyDescent="0.3">
      <c r="A177" s="1" t="str">
        <f t="array" ref="A177">INDEX(Sheet4!$F:$F,MATCH( $D177,Sheet4!$G:$G,0))</f>
        <v>Live</v>
      </c>
      <c r="B177" s="1" t="s">
        <v>882</v>
      </c>
      <c r="C177" s="1">
        <v>5913</v>
      </c>
      <c r="D177" s="1" t="s">
        <v>2244</v>
      </c>
      <c r="F177" s="1" t="s">
        <v>2074</v>
      </c>
      <c r="G177" s="1" t="s">
        <v>9</v>
      </c>
      <c r="H177" s="1">
        <v>5000</v>
      </c>
      <c r="J177" s="28"/>
      <c r="K177" s="29">
        <v>43282</v>
      </c>
      <c r="L177" s="28"/>
    </row>
    <row r="178" spans="1:12" ht="15.75" customHeight="1" x14ac:dyDescent="0.3">
      <c r="A178" s="1" t="str">
        <f t="array" ref="A178">INDEX(Sheet4!$F:$F,MATCH( $D178,Sheet4!$G:$G,0))</f>
        <v>Live</v>
      </c>
      <c r="B178" s="1" t="s">
        <v>882</v>
      </c>
      <c r="C178" s="1">
        <v>2539</v>
      </c>
      <c r="D178" s="1" t="s">
        <v>2245</v>
      </c>
      <c r="F178" s="1" t="s">
        <v>82</v>
      </c>
      <c r="G178" s="1" t="s">
        <v>9</v>
      </c>
      <c r="H178" s="1">
        <v>4958</v>
      </c>
      <c r="J178" s="28"/>
      <c r="K178" s="29">
        <v>42278</v>
      </c>
      <c r="L178" s="28"/>
    </row>
    <row r="179" spans="1:12" ht="15.75" customHeight="1" x14ac:dyDescent="0.3">
      <c r="A179" s="1" t="str">
        <f t="array" ref="A179">INDEX(Sheet4!$F:$F,MATCH( $D179,Sheet4!$G:$G,0))</f>
        <v>Live</v>
      </c>
      <c r="B179" s="1" t="s">
        <v>882</v>
      </c>
      <c r="C179" s="1">
        <v>2302</v>
      </c>
      <c r="D179" s="1" t="s">
        <v>2246</v>
      </c>
      <c r="F179" s="1" t="s">
        <v>50</v>
      </c>
      <c r="G179" s="1" t="s">
        <v>9</v>
      </c>
      <c r="H179" s="1">
        <v>4890</v>
      </c>
      <c r="J179" s="28"/>
      <c r="K179" s="29">
        <v>42278</v>
      </c>
      <c r="L179" s="28"/>
    </row>
    <row r="180" spans="1:12" ht="15.75" customHeight="1" x14ac:dyDescent="0.3">
      <c r="A180" s="1" t="str">
        <f t="array" ref="A180">INDEX(Sheet4!$F:$F,MATCH( $D180,Sheet4!$G:$G,0))</f>
        <v>Live</v>
      </c>
      <c r="B180" s="1" t="s">
        <v>882</v>
      </c>
      <c r="C180" s="1">
        <v>2655</v>
      </c>
      <c r="D180" s="1" t="s">
        <v>2247</v>
      </c>
      <c r="F180" s="1" t="s">
        <v>156</v>
      </c>
      <c r="G180" s="1" t="s">
        <v>9</v>
      </c>
      <c r="H180" s="1">
        <v>4860</v>
      </c>
      <c r="J180" s="28"/>
      <c r="K180" s="29">
        <v>42278</v>
      </c>
      <c r="L180" s="28"/>
    </row>
    <row r="181" spans="1:12" ht="15.75" customHeight="1" x14ac:dyDescent="0.3">
      <c r="A181" s="1" t="str">
        <f t="array" ref="A181">INDEX(Sheet4!$F:$F,MATCH( $D181,Sheet4!$G:$G,0))</f>
        <v>Live</v>
      </c>
      <c r="B181" s="1" t="s">
        <v>882</v>
      </c>
      <c r="C181" s="1">
        <v>1683</v>
      </c>
      <c r="D181" s="1" t="s">
        <v>2248</v>
      </c>
      <c r="F181" s="1" t="s">
        <v>156</v>
      </c>
      <c r="G181" s="1" t="s">
        <v>9</v>
      </c>
      <c r="H181" s="1">
        <v>4832</v>
      </c>
      <c r="J181" s="28"/>
      <c r="K181" s="29">
        <v>42095</v>
      </c>
      <c r="L181" s="28"/>
    </row>
    <row r="182" spans="1:12" ht="15.75" customHeight="1" x14ac:dyDescent="0.3">
      <c r="A182" s="1" t="str">
        <f t="array" ref="A182">INDEX(Sheet4!$F:$F,MATCH( $D182,Sheet4!$G:$G,0))</f>
        <v>Live</v>
      </c>
      <c r="B182" s="1" t="s">
        <v>882</v>
      </c>
      <c r="C182" s="1">
        <v>4161</v>
      </c>
      <c r="D182" s="1" t="s">
        <v>2249</v>
      </c>
      <c r="F182" s="1" t="s">
        <v>156</v>
      </c>
      <c r="G182" s="1" t="s">
        <v>9</v>
      </c>
      <c r="H182" s="1">
        <v>4750</v>
      </c>
      <c r="J182" s="28"/>
      <c r="K182" s="29">
        <v>42644</v>
      </c>
      <c r="L182" s="28"/>
    </row>
    <row r="183" spans="1:12" ht="15.75" customHeight="1" x14ac:dyDescent="0.3">
      <c r="A183" s="1" t="str">
        <f t="array" ref="A183">INDEX(Sheet4!$F:$F,MATCH( $D183,Sheet4!$G:$G,0))</f>
        <v>Live</v>
      </c>
      <c r="B183" s="1" t="s">
        <v>882</v>
      </c>
      <c r="C183" s="1">
        <v>993</v>
      </c>
      <c r="D183" s="1" t="s">
        <v>2250</v>
      </c>
      <c r="F183" s="1" t="s">
        <v>156</v>
      </c>
      <c r="G183" s="1" t="s">
        <v>9</v>
      </c>
      <c r="H183" s="1">
        <v>4542</v>
      </c>
      <c r="J183" s="28"/>
      <c r="K183" s="29">
        <v>42005</v>
      </c>
      <c r="L183" s="28"/>
    </row>
    <row r="184" spans="1:12" ht="15.75" customHeight="1" x14ac:dyDescent="0.3">
      <c r="A184" s="1" t="str">
        <f t="array" ref="A184">INDEX(Sheet4!$F:$F,MATCH( $D184,Sheet4!$G:$G,0))</f>
        <v>Live</v>
      </c>
      <c r="B184" s="1" t="s">
        <v>882</v>
      </c>
      <c r="C184" s="1">
        <v>4553</v>
      </c>
      <c r="D184" s="1" t="s">
        <v>2251</v>
      </c>
      <c r="F184" s="1" t="s">
        <v>2074</v>
      </c>
      <c r="G184" s="1" t="s">
        <v>9</v>
      </c>
      <c r="H184" s="1">
        <v>4500</v>
      </c>
      <c r="J184" s="28"/>
      <c r="K184" s="29">
        <v>42736</v>
      </c>
      <c r="L184" s="28"/>
    </row>
    <row r="185" spans="1:12" ht="15.75" customHeight="1" x14ac:dyDescent="0.3">
      <c r="A185" s="1" t="str">
        <f t="array" ref="A185">INDEX(Sheet4!$F:$F,MATCH( $D185,Sheet4!$G:$G,0))</f>
        <v>Live</v>
      </c>
      <c r="B185" s="1" t="s">
        <v>882</v>
      </c>
      <c r="C185" s="1">
        <v>1338</v>
      </c>
      <c r="D185" s="1" t="s">
        <v>2252</v>
      </c>
      <c r="F185" s="1" t="s">
        <v>156</v>
      </c>
      <c r="G185" s="1" t="s">
        <v>9</v>
      </c>
      <c r="H185" s="1">
        <v>4500</v>
      </c>
      <c r="J185" s="28"/>
      <c r="K185" s="29">
        <v>42095</v>
      </c>
      <c r="L185" s="28"/>
    </row>
    <row r="186" spans="1:12" ht="15.75" customHeight="1" x14ac:dyDescent="0.3">
      <c r="A186" s="1" t="str">
        <f t="array" ref="A186">INDEX(Sheet4!$F:$F,MATCH( $D186,Sheet4!$G:$G,0))</f>
        <v>Live</v>
      </c>
      <c r="B186" s="1" t="s">
        <v>882</v>
      </c>
      <c r="C186" s="1">
        <v>5036</v>
      </c>
      <c r="D186" s="1" t="s">
        <v>2253</v>
      </c>
      <c r="F186" s="1" t="s">
        <v>156</v>
      </c>
      <c r="G186" s="1" t="s">
        <v>9</v>
      </c>
      <c r="H186" s="1">
        <v>4500</v>
      </c>
      <c r="J186" s="28"/>
      <c r="K186" s="29">
        <v>42917</v>
      </c>
      <c r="L186" s="28"/>
    </row>
    <row r="187" spans="1:12" ht="15.75" customHeight="1" x14ac:dyDescent="0.3">
      <c r="A187" s="1" t="str">
        <f t="array" ref="A187">INDEX(Sheet4!$F:$F,MATCH( $D187,Sheet4!$G:$G,0))</f>
        <v>Live</v>
      </c>
      <c r="B187" s="1" t="s">
        <v>882</v>
      </c>
      <c r="C187" s="1">
        <v>1507</v>
      </c>
      <c r="D187" s="1" t="s">
        <v>2254</v>
      </c>
      <c r="F187" s="1" t="s">
        <v>2074</v>
      </c>
      <c r="G187" s="1" t="s">
        <v>9</v>
      </c>
      <c r="H187" s="1">
        <v>4500</v>
      </c>
      <c r="J187" s="28"/>
      <c r="K187" s="29">
        <v>42095</v>
      </c>
      <c r="L187" s="28"/>
    </row>
    <row r="188" spans="1:12" ht="15.75" customHeight="1" x14ac:dyDescent="0.3">
      <c r="A188" s="1" t="str">
        <f t="array" ref="A188">INDEX(Sheet4!$F:$F,MATCH( $D188,Sheet4!$G:$G,0))</f>
        <v>Live</v>
      </c>
      <c r="B188" s="1" t="s">
        <v>882</v>
      </c>
      <c r="C188" s="1">
        <v>4727</v>
      </c>
      <c r="D188" s="1" t="s">
        <v>2255</v>
      </c>
      <c r="F188" s="1" t="s">
        <v>50</v>
      </c>
      <c r="G188" s="1" t="s">
        <v>9</v>
      </c>
      <c r="H188" s="1">
        <v>4500</v>
      </c>
      <c r="J188" s="28"/>
      <c r="K188" s="29">
        <v>42826</v>
      </c>
      <c r="L188" s="28"/>
    </row>
    <row r="189" spans="1:12" ht="15.75" customHeight="1" x14ac:dyDescent="0.3">
      <c r="A189" s="1" t="str">
        <f t="array" ref="A189">INDEX(Sheet4!$F:$F,MATCH( $D189,Sheet4!$G:$G,0))</f>
        <v>Live</v>
      </c>
      <c r="B189" s="1" t="s">
        <v>882</v>
      </c>
      <c r="C189" s="1">
        <v>5264</v>
      </c>
      <c r="D189" s="1" t="s">
        <v>2256</v>
      </c>
      <c r="F189" s="1" t="s">
        <v>2074</v>
      </c>
      <c r="G189" s="1" t="s">
        <v>9</v>
      </c>
      <c r="H189" s="1">
        <v>4500</v>
      </c>
      <c r="J189" s="28"/>
      <c r="K189" s="29">
        <v>43009</v>
      </c>
      <c r="L189" s="28"/>
    </row>
    <row r="190" spans="1:12" ht="15.75" customHeight="1" x14ac:dyDescent="0.3">
      <c r="A190" s="1" t="str">
        <f t="array" ref="A190">INDEX(Sheet4!$F:$F,MATCH( $D190,Sheet4!$G:$G,0))</f>
        <v>Live</v>
      </c>
      <c r="B190" s="1" t="s">
        <v>882</v>
      </c>
      <c r="C190" s="1">
        <v>4833</v>
      </c>
      <c r="D190" s="1" t="s">
        <v>2257</v>
      </c>
      <c r="F190" s="1" t="s">
        <v>156</v>
      </c>
      <c r="G190" s="1" t="s">
        <v>9</v>
      </c>
      <c r="H190" s="1">
        <v>4500</v>
      </c>
      <c r="J190" s="28"/>
      <c r="K190" s="29">
        <v>42826</v>
      </c>
      <c r="L190" s="28"/>
    </row>
    <row r="191" spans="1:12" ht="15.75" customHeight="1" x14ac:dyDescent="0.3">
      <c r="A191" s="1" t="str">
        <f t="array" ref="A191">INDEX(Sheet4!$F:$F,MATCH( $D191,Sheet4!$G:$G,0))</f>
        <v>Live</v>
      </c>
      <c r="B191" s="1" t="s">
        <v>882</v>
      </c>
      <c r="C191" s="1">
        <v>4982</v>
      </c>
      <c r="D191" s="1" t="s">
        <v>2258</v>
      </c>
      <c r="F191" s="1" t="s">
        <v>156</v>
      </c>
      <c r="G191" s="1" t="s">
        <v>9</v>
      </c>
      <c r="H191" s="1">
        <v>4500</v>
      </c>
      <c r="J191" s="28"/>
      <c r="K191" s="29">
        <v>42917</v>
      </c>
      <c r="L191" s="28"/>
    </row>
    <row r="192" spans="1:12" ht="15.75" customHeight="1" x14ac:dyDescent="0.3">
      <c r="A192" s="1" t="str">
        <f t="array" ref="A192">INDEX(Sheet4!$F:$F,MATCH( $D192,Sheet4!$G:$G,0))</f>
        <v>Live</v>
      </c>
      <c r="B192" s="1" t="s">
        <v>882</v>
      </c>
      <c r="C192" s="1">
        <v>4382</v>
      </c>
      <c r="D192" s="1" t="s">
        <v>2259</v>
      </c>
      <c r="F192" s="1" t="s">
        <v>156</v>
      </c>
      <c r="G192" s="1" t="s">
        <v>9</v>
      </c>
      <c r="H192" s="1">
        <v>4454</v>
      </c>
      <c r="J192" s="28"/>
      <c r="K192" s="29">
        <v>42370</v>
      </c>
      <c r="L192" s="28"/>
    </row>
    <row r="193" spans="1:12" ht="15.75" customHeight="1" x14ac:dyDescent="0.3">
      <c r="A193" s="1" t="str">
        <f t="array" ref="A193">INDEX(Sheet4!$F:$F,MATCH( $D193,Sheet4!$G:$G,0))</f>
        <v>Live</v>
      </c>
      <c r="B193" s="1" t="s">
        <v>882</v>
      </c>
      <c r="C193" s="1">
        <v>4607</v>
      </c>
      <c r="D193" s="1" t="s">
        <v>2260</v>
      </c>
      <c r="F193" s="1" t="s">
        <v>82</v>
      </c>
      <c r="G193" s="1" t="s">
        <v>9</v>
      </c>
      <c r="H193" s="1">
        <v>4326</v>
      </c>
      <c r="J193" s="28"/>
      <c r="K193" s="29">
        <v>42826</v>
      </c>
      <c r="L193" s="28"/>
    </row>
    <row r="194" spans="1:12" ht="15.75" customHeight="1" x14ac:dyDescent="0.3">
      <c r="A194" s="1" t="str">
        <f t="array" ref="A194">INDEX(Sheet4!$F:$F,MATCH( $D194,Sheet4!$G:$G,0))</f>
        <v>Live</v>
      </c>
      <c r="B194" s="1" t="s">
        <v>882</v>
      </c>
      <c r="C194" s="1">
        <v>3177</v>
      </c>
      <c r="D194" s="1" t="s">
        <v>2261</v>
      </c>
      <c r="F194" s="1" t="s">
        <v>156</v>
      </c>
      <c r="G194" s="1" t="s">
        <v>9</v>
      </c>
      <c r="H194" s="1">
        <v>4000</v>
      </c>
      <c r="J194" s="28"/>
      <c r="K194" s="29">
        <v>42826</v>
      </c>
      <c r="L194" s="28"/>
    </row>
    <row r="195" spans="1:12" ht="15.75" customHeight="1" x14ac:dyDescent="0.3">
      <c r="A195" s="1" t="str">
        <f t="array" ref="A195">INDEX(Sheet4!$F:$F,MATCH( $D195,Sheet4!$G:$G,0))</f>
        <v>Live</v>
      </c>
      <c r="B195" s="1" t="s">
        <v>882</v>
      </c>
      <c r="C195" s="1">
        <v>4598</v>
      </c>
      <c r="D195" s="1" t="s">
        <v>2262</v>
      </c>
      <c r="F195" s="1" t="s">
        <v>50</v>
      </c>
      <c r="G195" s="1" t="s">
        <v>9</v>
      </c>
      <c r="H195" s="1">
        <v>4000</v>
      </c>
      <c r="J195" s="28"/>
      <c r="K195" s="29">
        <v>42644</v>
      </c>
      <c r="L195" s="28"/>
    </row>
    <row r="196" spans="1:12" ht="15.75" customHeight="1" x14ac:dyDescent="0.3">
      <c r="A196" s="1" t="str">
        <f t="array" ref="A196">INDEX(Sheet4!$F:$F,MATCH( $D196,Sheet4!$G:$G,0))</f>
        <v>Live</v>
      </c>
      <c r="B196" s="1" t="s">
        <v>882</v>
      </c>
      <c r="C196" s="1">
        <v>5642</v>
      </c>
      <c r="D196" s="1" t="s">
        <v>2263</v>
      </c>
      <c r="F196" s="1" t="s">
        <v>2074</v>
      </c>
      <c r="G196" s="1" t="s">
        <v>9</v>
      </c>
      <c r="H196" s="1">
        <v>4000</v>
      </c>
      <c r="J196" s="28"/>
      <c r="K196" s="29">
        <v>43191</v>
      </c>
      <c r="L196" s="28"/>
    </row>
    <row r="197" spans="1:12" ht="15.75" customHeight="1" x14ac:dyDescent="0.3">
      <c r="A197" s="1" t="str">
        <f t="array" ref="A197">INDEX(Sheet4!$F:$F,MATCH( $D197,Sheet4!$G:$G,0))</f>
        <v>Live</v>
      </c>
      <c r="B197" s="1" t="s">
        <v>882</v>
      </c>
      <c r="C197" s="1">
        <v>5719</v>
      </c>
      <c r="D197" s="1" t="s">
        <v>2264</v>
      </c>
      <c r="F197" s="1" t="s">
        <v>82</v>
      </c>
      <c r="G197" s="1" t="s">
        <v>9</v>
      </c>
      <c r="H197" s="1">
        <v>4000</v>
      </c>
      <c r="J197" s="28"/>
      <c r="K197" s="29">
        <v>43191</v>
      </c>
      <c r="L197" s="28"/>
    </row>
    <row r="198" spans="1:12" ht="15.75" customHeight="1" x14ac:dyDescent="0.3">
      <c r="A198" s="1" t="str">
        <f t="array" ref="A198">INDEX(Sheet4!$F:$F,MATCH( $D198,Sheet4!$G:$G,0))</f>
        <v>Live</v>
      </c>
      <c r="B198" s="1" t="s">
        <v>882</v>
      </c>
      <c r="C198" s="1">
        <v>5889</v>
      </c>
      <c r="D198" s="1" t="s">
        <v>2265</v>
      </c>
      <c r="F198" s="1" t="s">
        <v>156</v>
      </c>
      <c r="G198" s="1" t="s">
        <v>9</v>
      </c>
      <c r="H198" s="1">
        <v>4000</v>
      </c>
      <c r="J198" s="28"/>
      <c r="K198" s="29">
        <v>43282</v>
      </c>
      <c r="L198" s="28"/>
    </row>
    <row r="199" spans="1:12" ht="15.75" customHeight="1" x14ac:dyDescent="0.3">
      <c r="A199" s="1" t="str">
        <f t="array" ref="A199">INDEX(Sheet4!$F:$F,MATCH( $D199,Sheet4!$G:$G,0))</f>
        <v>Live</v>
      </c>
      <c r="B199" s="1" t="s">
        <v>882</v>
      </c>
      <c r="C199" s="1">
        <v>1161</v>
      </c>
      <c r="D199" s="1" t="s">
        <v>2266</v>
      </c>
      <c r="F199" s="1" t="s">
        <v>156</v>
      </c>
      <c r="G199" s="1" t="s">
        <v>9</v>
      </c>
      <c r="H199" s="1">
        <v>3987</v>
      </c>
      <c r="J199" s="28"/>
      <c r="K199" s="29">
        <v>42370</v>
      </c>
      <c r="L199" s="28"/>
    </row>
    <row r="200" spans="1:12" ht="15.75" customHeight="1" x14ac:dyDescent="0.3">
      <c r="A200" s="1" t="str">
        <f t="array" ref="A200">INDEX(Sheet4!$F:$F,MATCH( $D200,Sheet4!$G:$G,0))</f>
        <v>Live</v>
      </c>
      <c r="B200" s="1" t="s">
        <v>882</v>
      </c>
      <c r="C200" s="1">
        <v>3722</v>
      </c>
      <c r="D200" s="1" t="s">
        <v>2267</v>
      </c>
      <c r="F200" s="1" t="s">
        <v>156</v>
      </c>
      <c r="G200" s="1" t="s">
        <v>9</v>
      </c>
      <c r="H200" s="1">
        <v>3980</v>
      </c>
      <c r="J200" s="28"/>
      <c r="K200" s="29">
        <v>42552</v>
      </c>
      <c r="L200" s="28"/>
    </row>
    <row r="201" spans="1:12" ht="15.75" customHeight="1" x14ac:dyDescent="0.3">
      <c r="A201" s="1" t="str">
        <f t="array" ref="A201">INDEX(Sheet4!$F:$F,MATCH( $D201,Sheet4!$G:$G,0))</f>
        <v>Live</v>
      </c>
      <c r="B201" s="1" t="s">
        <v>882</v>
      </c>
      <c r="C201" s="1">
        <v>2741</v>
      </c>
      <c r="D201" s="1" t="s">
        <v>2268</v>
      </c>
      <c r="F201" s="1" t="s">
        <v>156</v>
      </c>
      <c r="G201" s="1" t="s">
        <v>9</v>
      </c>
      <c r="H201" s="1">
        <v>3800</v>
      </c>
      <c r="J201" s="28"/>
      <c r="K201" s="29">
        <v>42370</v>
      </c>
      <c r="L201" s="28"/>
    </row>
    <row r="202" spans="1:12" ht="15.75" customHeight="1" x14ac:dyDescent="0.3">
      <c r="A202" s="1" t="str">
        <f t="array" ref="A202">INDEX(Sheet4!$F:$F,MATCH( $D202,Sheet4!$G:$G,0))</f>
        <v>Live</v>
      </c>
      <c r="B202" s="1" t="s">
        <v>882</v>
      </c>
      <c r="C202" s="1">
        <v>5390</v>
      </c>
      <c r="D202" s="1" t="s">
        <v>2269</v>
      </c>
      <c r="F202" s="1" t="s">
        <v>156</v>
      </c>
      <c r="G202" s="1" t="s">
        <v>9</v>
      </c>
      <c r="H202" s="1">
        <v>3750</v>
      </c>
      <c r="J202" s="28"/>
      <c r="K202" s="29">
        <v>43009</v>
      </c>
      <c r="L202" s="28"/>
    </row>
    <row r="203" spans="1:12" ht="15.75" customHeight="1" x14ac:dyDescent="0.3">
      <c r="A203" s="1" t="str">
        <f t="array" ref="A203">INDEX(Sheet4!$F:$F,MATCH( $D203,Sheet4!$G:$G,0))</f>
        <v>Live</v>
      </c>
      <c r="B203" s="1" t="s">
        <v>882</v>
      </c>
      <c r="C203" s="1">
        <v>5391</v>
      </c>
      <c r="D203" s="1" t="s">
        <v>2270</v>
      </c>
      <c r="F203" s="1" t="s">
        <v>156</v>
      </c>
      <c r="G203" s="1" t="s">
        <v>9</v>
      </c>
      <c r="H203" s="1">
        <v>3750</v>
      </c>
      <c r="J203" s="28"/>
      <c r="K203" s="29">
        <v>43009</v>
      </c>
      <c r="L203" s="28"/>
    </row>
    <row r="204" spans="1:12" ht="15.75" customHeight="1" x14ac:dyDescent="0.3">
      <c r="A204" s="1" t="str">
        <f t="array" ref="A204">INDEX(Sheet4!$F:$F,MATCH( $D204,Sheet4!$G:$G,0))</f>
        <v>Live</v>
      </c>
      <c r="B204" s="1" t="s">
        <v>882</v>
      </c>
      <c r="C204" s="1">
        <v>2019</v>
      </c>
      <c r="D204" s="1" t="s">
        <v>2271</v>
      </c>
      <c r="F204" s="1" t="s">
        <v>82</v>
      </c>
      <c r="G204" s="1" t="s">
        <v>9</v>
      </c>
      <c r="H204" s="1">
        <v>3500</v>
      </c>
      <c r="J204" s="28"/>
      <c r="K204" s="29">
        <v>42278</v>
      </c>
      <c r="L204" s="28"/>
    </row>
    <row r="205" spans="1:12" ht="15.75" customHeight="1" x14ac:dyDescent="0.3">
      <c r="A205" s="1" t="str">
        <f t="array" ref="A205">INDEX(Sheet4!$F:$F,MATCH( $D205,Sheet4!$G:$G,0))</f>
        <v>Live</v>
      </c>
      <c r="B205" s="1" t="s">
        <v>882</v>
      </c>
      <c r="C205" s="1">
        <v>3430</v>
      </c>
      <c r="D205" s="1" t="s">
        <v>2272</v>
      </c>
      <c r="F205" s="1" t="s">
        <v>156</v>
      </c>
      <c r="G205" s="1" t="s">
        <v>9</v>
      </c>
      <c r="H205" s="1">
        <v>3500</v>
      </c>
      <c r="J205" s="28"/>
      <c r="K205" s="29">
        <v>42461</v>
      </c>
      <c r="L205" s="28"/>
    </row>
    <row r="206" spans="1:12" ht="15.75" customHeight="1" x14ac:dyDescent="0.3">
      <c r="A206" s="1" t="str">
        <f t="array" ref="A206">INDEX(Sheet4!$F:$F,MATCH( $D206,Sheet4!$G:$G,0))</f>
        <v>Live</v>
      </c>
      <c r="B206" s="1" t="s">
        <v>882</v>
      </c>
      <c r="C206" s="1">
        <v>5541</v>
      </c>
      <c r="D206" s="1" t="s">
        <v>2273</v>
      </c>
      <c r="F206" s="1" t="s">
        <v>50</v>
      </c>
      <c r="G206" s="1" t="s">
        <v>9</v>
      </c>
      <c r="H206" s="1">
        <v>3500</v>
      </c>
      <c r="J206" s="28"/>
      <c r="K206" s="29">
        <v>43101</v>
      </c>
      <c r="L206" s="28"/>
    </row>
    <row r="207" spans="1:12" ht="15.75" customHeight="1" x14ac:dyDescent="0.3">
      <c r="A207" s="1" t="str">
        <f t="array" ref="A207">INDEX(Sheet4!$F:$F,MATCH( $D207,Sheet4!$G:$G,0))</f>
        <v>Live</v>
      </c>
      <c r="B207" s="1" t="s">
        <v>882</v>
      </c>
      <c r="C207" s="1">
        <v>5515</v>
      </c>
      <c r="D207" s="1" t="s">
        <v>2274</v>
      </c>
      <c r="F207" s="1" t="s">
        <v>156</v>
      </c>
      <c r="G207" s="1" t="s">
        <v>9</v>
      </c>
      <c r="H207" s="1">
        <v>3500</v>
      </c>
      <c r="J207" s="28"/>
      <c r="K207" s="29">
        <v>43101</v>
      </c>
      <c r="L207" s="28"/>
    </row>
    <row r="208" spans="1:12" ht="15.75" customHeight="1" x14ac:dyDescent="0.3">
      <c r="A208" s="1" t="str">
        <f t="array" ref="A208">INDEX(Sheet4!$F:$F,MATCH( $D208,Sheet4!$G:$G,0))</f>
        <v>Live</v>
      </c>
      <c r="B208" s="1" t="s">
        <v>882</v>
      </c>
      <c r="C208" s="1">
        <v>5572</v>
      </c>
      <c r="D208" s="1" t="s">
        <v>2275</v>
      </c>
      <c r="F208" s="1" t="s">
        <v>2074</v>
      </c>
      <c r="G208" s="1" t="s">
        <v>9</v>
      </c>
      <c r="H208" s="1">
        <v>3500</v>
      </c>
      <c r="J208" s="28"/>
      <c r="K208" s="29">
        <v>43101</v>
      </c>
      <c r="L208" s="28"/>
    </row>
    <row r="209" spans="1:12" ht="15.75" customHeight="1" x14ac:dyDescent="0.3">
      <c r="A209" s="1" t="str">
        <f t="array" ref="A209">INDEX(Sheet4!$F:$F,MATCH( $D209,Sheet4!$G:$G,0))</f>
        <v>Live</v>
      </c>
      <c r="B209" s="1" t="s">
        <v>882</v>
      </c>
      <c r="C209" s="1">
        <v>5724</v>
      </c>
      <c r="D209" s="1" t="s">
        <v>2276</v>
      </c>
      <c r="F209" s="1" t="s">
        <v>156</v>
      </c>
      <c r="G209" s="1" t="s">
        <v>9</v>
      </c>
      <c r="H209" s="1">
        <v>3390</v>
      </c>
      <c r="J209" s="28"/>
      <c r="K209" s="29">
        <v>43191</v>
      </c>
      <c r="L209" s="28"/>
    </row>
    <row r="210" spans="1:12" ht="15.75" customHeight="1" x14ac:dyDescent="0.3">
      <c r="A210" s="1" t="str">
        <f t="array" ref="A210">INDEX(Sheet4!$F:$F,MATCH( $D210,Sheet4!$G:$G,0))</f>
        <v>Live</v>
      </c>
      <c r="B210" s="1" t="s">
        <v>882</v>
      </c>
      <c r="C210" s="1">
        <v>1348</v>
      </c>
      <c r="D210" s="1" t="s">
        <v>2277</v>
      </c>
      <c r="F210" s="1" t="s">
        <v>156</v>
      </c>
      <c r="G210" s="1" t="s">
        <v>9</v>
      </c>
      <c r="H210" s="1">
        <v>3265</v>
      </c>
      <c r="J210" s="28"/>
      <c r="K210" s="29">
        <v>42461</v>
      </c>
      <c r="L210" s="28"/>
    </row>
    <row r="211" spans="1:12" ht="15.75" customHeight="1" x14ac:dyDescent="0.3">
      <c r="A211" s="1" t="str">
        <f t="array" ref="A211">INDEX(Sheet4!$F:$F,MATCH( $D211,Sheet4!$G:$G,0))</f>
        <v>Live</v>
      </c>
      <c r="B211" s="1" t="s">
        <v>882</v>
      </c>
      <c r="C211" s="1">
        <v>1419</v>
      </c>
      <c r="D211" s="1" t="s">
        <v>2278</v>
      </c>
      <c r="F211" s="1" t="s">
        <v>156</v>
      </c>
      <c r="G211" s="1" t="s">
        <v>9</v>
      </c>
      <c r="H211" s="1">
        <v>3154</v>
      </c>
      <c r="J211" s="28"/>
      <c r="K211" s="29">
        <v>42095</v>
      </c>
      <c r="L211" s="28"/>
    </row>
    <row r="212" spans="1:12" ht="15.75" customHeight="1" x14ac:dyDescent="0.3">
      <c r="A212" s="1" t="str">
        <f t="array" ref="A212">INDEX(Sheet4!$F:$F,MATCH( $D212,Sheet4!$G:$G,0))</f>
        <v>Live</v>
      </c>
      <c r="B212" s="1" t="s">
        <v>882</v>
      </c>
      <c r="C212" s="1">
        <v>2322</v>
      </c>
      <c r="D212" s="1" t="s">
        <v>2279</v>
      </c>
      <c r="F212" s="1" t="s">
        <v>156</v>
      </c>
      <c r="G212" s="1" t="s">
        <v>9</v>
      </c>
      <c r="H212" s="1">
        <v>3132</v>
      </c>
      <c r="J212" s="28"/>
      <c r="K212" s="29">
        <v>42278</v>
      </c>
      <c r="L212" s="28"/>
    </row>
    <row r="213" spans="1:12" ht="15.75" customHeight="1" x14ac:dyDescent="0.3">
      <c r="A213" s="1" t="str">
        <f t="array" ref="A213">INDEX(Sheet4!$F:$F,MATCH( $D213,Sheet4!$G:$G,0))</f>
        <v>Live</v>
      </c>
      <c r="B213" s="1" t="s">
        <v>882</v>
      </c>
      <c r="C213" s="1">
        <v>4425</v>
      </c>
      <c r="D213" s="1" t="s">
        <v>2280</v>
      </c>
      <c r="F213" s="1" t="s">
        <v>82</v>
      </c>
      <c r="G213" s="1" t="s">
        <v>9</v>
      </c>
      <c r="H213" s="1">
        <v>3125</v>
      </c>
      <c r="J213" s="28"/>
      <c r="K213" s="29">
        <v>42736</v>
      </c>
      <c r="L213" s="28"/>
    </row>
    <row r="214" spans="1:12" ht="15.75" customHeight="1" x14ac:dyDescent="0.3">
      <c r="A214" s="1" t="str">
        <f t="array" ref="A214">INDEX(Sheet4!$F:$F,MATCH( $D214,Sheet4!$G:$G,0))</f>
        <v>Live</v>
      </c>
      <c r="B214" s="1" t="s">
        <v>882</v>
      </c>
      <c r="C214" s="1">
        <v>2050</v>
      </c>
      <c r="D214" s="1" t="s">
        <v>2281</v>
      </c>
      <c r="F214" s="1" t="s">
        <v>82</v>
      </c>
      <c r="G214" s="1" t="s">
        <v>9</v>
      </c>
      <c r="H214" s="1">
        <v>3100</v>
      </c>
      <c r="J214" s="28"/>
      <c r="K214" s="29">
        <v>42278</v>
      </c>
      <c r="L214" s="28"/>
    </row>
    <row r="215" spans="1:12" ht="15.75" customHeight="1" x14ac:dyDescent="0.3">
      <c r="A215" s="1" t="str">
        <f t="array" ref="A215">INDEX(Sheet4!$F:$F,MATCH( $D215,Sheet4!$G:$G,0))</f>
        <v>Live</v>
      </c>
      <c r="B215" s="1" t="s">
        <v>882</v>
      </c>
      <c r="C215" s="1">
        <v>3850</v>
      </c>
      <c r="D215" s="1" t="s">
        <v>2282</v>
      </c>
      <c r="F215" s="1" t="s">
        <v>156</v>
      </c>
      <c r="G215" s="1" t="s">
        <v>9</v>
      </c>
      <c r="H215" s="1">
        <v>4317</v>
      </c>
      <c r="J215" s="28"/>
      <c r="K215" s="29">
        <v>42552</v>
      </c>
      <c r="L215" s="28"/>
    </row>
    <row r="216" spans="1:12" ht="15.75" customHeight="1" x14ac:dyDescent="0.3">
      <c r="A216" s="1" t="str">
        <f t="array" ref="A216">INDEX(Sheet4!$F:$F,MATCH( $D216,Sheet4!$G:$G,0))</f>
        <v>Live</v>
      </c>
      <c r="B216" s="1" t="s">
        <v>882</v>
      </c>
      <c r="C216" s="1">
        <v>4462</v>
      </c>
      <c r="D216" s="1" t="s">
        <v>2283</v>
      </c>
      <c r="F216" s="1" t="s">
        <v>82</v>
      </c>
      <c r="G216" s="1" t="s">
        <v>9</v>
      </c>
      <c r="H216" s="1">
        <v>3000</v>
      </c>
      <c r="J216" s="28"/>
      <c r="K216" s="29">
        <v>42736</v>
      </c>
      <c r="L216" s="28"/>
    </row>
    <row r="217" spans="1:12" ht="15.75" customHeight="1" x14ac:dyDescent="0.3">
      <c r="A217" s="1" t="str">
        <f t="array" ref="A217">INDEX(Sheet4!$F:$F,MATCH( $D217,Sheet4!$G:$G,0))</f>
        <v>Live</v>
      </c>
      <c r="B217" s="1" t="s">
        <v>882</v>
      </c>
      <c r="C217" s="1">
        <v>5026</v>
      </c>
      <c r="D217" s="1" t="s">
        <v>2284</v>
      </c>
      <c r="F217" s="1" t="s">
        <v>156</v>
      </c>
      <c r="G217" s="1" t="s">
        <v>9</v>
      </c>
      <c r="H217" s="1">
        <v>3000</v>
      </c>
      <c r="J217" s="28"/>
      <c r="K217" s="29">
        <v>42917</v>
      </c>
      <c r="L217" s="28"/>
    </row>
    <row r="218" spans="1:12" ht="15.75" customHeight="1" x14ac:dyDescent="0.3">
      <c r="A218" s="1" t="str">
        <f t="array" ref="A218">INDEX(Sheet4!$F:$F,MATCH( $D218,Sheet4!$G:$G,0))</f>
        <v>Live</v>
      </c>
      <c r="B218" s="1" t="s">
        <v>882</v>
      </c>
      <c r="C218" s="1">
        <v>3695</v>
      </c>
      <c r="D218" s="1" t="s">
        <v>2285</v>
      </c>
      <c r="F218" s="1" t="s">
        <v>82</v>
      </c>
      <c r="G218" s="1" t="s">
        <v>9</v>
      </c>
      <c r="H218" s="1">
        <v>3000</v>
      </c>
      <c r="J218" s="28"/>
      <c r="K218" s="29">
        <v>42552</v>
      </c>
      <c r="L218" s="28"/>
    </row>
    <row r="219" spans="1:12" ht="15.75" customHeight="1" x14ac:dyDescent="0.3">
      <c r="A219" s="1" t="str">
        <f t="array" ref="A219">INDEX(Sheet4!$F:$F,MATCH( $D219,Sheet4!$G:$G,0))</f>
        <v>Live</v>
      </c>
      <c r="B219" s="1" t="s">
        <v>882</v>
      </c>
      <c r="C219" s="1">
        <v>1514</v>
      </c>
      <c r="D219" s="1" t="s">
        <v>2286</v>
      </c>
      <c r="F219" s="1" t="s">
        <v>50</v>
      </c>
      <c r="G219" s="1" t="s">
        <v>9</v>
      </c>
      <c r="H219" s="1">
        <v>3000</v>
      </c>
      <c r="J219" s="28"/>
      <c r="K219" s="29">
        <v>42186</v>
      </c>
      <c r="L219" s="28"/>
    </row>
    <row r="220" spans="1:12" ht="15.75" customHeight="1" x14ac:dyDescent="0.3">
      <c r="A220" s="1" t="str">
        <f t="array" ref="A220">INDEX(Sheet4!$F:$F,MATCH( $D220,Sheet4!$G:$G,0))</f>
        <v>Live</v>
      </c>
      <c r="B220" s="1" t="s">
        <v>882</v>
      </c>
      <c r="C220" s="1">
        <v>1845</v>
      </c>
      <c r="D220" s="1" t="s">
        <v>2287</v>
      </c>
      <c r="F220" s="1" t="s">
        <v>50</v>
      </c>
      <c r="G220" s="1" t="s">
        <v>9</v>
      </c>
      <c r="H220" s="1">
        <v>3000</v>
      </c>
      <c r="J220" s="28"/>
      <c r="K220" s="29">
        <v>42186</v>
      </c>
      <c r="L220" s="28"/>
    </row>
    <row r="221" spans="1:12" ht="15.75" customHeight="1" x14ac:dyDescent="0.3">
      <c r="A221" s="1" t="str">
        <f t="array" ref="A221">INDEX(Sheet4!$F:$F,MATCH( $D221,Sheet4!$G:$G,0))</f>
        <v>Live</v>
      </c>
      <c r="B221" s="1" t="s">
        <v>882</v>
      </c>
      <c r="C221" s="1">
        <v>3696</v>
      </c>
      <c r="D221" s="1" t="s">
        <v>2288</v>
      </c>
      <c r="F221" s="1" t="s">
        <v>82</v>
      </c>
      <c r="G221" s="1" t="s">
        <v>9</v>
      </c>
      <c r="H221" s="1">
        <v>3000</v>
      </c>
      <c r="J221" s="28"/>
      <c r="K221" s="29">
        <v>42461</v>
      </c>
      <c r="L221" s="28"/>
    </row>
    <row r="222" spans="1:12" ht="15.75" customHeight="1" x14ac:dyDescent="0.3">
      <c r="A222" s="1" t="str">
        <f t="array" ref="A222">INDEX(Sheet4!$F:$F,MATCH( $D222,Sheet4!$G:$G,0))</f>
        <v>Live</v>
      </c>
      <c r="B222" s="1" t="s">
        <v>882</v>
      </c>
      <c r="C222" s="1">
        <v>3865</v>
      </c>
      <c r="D222" s="1" t="s">
        <v>2289</v>
      </c>
      <c r="F222" s="1" t="s">
        <v>2074</v>
      </c>
      <c r="G222" s="1" t="s">
        <v>9</v>
      </c>
      <c r="H222" s="1">
        <v>3000</v>
      </c>
      <c r="J222" s="28"/>
      <c r="K222" s="29">
        <v>42552</v>
      </c>
      <c r="L222" s="28"/>
    </row>
    <row r="223" spans="1:12" ht="15.75" customHeight="1" x14ac:dyDescent="0.3">
      <c r="A223" s="1" t="str">
        <f t="array" ref="A223">INDEX(Sheet4!$F:$F,MATCH( $D223,Sheet4!$G:$G,0))</f>
        <v>Live</v>
      </c>
      <c r="B223" s="1" t="s">
        <v>882</v>
      </c>
      <c r="C223" s="1">
        <v>3819</v>
      </c>
      <c r="D223" s="1" t="s">
        <v>2290</v>
      </c>
      <c r="F223" s="1" t="s">
        <v>82</v>
      </c>
      <c r="G223" s="1" t="s">
        <v>9</v>
      </c>
      <c r="H223" s="1">
        <v>3000</v>
      </c>
      <c r="J223" s="28"/>
      <c r="K223" s="29">
        <v>42552</v>
      </c>
      <c r="L223" s="28"/>
    </row>
    <row r="224" spans="1:12" ht="15.75" customHeight="1" x14ac:dyDescent="0.3">
      <c r="A224" s="1" t="str">
        <f t="array" ref="A224">INDEX(Sheet4!$F:$F,MATCH( $D224,Sheet4!$G:$G,0))</f>
        <v>Live</v>
      </c>
      <c r="B224" s="1" t="s">
        <v>882</v>
      </c>
      <c r="C224" s="1">
        <v>5178</v>
      </c>
      <c r="D224" s="1" t="s">
        <v>2291</v>
      </c>
      <c r="F224" s="1" t="s">
        <v>156</v>
      </c>
      <c r="G224" s="1" t="s">
        <v>9</v>
      </c>
      <c r="H224" s="1">
        <v>3000</v>
      </c>
      <c r="J224" s="28"/>
      <c r="K224" s="29">
        <v>43009</v>
      </c>
      <c r="L224" s="28"/>
    </row>
    <row r="225" spans="1:12" ht="15.75" customHeight="1" x14ac:dyDescent="0.3">
      <c r="A225" s="1" t="str">
        <f t="array" ref="A225">INDEX(Sheet4!$F:$F,MATCH( $D225,Sheet4!$G:$G,0))</f>
        <v>Live</v>
      </c>
      <c r="B225" s="1" t="s">
        <v>882</v>
      </c>
      <c r="C225" s="1">
        <v>5478</v>
      </c>
      <c r="D225" s="1" t="s">
        <v>2292</v>
      </c>
      <c r="F225" s="1" t="s">
        <v>156</v>
      </c>
      <c r="G225" s="1" t="s">
        <v>9</v>
      </c>
      <c r="H225" s="1">
        <v>3000</v>
      </c>
      <c r="J225" s="28"/>
      <c r="K225" s="29">
        <v>43101</v>
      </c>
      <c r="L225" s="28"/>
    </row>
    <row r="226" spans="1:12" ht="15.75" customHeight="1" x14ac:dyDescent="0.3">
      <c r="A226" s="1" t="str">
        <f t="array" ref="A226">INDEX(Sheet4!$F:$F,MATCH( $D226,Sheet4!$G:$G,0))</f>
        <v>Live</v>
      </c>
      <c r="B226" s="1" t="s">
        <v>882</v>
      </c>
      <c r="C226" s="1">
        <v>5644</v>
      </c>
      <c r="D226" s="1" t="s">
        <v>2293</v>
      </c>
      <c r="F226" s="1" t="s">
        <v>2074</v>
      </c>
      <c r="G226" s="1" t="s">
        <v>9</v>
      </c>
      <c r="H226" s="1">
        <v>3000</v>
      </c>
      <c r="J226" s="28"/>
      <c r="K226" s="29">
        <v>43191</v>
      </c>
      <c r="L226" s="28"/>
    </row>
    <row r="227" spans="1:12" ht="15.75" customHeight="1" x14ac:dyDescent="0.3">
      <c r="A227" s="1" t="str">
        <f t="array" ref="A227">INDEX(Sheet4!$F:$F,MATCH( $D227,Sheet4!$G:$G,0))</f>
        <v>Live</v>
      </c>
      <c r="B227" s="1" t="s">
        <v>882</v>
      </c>
      <c r="C227" s="1">
        <v>1960</v>
      </c>
      <c r="D227" s="1" t="s">
        <v>2294</v>
      </c>
      <c r="F227" s="1" t="s">
        <v>82</v>
      </c>
      <c r="G227" s="1" t="s">
        <v>9</v>
      </c>
      <c r="H227" s="1">
        <v>2917</v>
      </c>
      <c r="J227" s="28"/>
      <c r="K227" s="29">
        <v>42186</v>
      </c>
      <c r="L227" s="28"/>
    </row>
    <row r="228" spans="1:12" ht="15.75" customHeight="1" x14ac:dyDescent="0.3">
      <c r="A228" s="1" t="str">
        <f t="array" ref="A228">INDEX(Sheet4!$F:$F,MATCH( $D228,Sheet4!$G:$G,0))</f>
        <v>Live</v>
      </c>
      <c r="B228" s="1" t="s">
        <v>882</v>
      </c>
      <c r="C228" s="1">
        <v>4193</v>
      </c>
      <c r="D228" s="1" t="s">
        <v>2295</v>
      </c>
      <c r="F228" s="1" t="s">
        <v>2074</v>
      </c>
      <c r="G228" s="1" t="s">
        <v>9</v>
      </c>
      <c r="H228" s="1">
        <v>2800</v>
      </c>
      <c r="J228" s="28"/>
      <c r="K228" s="29">
        <v>42644</v>
      </c>
      <c r="L228" s="28"/>
    </row>
    <row r="229" spans="1:12" ht="15.75" customHeight="1" x14ac:dyDescent="0.3">
      <c r="A229" s="1" t="str">
        <f t="array" ref="A229">INDEX(Sheet4!$F:$F,MATCH( $D229,Sheet4!$G:$G,0))</f>
        <v>Live</v>
      </c>
      <c r="B229" s="1" t="s">
        <v>882</v>
      </c>
      <c r="C229" s="1">
        <v>1002</v>
      </c>
      <c r="D229" s="1" t="s">
        <v>2296</v>
      </c>
      <c r="F229" s="1" t="s">
        <v>2074</v>
      </c>
      <c r="G229" s="1" t="s">
        <v>9</v>
      </c>
      <c r="H229" s="1">
        <v>2800</v>
      </c>
      <c r="J229" s="28"/>
      <c r="K229" s="29">
        <v>42005</v>
      </c>
      <c r="L229" s="28"/>
    </row>
    <row r="230" spans="1:12" ht="15.75" customHeight="1" x14ac:dyDescent="0.3">
      <c r="A230" s="1" t="str">
        <f t="array" ref="A230">INDEX(Sheet4!$F:$F,MATCH( $D230,Sheet4!$G:$G,0))</f>
        <v>Live</v>
      </c>
      <c r="B230" s="1" t="s">
        <v>882</v>
      </c>
      <c r="C230" s="1">
        <v>1497</v>
      </c>
      <c r="D230" s="1" t="s">
        <v>2297</v>
      </c>
      <c r="F230" s="1" t="s">
        <v>2074</v>
      </c>
      <c r="G230" s="1" t="s">
        <v>9</v>
      </c>
      <c r="H230" s="1">
        <v>2750</v>
      </c>
      <c r="J230" s="28"/>
      <c r="K230" s="29">
        <v>42095</v>
      </c>
      <c r="L230" s="28"/>
    </row>
    <row r="231" spans="1:12" ht="15.75" customHeight="1" x14ac:dyDescent="0.3">
      <c r="A231" s="1" t="str">
        <f t="array" ref="A231">INDEX(Sheet4!$F:$F,MATCH( $D231,Sheet4!$G:$G,0))</f>
        <v>Live</v>
      </c>
      <c r="B231" s="1" t="s">
        <v>882</v>
      </c>
      <c r="C231" s="1">
        <v>1502</v>
      </c>
      <c r="D231" s="1" t="s">
        <v>2298</v>
      </c>
      <c r="F231" s="1" t="s">
        <v>2074</v>
      </c>
      <c r="G231" s="1" t="s">
        <v>9</v>
      </c>
      <c r="H231" s="1">
        <v>2671</v>
      </c>
      <c r="J231" s="28"/>
      <c r="K231" s="29">
        <v>42095</v>
      </c>
      <c r="L231" s="28"/>
    </row>
    <row r="232" spans="1:12" ht="15.75" customHeight="1" x14ac:dyDescent="0.3">
      <c r="A232" s="1" t="str">
        <f t="array" ref="A232">INDEX(Sheet4!$F:$F,MATCH( $D232,Sheet4!$G:$G,0))</f>
        <v>Live</v>
      </c>
      <c r="B232" s="1" t="s">
        <v>882</v>
      </c>
      <c r="C232" s="1">
        <v>1877</v>
      </c>
      <c r="D232" s="1" t="s">
        <v>2299</v>
      </c>
      <c r="F232" s="1" t="s">
        <v>82</v>
      </c>
      <c r="G232" s="1" t="s">
        <v>9</v>
      </c>
      <c r="H232" s="1">
        <v>2667</v>
      </c>
      <c r="J232" s="28"/>
      <c r="K232" s="29">
        <v>42186</v>
      </c>
      <c r="L232" s="28"/>
    </row>
    <row r="233" spans="1:12" ht="15.75" customHeight="1" x14ac:dyDescent="0.3">
      <c r="A233" s="1" t="str">
        <f t="array" ref="A233">INDEX(Sheet4!$F:$F,MATCH( $D233,Sheet4!$G:$G,0))</f>
        <v>Live</v>
      </c>
      <c r="B233" s="1" t="s">
        <v>882</v>
      </c>
      <c r="C233" s="1">
        <v>4808</v>
      </c>
      <c r="D233" s="1" t="s">
        <v>2300</v>
      </c>
      <c r="F233" s="1" t="s">
        <v>82</v>
      </c>
      <c r="G233" s="1" t="s">
        <v>9</v>
      </c>
      <c r="H233" s="1">
        <v>2500</v>
      </c>
      <c r="J233" s="28"/>
      <c r="K233" s="29">
        <v>42826</v>
      </c>
      <c r="L233" s="28"/>
    </row>
    <row r="234" spans="1:12" ht="15.75" customHeight="1" x14ac:dyDescent="0.3">
      <c r="A234" s="1" t="str">
        <f t="array" ref="A234">INDEX(Sheet4!$F:$F,MATCH( $D234,Sheet4!$G:$G,0))</f>
        <v>Live</v>
      </c>
      <c r="B234" s="1" t="s">
        <v>882</v>
      </c>
      <c r="C234" s="1">
        <v>3822</v>
      </c>
      <c r="D234" s="1" t="s">
        <v>2301</v>
      </c>
      <c r="F234" s="1" t="s">
        <v>2074</v>
      </c>
      <c r="G234" s="1" t="s">
        <v>9</v>
      </c>
      <c r="H234" s="1">
        <v>2500</v>
      </c>
      <c r="J234" s="28"/>
      <c r="K234" s="29">
        <v>42552</v>
      </c>
      <c r="L234" s="28"/>
    </row>
    <row r="235" spans="1:12" ht="15.75" customHeight="1" x14ac:dyDescent="0.3">
      <c r="A235" s="1" t="str">
        <f t="array" ref="A235">INDEX(Sheet4!$F:$F,MATCH( $D235,Sheet4!$G:$G,0))</f>
        <v>Live</v>
      </c>
      <c r="B235" s="1" t="s">
        <v>882</v>
      </c>
      <c r="C235" s="1">
        <v>2462</v>
      </c>
      <c r="D235" s="1" t="s">
        <v>2302</v>
      </c>
      <c r="F235" s="1" t="s">
        <v>2074</v>
      </c>
      <c r="G235" s="1" t="s">
        <v>9</v>
      </c>
      <c r="H235" s="1">
        <v>2500</v>
      </c>
      <c r="J235" s="28"/>
      <c r="K235" s="29">
        <v>42278</v>
      </c>
      <c r="L235" s="28"/>
    </row>
    <row r="236" spans="1:12" ht="15.75" customHeight="1" x14ac:dyDescent="0.3">
      <c r="A236" s="1" t="str">
        <f t="array" ref="A236">INDEX(Sheet4!$F:$F,MATCH( $D236,Sheet4!$G:$G,0))</f>
        <v>Live</v>
      </c>
      <c r="B236" s="1" t="s">
        <v>882</v>
      </c>
      <c r="C236" s="1">
        <v>2211</v>
      </c>
      <c r="D236" s="1" t="s">
        <v>2303</v>
      </c>
      <c r="F236" s="1" t="s">
        <v>156</v>
      </c>
      <c r="G236" s="1" t="s">
        <v>9</v>
      </c>
      <c r="H236" s="1">
        <v>2500</v>
      </c>
      <c r="J236" s="28"/>
      <c r="K236" s="29">
        <v>42186</v>
      </c>
      <c r="L236" s="28"/>
    </row>
    <row r="237" spans="1:12" ht="15.75" customHeight="1" x14ac:dyDescent="0.3">
      <c r="A237" s="1" t="str">
        <f t="array" ref="A237">INDEX(Sheet4!$F:$F,MATCH( $D237,Sheet4!$G:$G,0))</f>
        <v>Live</v>
      </c>
      <c r="B237" s="1" t="s">
        <v>882</v>
      </c>
      <c r="C237" s="1">
        <v>2017</v>
      </c>
      <c r="D237" s="1" t="s">
        <v>2304</v>
      </c>
      <c r="F237" s="1" t="s">
        <v>82</v>
      </c>
      <c r="G237" s="1" t="s">
        <v>9</v>
      </c>
      <c r="H237" s="1">
        <v>2307</v>
      </c>
      <c r="J237" s="28"/>
      <c r="K237" s="29">
        <v>42186</v>
      </c>
      <c r="L237" s="28"/>
    </row>
    <row r="238" spans="1:12" ht="15.75" customHeight="1" x14ac:dyDescent="0.3">
      <c r="A238" s="1" t="str">
        <f t="array" ref="A238">INDEX(Sheet4!$F:$F,MATCH( $D238,Sheet4!$G:$G,0))</f>
        <v>Live</v>
      </c>
      <c r="B238" s="1" t="s">
        <v>882</v>
      </c>
      <c r="C238" s="1">
        <v>1548</v>
      </c>
      <c r="D238" s="1" t="s">
        <v>2305</v>
      </c>
      <c r="F238" s="1" t="s">
        <v>82</v>
      </c>
      <c r="G238" s="1" t="s">
        <v>9</v>
      </c>
      <c r="H238" s="1">
        <v>3047</v>
      </c>
      <c r="J238" s="28"/>
      <c r="K238" s="29">
        <v>42095</v>
      </c>
      <c r="L238" s="28"/>
    </row>
    <row r="239" spans="1:12" ht="15.75" customHeight="1" x14ac:dyDescent="0.3">
      <c r="A239" s="1" t="str">
        <f t="array" ref="A239">INDEX(Sheet4!$F:$F,MATCH( $D239,Sheet4!$G:$G,0))</f>
        <v>Live</v>
      </c>
      <c r="B239" s="1" t="s">
        <v>882</v>
      </c>
      <c r="C239" s="1">
        <v>2857</v>
      </c>
      <c r="D239" s="1" t="s">
        <v>2306</v>
      </c>
      <c r="F239" s="1" t="s">
        <v>82</v>
      </c>
      <c r="G239" s="1" t="s">
        <v>9</v>
      </c>
      <c r="H239" s="1">
        <v>2118</v>
      </c>
      <c r="J239" s="28"/>
      <c r="K239" s="29">
        <v>42370</v>
      </c>
      <c r="L239" s="28"/>
    </row>
    <row r="240" spans="1:12" ht="15.75" customHeight="1" x14ac:dyDescent="0.3">
      <c r="A240" s="1" t="str">
        <f t="array" ref="A240">INDEX(Sheet4!$F:$F,MATCH( $D240,Sheet4!$G:$G,0))</f>
        <v>Live</v>
      </c>
      <c r="B240" s="1" t="s">
        <v>882</v>
      </c>
      <c r="C240" s="1">
        <v>3387</v>
      </c>
      <c r="D240" s="1" t="s">
        <v>2307</v>
      </c>
      <c r="F240" s="1" t="s">
        <v>82</v>
      </c>
      <c r="G240" s="1" t="s">
        <v>9</v>
      </c>
      <c r="H240" s="1">
        <v>2100</v>
      </c>
      <c r="J240" s="28"/>
      <c r="K240" s="29">
        <v>42461</v>
      </c>
      <c r="L240" s="28"/>
    </row>
    <row r="241" spans="1:12" ht="15.75" customHeight="1" x14ac:dyDescent="0.3">
      <c r="A241" s="1" t="str">
        <f t="array" ref="A241">INDEX(Sheet4!$F:$F,MATCH( $D241,Sheet4!$G:$G,0))</f>
        <v>Live</v>
      </c>
      <c r="B241" s="1" t="s">
        <v>882</v>
      </c>
      <c r="C241" s="1">
        <v>5325</v>
      </c>
      <c r="D241" s="1" t="s">
        <v>2308</v>
      </c>
      <c r="F241" s="1" t="s">
        <v>156</v>
      </c>
      <c r="G241" s="1" t="s">
        <v>9</v>
      </c>
      <c r="H241" s="1">
        <v>2000</v>
      </c>
      <c r="J241" s="28"/>
      <c r="K241" s="29">
        <v>43009</v>
      </c>
      <c r="L241" s="28"/>
    </row>
    <row r="242" spans="1:12" ht="15.75" customHeight="1" x14ac:dyDescent="0.3">
      <c r="A242" s="1" t="str">
        <f t="array" ref="A242">INDEX(Sheet4!$F:$F,MATCH( $D242,Sheet4!$G:$G,0))</f>
        <v>Live</v>
      </c>
      <c r="B242" s="1" t="s">
        <v>882</v>
      </c>
      <c r="C242" s="1">
        <v>4399</v>
      </c>
      <c r="D242" s="1" t="s">
        <v>2309</v>
      </c>
      <c r="F242" s="1" t="s">
        <v>156</v>
      </c>
      <c r="G242" s="1" t="s">
        <v>9</v>
      </c>
      <c r="H242" s="1">
        <v>2000</v>
      </c>
      <c r="J242" s="28"/>
      <c r="K242" s="29">
        <v>42736</v>
      </c>
      <c r="L242" s="28"/>
    </row>
    <row r="243" spans="1:12" ht="15.75" customHeight="1" x14ac:dyDescent="0.3">
      <c r="A243" s="1" t="str">
        <f t="array" ref="A243">INDEX(Sheet4!$F:$F,MATCH( $D243,Sheet4!$G:$G,0))</f>
        <v>Live</v>
      </c>
      <c r="B243" s="1" t="s">
        <v>882</v>
      </c>
      <c r="C243" s="1">
        <v>2977</v>
      </c>
      <c r="D243" s="1" t="s">
        <v>2310</v>
      </c>
      <c r="F243" s="1" t="s">
        <v>156</v>
      </c>
      <c r="G243" s="1" t="s">
        <v>9</v>
      </c>
      <c r="H243" s="1">
        <v>2000</v>
      </c>
      <c r="J243" s="28"/>
      <c r="K243" s="29">
        <v>42370</v>
      </c>
      <c r="L243" s="28"/>
    </row>
    <row r="244" spans="1:12" ht="15.75" customHeight="1" x14ac:dyDescent="0.3">
      <c r="A244" s="1" t="str">
        <f t="array" ref="A244">INDEX(Sheet4!$F:$F,MATCH( $D244,Sheet4!$G:$G,0))</f>
        <v>Live</v>
      </c>
      <c r="B244" s="1" t="s">
        <v>882</v>
      </c>
      <c r="C244" s="1">
        <v>4857</v>
      </c>
      <c r="D244" s="1" t="s">
        <v>2311</v>
      </c>
      <c r="F244" s="1" t="s">
        <v>50</v>
      </c>
      <c r="G244" s="1" t="s">
        <v>9</v>
      </c>
      <c r="H244" s="1">
        <v>2000</v>
      </c>
      <c r="J244" s="28"/>
      <c r="K244" s="29">
        <v>42826</v>
      </c>
      <c r="L244" s="28"/>
    </row>
    <row r="245" spans="1:12" ht="15.75" customHeight="1" x14ac:dyDescent="0.3">
      <c r="A245" s="1" t="str">
        <f t="array" ref="A245">INDEX(Sheet4!$F:$F,MATCH( $D245,Sheet4!$G:$G,0))</f>
        <v>Live</v>
      </c>
      <c r="B245" s="1" t="s">
        <v>882</v>
      </c>
      <c r="C245" s="1">
        <v>4910</v>
      </c>
      <c r="D245" s="1" t="s">
        <v>2312</v>
      </c>
      <c r="F245" s="1" t="s">
        <v>82</v>
      </c>
      <c r="G245" s="1" t="s">
        <v>9</v>
      </c>
      <c r="H245" s="1">
        <v>2000</v>
      </c>
      <c r="J245" s="28"/>
      <c r="K245" s="29">
        <v>42917</v>
      </c>
      <c r="L245" s="28"/>
    </row>
    <row r="246" spans="1:12" ht="15.75" customHeight="1" x14ac:dyDescent="0.3">
      <c r="A246" s="1" t="str">
        <f t="array" ref="A246">INDEX(Sheet4!$F:$F,MATCH( $D246,Sheet4!$G:$G,0))</f>
        <v>Live</v>
      </c>
      <c r="B246" s="1" t="s">
        <v>882</v>
      </c>
      <c r="C246" s="1">
        <v>5518</v>
      </c>
      <c r="D246" s="1" t="s">
        <v>2313</v>
      </c>
      <c r="F246" s="1" t="s">
        <v>156</v>
      </c>
      <c r="G246" s="1" t="s">
        <v>9</v>
      </c>
      <c r="H246" s="1">
        <v>2000</v>
      </c>
      <c r="J246" s="28"/>
      <c r="K246" s="29">
        <v>43101</v>
      </c>
      <c r="L246" s="28"/>
    </row>
    <row r="247" spans="1:12" ht="15.75" customHeight="1" x14ac:dyDescent="0.3">
      <c r="A247" s="1" t="str">
        <f t="array" ref="A247">INDEX(Sheet4!$F:$F,MATCH( $D247,Sheet4!$G:$G,0))</f>
        <v>Live</v>
      </c>
      <c r="B247" s="1" t="s">
        <v>882</v>
      </c>
      <c r="C247" s="1">
        <v>5494</v>
      </c>
      <c r="D247" s="1" t="s">
        <v>2314</v>
      </c>
      <c r="F247" s="1" t="s">
        <v>2074</v>
      </c>
      <c r="G247" s="1" t="s">
        <v>9</v>
      </c>
      <c r="H247" s="1">
        <v>2000</v>
      </c>
      <c r="J247" s="28"/>
      <c r="K247" s="29">
        <v>43101</v>
      </c>
      <c r="L247" s="28"/>
    </row>
    <row r="248" spans="1:12" ht="15.75" customHeight="1" x14ac:dyDescent="0.3">
      <c r="A248" s="1" t="str">
        <f t="array" ref="A248">INDEX(Sheet4!$F:$F,MATCH( $D248,Sheet4!$G:$G,0))</f>
        <v>Live</v>
      </c>
      <c r="B248" s="1" t="s">
        <v>882</v>
      </c>
      <c r="C248" s="1">
        <v>2945</v>
      </c>
      <c r="D248" s="1" t="s">
        <v>2315</v>
      </c>
      <c r="F248" s="1" t="s">
        <v>2074</v>
      </c>
      <c r="G248" s="1" t="s">
        <v>9</v>
      </c>
      <c r="H248" s="1">
        <v>1889</v>
      </c>
      <c r="J248" s="28"/>
      <c r="K248" s="29">
        <v>42370</v>
      </c>
      <c r="L248" s="28"/>
    </row>
    <row r="249" spans="1:12" ht="15.75" customHeight="1" x14ac:dyDescent="0.3">
      <c r="A249" s="1" t="str">
        <f t="array" ref="A249">INDEX(Sheet4!$F:$F,MATCH( $D249,Sheet4!$G:$G,0))</f>
        <v>Live</v>
      </c>
      <c r="B249" s="1" t="s">
        <v>882</v>
      </c>
      <c r="C249" s="1">
        <v>4367</v>
      </c>
      <c r="D249" s="1" t="s">
        <v>2316</v>
      </c>
      <c r="F249" s="1" t="s">
        <v>2074</v>
      </c>
      <c r="G249" s="1" t="s">
        <v>9</v>
      </c>
      <c r="H249" s="1">
        <v>1738</v>
      </c>
      <c r="J249" s="28"/>
      <c r="K249" s="29">
        <v>42736</v>
      </c>
      <c r="L249" s="28"/>
    </row>
    <row r="250" spans="1:12" ht="15.75" customHeight="1" x14ac:dyDescent="0.3">
      <c r="A250" s="1" t="str">
        <f t="array" ref="A250">INDEX(Sheet4!$F:$F,MATCH( $D250,Sheet4!$G:$G,0))</f>
        <v>Live</v>
      </c>
      <c r="B250" s="1" t="s">
        <v>882</v>
      </c>
      <c r="C250" s="1">
        <v>1640</v>
      </c>
      <c r="D250" s="1" t="s">
        <v>2317</v>
      </c>
      <c r="F250" s="1" t="s">
        <v>50</v>
      </c>
      <c r="G250" s="1" t="s">
        <v>9</v>
      </c>
      <c r="H250" s="1">
        <v>1720</v>
      </c>
      <c r="J250" s="28"/>
      <c r="K250" s="29">
        <v>42186</v>
      </c>
      <c r="L250" s="28"/>
    </row>
    <row r="251" spans="1:12" ht="15.75" customHeight="1" x14ac:dyDescent="0.3">
      <c r="A251" s="1" t="str">
        <f t="array" ref="A251">INDEX(Sheet4!$F:$F,MATCH( $D251,Sheet4!$G:$G,0))</f>
        <v>Live</v>
      </c>
      <c r="B251" s="1" t="s">
        <v>882</v>
      </c>
      <c r="C251" s="1">
        <v>5230</v>
      </c>
      <c r="D251" s="1" t="s">
        <v>2318</v>
      </c>
      <c r="F251" s="1" t="s">
        <v>2074</v>
      </c>
      <c r="G251" s="1" t="s">
        <v>9</v>
      </c>
      <c r="H251" s="1">
        <v>1500</v>
      </c>
      <c r="J251" s="28"/>
      <c r="K251" s="29">
        <v>43009</v>
      </c>
      <c r="L251" s="28"/>
    </row>
    <row r="252" spans="1:12" ht="15.75" customHeight="1" x14ac:dyDescent="0.3">
      <c r="A252" s="1" t="str">
        <f t="array" ref="A252">INDEX(Sheet4!$F:$F,MATCH( $D252,Sheet4!$G:$G,0))</f>
        <v>Live</v>
      </c>
      <c r="B252" s="1" t="s">
        <v>882</v>
      </c>
      <c r="C252" s="1">
        <v>4918</v>
      </c>
      <c r="D252" s="1" t="s">
        <v>2319</v>
      </c>
      <c r="F252" s="1" t="s">
        <v>50</v>
      </c>
      <c r="G252" s="1" t="s">
        <v>9</v>
      </c>
      <c r="H252" s="1">
        <v>1500</v>
      </c>
      <c r="J252" s="28"/>
      <c r="K252" s="29">
        <v>42917</v>
      </c>
      <c r="L252" s="28"/>
    </row>
    <row r="253" spans="1:12" ht="15.75" customHeight="1" x14ac:dyDescent="0.3">
      <c r="A253" s="1" t="str">
        <f t="array" ref="A253">INDEX(Sheet4!$F:$F,MATCH( $D253,Sheet4!$G:$G,0))</f>
        <v>Live</v>
      </c>
      <c r="B253" s="1" t="s">
        <v>882</v>
      </c>
      <c r="C253" s="1">
        <v>4864</v>
      </c>
      <c r="D253" s="1" t="s">
        <v>2320</v>
      </c>
      <c r="F253" s="1" t="s">
        <v>50</v>
      </c>
      <c r="G253" s="1" t="s">
        <v>9</v>
      </c>
      <c r="H253" s="1">
        <v>1500</v>
      </c>
      <c r="J253" s="28"/>
      <c r="K253" s="29">
        <v>42826</v>
      </c>
      <c r="L253" s="28"/>
    </row>
    <row r="254" spans="1:12" ht="15.75" customHeight="1" x14ac:dyDescent="0.3">
      <c r="A254" s="1" t="str">
        <f t="array" ref="A254">INDEX(Sheet4!$F:$F,MATCH( $D254,Sheet4!$G:$G,0))</f>
        <v>Live</v>
      </c>
      <c r="B254" s="1" t="s">
        <v>882</v>
      </c>
      <c r="C254" s="1">
        <v>1111</v>
      </c>
      <c r="D254" s="1" t="s">
        <v>2321</v>
      </c>
      <c r="F254" s="1" t="s">
        <v>82</v>
      </c>
      <c r="G254" s="1" t="s">
        <v>9</v>
      </c>
      <c r="H254" s="1">
        <v>1500</v>
      </c>
      <c r="J254" s="28"/>
      <c r="K254" s="29">
        <v>42095</v>
      </c>
      <c r="L254" s="28"/>
    </row>
    <row r="255" spans="1:12" ht="15.75" customHeight="1" x14ac:dyDescent="0.3">
      <c r="A255" s="1" t="str">
        <f t="array" ref="A255">INDEX(Sheet4!$F:$F,MATCH( $D255,Sheet4!$G:$G,0))</f>
        <v>Live</v>
      </c>
      <c r="B255" s="1" t="s">
        <v>882</v>
      </c>
      <c r="C255" s="1">
        <v>5340</v>
      </c>
      <c r="D255" s="1" t="s">
        <v>2322</v>
      </c>
      <c r="F255" s="1" t="s">
        <v>156</v>
      </c>
      <c r="G255" s="1" t="s">
        <v>9</v>
      </c>
      <c r="H255" s="1">
        <v>1500</v>
      </c>
      <c r="J255" s="28"/>
      <c r="K255" s="29">
        <v>43009</v>
      </c>
      <c r="L255" s="28"/>
    </row>
    <row r="256" spans="1:12" ht="15.75" customHeight="1" x14ac:dyDescent="0.3">
      <c r="A256" s="1" t="str">
        <f t="array" ref="A256">INDEX(Sheet4!$F:$F,MATCH( $D256,Sheet4!$G:$G,0))</f>
        <v>Live</v>
      </c>
      <c r="B256" s="1" t="s">
        <v>882</v>
      </c>
      <c r="C256" s="1">
        <v>2075</v>
      </c>
      <c r="D256" s="1" t="s">
        <v>2323</v>
      </c>
      <c r="F256" s="1" t="s">
        <v>2074</v>
      </c>
      <c r="G256" s="1" t="s">
        <v>9</v>
      </c>
      <c r="H256" s="1">
        <v>1400</v>
      </c>
      <c r="J256" s="28"/>
      <c r="K256" s="29">
        <v>42186</v>
      </c>
      <c r="L256" s="28"/>
    </row>
    <row r="257" spans="1:12" ht="15.75" customHeight="1" x14ac:dyDescent="0.3">
      <c r="A257" s="1" t="str">
        <f t="array" ref="A257">INDEX(Sheet4!$F:$F,MATCH( $D257,Sheet4!$G:$G,0))</f>
        <v>Live</v>
      </c>
      <c r="B257" s="1" t="s">
        <v>882</v>
      </c>
      <c r="C257" s="1">
        <v>3048</v>
      </c>
      <c r="D257" s="1" t="s">
        <v>2324</v>
      </c>
      <c r="F257" s="1" t="s">
        <v>82</v>
      </c>
      <c r="G257" s="1" t="s">
        <v>9</v>
      </c>
      <c r="H257" s="1">
        <v>1333</v>
      </c>
      <c r="J257" s="28"/>
      <c r="K257" s="29">
        <v>42370</v>
      </c>
      <c r="L257" s="28"/>
    </row>
    <row r="258" spans="1:12" ht="15.75" customHeight="1" x14ac:dyDescent="0.3">
      <c r="A258" s="1" t="str">
        <f t="array" ref="A258">INDEX(Sheet4!$F:$F,MATCH( $D258,Sheet4!$G:$G,0))</f>
        <v>Live</v>
      </c>
      <c r="B258" s="1" t="s">
        <v>882</v>
      </c>
      <c r="C258" s="1">
        <v>1265</v>
      </c>
      <c r="D258" s="1" t="s">
        <v>2325</v>
      </c>
      <c r="F258" s="1" t="s">
        <v>156</v>
      </c>
      <c r="G258" s="1" t="s">
        <v>9</v>
      </c>
      <c r="H258" s="1">
        <v>1333</v>
      </c>
      <c r="J258" s="28"/>
      <c r="K258" s="29">
        <v>43191</v>
      </c>
      <c r="L258" s="28"/>
    </row>
    <row r="259" spans="1:12" ht="15.75" customHeight="1" x14ac:dyDescent="0.3">
      <c r="A259" s="1" t="str">
        <f t="array" ref="A259">INDEX(Sheet4!$F:$F,MATCH( $D259,Sheet4!$G:$G,0))</f>
        <v>Live</v>
      </c>
      <c r="B259" s="1" t="s">
        <v>882</v>
      </c>
      <c r="C259" s="1">
        <v>1138</v>
      </c>
      <c r="D259" s="1" t="s">
        <v>2326</v>
      </c>
      <c r="F259" s="1" t="s">
        <v>82</v>
      </c>
      <c r="G259" s="1" t="s">
        <v>9</v>
      </c>
      <c r="H259" s="1">
        <v>1271</v>
      </c>
      <c r="J259" s="28"/>
      <c r="K259" s="29">
        <v>42095</v>
      </c>
      <c r="L259" s="28"/>
    </row>
    <row r="260" spans="1:12" ht="15.75" customHeight="1" x14ac:dyDescent="0.3">
      <c r="A260" s="1" t="str">
        <f t="array" ref="A260">INDEX(Sheet4!$F:$F,MATCH( $D260,Sheet4!$G:$G,0))</f>
        <v>Live</v>
      </c>
      <c r="B260" s="1" t="s">
        <v>882</v>
      </c>
      <c r="C260" s="1">
        <v>4455</v>
      </c>
      <c r="D260" s="1" t="s">
        <v>2327</v>
      </c>
      <c r="F260" s="1" t="s">
        <v>156</v>
      </c>
      <c r="G260" s="1" t="s">
        <v>9</v>
      </c>
      <c r="H260" s="1">
        <v>1032</v>
      </c>
      <c r="J260" s="28"/>
      <c r="K260" s="29">
        <v>42736</v>
      </c>
      <c r="L260" s="28"/>
    </row>
    <row r="261" spans="1:12" ht="15.75" customHeight="1" x14ac:dyDescent="0.3">
      <c r="A261" s="1" t="str">
        <f t="array" ref="A261">INDEX(Sheet4!$F:$F,MATCH( $D261,Sheet4!$G:$G,0))</f>
        <v>Live</v>
      </c>
      <c r="B261" s="1" t="s">
        <v>882</v>
      </c>
      <c r="C261" s="1">
        <v>1841</v>
      </c>
      <c r="D261" s="1" t="s">
        <v>2328</v>
      </c>
      <c r="F261" s="1" t="s">
        <v>156</v>
      </c>
      <c r="G261" s="1" t="s">
        <v>9</v>
      </c>
      <c r="H261" s="1">
        <v>1000</v>
      </c>
      <c r="J261" s="28"/>
      <c r="K261" s="29">
        <v>42186</v>
      </c>
      <c r="L261" s="28"/>
    </row>
    <row r="262" spans="1:12" ht="15.75" customHeight="1" x14ac:dyDescent="0.3">
      <c r="A262" s="1" t="str">
        <f t="array" ref="A262">INDEX(Sheet4!$F:$F,MATCH( $D262,Sheet4!$G:$G,0))</f>
        <v>Live</v>
      </c>
      <c r="B262" s="1" t="s">
        <v>882</v>
      </c>
      <c r="C262" s="1">
        <v>1546</v>
      </c>
      <c r="D262" s="1" t="s">
        <v>2329</v>
      </c>
      <c r="F262" s="1" t="s">
        <v>50</v>
      </c>
      <c r="G262" s="1" t="s">
        <v>9</v>
      </c>
      <c r="H262" s="1">
        <v>1000</v>
      </c>
      <c r="J262" s="28"/>
      <c r="K262" s="29">
        <v>42186</v>
      </c>
      <c r="L262" s="28"/>
    </row>
    <row r="263" spans="1:12" ht="15.75" customHeight="1" x14ac:dyDescent="0.3">
      <c r="A263" s="1" t="str">
        <f t="array" ref="A263">INDEX(Sheet4!$F:$F,MATCH( $D263,Sheet4!$G:$G,0))</f>
        <v>Live</v>
      </c>
      <c r="B263" s="1" t="s">
        <v>882</v>
      </c>
      <c r="C263" s="1">
        <v>4685</v>
      </c>
      <c r="D263" s="1" t="s">
        <v>2330</v>
      </c>
      <c r="F263" s="1" t="s">
        <v>82</v>
      </c>
      <c r="G263" s="1" t="s">
        <v>9</v>
      </c>
      <c r="H263" s="1">
        <v>1000</v>
      </c>
      <c r="J263" s="28"/>
      <c r="K263" s="29">
        <v>43009</v>
      </c>
      <c r="L263" s="28"/>
    </row>
    <row r="264" spans="1:12" ht="15.75" customHeight="1" x14ac:dyDescent="0.3">
      <c r="A264" s="1" t="str">
        <f t="array" ref="A264">INDEX(Sheet4!$F:$F,MATCH( $D264,Sheet4!$G:$G,0))</f>
        <v>Live</v>
      </c>
      <c r="B264" s="1" t="s">
        <v>882</v>
      </c>
      <c r="C264" s="1">
        <v>4674</v>
      </c>
      <c r="D264" s="1" t="s">
        <v>2331</v>
      </c>
      <c r="F264" s="1" t="s">
        <v>50</v>
      </c>
      <c r="G264" s="1" t="s">
        <v>9</v>
      </c>
      <c r="H264" s="1">
        <v>1000</v>
      </c>
      <c r="J264" s="28"/>
      <c r="K264" s="29">
        <v>42826</v>
      </c>
      <c r="L264" s="28"/>
    </row>
    <row r="265" spans="1:12" ht="15.75" customHeight="1" x14ac:dyDescent="0.3">
      <c r="A265" s="1" t="str">
        <f t="array" ref="A265">INDEX(Sheet4!$F:$F,MATCH( $D265,Sheet4!$G:$G,0))</f>
        <v>Live</v>
      </c>
      <c r="B265" s="1" t="s">
        <v>882</v>
      </c>
      <c r="C265" s="1">
        <v>1341</v>
      </c>
      <c r="D265" s="1" t="s">
        <v>2332</v>
      </c>
      <c r="F265" s="1" t="s">
        <v>2074</v>
      </c>
      <c r="G265" s="1" t="s">
        <v>9</v>
      </c>
      <c r="H265" s="1">
        <v>1000</v>
      </c>
      <c r="J265" s="28"/>
      <c r="K265" s="29">
        <v>42095</v>
      </c>
      <c r="L265" s="28"/>
    </row>
    <row r="266" spans="1:12" ht="15.75" customHeight="1" x14ac:dyDescent="0.3">
      <c r="A266" s="1" t="str">
        <f t="array" ref="A266">INDEX(Sheet4!$F:$F,MATCH( $D266,Sheet4!$G:$G,0))</f>
        <v>Live</v>
      </c>
      <c r="B266" s="1" t="s">
        <v>882</v>
      </c>
      <c r="C266" s="1">
        <v>1223</v>
      </c>
      <c r="D266" s="1" t="s">
        <v>2333</v>
      </c>
      <c r="F266" s="1" t="s">
        <v>156</v>
      </c>
      <c r="G266" s="1" t="s">
        <v>9</v>
      </c>
      <c r="H266" s="1">
        <v>1000</v>
      </c>
      <c r="J266" s="28"/>
      <c r="K266" s="29">
        <v>42095</v>
      </c>
      <c r="L266" s="28"/>
    </row>
    <row r="267" spans="1:12" ht="15.75" customHeight="1" x14ac:dyDescent="0.3">
      <c r="A267" s="1" t="str">
        <f t="array" ref="A267">INDEX(Sheet4!$F:$F,MATCH( $D267,Sheet4!$G:$G,0))</f>
        <v>Live</v>
      </c>
      <c r="B267" s="1" t="s">
        <v>882</v>
      </c>
      <c r="C267" s="1">
        <v>5288</v>
      </c>
      <c r="D267" s="1" t="s">
        <v>2334</v>
      </c>
      <c r="F267" s="1" t="s">
        <v>50</v>
      </c>
      <c r="G267" s="1" t="s">
        <v>9</v>
      </c>
      <c r="H267" s="1">
        <v>1000</v>
      </c>
      <c r="J267" s="28"/>
      <c r="K267" s="29">
        <v>43009</v>
      </c>
      <c r="L267" s="28"/>
    </row>
    <row r="268" spans="1:12" ht="15.75" customHeight="1" x14ac:dyDescent="0.3">
      <c r="A268" s="1" t="str">
        <f t="array" ref="A268">INDEX(Sheet4!$F:$F,MATCH( $D268,Sheet4!$G:$G,0))</f>
        <v>Live</v>
      </c>
      <c r="B268" s="1" t="s">
        <v>882</v>
      </c>
      <c r="C268" s="1">
        <v>1264</v>
      </c>
      <c r="D268" s="1" t="s">
        <v>2335</v>
      </c>
      <c r="F268" s="1" t="s">
        <v>82</v>
      </c>
      <c r="G268" s="1" t="s">
        <v>9</v>
      </c>
      <c r="H268" s="1">
        <v>917</v>
      </c>
      <c r="J268" s="28"/>
      <c r="K268" s="29">
        <v>42095</v>
      </c>
      <c r="L268" s="28"/>
    </row>
    <row r="269" spans="1:12" ht="15.75" customHeight="1" x14ac:dyDescent="0.3">
      <c r="A269" s="1" t="str">
        <f t="array" ref="A269">INDEX(Sheet4!$F:$F,MATCH( $D269,Sheet4!$G:$G,0))</f>
        <v>Live</v>
      </c>
      <c r="B269" s="1" t="s">
        <v>882</v>
      </c>
      <c r="C269" s="1">
        <v>2757</v>
      </c>
      <c r="D269" s="1" t="s">
        <v>2336</v>
      </c>
      <c r="F269" s="1" t="s">
        <v>156</v>
      </c>
      <c r="G269" s="1" t="s">
        <v>9</v>
      </c>
      <c r="H269" s="1">
        <v>750</v>
      </c>
      <c r="J269" s="28"/>
      <c r="K269" s="29">
        <v>42278</v>
      </c>
      <c r="L269" s="28"/>
    </row>
    <row r="270" spans="1:12" ht="15.75" customHeight="1" x14ac:dyDescent="0.3">
      <c r="A270" s="1" t="str">
        <f t="array" ref="A270">INDEX(Sheet4!$F:$F,MATCH( $D270,Sheet4!$G:$G,0))</f>
        <v>Live</v>
      </c>
      <c r="B270" s="1" t="s">
        <v>882</v>
      </c>
      <c r="C270" s="1">
        <v>4900</v>
      </c>
      <c r="D270" s="1" t="s">
        <v>2337</v>
      </c>
      <c r="F270" s="1" t="s">
        <v>156</v>
      </c>
      <c r="G270" s="1" t="s">
        <v>9</v>
      </c>
      <c r="H270" s="1">
        <v>441</v>
      </c>
      <c r="J270" s="28"/>
      <c r="K270" s="29">
        <v>42917</v>
      </c>
      <c r="L270" s="28"/>
    </row>
    <row r="271" spans="1:12" ht="15.75" customHeight="1" x14ac:dyDescent="0.3">
      <c r="A271" s="1" t="str">
        <f t="array" ref="A271">INDEX(Sheet4!$F:$F,MATCH( $D271,Sheet4!$G:$G,0))</f>
        <v>Live</v>
      </c>
      <c r="B271" s="1" t="s">
        <v>882</v>
      </c>
      <c r="C271" s="1">
        <v>920</v>
      </c>
      <c r="D271" s="1" t="s">
        <v>2338</v>
      </c>
      <c r="F271" s="1" t="s">
        <v>156</v>
      </c>
      <c r="G271" s="1" t="s">
        <v>9</v>
      </c>
      <c r="H271" s="1">
        <v>0</v>
      </c>
      <c r="J271" s="28"/>
      <c r="K271" s="29">
        <v>42186</v>
      </c>
      <c r="L271" s="28"/>
    </row>
    <row r="272" spans="1:12" ht="15.75" customHeight="1" x14ac:dyDescent="0.3">
      <c r="A272" s="1" t="str">
        <f t="array" ref="A272">INDEX(Sheet4!$F:$F,MATCH( $D272,Sheet4!$G:$G,0))</f>
        <v>Live</v>
      </c>
      <c r="B272" s="1" t="s">
        <v>882</v>
      </c>
      <c r="C272" s="1">
        <v>3876</v>
      </c>
      <c r="D272" s="1" t="s">
        <v>2339</v>
      </c>
      <c r="F272" s="1" t="s">
        <v>156</v>
      </c>
      <c r="G272" s="1" t="s">
        <v>9</v>
      </c>
      <c r="H272" s="1">
        <v>0</v>
      </c>
      <c r="J272" s="28"/>
      <c r="K272" s="29">
        <v>42552</v>
      </c>
      <c r="L272" s="28"/>
    </row>
    <row r="273" spans="1:12" ht="15.75" customHeight="1" x14ac:dyDescent="0.3">
      <c r="A273" s="1" t="str">
        <f t="array" ref="A273">INDEX(Sheet4!$F:$F,MATCH( $D273,Sheet4!$G:$G,0))</f>
        <v>Live</v>
      </c>
      <c r="B273" s="1" t="s">
        <v>882</v>
      </c>
      <c r="C273" s="1">
        <v>1336</v>
      </c>
      <c r="D273" s="1" t="s">
        <v>2340</v>
      </c>
      <c r="F273" s="1" t="s">
        <v>2074</v>
      </c>
      <c r="G273" s="1" t="s">
        <v>9</v>
      </c>
      <c r="H273" s="1">
        <v>0</v>
      </c>
      <c r="J273" s="28"/>
      <c r="K273" s="1" t="e">
        <v>#N/A</v>
      </c>
      <c r="L273" s="28"/>
    </row>
    <row r="274" spans="1:12" ht="15.75" customHeight="1" x14ac:dyDescent="0.3">
      <c r="A274" s="1" t="str">
        <f t="array" ref="A274">INDEX(Sheet4!$F:$F,MATCH( $D274,Sheet4!$G:$G,0))</f>
        <v>Live</v>
      </c>
      <c r="B274" s="1" t="s">
        <v>882</v>
      </c>
      <c r="C274" s="1">
        <v>871</v>
      </c>
      <c r="D274" s="1" t="s">
        <v>2341</v>
      </c>
      <c r="F274" s="1" t="s">
        <v>174</v>
      </c>
      <c r="G274" s="1" t="s">
        <v>13</v>
      </c>
      <c r="H274" s="1">
        <v>63992</v>
      </c>
      <c r="J274" s="28"/>
      <c r="K274" s="29">
        <v>42005</v>
      </c>
      <c r="L274" s="28"/>
    </row>
    <row r="275" spans="1:12" ht="15.75" customHeight="1" x14ac:dyDescent="0.3">
      <c r="A275" s="1" t="str">
        <f t="array" ref="A275">INDEX(Sheet4!$F:$F,MATCH( $D275,Sheet4!$G:$G,0))</f>
        <v>Live</v>
      </c>
      <c r="B275" s="1" t="s">
        <v>882</v>
      </c>
      <c r="C275" s="1">
        <v>5219</v>
      </c>
      <c r="D275" s="1" t="s">
        <v>2342</v>
      </c>
      <c r="F275" s="1" t="s">
        <v>238</v>
      </c>
      <c r="G275" s="1" t="s">
        <v>13</v>
      </c>
      <c r="H275" s="1">
        <v>48000</v>
      </c>
      <c r="J275" s="28"/>
      <c r="K275" s="29">
        <v>43009</v>
      </c>
      <c r="L275" s="28"/>
    </row>
    <row r="276" spans="1:12" ht="15.75" customHeight="1" x14ac:dyDescent="0.3">
      <c r="A276" s="1" t="str">
        <f t="array" ref="A276">INDEX(Sheet4!$F:$F,MATCH( $D276,Sheet4!$G:$G,0))</f>
        <v>Live</v>
      </c>
      <c r="B276" s="1" t="s">
        <v>882</v>
      </c>
      <c r="C276" s="1">
        <v>4821</v>
      </c>
      <c r="D276" s="1" t="s">
        <v>2343</v>
      </c>
      <c r="F276" s="1" t="s">
        <v>86</v>
      </c>
      <c r="G276" s="1" t="s">
        <v>13</v>
      </c>
      <c r="H276" s="1">
        <v>27000</v>
      </c>
      <c r="J276" s="28"/>
      <c r="K276" s="29">
        <v>42826</v>
      </c>
      <c r="L276" s="28"/>
    </row>
    <row r="277" spans="1:12" ht="15.75" customHeight="1" x14ac:dyDescent="0.3">
      <c r="A277" s="1" t="str">
        <f t="array" ref="A277">INDEX(Sheet4!$F:$F,MATCH( $D277,Sheet4!$G:$G,0))</f>
        <v>Live</v>
      </c>
      <c r="B277" s="1" t="s">
        <v>882</v>
      </c>
      <c r="C277" s="1">
        <v>5854</v>
      </c>
      <c r="D277" s="1" t="s">
        <v>2344</v>
      </c>
      <c r="F277" s="1" t="s">
        <v>86</v>
      </c>
      <c r="G277" s="1" t="s">
        <v>13</v>
      </c>
      <c r="H277" s="1">
        <v>25000</v>
      </c>
      <c r="J277" s="28"/>
      <c r="K277" s="29">
        <v>43282</v>
      </c>
      <c r="L277" s="28"/>
    </row>
    <row r="278" spans="1:12" ht="15.75" customHeight="1" x14ac:dyDescent="0.3">
      <c r="A278" s="1" t="str">
        <f t="array" ref="A278">INDEX(Sheet4!$F:$F,MATCH( $D278,Sheet4!$G:$G,0))</f>
        <v>Live</v>
      </c>
      <c r="B278" s="1" t="s">
        <v>882</v>
      </c>
      <c r="C278" s="1">
        <v>3783</v>
      </c>
      <c r="D278" s="1" t="s">
        <v>2345</v>
      </c>
      <c r="F278" s="1" t="s">
        <v>174</v>
      </c>
      <c r="G278" s="1" t="s">
        <v>13</v>
      </c>
      <c r="H278" s="1">
        <v>24000</v>
      </c>
      <c r="J278" s="28"/>
      <c r="K278" s="29">
        <v>42552</v>
      </c>
      <c r="L278" s="28"/>
    </row>
    <row r="279" spans="1:12" ht="15.75" customHeight="1" x14ac:dyDescent="0.3">
      <c r="A279" s="1" t="str">
        <f t="array" ref="A279">INDEX(Sheet4!$F:$F,MATCH( $D279,Sheet4!$G:$G,0))</f>
        <v>Live</v>
      </c>
      <c r="B279" s="1" t="s">
        <v>882</v>
      </c>
      <c r="C279" s="1">
        <v>2859</v>
      </c>
      <c r="D279" s="1" t="s">
        <v>2346</v>
      </c>
      <c r="F279" s="1" t="s">
        <v>238</v>
      </c>
      <c r="G279" s="1" t="s">
        <v>13</v>
      </c>
      <c r="H279" s="1">
        <v>23200</v>
      </c>
      <c r="J279" s="28"/>
      <c r="K279" s="29">
        <v>43101</v>
      </c>
      <c r="L279" s="28"/>
    </row>
    <row r="280" spans="1:12" ht="15.75" customHeight="1" x14ac:dyDescent="0.3">
      <c r="A280" s="1" t="str">
        <f t="array" ref="A280">INDEX(Sheet4!$F:$F,MATCH( $D280,Sheet4!$G:$G,0))</f>
        <v>Live</v>
      </c>
      <c r="B280" s="1" t="s">
        <v>882</v>
      </c>
      <c r="C280" s="1">
        <v>4588</v>
      </c>
      <c r="D280" s="1" t="s">
        <v>2347</v>
      </c>
      <c r="F280" s="1" t="s">
        <v>174</v>
      </c>
      <c r="G280" s="1" t="s">
        <v>13</v>
      </c>
      <c r="H280" s="1">
        <v>20000</v>
      </c>
      <c r="J280" s="28"/>
      <c r="K280" s="29">
        <v>42826</v>
      </c>
      <c r="L280" s="28"/>
    </row>
    <row r="281" spans="1:12" ht="15.75" customHeight="1" x14ac:dyDescent="0.3">
      <c r="A281" s="1" t="str">
        <f t="array" ref="A281">INDEX(Sheet4!$F:$F,MATCH( $D281,Sheet4!$G:$G,0))</f>
        <v>Live</v>
      </c>
      <c r="B281" s="1" t="s">
        <v>882</v>
      </c>
      <c r="C281" s="1">
        <v>1230</v>
      </c>
      <c r="D281" s="1" t="s">
        <v>2348</v>
      </c>
      <c r="F281" s="1" t="s">
        <v>174</v>
      </c>
      <c r="G281" s="1" t="s">
        <v>13</v>
      </c>
      <c r="H281" s="1">
        <v>20000</v>
      </c>
      <c r="J281" s="28"/>
      <c r="K281" s="29">
        <v>42095</v>
      </c>
      <c r="L281" s="28"/>
    </row>
    <row r="282" spans="1:12" ht="15.75" customHeight="1" x14ac:dyDescent="0.3">
      <c r="A282" s="1" t="str">
        <f t="array" ref="A282">INDEX(Sheet4!$F:$F,MATCH( $D282,Sheet4!$G:$G,0))</f>
        <v>Live</v>
      </c>
      <c r="B282" s="1" t="s">
        <v>882</v>
      </c>
      <c r="C282" s="1">
        <v>3338</v>
      </c>
      <c r="D282" s="1" t="s">
        <v>2349</v>
      </c>
      <c r="F282" s="1" t="s">
        <v>174</v>
      </c>
      <c r="G282" s="1" t="s">
        <v>13</v>
      </c>
      <c r="H282" s="1">
        <v>20000</v>
      </c>
      <c r="J282" s="28"/>
      <c r="K282" s="29">
        <v>42461</v>
      </c>
      <c r="L282" s="28"/>
    </row>
    <row r="283" spans="1:12" ht="15.75" customHeight="1" x14ac:dyDescent="0.3">
      <c r="A283" s="1" t="str">
        <f t="array" ref="A283">INDEX(Sheet4!$F:$F,MATCH( $D283,Sheet4!$G:$G,0))</f>
        <v>Live</v>
      </c>
      <c r="B283" s="1" t="s">
        <v>882</v>
      </c>
      <c r="C283" s="1">
        <v>5690</v>
      </c>
      <c r="D283" s="1" t="s">
        <v>2350</v>
      </c>
      <c r="F283" s="1" t="s">
        <v>86</v>
      </c>
      <c r="G283" s="1" t="s">
        <v>13</v>
      </c>
      <c r="H283" s="1">
        <v>19000</v>
      </c>
      <c r="J283" s="28"/>
      <c r="K283" s="29">
        <v>43191</v>
      </c>
      <c r="L283" s="28"/>
    </row>
    <row r="284" spans="1:12" ht="15.75" customHeight="1" x14ac:dyDescent="0.3">
      <c r="A284" s="1" t="str">
        <f t="array" ref="A284">INDEX(Sheet4!$F:$F,MATCH( $D284,Sheet4!$G:$G,0))</f>
        <v>Live</v>
      </c>
      <c r="B284" s="1" t="s">
        <v>882</v>
      </c>
      <c r="C284" s="1">
        <v>975</v>
      </c>
      <c r="D284" s="1" t="s">
        <v>2351</v>
      </c>
      <c r="F284" s="1" t="s">
        <v>174</v>
      </c>
      <c r="G284" s="1" t="s">
        <v>13</v>
      </c>
      <c r="H284" s="1">
        <v>18000</v>
      </c>
      <c r="J284" s="28"/>
      <c r="K284" s="29">
        <v>42095</v>
      </c>
      <c r="L284" s="28"/>
    </row>
    <row r="285" spans="1:12" ht="15.75" customHeight="1" x14ac:dyDescent="0.3">
      <c r="A285" s="1" t="str">
        <f t="array" ref="A285">INDEX(Sheet4!$F:$F,MATCH( $D285,Sheet4!$G:$G,0))</f>
        <v>Live</v>
      </c>
      <c r="B285" s="1" t="s">
        <v>882</v>
      </c>
      <c r="C285" s="1">
        <v>562</v>
      </c>
      <c r="D285" s="1" t="s">
        <v>2352</v>
      </c>
      <c r="F285" s="1" t="s">
        <v>174</v>
      </c>
      <c r="G285" s="1" t="s">
        <v>13</v>
      </c>
      <c r="H285" s="1">
        <v>17500</v>
      </c>
      <c r="J285" s="28"/>
      <c r="K285" s="29">
        <v>42005</v>
      </c>
      <c r="L285" s="28"/>
    </row>
    <row r="286" spans="1:12" ht="15.75" customHeight="1" x14ac:dyDescent="0.3">
      <c r="A286" s="1" t="str">
        <f t="array" ref="A286">INDEX(Sheet4!$F:$F,MATCH( $D286,Sheet4!$G:$G,0))</f>
        <v>Live</v>
      </c>
      <c r="B286" s="1" t="s">
        <v>882</v>
      </c>
      <c r="C286" s="1">
        <v>4644</v>
      </c>
      <c r="D286" s="1" t="s">
        <v>2353</v>
      </c>
      <c r="F286" s="1" t="s">
        <v>174</v>
      </c>
      <c r="G286" s="1" t="s">
        <v>13</v>
      </c>
      <c r="H286" s="1">
        <v>16478</v>
      </c>
      <c r="J286" s="28"/>
      <c r="K286" s="29">
        <v>42826</v>
      </c>
      <c r="L286" s="28"/>
    </row>
    <row r="287" spans="1:12" ht="15.75" customHeight="1" x14ac:dyDescent="0.3">
      <c r="A287" s="1" t="str">
        <f t="array" ref="A287">INDEX(Sheet4!$F:$F,MATCH( $D287,Sheet4!$G:$G,0))</f>
        <v>Live</v>
      </c>
      <c r="B287" s="1" t="s">
        <v>882</v>
      </c>
      <c r="C287" s="1">
        <v>5835</v>
      </c>
      <c r="D287" s="1" t="s">
        <v>2354</v>
      </c>
      <c r="F287" s="1" t="s">
        <v>86</v>
      </c>
      <c r="G287" s="1" t="s">
        <v>13</v>
      </c>
      <c r="H287" s="1">
        <v>16102</v>
      </c>
      <c r="J287" s="28"/>
      <c r="K287" s="29">
        <v>43282</v>
      </c>
      <c r="L287" s="28"/>
    </row>
    <row r="288" spans="1:12" ht="15.75" customHeight="1" x14ac:dyDescent="0.3">
      <c r="A288" s="1" t="str">
        <f t="array" ref="A288">INDEX(Sheet4!$F:$F,MATCH( $D288,Sheet4!$G:$G,0))</f>
        <v>Live</v>
      </c>
      <c r="B288" s="1" t="s">
        <v>882</v>
      </c>
      <c r="C288" s="1">
        <v>269</v>
      </c>
      <c r="D288" s="1" t="s">
        <v>2355</v>
      </c>
      <c r="F288" s="1" t="s">
        <v>174</v>
      </c>
      <c r="G288" s="1" t="s">
        <v>13</v>
      </c>
      <c r="H288" s="1">
        <v>16000</v>
      </c>
      <c r="J288" s="28"/>
      <c r="K288" s="29">
        <v>42186</v>
      </c>
      <c r="L288" s="28"/>
    </row>
    <row r="289" spans="1:12" ht="15.75" customHeight="1" x14ac:dyDescent="0.3">
      <c r="A289" s="1" t="str">
        <f t="array" ref="A289">INDEX(Sheet4!$F:$F,MATCH( $D289,Sheet4!$G:$G,0))</f>
        <v>Live</v>
      </c>
      <c r="B289" s="1" t="s">
        <v>882</v>
      </c>
      <c r="C289" s="1">
        <v>3258</v>
      </c>
      <c r="D289" s="1" t="s">
        <v>2356</v>
      </c>
      <c r="F289" s="1" t="s">
        <v>86</v>
      </c>
      <c r="G289" s="1" t="s">
        <v>13</v>
      </c>
      <c r="H289" s="1">
        <v>16000</v>
      </c>
      <c r="J289" s="28"/>
      <c r="K289" s="29">
        <v>42461</v>
      </c>
      <c r="L289" s="28"/>
    </row>
    <row r="290" spans="1:12" ht="15.75" customHeight="1" x14ac:dyDescent="0.3">
      <c r="A290" s="1" t="str">
        <f t="array" ref="A290">INDEX(Sheet4!$F:$F,MATCH( $D290,Sheet4!$G:$G,0))</f>
        <v>Live</v>
      </c>
      <c r="B290" s="1" t="s">
        <v>882</v>
      </c>
      <c r="C290" s="1">
        <v>2427</v>
      </c>
      <c r="D290" s="1" t="s">
        <v>2357</v>
      </c>
      <c r="F290" s="1" t="s">
        <v>2080</v>
      </c>
      <c r="G290" s="1" t="s">
        <v>13</v>
      </c>
      <c r="H290" s="1">
        <v>15993</v>
      </c>
      <c r="J290" s="28"/>
      <c r="K290" s="29">
        <v>42186</v>
      </c>
      <c r="L290" s="28"/>
    </row>
    <row r="291" spans="1:12" ht="15.75" customHeight="1" x14ac:dyDescent="0.3">
      <c r="A291" s="1" t="str">
        <f t="array" ref="A291">INDEX(Sheet4!$F:$F,MATCH( $D291,Sheet4!$G:$G,0))</f>
        <v>Live</v>
      </c>
      <c r="B291" s="1" t="s">
        <v>882</v>
      </c>
      <c r="C291" s="1">
        <v>3814</v>
      </c>
      <c r="D291" s="1" t="s">
        <v>2358</v>
      </c>
      <c r="F291" s="1" t="s">
        <v>238</v>
      </c>
      <c r="G291" s="1" t="s">
        <v>13</v>
      </c>
      <c r="H291" s="1">
        <v>15500</v>
      </c>
      <c r="J291" s="28"/>
      <c r="K291" s="29">
        <v>42552</v>
      </c>
      <c r="L291" s="28"/>
    </row>
    <row r="292" spans="1:12" ht="15.75" customHeight="1" x14ac:dyDescent="0.3">
      <c r="A292" s="1" t="str">
        <f t="array" ref="A292">INDEX(Sheet4!$F:$F,MATCH( $D292,Sheet4!$G:$G,0))</f>
        <v>Live</v>
      </c>
      <c r="B292" s="1" t="s">
        <v>882</v>
      </c>
      <c r="C292" s="1">
        <v>4886</v>
      </c>
      <c r="D292" s="1" t="s">
        <v>2359</v>
      </c>
      <c r="F292" s="1" t="s">
        <v>2080</v>
      </c>
      <c r="G292" s="1" t="s">
        <v>13</v>
      </c>
      <c r="H292" s="1">
        <v>15000</v>
      </c>
      <c r="J292" s="28"/>
      <c r="K292" s="29">
        <v>42917</v>
      </c>
      <c r="L292" s="28"/>
    </row>
    <row r="293" spans="1:12" ht="15.75" customHeight="1" x14ac:dyDescent="0.3">
      <c r="A293" s="1" t="str">
        <f t="array" ref="A293">INDEX(Sheet4!$F:$F,MATCH( $D293,Sheet4!$G:$G,0))</f>
        <v>Live</v>
      </c>
      <c r="B293" s="1" t="s">
        <v>882</v>
      </c>
      <c r="C293" s="1">
        <v>5109</v>
      </c>
      <c r="D293" s="1" t="s">
        <v>2360</v>
      </c>
      <c r="F293" s="1" t="s">
        <v>174</v>
      </c>
      <c r="G293" s="1" t="s">
        <v>13</v>
      </c>
      <c r="H293" s="1">
        <v>14500</v>
      </c>
      <c r="J293" s="28"/>
      <c r="K293" s="29">
        <v>42917</v>
      </c>
      <c r="L293" s="28"/>
    </row>
    <row r="294" spans="1:12" ht="15.75" customHeight="1" x14ac:dyDescent="0.3">
      <c r="A294" s="1" t="str">
        <f t="array" ref="A294">INDEX(Sheet4!$F:$F,MATCH( $D294,Sheet4!$G:$G,0))</f>
        <v>Live</v>
      </c>
      <c r="B294" s="1" t="s">
        <v>882</v>
      </c>
      <c r="C294" s="1">
        <v>5481</v>
      </c>
      <c r="D294" s="1" t="s">
        <v>2361</v>
      </c>
      <c r="F294" s="1" t="s">
        <v>2080</v>
      </c>
      <c r="G294" s="1" t="s">
        <v>13</v>
      </c>
      <c r="H294" s="1">
        <v>14000</v>
      </c>
      <c r="J294" s="28"/>
      <c r="K294" s="29">
        <v>43101</v>
      </c>
      <c r="L294" s="28"/>
    </row>
    <row r="295" spans="1:12" ht="15.75" customHeight="1" x14ac:dyDescent="0.3">
      <c r="A295" s="1" t="str">
        <f t="array" ref="A295">INDEX(Sheet4!$F:$F,MATCH( $D295,Sheet4!$G:$G,0))</f>
        <v>Live</v>
      </c>
      <c r="B295" s="1" t="s">
        <v>882</v>
      </c>
      <c r="C295" s="1">
        <v>5688</v>
      </c>
      <c r="D295" s="1" t="s">
        <v>2362</v>
      </c>
      <c r="F295" s="1" t="s">
        <v>86</v>
      </c>
      <c r="G295" s="1" t="s">
        <v>13</v>
      </c>
      <c r="H295" s="1">
        <v>14000</v>
      </c>
      <c r="J295" s="28"/>
      <c r="K295" s="29">
        <v>43191</v>
      </c>
      <c r="L295" s="28"/>
    </row>
    <row r="296" spans="1:12" ht="15.75" customHeight="1" x14ac:dyDescent="0.3">
      <c r="A296" s="1" t="str">
        <f t="array" ref="A296">INDEX(Sheet4!$F:$F,MATCH( $D296,Sheet4!$G:$G,0))</f>
        <v>Live</v>
      </c>
      <c r="B296" s="1" t="s">
        <v>882</v>
      </c>
      <c r="C296" s="1">
        <v>4362</v>
      </c>
      <c r="D296" s="1" t="s">
        <v>2363</v>
      </c>
      <c r="F296" s="1" t="s">
        <v>86</v>
      </c>
      <c r="G296" s="1" t="s">
        <v>13</v>
      </c>
      <c r="H296" s="1">
        <v>12000</v>
      </c>
      <c r="J296" s="28"/>
      <c r="K296" s="29">
        <v>42736</v>
      </c>
      <c r="L296" s="28"/>
    </row>
    <row r="297" spans="1:12" ht="15.75" customHeight="1" x14ac:dyDescent="0.3">
      <c r="A297" s="1" t="str">
        <f t="array" ref="A297">INDEX(Sheet4!$F:$F,MATCH( $D297,Sheet4!$G:$G,0))</f>
        <v>Live</v>
      </c>
      <c r="B297" s="1" t="s">
        <v>882</v>
      </c>
      <c r="C297" s="1">
        <v>3993</v>
      </c>
      <c r="D297" s="1" t="s">
        <v>2364</v>
      </c>
      <c r="F297" s="1" t="s">
        <v>86</v>
      </c>
      <c r="G297" s="1" t="s">
        <v>13</v>
      </c>
      <c r="H297" s="1">
        <v>12000</v>
      </c>
      <c r="J297" s="28"/>
      <c r="K297" s="29">
        <v>42552</v>
      </c>
      <c r="L297" s="28"/>
    </row>
    <row r="298" spans="1:12" ht="15.75" customHeight="1" x14ac:dyDescent="0.3">
      <c r="A298" s="1" t="str">
        <f t="array" ref="A298">INDEX(Sheet4!$F:$F,MATCH( $D298,Sheet4!$G:$G,0))</f>
        <v>Live</v>
      </c>
      <c r="B298" s="1" t="s">
        <v>882</v>
      </c>
      <c r="C298" s="1">
        <v>4239</v>
      </c>
      <c r="D298" s="1" t="s">
        <v>2365</v>
      </c>
      <c r="F298" s="1" t="s">
        <v>238</v>
      </c>
      <c r="G298" s="1" t="s">
        <v>13</v>
      </c>
      <c r="H298" s="1">
        <v>11834</v>
      </c>
      <c r="J298" s="28"/>
      <c r="K298" s="29">
        <v>42644</v>
      </c>
      <c r="L298" s="28"/>
    </row>
    <row r="299" spans="1:12" ht="15.75" customHeight="1" x14ac:dyDescent="0.3">
      <c r="A299" s="1" t="str">
        <f t="array" ref="A299">INDEX(Sheet4!$F:$F,MATCH( $D299,Sheet4!$G:$G,0))</f>
        <v>Live</v>
      </c>
      <c r="B299" s="1" t="s">
        <v>882</v>
      </c>
      <c r="C299" s="1">
        <v>4275</v>
      </c>
      <c r="D299" s="1" t="s">
        <v>2366</v>
      </c>
      <c r="F299" s="1" t="s">
        <v>238</v>
      </c>
      <c r="G299" s="1" t="s">
        <v>13</v>
      </c>
      <c r="H299" s="1">
        <v>11500</v>
      </c>
      <c r="J299" s="28"/>
      <c r="K299" s="29">
        <v>42644</v>
      </c>
      <c r="L299" s="28"/>
    </row>
    <row r="300" spans="1:12" ht="15.75" customHeight="1" x14ac:dyDescent="0.3">
      <c r="A300" s="1" t="str">
        <f t="array" ref="A300">INDEX(Sheet4!$F:$F,MATCH( $D300,Sheet4!$G:$G,0))</f>
        <v>Live</v>
      </c>
      <c r="B300" s="1" t="s">
        <v>882</v>
      </c>
      <c r="C300" s="1">
        <v>1077</v>
      </c>
      <c r="D300" s="1" t="s">
        <v>2367</v>
      </c>
      <c r="F300" s="1" t="s">
        <v>86</v>
      </c>
      <c r="G300" s="1" t="s">
        <v>13</v>
      </c>
      <c r="H300" s="1">
        <v>10500</v>
      </c>
      <c r="J300" s="28"/>
      <c r="K300" s="29">
        <v>42095</v>
      </c>
      <c r="L300" s="28"/>
    </row>
    <row r="301" spans="1:12" ht="15.75" customHeight="1" x14ac:dyDescent="0.3">
      <c r="A301" s="1" t="str">
        <f t="array" ref="A301">INDEX(Sheet4!$F:$F,MATCH( $D301,Sheet4!$G:$G,0))</f>
        <v>Live</v>
      </c>
      <c r="B301" s="1" t="s">
        <v>882</v>
      </c>
      <c r="C301" s="1">
        <v>5311</v>
      </c>
      <c r="D301" s="1" t="s">
        <v>2368</v>
      </c>
      <c r="F301" s="1" t="s">
        <v>86</v>
      </c>
      <c r="G301" s="1" t="s">
        <v>13</v>
      </c>
      <c r="H301" s="1">
        <v>10500</v>
      </c>
      <c r="J301" s="28"/>
      <c r="K301" s="29">
        <v>43009</v>
      </c>
      <c r="L301" s="28"/>
    </row>
    <row r="302" spans="1:12" ht="15.75" customHeight="1" x14ac:dyDescent="0.3">
      <c r="A302" s="1" t="str">
        <f t="array" ref="A302">INDEX(Sheet4!$F:$F,MATCH( $D302,Sheet4!$G:$G,0))</f>
        <v>Live</v>
      </c>
      <c r="B302" s="1" t="s">
        <v>882</v>
      </c>
      <c r="C302" s="1">
        <v>5689</v>
      </c>
      <c r="D302" s="1" t="s">
        <v>2369</v>
      </c>
      <c r="F302" s="1" t="s">
        <v>2080</v>
      </c>
      <c r="G302" s="1" t="s">
        <v>13</v>
      </c>
      <c r="H302" s="1">
        <v>10000</v>
      </c>
      <c r="J302" s="28"/>
      <c r="K302" s="29">
        <v>43191</v>
      </c>
      <c r="L302" s="28"/>
    </row>
    <row r="303" spans="1:12" ht="15.75" customHeight="1" x14ac:dyDescent="0.3">
      <c r="A303" s="1" t="str">
        <f t="array" ref="A303">INDEX(Sheet4!$F:$F,MATCH( $D303,Sheet4!$G:$G,0))</f>
        <v>Live</v>
      </c>
      <c r="B303" s="1" t="s">
        <v>882</v>
      </c>
      <c r="C303" s="1">
        <v>4101</v>
      </c>
      <c r="D303" s="1" t="s">
        <v>2370</v>
      </c>
      <c r="F303" s="1" t="s">
        <v>238</v>
      </c>
      <c r="G303" s="1" t="s">
        <v>13</v>
      </c>
      <c r="H303" s="1">
        <v>10000</v>
      </c>
      <c r="J303" s="28"/>
      <c r="K303" s="29">
        <v>42552</v>
      </c>
      <c r="L303" s="28"/>
    </row>
    <row r="304" spans="1:12" ht="15.75" customHeight="1" x14ac:dyDescent="0.3">
      <c r="A304" s="1" t="str">
        <f t="array" ref="A304">INDEX(Sheet4!$F:$F,MATCH( $D304,Sheet4!$G:$G,0))</f>
        <v>Live</v>
      </c>
      <c r="B304" s="1" t="s">
        <v>882</v>
      </c>
      <c r="C304" s="1">
        <v>1044</v>
      </c>
      <c r="D304" s="1" t="s">
        <v>2371</v>
      </c>
      <c r="F304" s="1" t="s">
        <v>174</v>
      </c>
      <c r="G304" s="1" t="s">
        <v>13</v>
      </c>
      <c r="H304" s="1">
        <v>10000</v>
      </c>
      <c r="J304" s="28"/>
      <c r="K304" s="29">
        <v>42278</v>
      </c>
      <c r="L304" s="28"/>
    </row>
    <row r="305" spans="1:12" ht="15.75" customHeight="1" x14ac:dyDescent="0.3">
      <c r="A305" s="1" t="str">
        <f t="array" ref="A305">INDEX(Sheet4!$F:$F,MATCH( $D305,Sheet4!$G:$G,0))</f>
        <v>Live</v>
      </c>
      <c r="B305" s="1" t="s">
        <v>882</v>
      </c>
      <c r="C305" s="1">
        <v>5795</v>
      </c>
      <c r="D305" s="1" t="s">
        <v>2372</v>
      </c>
      <c r="F305" s="1" t="s">
        <v>238</v>
      </c>
      <c r="G305" s="1" t="s">
        <v>13</v>
      </c>
      <c r="H305" s="1">
        <v>10000</v>
      </c>
      <c r="J305" s="28"/>
      <c r="K305" s="29">
        <v>43191</v>
      </c>
      <c r="L305" s="28"/>
    </row>
    <row r="306" spans="1:12" ht="15.75" customHeight="1" x14ac:dyDescent="0.3">
      <c r="A306" s="1" t="str">
        <f t="array" ref="A306">INDEX(Sheet4!$F:$F,MATCH( $D306,Sheet4!$G:$G,0))</f>
        <v>Live</v>
      </c>
      <c r="B306" s="1" t="s">
        <v>882</v>
      </c>
      <c r="C306" s="1">
        <v>5978</v>
      </c>
      <c r="D306" s="1" t="s">
        <v>2373</v>
      </c>
      <c r="F306" s="1" t="s">
        <v>86</v>
      </c>
      <c r="G306" s="1" t="s">
        <v>13</v>
      </c>
      <c r="H306" s="1">
        <v>10000</v>
      </c>
      <c r="J306" s="28"/>
      <c r="K306" s="29">
        <v>43282</v>
      </c>
      <c r="L306" s="28"/>
    </row>
    <row r="307" spans="1:12" ht="15.75" customHeight="1" x14ac:dyDescent="0.3">
      <c r="A307" s="1" t="str">
        <f t="array" ref="A307">INDEX(Sheet4!$F:$F,MATCH( $D307,Sheet4!$G:$G,0))</f>
        <v>Live</v>
      </c>
      <c r="B307" s="1" t="s">
        <v>882</v>
      </c>
      <c r="C307" s="1">
        <v>5028</v>
      </c>
      <c r="D307" s="1" t="s">
        <v>2374</v>
      </c>
      <c r="F307" s="1" t="s">
        <v>174</v>
      </c>
      <c r="G307" s="1" t="s">
        <v>13</v>
      </c>
      <c r="H307" s="1">
        <v>9900</v>
      </c>
      <c r="J307" s="28"/>
      <c r="K307" s="29">
        <v>42917</v>
      </c>
      <c r="L307" s="28"/>
    </row>
    <row r="308" spans="1:12" ht="15.75" customHeight="1" x14ac:dyDescent="0.3">
      <c r="A308" s="1" t="str">
        <f t="array" ref="A308">INDEX(Sheet4!$F:$F,MATCH( $D308,Sheet4!$G:$G,0))</f>
        <v>Live</v>
      </c>
      <c r="B308" s="1" t="s">
        <v>882</v>
      </c>
      <c r="C308" s="1">
        <v>524</v>
      </c>
      <c r="D308" s="1" t="s">
        <v>2375</v>
      </c>
      <c r="F308" s="1" t="s">
        <v>174</v>
      </c>
      <c r="G308" s="1" t="s">
        <v>13</v>
      </c>
      <c r="H308" s="1">
        <v>9625</v>
      </c>
      <c r="J308" s="28"/>
      <c r="K308" s="29">
        <v>42095</v>
      </c>
      <c r="L308" s="28"/>
    </row>
    <row r="309" spans="1:12" ht="15.75" customHeight="1" x14ac:dyDescent="0.3">
      <c r="A309" s="1" t="str">
        <f t="array" ref="A309">INDEX(Sheet4!$F:$F,MATCH( $D309,Sheet4!$G:$G,0))</f>
        <v>Live</v>
      </c>
      <c r="B309" s="1" t="s">
        <v>882</v>
      </c>
      <c r="C309" s="1">
        <v>5857</v>
      </c>
      <c r="D309" s="1" t="s">
        <v>2376</v>
      </c>
      <c r="F309" s="1" t="s">
        <v>86</v>
      </c>
      <c r="G309" s="1" t="s">
        <v>13</v>
      </c>
      <c r="H309" s="1">
        <v>9181</v>
      </c>
      <c r="J309" s="28"/>
      <c r="K309" s="29">
        <v>43282</v>
      </c>
      <c r="L309" s="28"/>
    </row>
    <row r="310" spans="1:12" ht="15.75" customHeight="1" x14ac:dyDescent="0.3">
      <c r="A310" s="1" t="str">
        <f t="array" ref="A310">INDEX(Sheet4!$F:$F,MATCH( $D310,Sheet4!$G:$G,0))</f>
        <v>Live</v>
      </c>
      <c r="B310" s="1" t="s">
        <v>882</v>
      </c>
      <c r="C310" s="1">
        <v>2105</v>
      </c>
      <c r="D310" s="1" t="s">
        <v>2377</v>
      </c>
      <c r="F310" s="1" t="s">
        <v>238</v>
      </c>
      <c r="G310" s="1" t="s">
        <v>13</v>
      </c>
      <c r="H310" s="1">
        <v>9181</v>
      </c>
      <c r="J310" s="28"/>
      <c r="K310" s="29">
        <v>42186</v>
      </c>
      <c r="L310" s="28"/>
    </row>
    <row r="311" spans="1:12" ht="15.75" customHeight="1" x14ac:dyDescent="0.3">
      <c r="A311" s="1" t="str">
        <f t="array" ref="A311">INDEX(Sheet4!$F:$F,MATCH( $D311,Sheet4!$G:$G,0))</f>
        <v>Live</v>
      </c>
      <c r="B311" s="1" t="s">
        <v>882</v>
      </c>
      <c r="C311" s="1">
        <v>1449</v>
      </c>
      <c r="D311" s="1" t="s">
        <v>2378</v>
      </c>
      <c r="F311" s="1" t="s">
        <v>2080</v>
      </c>
      <c r="G311" s="1" t="s">
        <v>13</v>
      </c>
      <c r="H311" s="1">
        <v>9000</v>
      </c>
      <c r="J311" s="28"/>
      <c r="K311" s="29">
        <v>42917</v>
      </c>
      <c r="L311" s="28"/>
    </row>
    <row r="312" spans="1:12" ht="15.75" customHeight="1" x14ac:dyDescent="0.3">
      <c r="A312" s="1" t="str">
        <f t="array" ref="A312">INDEX(Sheet4!$F:$F,MATCH( $D312,Sheet4!$G:$G,0))</f>
        <v>Live</v>
      </c>
      <c r="B312" s="1" t="s">
        <v>882</v>
      </c>
      <c r="C312" s="1">
        <v>4420</v>
      </c>
      <c r="D312" s="1" t="s">
        <v>2379</v>
      </c>
      <c r="F312" s="1" t="s">
        <v>86</v>
      </c>
      <c r="G312" s="1" t="s">
        <v>13</v>
      </c>
      <c r="H312" s="1">
        <v>9000</v>
      </c>
      <c r="J312" s="28"/>
      <c r="K312" s="29">
        <v>42736</v>
      </c>
      <c r="L312" s="28"/>
    </row>
    <row r="313" spans="1:12" ht="15.75" customHeight="1" x14ac:dyDescent="0.3">
      <c r="A313" s="1" t="str">
        <f t="array" ref="A313">INDEX(Sheet4!$F:$F,MATCH( $D313,Sheet4!$G:$G,0))</f>
        <v>Live</v>
      </c>
      <c r="B313" s="1" t="s">
        <v>882</v>
      </c>
      <c r="C313" s="1">
        <v>5558</v>
      </c>
      <c r="D313" s="1" t="s">
        <v>2380</v>
      </c>
      <c r="F313" s="1" t="s">
        <v>86</v>
      </c>
      <c r="G313" s="1" t="s">
        <v>13</v>
      </c>
      <c r="H313" s="1">
        <v>9000</v>
      </c>
      <c r="J313" s="28"/>
      <c r="K313" s="29">
        <v>43101</v>
      </c>
      <c r="L313" s="28"/>
    </row>
    <row r="314" spans="1:12" ht="15.75" customHeight="1" x14ac:dyDescent="0.3">
      <c r="A314" s="1" t="str">
        <f t="array" ref="A314">INDEX(Sheet4!$F:$F,MATCH( $D314,Sheet4!$G:$G,0))</f>
        <v>Live</v>
      </c>
      <c r="B314" s="1" t="s">
        <v>882</v>
      </c>
      <c r="C314" s="1">
        <v>5888</v>
      </c>
      <c r="D314" s="1" t="s">
        <v>2381</v>
      </c>
      <c r="F314" s="1" t="s">
        <v>2080</v>
      </c>
      <c r="G314" s="1" t="s">
        <v>13</v>
      </c>
      <c r="H314" s="1">
        <v>9000</v>
      </c>
      <c r="J314" s="28"/>
      <c r="K314" s="29">
        <v>43282</v>
      </c>
      <c r="L314" s="28"/>
    </row>
    <row r="315" spans="1:12" ht="15.75" customHeight="1" x14ac:dyDescent="0.3">
      <c r="A315" s="1" t="str">
        <f t="array" ref="A315">INDEX(Sheet4!$F:$F,MATCH( $D315,Sheet4!$G:$G,0))</f>
        <v>Live</v>
      </c>
      <c r="B315" s="1" t="s">
        <v>882</v>
      </c>
      <c r="C315" s="1">
        <v>4533</v>
      </c>
      <c r="D315" s="1" t="s">
        <v>2382</v>
      </c>
      <c r="F315" s="1" t="s">
        <v>174</v>
      </c>
      <c r="G315" s="1" t="s">
        <v>13</v>
      </c>
      <c r="H315" s="1">
        <v>8667</v>
      </c>
      <c r="J315" s="28"/>
      <c r="K315" s="29">
        <v>42736</v>
      </c>
      <c r="L315" s="28"/>
    </row>
    <row r="316" spans="1:12" ht="15.75" customHeight="1" x14ac:dyDescent="0.3">
      <c r="A316" s="1" t="str">
        <f t="array" ref="A316">INDEX(Sheet4!$F:$F,MATCH( $D316,Sheet4!$G:$G,0))</f>
        <v>Live</v>
      </c>
      <c r="B316" s="1" t="s">
        <v>882</v>
      </c>
      <c r="C316" s="1">
        <v>4268</v>
      </c>
      <c r="D316" s="1" t="s">
        <v>2383</v>
      </c>
      <c r="F316" s="1" t="s">
        <v>174</v>
      </c>
      <c r="G316" s="1" t="s">
        <v>13</v>
      </c>
      <c r="H316" s="1">
        <v>8667</v>
      </c>
      <c r="J316" s="28"/>
      <c r="K316" s="29">
        <v>42644</v>
      </c>
      <c r="L316" s="28"/>
    </row>
    <row r="317" spans="1:12" ht="15.75" customHeight="1" x14ac:dyDescent="0.3">
      <c r="A317" s="1" t="str">
        <f t="array" ref="A317">INDEX(Sheet4!$F:$F,MATCH( $D317,Sheet4!$G:$G,0))</f>
        <v>Live</v>
      </c>
      <c r="B317" s="1" t="s">
        <v>882</v>
      </c>
      <c r="C317" s="1">
        <v>3853</v>
      </c>
      <c r="D317" s="1" t="s">
        <v>2384</v>
      </c>
      <c r="F317" s="1" t="s">
        <v>238</v>
      </c>
      <c r="G317" s="1" t="s">
        <v>13</v>
      </c>
      <c r="H317" s="1">
        <v>8140</v>
      </c>
      <c r="J317" s="28"/>
      <c r="K317" s="29">
        <v>42552</v>
      </c>
      <c r="L317" s="28"/>
    </row>
    <row r="318" spans="1:12" ht="15.75" customHeight="1" x14ac:dyDescent="0.3">
      <c r="A318" s="1" t="str">
        <f t="array" ref="A318">INDEX(Sheet4!$F:$F,MATCH( $D318,Sheet4!$G:$G,0))</f>
        <v>Live</v>
      </c>
      <c r="B318" s="1" t="s">
        <v>882</v>
      </c>
      <c r="C318" s="1">
        <v>3462</v>
      </c>
      <c r="D318" s="1" t="s">
        <v>2385</v>
      </c>
      <c r="F318" s="1" t="s">
        <v>174</v>
      </c>
      <c r="G318" s="1" t="s">
        <v>13</v>
      </c>
      <c r="H318" s="1">
        <v>8000</v>
      </c>
      <c r="J318" s="28"/>
      <c r="K318" s="29">
        <v>42461</v>
      </c>
      <c r="L318" s="28"/>
    </row>
    <row r="319" spans="1:12" ht="15.75" customHeight="1" x14ac:dyDescent="0.3">
      <c r="A319" s="1" t="str">
        <f t="array" ref="A319">INDEX(Sheet4!$F:$F,MATCH( $D319,Sheet4!$G:$G,0))</f>
        <v>Live</v>
      </c>
      <c r="B319" s="1" t="s">
        <v>882</v>
      </c>
      <c r="C319" s="1">
        <v>4589</v>
      </c>
      <c r="D319" s="1" t="s">
        <v>2386</v>
      </c>
      <c r="F319" s="1" t="s">
        <v>238</v>
      </c>
      <c r="G319" s="1" t="s">
        <v>13</v>
      </c>
      <c r="H319" s="1">
        <v>8000</v>
      </c>
      <c r="J319" s="28"/>
      <c r="K319" s="29">
        <v>42826</v>
      </c>
      <c r="L319" s="28"/>
    </row>
    <row r="320" spans="1:12" ht="15.75" customHeight="1" x14ac:dyDescent="0.3">
      <c r="A320" s="1" t="str">
        <f t="array" ref="A320">INDEX(Sheet4!$F:$F,MATCH( $D320,Sheet4!$G:$G,0))</f>
        <v>Live</v>
      </c>
      <c r="B320" s="1" t="s">
        <v>882</v>
      </c>
      <c r="C320" s="1">
        <v>5852</v>
      </c>
      <c r="D320" s="1" t="s">
        <v>2387</v>
      </c>
      <c r="F320" s="1" t="s">
        <v>2080</v>
      </c>
      <c r="G320" s="1" t="s">
        <v>13</v>
      </c>
      <c r="H320" s="1">
        <v>8000</v>
      </c>
      <c r="J320" s="28"/>
      <c r="K320" s="29">
        <v>43282</v>
      </c>
      <c r="L320" s="28"/>
    </row>
    <row r="321" spans="1:12" ht="15.75" customHeight="1" x14ac:dyDescent="0.3">
      <c r="A321" s="1" t="str">
        <f t="array" ref="A321">INDEX(Sheet4!$F:$F,MATCH( $D321,Sheet4!$G:$G,0))</f>
        <v>Live</v>
      </c>
      <c r="B321" s="1" t="s">
        <v>882</v>
      </c>
      <c r="C321" s="1">
        <v>5130</v>
      </c>
      <c r="D321" s="1" t="s">
        <v>2388</v>
      </c>
      <c r="F321" s="1" t="s">
        <v>86</v>
      </c>
      <c r="G321" s="1" t="s">
        <v>13</v>
      </c>
      <c r="H321" s="1">
        <v>7800</v>
      </c>
      <c r="J321" s="28"/>
      <c r="K321" s="29">
        <v>42917</v>
      </c>
      <c r="L321" s="28"/>
    </row>
    <row r="322" spans="1:12" ht="15.75" customHeight="1" x14ac:dyDescent="0.3">
      <c r="A322" s="1" t="str">
        <f t="array" ref="A322">INDEX(Sheet4!$F:$F,MATCH( $D322,Sheet4!$G:$G,0))</f>
        <v>Live</v>
      </c>
      <c r="B322" s="1" t="s">
        <v>882</v>
      </c>
      <c r="C322" s="1">
        <v>5601</v>
      </c>
      <c r="D322" s="1" t="s">
        <v>2389</v>
      </c>
      <c r="F322" s="1" t="s">
        <v>86</v>
      </c>
      <c r="G322" s="1" t="s">
        <v>13</v>
      </c>
      <c r="H322" s="1">
        <v>7500</v>
      </c>
      <c r="J322" s="28"/>
      <c r="K322" s="29">
        <v>43101</v>
      </c>
      <c r="L322" s="28"/>
    </row>
    <row r="323" spans="1:12" ht="15.75" customHeight="1" x14ac:dyDescent="0.3">
      <c r="A323" s="1" t="str">
        <f t="array" ref="A323">INDEX(Sheet4!$F:$F,MATCH( $D323,Sheet4!$G:$G,0))</f>
        <v>Live</v>
      </c>
      <c r="B323" s="1" t="s">
        <v>882</v>
      </c>
      <c r="C323" s="1">
        <v>3071</v>
      </c>
      <c r="D323" s="1" t="s">
        <v>2390</v>
      </c>
      <c r="F323" s="1" t="s">
        <v>2080</v>
      </c>
      <c r="G323" s="1" t="s">
        <v>13</v>
      </c>
      <c r="H323" s="1">
        <v>7332</v>
      </c>
      <c r="J323" s="28"/>
      <c r="K323" s="29">
        <v>42370</v>
      </c>
      <c r="L323" s="28"/>
    </row>
    <row r="324" spans="1:12" ht="15.75" customHeight="1" x14ac:dyDescent="0.3">
      <c r="A324" s="1" t="str">
        <f t="array" ref="A324">INDEX(Sheet4!$F:$F,MATCH( $D324,Sheet4!$G:$G,0))</f>
        <v>Live</v>
      </c>
      <c r="B324" s="1" t="s">
        <v>882</v>
      </c>
      <c r="C324" s="1">
        <v>4527</v>
      </c>
      <c r="D324" s="1" t="s">
        <v>2391</v>
      </c>
      <c r="F324" s="1" t="s">
        <v>238</v>
      </c>
      <c r="G324" s="1" t="s">
        <v>13</v>
      </c>
      <c r="H324" s="1">
        <v>7000</v>
      </c>
      <c r="J324" s="28"/>
      <c r="K324" s="29">
        <v>42736</v>
      </c>
      <c r="L324" s="28"/>
    </row>
    <row r="325" spans="1:12" ht="15.75" customHeight="1" x14ac:dyDescent="0.3">
      <c r="A325" s="1" t="str">
        <f t="array" ref="A325">INDEX(Sheet4!$F:$F,MATCH( $D325,Sheet4!$G:$G,0))</f>
        <v>Live</v>
      </c>
      <c r="B325" s="1" t="s">
        <v>882</v>
      </c>
      <c r="C325" s="1">
        <v>5735</v>
      </c>
      <c r="D325" s="1" t="s">
        <v>2392</v>
      </c>
      <c r="F325" s="1" t="s">
        <v>86</v>
      </c>
      <c r="G325" s="1" t="s">
        <v>13</v>
      </c>
      <c r="H325" s="1">
        <v>7000</v>
      </c>
      <c r="J325" s="28"/>
      <c r="K325" s="29">
        <v>43191</v>
      </c>
      <c r="L325" s="28"/>
    </row>
    <row r="326" spans="1:12" ht="15.75" customHeight="1" x14ac:dyDescent="0.3">
      <c r="A326" s="1" t="str">
        <f t="array" ref="A326">INDEX(Sheet4!$F:$F,MATCH( $D326,Sheet4!$G:$G,0))</f>
        <v>Live</v>
      </c>
      <c r="B326" s="1" t="s">
        <v>882</v>
      </c>
      <c r="C326" s="1">
        <v>5449</v>
      </c>
      <c r="D326" s="1" t="s">
        <v>2393</v>
      </c>
      <c r="F326" s="1" t="s">
        <v>238</v>
      </c>
      <c r="G326" s="1" t="s">
        <v>13</v>
      </c>
      <c r="H326" s="1">
        <v>7000</v>
      </c>
      <c r="J326" s="28"/>
      <c r="K326" s="29">
        <v>43101</v>
      </c>
      <c r="L326" s="28"/>
    </row>
    <row r="327" spans="1:12" ht="15.75" customHeight="1" x14ac:dyDescent="0.3">
      <c r="A327" s="1" t="str">
        <f t="array" ref="A327">INDEX(Sheet4!$F:$F,MATCH( $D327,Sheet4!$G:$G,0))</f>
        <v>Live</v>
      </c>
      <c r="B327" s="1" t="s">
        <v>882</v>
      </c>
      <c r="C327" s="1">
        <v>5708</v>
      </c>
      <c r="D327" s="1" t="s">
        <v>2394</v>
      </c>
      <c r="F327" s="1" t="s">
        <v>2080</v>
      </c>
      <c r="G327" s="1" t="s">
        <v>13</v>
      </c>
      <c r="H327" s="1">
        <v>7000</v>
      </c>
      <c r="J327" s="28"/>
      <c r="K327" s="29">
        <v>43191</v>
      </c>
      <c r="L327" s="28"/>
    </row>
    <row r="328" spans="1:12" ht="15.75" customHeight="1" x14ac:dyDescent="0.3">
      <c r="A328" s="1" t="str">
        <f t="array" ref="A328">INDEX(Sheet4!$F:$F,MATCH( $D328,Sheet4!$G:$G,0))</f>
        <v>Live</v>
      </c>
      <c r="B328" s="1" t="s">
        <v>882</v>
      </c>
      <c r="C328" s="1">
        <v>5734</v>
      </c>
      <c r="D328" s="1" t="s">
        <v>2395</v>
      </c>
      <c r="F328" s="1" t="s">
        <v>86</v>
      </c>
      <c r="G328" s="1" t="s">
        <v>13</v>
      </c>
      <c r="H328" s="1">
        <v>7000</v>
      </c>
      <c r="J328" s="28"/>
      <c r="K328" s="29">
        <v>43191</v>
      </c>
      <c r="L328" s="28"/>
    </row>
    <row r="329" spans="1:12" ht="15.75" customHeight="1" x14ac:dyDescent="0.3">
      <c r="A329" s="1" t="str">
        <f t="array" ref="A329">INDEX(Sheet4!$F:$F,MATCH( $D329,Sheet4!$G:$G,0))</f>
        <v>Live</v>
      </c>
      <c r="B329" s="1" t="s">
        <v>882</v>
      </c>
      <c r="C329" s="1">
        <v>2520</v>
      </c>
      <c r="D329" s="1" t="s">
        <v>2396</v>
      </c>
      <c r="F329" s="1" t="s">
        <v>238</v>
      </c>
      <c r="G329" s="1" t="s">
        <v>13</v>
      </c>
      <c r="H329" s="1">
        <v>6590</v>
      </c>
      <c r="J329" s="28"/>
      <c r="K329" s="29">
        <v>42278</v>
      </c>
      <c r="L329" s="28"/>
    </row>
    <row r="330" spans="1:12" ht="15.75" customHeight="1" x14ac:dyDescent="0.3">
      <c r="A330" s="1" t="str">
        <f t="array" ref="A330">INDEX(Sheet4!$F:$F,MATCH( $D330,Sheet4!$G:$G,0))</f>
        <v>Live</v>
      </c>
      <c r="B330" s="1" t="s">
        <v>882</v>
      </c>
      <c r="C330" s="1">
        <v>6011</v>
      </c>
      <c r="D330" s="1" t="s">
        <v>2397</v>
      </c>
      <c r="F330" s="1" t="s">
        <v>86</v>
      </c>
      <c r="G330" s="1" t="s">
        <v>13</v>
      </c>
      <c r="H330" s="1">
        <v>6500</v>
      </c>
      <c r="J330" s="28"/>
      <c r="K330" s="29">
        <v>43374</v>
      </c>
      <c r="L330" s="28"/>
    </row>
    <row r="331" spans="1:12" ht="15.75" customHeight="1" x14ac:dyDescent="0.3">
      <c r="A331" s="1" t="str">
        <f t="array" ref="A331">INDEX(Sheet4!$F:$F,MATCH( $D331,Sheet4!$G:$G,0))</f>
        <v>Live</v>
      </c>
      <c r="B331" s="1" t="s">
        <v>882</v>
      </c>
      <c r="C331" s="1">
        <v>5948</v>
      </c>
      <c r="D331" s="1" t="s">
        <v>2398</v>
      </c>
      <c r="F331" s="1" t="s">
        <v>2080</v>
      </c>
      <c r="G331" s="1" t="s">
        <v>13</v>
      </c>
      <c r="H331" s="1">
        <v>6500</v>
      </c>
      <c r="J331" s="28"/>
      <c r="K331" s="29">
        <v>43282</v>
      </c>
      <c r="L331" s="28"/>
    </row>
    <row r="332" spans="1:12" ht="15.75" customHeight="1" x14ac:dyDescent="0.3">
      <c r="A332" s="1" t="str">
        <f t="array" ref="A332">INDEX(Sheet4!$F:$F,MATCH( $D332,Sheet4!$G:$G,0))</f>
        <v>Live</v>
      </c>
      <c r="B332" s="1" t="s">
        <v>882</v>
      </c>
      <c r="C332" s="1">
        <v>375</v>
      </c>
      <c r="D332" s="1" t="s">
        <v>2399</v>
      </c>
      <c r="F332" s="1" t="s">
        <v>174</v>
      </c>
      <c r="G332" s="1" t="s">
        <v>13</v>
      </c>
      <c r="H332" s="1">
        <v>7424</v>
      </c>
      <c r="J332" s="28"/>
      <c r="K332" s="29">
        <v>41913</v>
      </c>
      <c r="L332" s="28"/>
    </row>
    <row r="333" spans="1:12" ht="15.75" customHeight="1" x14ac:dyDescent="0.3">
      <c r="A333" s="1" t="str">
        <f t="array" ref="A333">INDEX(Sheet4!$F:$F,MATCH( $D333,Sheet4!$G:$G,0))</f>
        <v>Live</v>
      </c>
      <c r="B333" s="1" t="s">
        <v>882</v>
      </c>
      <c r="C333" s="1">
        <v>4129</v>
      </c>
      <c r="D333" s="1" t="s">
        <v>2400</v>
      </c>
      <c r="F333" s="1" t="s">
        <v>238</v>
      </c>
      <c r="G333" s="1" t="s">
        <v>13</v>
      </c>
      <c r="H333" s="1">
        <v>6347</v>
      </c>
      <c r="J333" s="28"/>
      <c r="K333" s="29">
        <v>42644</v>
      </c>
      <c r="L333" s="28"/>
    </row>
    <row r="334" spans="1:12" ht="15.75" customHeight="1" x14ac:dyDescent="0.3">
      <c r="A334" s="1" t="str">
        <f t="array" ref="A334">INDEX(Sheet4!$F:$F,MATCH( $D334,Sheet4!$G:$G,0))</f>
        <v>Live</v>
      </c>
      <c r="B334" s="1" t="s">
        <v>882</v>
      </c>
      <c r="C334" s="1">
        <v>4494</v>
      </c>
      <c r="D334" s="1" t="s">
        <v>2401</v>
      </c>
      <c r="F334" s="1" t="s">
        <v>238</v>
      </c>
      <c r="G334" s="1" t="s">
        <v>13</v>
      </c>
      <c r="H334" s="1">
        <v>6000</v>
      </c>
      <c r="J334" s="28"/>
      <c r="K334" s="29">
        <v>42736</v>
      </c>
      <c r="L334" s="28"/>
    </row>
    <row r="335" spans="1:12" ht="15.75" customHeight="1" x14ac:dyDescent="0.3">
      <c r="A335" s="1" t="str">
        <f t="array" ref="A335">INDEX(Sheet4!$F:$F,MATCH( $D335,Sheet4!$G:$G,0))</f>
        <v>Live</v>
      </c>
      <c r="B335" s="1" t="s">
        <v>882</v>
      </c>
      <c r="C335" s="1">
        <v>1377</v>
      </c>
      <c r="D335" s="1" t="s">
        <v>2402</v>
      </c>
      <c r="F335" s="1" t="s">
        <v>86</v>
      </c>
      <c r="G335" s="1" t="s">
        <v>13</v>
      </c>
      <c r="H335" s="1">
        <v>6000</v>
      </c>
      <c r="J335" s="28"/>
      <c r="K335" s="29">
        <v>42095</v>
      </c>
      <c r="L335" s="28"/>
    </row>
    <row r="336" spans="1:12" ht="15.75" customHeight="1" x14ac:dyDescent="0.3">
      <c r="A336" s="1" t="str">
        <f t="array" ref="A336">INDEX(Sheet4!$F:$F,MATCH( $D336,Sheet4!$G:$G,0))</f>
        <v>Live</v>
      </c>
      <c r="B336" s="1" t="s">
        <v>882</v>
      </c>
      <c r="C336" s="1">
        <v>5048</v>
      </c>
      <c r="D336" s="1" t="s">
        <v>2403</v>
      </c>
      <c r="F336" s="1" t="s">
        <v>2080</v>
      </c>
      <c r="G336" s="1" t="s">
        <v>13</v>
      </c>
      <c r="H336" s="1">
        <v>6000</v>
      </c>
      <c r="J336" s="28"/>
      <c r="K336" s="29">
        <v>42917</v>
      </c>
      <c r="L336" s="28"/>
    </row>
    <row r="337" spans="1:12" ht="15.75" customHeight="1" x14ac:dyDescent="0.3">
      <c r="A337" s="1" t="str">
        <f t="array" ref="A337">INDEX(Sheet4!$F:$F,MATCH( $D337,Sheet4!$G:$G,0))</f>
        <v>Live</v>
      </c>
      <c r="B337" s="1" t="s">
        <v>882</v>
      </c>
      <c r="C337" s="1">
        <v>5744</v>
      </c>
      <c r="D337" s="1" t="s">
        <v>2404</v>
      </c>
      <c r="F337" s="1" t="s">
        <v>238</v>
      </c>
      <c r="G337" s="1" t="s">
        <v>13</v>
      </c>
      <c r="H337" s="1">
        <v>6000</v>
      </c>
      <c r="J337" s="28"/>
      <c r="K337" s="29">
        <v>43191</v>
      </c>
      <c r="L337" s="28"/>
    </row>
    <row r="338" spans="1:12" ht="15.75" customHeight="1" x14ac:dyDescent="0.3">
      <c r="A338" s="1" t="str">
        <f t="array" ref="A338">INDEX(Sheet4!$F:$F,MATCH( $D338,Sheet4!$G:$G,0))</f>
        <v>Live</v>
      </c>
      <c r="B338" s="1" t="s">
        <v>882</v>
      </c>
      <c r="C338" s="1">
        <v>4551</v>
      </c>
      <c r="D338" s="1" t="s">
        <v>2405</v>
      </c>
      <c r="F338" s="1" t="s">
        <v>86</v>
      </c>
      <c r="G338" s="1" t="s">
        <v>13</v>
      </c>
      <c r="H338" s="1">
        <v>5965</v>
      </c>
      <c r="J338" s="28"/>
      <c r="K338" s="29">
        <v>42736</v>
      </c>
      <c r="L338" s="28"/>
    </row>
    <row r="339" spans="1:12" ht="15.75" customHeight="1" x14ac:dyDescent="0.3">
      <c r="A339" s="1" t="str">
        <f t="array" ref="A339">INDEX(Sheet4!$F:$F,MATCH( $D339,Sheet4!$G:$G,0))</f>
        <v>Live</v>
      </c>
      <c r="B339" s="1" t="s">
        <v>882</v>
      </c>
      <c r="C339" s="1">
        <v>2909</v>
      </c>
      <c r="D339" s="1" t="s">
        <v>2406</v>
      </c>
      <c r="F339" s="1" t="s">
        <v>2080</v>
      </c>
      <c r="G339" s="1" t="s">
        <v>13</v>
      </c>
      <c r="H339" s="1">
        <v>5942</v>
      </c>
      <c r="J339" s="28"/>
      <c r="K339" s="29">
        <v>42370</v>
      </c>
      <c r="L339" s="28"/>
    </row>
    <row r="340" spans="1:12" ht="15.75" customHeight="1" x14ac:dyDescent="0.3">
      <c r="A340" s="1" t="str">
        <f t="array" ref="A340">INDEX(Sheet4!$F:$F,MATCH( $D340,Sheet4!$G:$G,0))</f>
        <v>Live</v>
      </c>
      <c r="B340" s="1" t="s">
        <v>882</v>
      </c>
      <c r="C340" s="1">
        <v>5664</v>
      </c>
      <c r="D340" s="1" t="s">
        <v>2407</v>
      </c>
      <c r="F340" s="1" t="s">
        <v>238</v>
      </c>
      <c r="G340" s="1" t="s">
        <v>13</v>
      </c>
      <c r="H340" s="1">
        <v>5750</v>
      </c>
      <c r="J340" s="28"/>
      <c r="K340" s="29">
        <v>43101</v>
      </c>
      <c r="L340" s="28"/>
    </row>
    <row r="341" spans="1:12" ht="15.75" customHeight="1" x14ac:dyDescent="0.3">
      <c r="A341" s="1" t="str">
        <f t="array" ref="A341">INDEX(Sheet4!$F:$F,MATCH( $D341,Sheet4!$G:$G,0))</f>
        <v>Live</v>
      </c>
      <c r="B341" s="1" t="s">
        <v>882</v>
      </c>
      <c r="C341" s="1">
        <v>2156</v>
      </c>
      <c r="D341" s="1" t="s">
        <v>2408</v>
      </c>
      <c r="F341" s="1" t="s">
        <v>2080</v>
      </c>
      <c r="G341" s="1" t="s">
        <v>13</v>
      </c>
      <c r="H341" s="1">
        <v>6000</v>
      </c>
      <c r="J341" s="28"/>
      <c r="K341" s="29">
        <v>42186</v>
      </c>
      <c r="L341" s="28"/>
    </row>
    <row r="342" spans="1:12" ht="15.75" customHeight="1" x14ac:dyDescent="0.3">
      <c r="A342" s="1" t="str">
        <f t="array" ref="A342">INDEX(Sheet4!$F:$F,MATCH( $D342,Sheet4!$G:$G,0))</f>
        <v>Live</v>
      </c>
      <c r="B342" s="1" t="s">
        <v>882</v>
      </c>
      <c r="C342" s="1">
        <v>2789</v>
      </c>
      <c r="D342" s="1" t="s">
        <v>2409</v>
      </c>
      <c r="F342" s="1" t="s">
        <v>238</v>
      </c>
      <c r="G342" s="1" t="s">
        <v>13</v>
      </c>
      <c r="H342" s="1">
        <v>4958</v>
      </c>
      <c r="J342" s="28"/>
      <c r="K342" s="29">
        <v>42278</v>
      </c>
      <c r="L342" s="28"/>
    </row>
    <row r="343" spans="1:12" ht="15.75" customHeight="1" x14ac:dyDescent="0.3">
      <c r="A343" s="1" t="str">
        <f t="array" ref="A343">INDEX(Sheet4!$F:$F,MATCH( $D343,Sheet4!$G:$G,0))</f>
        <v>Live</v>
      </c>
      <c r="B343" s="1" t="s">
        <v>882</v>
      </c>
      <c r="C343" s="1">
        <v>2914</v>
      </c>
      <c r="D343" s="1" t="s">
        <v>2410</v>
      </c>
      <c r="F343" s="1" t="s">
        <v>174</v>
      </c>
      <c r="G343" s="1" t="s">
        <v>13</v>
      </c>
      <c r="H343" s="1">
        <v>4916</v>
      </c>
      <c r="J343" s="28"/>
      <c r="K343" s="29">
        <v>42095</v>
      </c>
      <c r="L343" s="28"/>
    </row>
    <row r="344" spans="1:12" ht="15.75" customHeight="1" x14ac:dyDescent="0.3">
      <c r="A344" s="1" t="str">
        <f t="array" ref="A344">INDEX(Sheet4!$F:$F,MATCH( $D344,Sheet4!$G:$G,0))</f>
        <v>Live</v>
      </c>
      <c r="B344" s="1" t="s">
        <v>882</v>
      </c>
      <c r="C344" s="1">
        <v>5400</v>
      </c>
      <c r="D344" s="1" t="s">
        <v>2411</v>
      </c>
      <c r="F344" s="1" t="s">
        <v>238</v>
      </c>
      <c r="G344" s="1" t="s">
        <v>13</v>
      </c>
      <c r="H344" s="1">
        <v>4800</v>
      </c>
      <c r="J344" s="28"/>
      <c r="K344" s="29">
        <v>43009</v>
      </c>
      <c r="L344" s="28"/>
    </row>
    <row r="345" spans="1:12" ht="15.75" customHeight="1" x14ac:dyDescent="0.3">
      <c r="A345" s="1" t="str">
        <f t="array" ref="A345">INDEX(Sheet4!$F:$F,MATCH( $D345,Sheet4!$G:$G,0))</f>
        <v>Live</v>
      </c>
      <c r="B345" s="1" t="s">
        <v>882</v>
      </c>
      <c r="C345" s="1">
        <v>4592</v>
      </c>
      <c r="D345" s="1" t="s">
        <v>2412</v>
      </c>
      <c r="F345" s="1" t="s">
        <v>174</v>
      </c>
      <c r="G345" s="1" t="s">
        <v>13</v>
      </c>
      <c r="H345" s="1">
        <v>4500</v>
      </c>
      <c r="J345" s="28"/>
      <c r="K345" s="29">
        <v>42826</v>
      </c>
      <c r="L345" s="28"/>
    </row>
    <row r="346" spans="1:12" ht="15.75" customHeight="1" x14ac:dyDescent="0.3">
      <c r="A346" s="1" t="str">
        <f t="array" ref="A346">INDEX(Sheet4!$F:$F,MATCH( $D346,Sheet4!$G:$G,0))</f>
        <v>Live</v>
      </c>
      <c r="B346" s="1" t="s">
        <v>882</v>
      </c>
      <c r="C346" s="1">
        <v>3677</v>
      </c>
      <c r="D346" s="1" t="s">
        <v>2413</v>
      </c>
      <c r="F346" s="1" t="s">
        <v>238</v>
      </c>
      <c r="G346" s="1" t="s">
        <v>13</v>
      </c>
      <c r="H346" s="1">
        <v>4500</v>
      </c>
      <c r="J346" s="28"/>
      <c r="K346" s="29">
        <v>42552</v>
      </c>
      <c r="L346" s="28"/>
    </row>
    <row r="347" spans="1:12" ht="15.75" customHeight="1" x14ac:dyDescent="0.3">
      <c r="A347" s="1" t="str">
        <f t="array" ref="A347">INDEX(Sheet4!$F:$F,MATCH( $D347,Sheet4!$G:$G,0))</f>
        <v>Live</v>
      </c>
      <c r="B347" s="1" t="s">
        <v>882</v>
      </c>
      <c r="C347" s="1">
        <v>5419</v>
      </c>
      <c r="D347" s="1" t="s">
        <v>2414</v>
      </c>
      <c r="F347" s="1" t="s">
        <v>2080</v>
      </c>
      <c r="G347" s="1" t="s">
        <v>13</v>
      </c>
      <c r="H347" s="1">
        <v>4500</v>
      </c>
      <c r="J347" s="28"/>
      <c r="K347" s="29">
        <v>43009</v>
      </c>
      <c r="L347" s="28"/>
    </row>
    <row r="348" spans="1:12" ht="15.75" customHeight="1" x14ac:dyDescent="0.3">
      <c r="A348" s="1" t="str">
        <f t="array" ref="A348">INDEX(Sheet4!$F:$F,MATCH( $D348,Sheet4!$G:$G,0))</f>
        <v>Live</v>
      </c>
      <c r="B348" s="1" t="s">
        <v>882</v>
      </c>
      <c r="C348" s="1">
        <v>5565</v>
      </c>
      <c r="D348" s="1" t="s">
        <v>2415</v>
      </c>
      <c r="F348" s="1" t="s">
        <v>238</v>
      </c>
      <c r="G348" s="1" t="s">
        <v>13</v>
      </c>
      <c r="H348" s="1">
        <v>4500</v>
      </c>
      <c r="J348" s="28"/>
      <c r="K348" s="29">
        <v>43101</v>
      </c>
      <c r="L348" s="28"/>
    </row>
    <row r="349" spans="1:12" ht="15.75" customHeight="1" x14ac:dyDescent="0.3">
      <c r="A349" s="1" t="str">
        <f t="array" ref="A349">INDEX(Sheet4!$F:$F,MATCH( $D349,Sheet4!$G:$G,0))</f>
        <v>Live</v>
      </c>
      <c r="B349" s="1" t="s">
        <v>882</v>
      </c>
      <c r="C349" s="1">
        <v>3044</v>
      </c>
      <c r="D349" s="1" t="s">
        <v>2416</v>
      </c>
      <c r="F349" s="1" t="s">
        <v>174</v>
      </c>
      <c r="G349" s="1" t="s">
        <v>13</v>
      </c>
      <c r="H349" s="1">
        <v>4474</v>
      </c>
      <c r="J349" s="28"/>
      <c r="K349" s="29">
        <v>42461</v>
      </c>
      <c r="L349" s="28"/>
    </row>
    <row r="350" spans="1:12" ht="15.75" customHeight="1" x14ac:dyDescent="0.3">
      <c r="A350" s="1" t="str">
        <f t="array" ref="A350">INDEX(Sheet4!$F:$F,MATCH( $D350,Sheet4!$G:$G,0))</f>
        <v>Live</v>
      </c>
      <c r="B350" s="1" t="s">
        <v>882</v>
      </c>
      <c r="C350" s="1">
        <v>1658</v>
      </c>
      <c r="D350" s="1" t="s">
        <v>2417</v>
      </c>
      <c r="F350" s="1" t="s">
        <v>174</v>
      </c>
      <c r="G350" s="1" t="s">
        <v>13</v>
      </c>
      <c r="H350" s="1">
        <v>4400</v>
      </c>
      <c r="J350" s="28"/>
      <c r="K350" s="29">
        <v>42186</v>
      </c>
      <c r="L350" s="28"/>
    </row>
    <row r="351" spans="1:12" ht="15.75" customHeight="1" x14ac:dyDescent="0.3">
      <c r="A351" s="1" t="str">
        <f t="array" ref="A351">INDEX(Sheet4!$F:$F,MATCH( $D351,Sheet4!$G:$G,0))</f>
        <v>Live</v>
      </c>
      <c r="B351" s="1" t="s">
        <v>882</v>
      </c>
      <c r="C351" s="1">
        <v>4615</v>
      </c>
      <c r="D351" s="1" t="s">
        <v>2418</v>
      </c>
      <c r="F351" s="1" t="s">
        <v>174</v>
      </c>
      <c r="G351" s="1" t="s">
        <v>13</v>
      </c>
      <c r="H351" s="1">
        <v>4304</v>
      </c>
      <c r="J351" s="28"/>
      <c r="K351" s="29">
        <v>42826</v>
      </c>
      <c r="L351" s="28"/>
    </row>
    <row r="352" spans="1:12" ht="15.75" customHeight="1" x14ac:dyDescent="0.3">
      <c r="A352" s="1" t="str">
        <f t="array" ref="A352">INDEX(Sheet4!$F:$F,MATCH( $D352,Sheet4!$G:$G,0))</f>
        <v>Live</v>
      </c>
      <c r="B352" s="1" t="s">
        <v>882</v>
      </c>
      <c r="C352" s="1">
        <v>2627</v>
      </c>
      <c r="D352" s="1" t="s">
        <v>2419</v>
      </c>
      <c r="F352" s="1" t="s">
        <v>2080</v>
      </c>
      <c r="G352" s="1" t="s">
        <v>13</v>
      </c>
      <c r="H352" s="1">
        <v>4022</v>
      </c>
      <c r="J352" s="28"/>
      <c r="K352" s="29">
        <v>42461</v>
      </c>
      <c r="L352" s="28"/>
    </row>
    <row r="353" spans="1:12" ht="15.75" customHeight="1" x14ac:dyDescent="0.3">
      <c r="A353" s="1" t="str">
        <f t="array" ref="A353">INDEX(Sheet4!$F:$F,MATCH( $D353,Sheet4!$G:$G,0))</f>
        <v>Live</v>
      </c>
      <c r="B353" s="1" t="s">
        <v>882</v>
      </c>
      <c r="C353" s="1">
        <v>699</v>
      </c>
      <c r="D353" s="1" t="s">
        <v>2420</v>
      </c>
      <c r="F353" s="1" t="s">
        <v>2080</v>
      </c>
      <c r="G353" s="1" t="s">
        <v>13</v>
      </c>
      <c r="H353" s="1">
        <v>4000</v>
      </c>
      <c r="J353" s="28"/>
      <c r="K353" s="29">
        <v>42005</v>
      </c>
      <c r="L353" s="28"/>
    </row>
    <row r="354" spans="1:12" ht="15.75" customHeight="1" x14ac:dyDescent="0.3">
      <c r="A354" s="1" t="str">
        <f t="array" ref="A354">INDEX(Sheet4!$F:$F,MATCH( $D354,Sheet4!$G:$G,0))</f>
        <v>Live</v>
      </c>
      <c r="B354" s="1" t="s">
        <v>882</v>
      </c>
      <c r="C354" s="1">
        <v>5013</v>
      </c>
      <c r="D354" s="1" t="s">
        <v>2421</v>
      </c>
      <c r="F354" s="1" t="s">
        <v>2080</v>
      </c>
      <c r="G354" s="1" t="s">
        <v>13</v>
      </c>
      <c r="H354" s="1">
        <v>4000</v>
      </c>
      <c r="J354" s="28"/>
      <c r="K354" s="29">
        <v>42917</v>
      </c>
      <c r="L354" s="28"/>
    </row>
    <row r="355" spans="1:12" ht="15.75" customHeight="1" x14ac:dyDescent="0.3">
      <c r="A355" s="1" t="str">
        <f t="array" ref="A355">INDEX(Sheet4!$F:$F,MATCH( $D355,Sheet4!$G:$G,0))</f>
        <v>Live</v>
      </c>
      <c r="B355" s="1" t="s">
        <v>882</v>
      </c>
      <c r="C355" s="1">
        <v>5422</v>
      </c>
      <c r="D355" s="1" t="s">
        <v>2422</v>
      </c>
      <c r="F355" s="1" t="s">
        <v>238</v>
      </c>
      <c r="G355" s="1" t="s">
        <v>13</v>
      </c>
      <c r="H355" s="1">
        <v>4000</v>
      </c>
      <c r="J355" s="28"/>
      <c r="K355" s="29">
        <v>43009</v>
      </c>
      <c r="L355" s="28"/>
    </row>
    <row r="356" spans="1:12" ht="15.75" customHeight="1" x14ac:dyDescent="0.3">
      <c r="A356" s="1" t="str">
        <f t="array" ref="A356">INDEX(Sheet4!$F:$F,MATCH( $D356,Sheet4!$G:$G,0))</f>
        <v>Live</v>
      </c>
      <c r="B356" s="1" t="s">
        <v>882</v>
      </c>
      <c r="C356" s="1">
        <v>5473</v>
      </c>
      <c r="D356" s="1" t="s">
        <v>2423</v>
      </c>
      <c r="F356" s="1" t="s">
        <v>238</v>
      </c>
      <c r="G356" s="1" t="s">
        <v>13</v>
      </c>
      <c r="H356" s="1">
        <v>4000</v>
      </c>
      <c r="J356" s="28"/>
      <c r="K356" s="29">
        <v>43101</v>
      </c>
      <c r="L356" s="28"/>
    </row>
    <row r="357" spans="1:12" ht="15.75" customHeight="1" x14ac:dyDescent="0.3">
      <c r="A357" s="1" t="str">
        <f t="array" ref="A357">INDEX(Sheet4!$F:$F,MATCH( $D357,Sheet4!$G:$G,0))</f>
        <v>Live</v>
      </c>
      <c r="B357" s="1" t="s">
        <v>882</v>
      </c>
      <c r="C357" s="1">
        <v>5760</v>
      </c>
      <c r="D357" s="1" t="s">
        <v>2424</v>
      </c>
      <c r="F357" s="1" t="s">
        <v>238</v>
      </c>
      <c r="G357" s="1" t="s">
        <v>13</v>
      </c>
      <c r="H357" s="1">
        <v>4000</v>
      </c>
      <c r="J357" s="28"/>
      <c r="K357" s="29">
        <v>43191</v>
      </c>
      <c r="L357" s="28"/>
    </row>
    <row r="358" spans="1:12" ht="15.75" customHeight="1" x14ac:dyDescent="0.3">
      <c r="A358" s="1" t="str">
        <f t="array" ref="A358">INDEX(Sheet4!$F:$F,MATCH( $D358,Sheet4!$G:$G,0))</f>
        <v>Live</v>
      </c>
      <c r="B358" s="1" t="s">
        <v>882</v>
      </c>
      <c r="C358" s="1">
        <v>919</v>
      </c>
      <c r="D358" s="1" t="s">
        <v>2425</v>
      </c>
      <c r="F358" s="1" t="s">
        <v>174</v>
      </c>
      <c r="G358" s="1" t="s">
        <v>13</v>
      </c>
      <c r="H358" s="1">
        <v>3725</v>
      </c>
      <c r="J358" s="28"/>
      <c r="K358" s="29">
        <v>42095</v>
      </c>
      <c r="L358" s="28"/>
    </row>
    <row r="359" spans="1:12" ht="15.75" customHeight="1" x14ac:dyDescent="0.3">
      <c r="A359" s="1" t="str">
        <f t="array" ref="A359">INDEX(Sheet4!$F:$F,MATCH( $D359,Sheet4!$G:$G,0))</f>
        <v>Live</v>
      </c>
      <c r="B359" s="1" t="s">
        <v>882</v>
      </c>
      <c r="C359" s="1">
        <v>2479</v>
      </c>
      <c r="D359" s="1" t="s">
        <v>2426</v>
      </c>
      <c r="F359" s="1" t="s">
        <v>2080</v>
      </c>
      <c r="G359" s="1" t="s">
        <v>13</v>
      </c>
      <c r="H359" s="1">
        <v>3512</v>
      </c>
      <c r="J359" s="28"/>
      <c r="K359" s="29">
        <v>42278</v>
      </c>
      <c r="L359" s="28"/>
    </row>
    <row r="360" spans="1:12" ht="15.75" customHeight="1" x14ac:dyDescent="0.3">
      <c r="A360" s="1" t="str">
        <f t="array" ref="A360">INDEX(Sheet4!$F:$F,MATCH( $D360,Sheet4!$G:$G,0))</f>
        <v>Live</v>
      </c>
      <c r="B360" s="1" t="s">
        <v>882</v>
      </c>
      <c r="C360" s="1">
        <v>4683</v>
      </c>
      <c r="D360" s="1" t="s">
        <v>2427</v>
      </c>
      <c r="F360" s="1" t="s">
        <v>174</v>
      </c>
      <c r="G360" s="1" t="s">
        <v>13</v>
      </c>
      <c r="H360" s="1">
        <v>3500</v>
      </c>
      <c r="J360" s="28"/>
      <c r="K360" s="29">
        <v>42826</v>
      </c>
      <c r="L360" s="28"/>
    </row>
    <row r="361" spans="1:12" ht="15.75" customHeight="1" x14ac:dyDescent="0.3">
      <c r="A361" s="1" t="str">
        <f t="array" ref="A361">INDEX(Sheet4!$F:$F,MATCH( $D361,Sheet4!$G:$G,0))</f>
        <v>Live</v>
      </c>
      <c r="B361" s="1" t="s">
        <v>882</v>
      </c>
      <c r="C361" s="1">
        <v>880</v>
      </c>
      <c r="D361" s="1" t="s">
        <v>2428</v>
      </c>
      <c r="F361" s="1" t="s">
        <v>2080</v>
      </c>
      <c r="G361" s="1" t="s">
        <v>13</v>
      </c>
      <c r="H361" s="1">
        <v>3500</v>
      </c>
      <c r="J361" s="28"/>
      <c r="K361" s="29">
        <v>42005</v>
      </c>
      <c r="L361" s="28"/>
    </row>
    <row r="362" spans="1:12" ht="15.75" customHeight="1" x14ac:dyDescent="0.3">
      <c r="A362" s="1" t="str">
        <f t="array" ref="A362">INDEX(Sheet4!$F:$F,MATCH( $D362,Sheet4!$G:$G,0))</f>
        <v>Live</v>
      </c>
      <c r="B362" s="1" t="s">
        <v>882</v>
      </c>
      <c r="C362" s="1">
        <v>5605</v>
      </c>
      <c r="D362" s="1" t="s">
        <v>2429</v>
      </c>
      <c r="F362" s="1" t="s">
        <v>2080</v>
      </c>
      <c r="G362" s="1" t="s">
        <v>13</v>
      </c>
      <c r="H362" s="1">
        <v>3500</v>
      </c>
      <c r="J362" s="28"/>
      <c r="K362" s="29">
        <v>43101</v>
      </c>
      <c r="L362" s="28"/>
    </row>
    <row r="363" spans="1:12" ht="15.75" customHeight="1" x14ac:dyDescent="0.3">
      <c r="A363" s="1" t="str">
        <f t="array" ref="A363">INDEX(Sheet4!$F:$F,MATCH( $D363,Sheet4!$G:$G,0))</f>
        <v>Live</v>
      </c>
      <c r="B363" s="1" t="s">
        <v>882</v>
      </c>
      <c r="C363" s="1">
        <v>4359</v>
      </c>
      <c r="D363" s="1" t="s">
        <v>2430</v>
      </c>
      <c r="F363" s="1" t="s">
        <v>2080</v>
      </c>
      <c r="G363" s="1" t="s">
        <v>13</v>
      </c>
      <c r="H363" s="1">
        <v>3431</v>
      </c>
      <c r="J363" s="28"/>
      <c r="K363" s="29">
        <v>42736</v>
      </c>
      <c r="L363" s="28"/>
    </row>
    <row r="364" spans="1:12" ht="15.75" customHeight="1" x14ac:dyDescent="0.3">
      <c r="A364" s="1" t="str">
        <f t="array" ref="A364">INDEX(Sheet4!$F:$F,MATCH( $D364,Sheet4!$G:$G,0))</f>
        <v>Live</v>
      </c>
      <c r="B364" s="1" t="s">
        <v>882</v>
      </c>
      <c r="C364" s="1">
        <v>4374</v>
      </c>
      <c r="D364" s="1" t="s">
        <v>2431</v>
      </c>
      <c r="F364" s="1" t="s">
        <v>238</v>
      </c>
      <c r="G364" s="1" t="s">
        <v>13</v>
      </c>
      <c r="H364" s="1">
        <v>3322</v>
      </c>
      <c r="J364" s="28"/>
      <c r="K364" s="29">
        <v>42736</v>
      </c>
      <c r="L364" s="28"/>
    </row>
    <row r="365" spans="1:12" ht="15.75" customHeight="1" x14ac:dyDescent="0.3">
      <c r="A365" s="1" t="str">
        <f t="array" ref="A365">INDEX(Sheet4!$F:$F,MATCH( $D365,Sheet4!$G:$G,0))</f>
        <v>Live</v>
      </c>
      <c r="B365" s="1" t="s">
        <v>882</v>
      </c>
      <c r="C365" s="1">
        <v>3000</v>
      </c>
      <c r="D365" s="1" t="s">
        <v>2432</v>
      </c>
      <c r="F365" s="1" t="s">
        <v>2080</v>
      </c>
      <c r="G365" s="1" t="s">
        <v>13</v>
      </c>
      <c r="H365" s="1">
        <v>3250</v>
      </c>
      <c r="J365" s="28"/>
      <c r="K365" s="29">
        <v>42370</v>
      </c>
      <c r="L365" s="28"/>
    </row>
    <row r="366" spans="1:12" ht="15.75" customHeight="1" x14ac:dyDescent="0.3">
      <c r="A366" s="1" t="str">
        <f t="array" ref="A366">INDEX(Sheet4!$F:$F,MATCH( $D366,Sheet4!$G:$G,0))</f>
        <v>Live</v>
      </c>
      <c r="B366" s="1" t="s">
        <v>882</v>
      </c>
      <c r="C366" s="1">
        <v>4651</v>
      </c>
      <c r="D366" s="1" t="s">
        <v>2433</v>
      </c>
      <c r="F366" s="1" t="s">
        <v>2080</v>
      </c>
      <c r="G366" s="1" t="s">
        <v>13</v>
      </c>
      <c r="H366" s="1">
        <v>3200</v>
      </c>
      <c r="J366" s="28"/>
      <c r="K366" s="29">
        <v>42826</v>
      </c>
      <c r="L366" s="28"/>
    </row>
    <row r="367" spans="1:12" ht="15.75" customHeight="1" x14ac:dyDescent="0.3">
      <c r="A367" s="1" t="str">
        <f t="array" ref="A367">INDEX(Sheet4!$F:$F,MATCH( $D367,Sheet4!$G:$G,0))</f>
        <v>Live</v>
      </c>
      <c r="B367" s="1" t="s">
        <v>882</v>
      </c>
      <c r="C367" s="1">
        <v>3160</v>
      </c>
      <c r="D367" s="1" t="s">
        <v>2434</v>
      </c>
      <c r="F367" s="1" t="s">
        <v>2080</v>
      </c>
      <c r="G367" s="1" t="s">
        <v>13</v>
      </c>
      <c r="H367" s="1">
        <v>3176</v>
      </c>
      <c r="J367" s="28"/>
      <c r="K367" s="29">
        <v>43191</v>
      </c>
      <c r="L367" s="28"/>
    </row>
    <row r="368" spans="1:12" ht="15.75" customHeight="1" x14ac:dyDescent="0.3">
      <c r="A368" s="1" t="str">
        <f t="array" ref="A368">INDEX(Sheet4!$F:$F,MATCH( $D368,Sheet4!$G:$G,0))</f>
        <v>Live</v>
      </c>
      <c r="B368" s="1" t="s">
        <v>882</v>
      </c>
      <c r="C368" s="1">
        <v>3046</v>
      </c>
      <c r="D368" s="1" t="s">
        <v>2435</v>
      </c>
      <c r="F368" s="1" t="s">
        <v>174</v>
      </c>
      <c r="G368" s="1" t="s">
        <v>13</v>
      </c>
      <c r="H368" s="1">
        <v>3000</v>
      </c>
      <c r="J368" s="28"/>
      <c r="K368" s="29">
        <v>42370</v>
      </c>
      <c r="L368" s="28"/>
    </row>
    <row r="369" spans="1:12" ht="15.75" customHeight="1" x14ac:dyDescent="0.3">
      <c r="A369" s="1" t="str">
        <f t="array" ref="A369">INDEX(Sheet4!$F:$F,MATCH( $D369,Sheet4!$G:$G,0))</f>
        <v>Live</v>
      </c>
      <c r="B369" s="1" t="s">
        <v>882</v>
      </c>
      <c r="C369" s="1">
        <v>3045</v>
      </c>
      <c r="D369" s="1" t="s">
        <v>2436</v>
      </c>
      <c r="F369" s="1" t="s">
        <v>174</v>
      </c>
      <c r="G369" s="1" t="s">
        <v>13</v>
      </c>
      <c r="H369" s="1">
        <v>3000</v>
      </c>
      <c r="J369" s="28"/>
      <c r="K369" s="29">
        <v>42461</v>
      </c>
      <c r="L369" s="28"/>
    </row>
    <row r="370" spans="1:12" ht="15.75" customHeight="1" x14ac:dyDescent="0.3">
      <c r="A370" s="1" t="str">
        <f t="array" ref="A370">INDEX(Sheet4!$F:$F,MATCH( $D370,Sheet4!$G:$G,0))</f>
        <v>Live</v>
      </c>
      <c r="B370" s="1" t="s">
        <v>882</v>
      </c>
      <c r="C370" s="1">
        <v>5941</v>
      </c>
      <c r="D370" s="1" t="s">
        <v>2437</v>
      </c>
      <c r="F370" s="1" t="s">
        <v>2080</v>
      </c>
      <c r="G370" s="1" t="s">
        <v>13</v>
      </c>
      <c r="H370" s="1">
        <v>3000</v>
      </c>
      <c r="J370" s="28"/>
      <c r="K370" s="29">
        <v>43282</v>
      </c>
      <c r="L370" s="28"/>
    </row>
    <row r="371" spans="1:12" ht="15.75" customHeight="1" x14ac:dyDescent="0.3">
      <c r="A371" s="1" t="str">
        <f t="array" ref="A371">INDEX(Sheet4!$F:$F,MATCH( $D371,Sheet4!$G:$G,0))</f>
        <v>Live</v>
      </c>
      <c r="B371" s="1" t="s">
        <v>882</v>
      </c>
      <c r="C371" s="1">
        <v>2374</v>
      </c>
      <c r="D371" s="1" t="s">
        <v>2438</v>
      </c>
      <c r="F371" s="1" t="s">
        <v>174</v>
      </c>
      <c r="G371" s="1" t="s">
        <v>13</v>
      </c>
      <c r="H371" s="1">
        <v>3000</v>
      </c>
      <c r="J371" s="28"/>
      <c r="K371" s="29">
        <v>42095</v>
      </c>
      <c r="L371" s="28"/>
    </row>
    <row r="372" spans="1:12" ht="15.75" customHeight="1" x14ac:dyDescent="0.3">
      <c r="A372" s="1" t="str">
        <f t="array" ref="A372">INDEX(Sheet4!$F:$F,MATCH( $D372,Sheet4!$G:$G,0))</f>
        <v>Live</v>
      </c>
      <c r="B372" s="1" t="s">
        <v>882</v>
      </c>
      <c r="C372" s="1">
        <v>4610</v>
      </c>
      <c r="D372" s="1" t="s">
        <v>2439</v>
      </c>
      <c r="F372" s="1" t="s">
        <v>2080</v>
      </c>
      <c r="G372" s="1" t="s">
        <v>13</v>
      </c>
      <c r="H372" s="1">
        <v>3000</v>
      </c>
      <c r="J372" s="28"/>
      <c r="K372" s="29">
        <v>42826</v>
      </c>
      <c r="L372" s="28"/>
    </row>
    <row r="373" spans="1:12" ht="15.75" customHeight="1" x14ac:dyDescent="0.3">
      <c r="A373" s="1" t="str">
        <f t="array" ref="A373">INDEX(Sheet4!$F:$F,MATCH( $D373,Sheet4!$G:$G,0))</f>
        <v>Live</v>
      </c>
      <c r="B373" s="1" t="s">
        <v>882</v>
      </c>
      <c r="C373" s="1">
        <v>5765</v>
      </c>
      <c r="D373" s="1" t="s">
        <v>2440</v>
      </c>
      <c r="F373" s="1" t="s">
        <v>2080</v>
      </c>
      <c r="G373" s="1" t="s">
        <v>13</v>
      </c>
      <c r="H373" s="1">
        <v>3000</v>
      </c>
      <c r="J373" s="28"/>
      <c r="K373" s="29">
        <v>43191</v>
      </c>
      <c r="L373" s="28"/>
    </row>
    <row r="374" spans="1:12" ht="15.75" customHeight="1" x14ac:dyDescent="0.3">
      <c r="A374" s="1" t="str">
        <f t="array" ref="A374">INDEX(Sheet4!$F:$F,MATCH( $D374,Sheet4!$G:$G,0))</f>
        <v>Live</v>
      </c>
      <c r="B374" s="1" t="s">
        <v>882</v>
      </c>
      <c r="C374" s="1">
        <v>543</v>
      </c>
      <c r="D374" s="1" t="s">
        <v>2441</v>
      </c>
      <c r="F374" s="1" t="s">
        <v>2080</v>
      </c>
      <c r="G374" s="1" t="s">
        <v>13</v>
      </c>
      <c r="H374" s="1">
        <v>2550</v>
      </c>
      <c r="J374" s="28"/>
      <c r="K374" s="29">
        <v>42005</v>
      </c>
      <c r="L374" s="28"/>
    </row>
    <row r="375" spans="1:12" ht="15.75" customHeight="1" x14ac:dyDescent="0.3">
      <c r="A375" s="1" t="str">
        <f t="array" ref="A375">INDEX(Sheet4!$F:$F,MATCH( $D375,Sheet4!$G:$G,0))</f>
        <v>Live</v>
      </c>
      <c r="B375" s="1" t="s">
        <v>882</v>
      </c>
      <c r="C375" s="1">
        <v>3490</v>
      </c>
      <c r="D375" s="1" t="s">
        <v>2442</v>
      </c>
      <c r="F375" s="1" t="s">
        <v>238</v>
      </c>
      <c r="G375" s="1" t="s">
        <v>13</v>
      </c>
      <c r="H375" s="1">
        <v>2417</v>
      </c>
      <c r="J375" s="28"/>
      <c r="K375" s="29">
        <v>42461</v>
      </c>
      <c r="L375" s="28"/>
    </row>
    <row r="376" spans="1:12" ht="15.75" customHeight="1" x14ac:dyDescent="0.3">
      <c r="A376" s="1" t="str">
        <f t="array" ref="A376">INDEX(Sheet4!$F:$F,MATCH( $D376,Sheet4!$G:$G,0))</f>
        <v>Live</v>
      </c>
      <c r="B376" s="1" t="s">
        <v>882</v>
      </c>
      <c r="C376" s="1">
        <v>566</v>
      </c>
      <c r="D376" s="1" t="s">
        <v>2443</v>
      </c>
      <c r="F376" s="1" t="s">
        <v>174</v>
      </c>
      <c r="G376" s="1" t="s">
        <v>13</v>
      </c>
      <c r="H376" s="1">
        <v>2100</v>
      </c>
      <c r="J376" s="28"/>
      <c r="K376" s="29">
        <v>42005</v>
      </c>
      <c r="L376" s="28"/>
    </row>
    <row r="377" spans="1:12" ht="15.75" customHeight="1" x14ac:dyDescent="0.3">
      <c r="A377" s="1" t="str">
        <f t="array" ref="A377">INDEX(Sheet4!$F:$F,MATCH( $D377,Sheet4!$G:$G,0))</f>
        <v>Live</v>
      </c>
      <c r="B377" s="1" t="s">
        <v>882</v>
      </c>
      <c r="C377" s="1">
        <v>4668</v>
      </c>
      <c r="D377" s="1" t="s">
        <v>2444</v>
      </c>
      <c r="F377" s="1" t="s">
        <v>238</v>
      </c>
      <c r="G377" s="1" t="s">
        <v>13</v>
      </c>
      <c r="H377" s="1">
        <v>2000</v>
      </c>
      <c r="J377" s="28"/>
      <c r="K377" s="29">
        <v>42826</v>
      </c>
      <c r="L377" s="28"/>
    </row>
    <row r="378" spans="1:12" ht="15.75" customHeight="1" x14ac:dyDescent="0.3">
      <c r="A378" s="1" t="str">
        <f t="array" ref="A378">INDEX(Sheet4!$F:$F,MATCH( $D378,Sheet4!$G:$G,0))</f>
        <v>Live</v>
      </c>
      <c r="B378" s="1" t="s">
        <v>882</v>
      </c>
      <c r="C378" s="1">
        <v>3831</v>
      </c>
      <c r="D378" s="1" t="s">
        <v>2445</v>
      </c>
      <c r="F378" s="1" t="s">
        <v>238</v>
      </c>
      <c r="G378" s="1" t="s">
        <v>13</v>
      </c>
      <c r="H378" s="1">
        <v>2000</v>
      </c>
      <c r="J378" s="28"/>
      <c r="K378" s="29">
        <v>42552</v>
      </c>
      <c r="L378" s="28"/>
    </row>
    <row r="379" spans="1:12" ht="15.75" customHeight="1" x14ac:dyDescent="0.3">
      <c r="A379" s="1" t="str">
        <f t="array" ref="A379">INDEX(Sheet4!$F:$F,MATCH( $D379,Sheet4!$G:$G,0))</f>
        <v>Live</v>
      </c>
      <c r="B379" s="1" t="s">
        <v>882</v>
      </c>
      <c r="C379" s="1">
        <v>5517</v>
      </c>
      <c r="D379" s="1" t="s">
        <v>2446</v>
      </c>
      <c r="F379" s="1" t="s">
        <v>174</v>
      </c>
      <c r="G379" s="1" t="s">
        <v>13</v>
      </c>
      <c r="H379" s="1">
        <v>2000</v>
      </c>
      <c r="J379" s="28"/>
      <c r="K379" s="29">
        <v>43101</v>
      </c>
      <c r="L379" s="28"/>
    </row>
    <row r="380" spans="1:12" ht="15.75" customHeight="1" x14ac:dyDescent="0.3">
      <c r="A380" s="1" t="str">
        <f t="array" ref="A380">INDEX(Sheet4!$F:$F,MATCH( $D380,Sheet4!$G:$G,0))</f>
        <v>Live</v>
      </c>
      <c r="B380" s="1" t="s">
        <v>882</v>
      </c>
      <c r="C380" s="1">
        <v>5692</v>
      </c>
      <c r="D380" s="1" t="s">
        <v>2447</v>
      </c>
      <c r="F380" s="1" t="s">
        <v>86</v>
      </c>
      <c r="G380" s="1" t="s">
        <v>13</v>
      </c>
      <c r="H380" s="1">
        <v>2000</v>
      </c>
      <c r="J380" s="28"/>
      <c r="K380" s="29">
        <v>43191</v>
      </c>
      <c r="L380" s="28"/>
    </row>
    <row r="381" spans="1:12" ht="15.75" customHeight="1" x14ac:dyDescent="0.3">
      <c r="A381" s="1" t="str">
        <f t="array" ref="A381">INDEX(Sheet4!$F:$F,MATCH( $D381,Sheet4!$G:$G,0))</f>
        <v>Live</v>
      </c>
      <c r="B381" s="1" t="s">
        <v>882</v>
      </c>
      <c r="C381" s="1">
        <v>5816</v>
      </c>
      <c r="D381" s="1" t="s">
        <v>2448</v>
      </c>
      <c r="F381" s="1" t="s">
        <v>2080</v>
      </c>
      <c r="G381" s="1" t="s">
        <v>13</v>
      </c>
      <c r="H381" s="1">
        <v>1500</v>
      </c>
      <c r="J381" s="28"/>
      <c r="K381" s="29">
        <v>43282</v>
      </c>
      <c r="L381" s="28"/>
    </row>
    <row r="382" spans="1:12" ht="15.75" customHeight="1" x14ac:dyDescent="0.3">
      <c r="A382" s="1" t="str">
        <f t="array" ref="A382">INDEX(Sheet4!$F:$F,MATCH( $D382,Sheet4!$G:$G,0))</f>
        <v>Live</v>
      </c>
      <c r="B382" s="1" t="s">
        <v>882</v>
      </c>
      <c r="C382" s="1">
        <v>5952</v>
      </c>
      <c r="D382" s="1" t="s">
        <v>2449</v>
      </c>
      <c r="F382" s="1" t="s">
        <v>2080</v>
      </c>
      <c r="G382" s="1" t="s">
        <v>13</v>
      </c>
      <c r="H382" s="1">
        <v>1500</v>
      </c>
      <c r="J382" s="28"/>
      <c r="K382" s="29">
        <v>43282</v>
      </c>
      <c r="L382" s="28"/>
    </row>
    <row r="383" spans="1:12" ht="15.75" customHeight="1" x14ac:dyDescent="0.3">
      <c r="A383" s="1" t="str">
        <f t="array" ref="A383">INDEX(Sheet4!$F:$F,MATCH( $D383,Sheet4!$G:$G,0))</f>
        <v>Live</v>
      </c>
      <c r="B383" s="1" t="s">
        <v>882</v>
      </c>
      <c r="C383" s="1">
        <v>5010</v>
      </c>
      <c r="D383" s="1" t="s">
        <v>2450</v>
      </c>
      <c r="F383" s="1" t="s">
        <v>2080</v>
      </c>
      <c r="G383" s="1" t="s">
        <v>13</v>
      </c>
      <c r="H383" s="1">
        <v>1000</v>
      </c>
      <c r="J383" s="28"/>
      <c r="K383" s="29">
        <v>42917</v>
      </c>
      <c r="L383" s="28"/>
    </row>
    <row r="384" spans="1:12" ht="15.75" customHeight="1" x14ac:dyDescent="0.3">
      <c r="A384" s="1" t="str">
        <f t="array" ref="A384">INDEX(Sheet4!$F:$F,MATCH( $D384,Sheet4!$G:$G,0))</f>
        <v>Live</v>
      </c>
      <c r="B384" s="1" t="s">
        <v>882</v>
      </c>
      <c r="C384" s="1">
        <v>5678</v>
      </c>
      <c r="D384" s="1" t="s">
        <v>2451</v>
      </c>
      <c r="F384" s="1" t="s">
        <v>174</v>
      </c>
      <c r="G384" s="1" t="s">
        <v>13</v>
      </c>
      <c r="H384" s="1">
        <v>1000</v>
      </c>
      <c r="J384" s="28"/>
      <c r="K384" s="29">
        <v>43191</v>
      </c>
      <c r="L384" s="28"/>
    </row>
    <row r="385" spans="1:12" ht="15.75" customHeight="1" x14ac:dyDescent="0.3">
      <c r="A385" s="1" t="str">
        <f t="array" ref="A385">INDEX(Sheet4!$F:$F,MATCH( $D385,Sheet4!$G:$G,0))</f>
        <v>Live</v>
      </c>
      <c r="B385" s="1" t="s">
        <v>882</v>
      </c>
      <c r="C385" s="1">
        <v>5974</v>
      </c>
      <c r="D385" s="1" t="s">
        <v>2452</v>
      </c>
      <c r="F385" s="1" t="s">
        <v>174</v>
      </c>
      <c r="G385" s="1" t="s">
        <v>13</v>
      </c>
      <c r="H385" s="1">
        <v>1000</v>
      </c>
      <c r="J385" s="28"/>
      <c r="K385" s="29">
        <v>43282</v>
      </c>
      <c r="L385" s="28"/>
    </row>
    <row r="386" spans="1:12" ht="15.75" customHeight="1" x14ac:dyDescent="0.3">
      <c r="A386" s="1" t="str">
        <f t="array" ref="A386">INDEX(Sheet4!$F:$F,MATCH( $D386,Sheet4!$G:$G,0))</f>
        <v>Live</v>
      </c>
      <c r="B386" s="1" t="s">
        <v>882</v>
      </c>
      <c r="C386" s="1">
        <v>1494</v>
      </c>
      <c r="D386" s="1" t="s">
        <v>2453</v>
      </c>
      <c r="F386" s="1" t="s">
        <v>174</v>
      </c>
      <c r="G386" s="1" t="s">
        <v>13</v>
      </c>
      <c r="H386" s="1">
        <v>0</v>
      </c>
      <c r="J386" s="28"/>
      <c r="K386" s="29">
        <v>42095</v>
      </c>
      <c r="L386" s="28"/>
    </row>
    <row r="387" spans="1:12" ht="15.75" customHeight="1" x14ac:dyDescent="0.3">
      <c r="A387" s="1" t="str">
        <f t="array" ref="A387">INDEX(Sheet4!$F:$F,MATCH( $D387,Sheet4!$G:$G,0))</f>
        <v>Live</v>
      </c>
      <c r="B387" s="1" t="s">
        <v>882</v>
      </c>
      <c r="C387" s="1">
        <v>4249</v>
      </c>
      <c r="D387" s="1" t="s">
        <v>2454</v>
      </c>
      <c r="F387" s="1" t="s">
        <v>238</v>
      </c>
      <c r="G387" s="1" t="s">
        <v>13</v>
      </c>
      <c r="H387" s="1">
        <v>0</v>
      </c>
      <c r="J387" s="28"/>
      <c r="K387" s="29">
        <v>42644</v>
      </c>
      <c r="L387" s="28"/>
    </row>
    <row r="388" spans="1:12" ht="15.75" customHeight="1" x14ac:dyDescent="0.3">
      <c r="A388" s="1" t="str">
        <f t="array" ref="A388">INDEX(Sheet4!$F:$F,MATCH( $D388,Sheet4!$G:$G,0))</f>
        <v>Live</v>
      </c>
      <c r="B388" s="1" t="s">
        <v>882</v>
      </c>
      <c r="C388" s="1">
        <v>3103</v>
      </c>
      <c r="D388" s="1" t="s">
        <v>2455</v>
      </c>
      <c r="F388" s="1" t="s">
        <v>86</v>
      </c>
      <c r="G388" s="1" t="s">
        <v>13</v>
      </c>
      <c r="H388" s="1">
        <v>0</v>
      </c>
      <c r="J388" s="28"/>
      <c r="K388" s="29">
        <v>42370</v>
      </c>
      <c r="L388" s="28"/>
    </row>
    <row r="389" spans="1:12" ht="15.75" customHeight="1" x14ac:dyDescent="0.3">
      <c r="A389" s="1" t="str">
        <f t="array" ref="A389">INDEX(Sheet4!$F:$F,MATCH( $D389,Sheet4!$G:$G,0))</f>
        <v>Live</v>
      </c>
      <c r="B389" s="1" t="s">
        <v>882</v>
      </c>
      <c r="C389" s="1">
        <v>4851</v>
      </c>
      <c r="D389" s="1" t="s">
        <v>2456</v>
      </c>
      <c r="F389" s="1" t="s">
        <v>174</v>
      </c>
      <c r="G389" s="1" t="s">
        <v>13</v>
      </c>
      <c r="H389" s="1">
        <v>0</v>
      </c>
      <c r="J389" s="28"/>
      <c r="K389" s="29">
        <v>42826</v>
      </c>
      <c r="L389" s="28"/>
    </row>
    <row r="390" spans="1:12" ht="15.75" customHeight="1" x14ac:dyDescent="0.3">
      <c r="A390" s="1" t="str">
        <f t="array" ref="A390">INDEX(Sheet4!$F:$F,MATCH( $D390,Sheet4!$G:$G,0))</f>
        <v>Live</v>
      </c>
      <c r="B390" s="1" t="s">
        <v>882</v>
      </c>
      <c r="C390" s="1">
        <v>5240</v>
      </c>
      <c r="D390" s="1" t="s">
        <v>2457</v>
      </c>
      <c r="F390" s="1" t="s">
        <v>238</v>
      </c>
      <c r="G390" s="1" t="s">
        <v>13</v>
      </c>
      <c r="H390" s="1">
        <v>0</v>
      </c>
      <c r="J390" s="28"/>
      <c r="K390" s="1" t="e">
        <v>#N/A</v>
      </c>
      <c r="L390" s="28"/>
    </row>
    <row r="391" spans="1:12" ht="15.75" customHeight="1" x14ac:dyDescent="0.3">
      <c r="A391" s="1" t="str">
        <f t="array" ref="A391">INDEX(Sheet4!$F:$F,MATCH( $D391,Sheet4!$G:$G,0))</f>
        <v>Live</v>
      </c>
      <c r="B391" s="1" t="s">
        <v>882</v>
      </c>
      <c r="C391" s="1">
        <v>5250</v>
      </c>
      <c r="D391" s="1" t="s">
        <v>2458</v>
      </c>
      <c r="F391" s="1" t="s">
        <v>238</v>
      </c>
      <c r="G391" s="1" t="s">
        <v>13</v>
      </c>
      <c r="H391" s="1">
        <v>0</v>
      </c>
      <c r="J391" s="28"/>
      <c r="K391" s="1" t="e">
        <v>#N/A</v>
      </c>
      <c r="L391" s="28"/>
    </row>
    <row r="392" spans="1:12" ht="15.75" customHeight="1" x14ac:dyDescent="0.3">
      <c r="A392" s="1" t="str">
        <f t="array" ref="A392">INDEX(Sheet4!$F:$F,MATCH( $D392,Sheet4!$G:$G,0))</f>
        <v>Live</v>
      </c>
      <c r="B392" s="1" t="s">
        <v>882</v>
      </c>
      <c r="C392" s="1">
        <v>5254</v>
      </c>
      <c r="D392" s="1" t="s">
        <v>2459</v>
      </c>
      <c r="F392" s="1" t="s">
        <v>238</v>
      </c>
      <c r="G392" s="1" t="s">
        <v>13</v>
      </c>
      <c r="H392" s="1">
        <v>0</v>
      </c>
      <c r="J392" s="28"/>
      <c r="K392" s="1" t="e">
        <v>#N/A</v>
      </c>
      <c r="L392" s="28"/>
    </row>
    <row r="393" spans="1:12" ht="15.75" customHeight="1" x14ac:dyDescent="0.3">
      <c r="A393" s="1" t="str">
        <f t="array" ref="A393">INDEX(Sheet4!$F:$F,MATCH( $D393,Sheet4!$G:$G,0))</f>
        <v>Live</v>
      </c>
      <c r="B393" s="1" t="s">
        <v>882</v>
      </c>
      <c r="C393" s="1">
        <v>5313</v>
      </c>
      <c r="D393" s="1" t="s">
        <v>2460</v>
      </c>
      <c r="F393" s="1" t="s">
        <v>238</v>
      </c>
      <c r="G393" s="1" t="s">
        <v>13</v>
      </c>
      <c r="H393" s="1">
        <v>0</v>
      </c>
      <c r="J393" s="28"/>
      <c r="K393" s="1" t="e">
        <v>#N/A</v>
      </c>
      <c r="L393" s="28"/>
    </row>
    <row r="394" spans="1:12" ht="15.75" customHeight="1" x14ac:dyDescent="0.3">
      <c r="A394" s="1" t="str">
        <f t="array" ref="A394">INDEX(Sheet4!$F:$F,MATCH( $D394,Sheet4!$G:$G,0))</f>
        <v>Live</v>
      </c>
      <c r="B394" s="1" t="s">
        <v>882</v>
      </c>
      <c r="C394" s="1">
        <v>2216</v>
      </c>
      <c r="D394" s="1" t="s">
        <v>2461</v>
      </c>
      <c r="F394" s="1" t="s">
        <v>188</v>
      </c>
      <c r="G394" s="1" t="s">
        <v>5</v>
      </c>
      <c r="H394" s="1">
        <v>115000</v>
      </c>
      <c r="J394" s="28"/>
      <c r="K394" s="29">
        <v>42095</v>
      </c>
      <c r="L394" s="28"/>
    </row>
    <row r="395" spans="1:12" ht="15.75" customHeight="1" x14ac:dyDescent="0.3">
      <c r="A395" s="1" t="str">
        <f t="array" ref="A395">INDEX(Sheet4!$F:$F,MATCH( $D395,Sheet4!$G:$G,0))</f>
        <v>Live</v>
      </c>
      <c r="B395" s="1" t="s">
        <v>882</v>
      </c>
      <c r="C395" s="1">
        <v>1202</v>
      </c>
      <c r="D395" s="1" t="s">
        <v>2462</v>
      </c>
      <c r="F395" s="1" t="s">
        <v>130</v>
      </c>
      <c r="G395" s="1" t="s">
        <v>5</v>
      </c>
      <c r="H395" s="1">
        <v>82500</v>
      </c>
      <c r="J395" s="28"/>
      <c r="K395" s="29">
        <v>42186</v>
      </c>
      <c r="L395" s="28"/>
    </row>
    <row r="396" spans="1:12" ht="15.75" customHeight="1" x14ac:dyDescent="0.3">
      <c r="A396" s="1" t="str">
        <f t="array" ref="A396">INDEX(Sheet4!$F:$F,MATCH( $D396,Sheet4!$G:$G,0))</f>
        <v>Live</v>
      </c>
      <c r="B396" s="1" t="s">
        <v>882</v>
      </c>
      <c r="C396" s="1">
        <v>3485</v>
      </c>
      <c r="D396" s="1" t="s">
        <v>2463</v>
      </c>
      <c r="F396" s="1" t="s">
        <v>92</v>
      </c>
      <c r="G396" s="1" t="s">
        <v>5</v>
      </c>
      <c r="H396" s="1">
        <v>77429</v>
      </c>
      <c r="J396" s="28"/>
      <c r="K396" s="29">
        <v>41913</v>
      </c>
      <c r="L396" s="28"/>
    </row>
    <row r="397" spans="1:12" ht="15.75" customHeight="1" x14ac:dyDescent="0.3">
      <c r="A397" s="1" t="str">
        <f t="array" ref="A397">INDEX(Sheet4!$F:$F,MATCH( $D397,Sheet4!$G:$G,0))</f>
        <v>Live</v>
      </c>
      <c r="B397" s="1" t="s">
        <v>882</v>
      </c>
      <c r="C397" s="1">
        <v>4300</v>
      </c>
      <c r="D397" s="1" t="s">
        <v>2464</v>
      </c>
      <c r="F397" s="1" t="s">
        <v>130</v>
      </c>
      <c r="G397" s="1" t="s">
        <v>5</v>
      </c>
      <c r="H397" s="1">
        <v>10250</v>
      </c>
      <c r="J397" s="28"/>
      <c r="K397" s="29">
        <v>42644</v>
      </c>
      <c r="L397" s="28"/>
    </row>
    <row r="398" spans="1:12" ht="15.75" customHeight="1" x14ac:dyDescent="0.3">
      <c r="A398" s="1" t="str">
        <f t="array" ref="A398">INDEX(Sheet4!$F:$F,MATCH( $D398,Sheet4!$G:$G,0))</f>
        <v>Live</v>
      </c>
      <c r="B398" s="1" t="s">
        <v>882</v>
      </c>
      <c r="C398" s="1">
        <v>3824</v>
      </c>
      <c r="D398" s="1" t="s">
        <v>2465</v>
      </c>
      <c r="F398" s="1" t="s">
        <v>130</v>
      </c>
      <c r="G398" s="1" t="s">
        <v>5</v>
      </c>
      <c r="H398" s="1">
        <v>58149</v>
      </c>
      <c r="J398" s="28"/>
      <c r="K398" s="29">
        <v>42826</v>
      </c>
      <c r="L398" s="28"/>
    </row>
    <row r="399" spans="1:12" ht="15.75" customHeight="1" x14ac:dyDescent="0.3">
      <c r="A399" s="1" t="str">
        <f t="array" ref="A399">INDEX(Sheet4!$F:$F,MATCH( $D399,Sheet4!$G:$G,0))</f>
        <v>Live</v>
      </c>
      <c r="B399" s="1" t="s">
        <v>882</v>
      </c>
      <c r="C399" s="1">
        <v>5748</v>
      </c>
      <c r="D399" s="1" t="s">
        <v>2466</v>
      </c>
      <c r="F399" s="1" t="s">
        <v>130</v>
      </c>
      <c r="G399" s="1" t="s">
        <v>5</v>
      </c>
      <c r="H399" s="1">
        <v>49000</v>
      </c>
      <c r="J399" s="28"/>
      <c r="K399" s="29">
        <v>43191</v>
      </c>
      <c r="L399" s="28"/>
    </row>
    <row r="400" spans="1:12" ht="15.75" customHeight="1" x14ac:dyDescent="0.3">
      <c r="A400" s="1" t="str">
        <f t="array" ref="A400">INDEX(Sheet4!$F:$F,MATCH( $D400,Sheet4!$G:$G,0))</f>
        <v>Live</v>
      </c>
      <c r="B400" s="1" t="s">
        <v>882</v>
      </c>
      <c r="C400" s="1">
        <v>25</v>
      </c>
      <c r="D400" s="1" t="s">
        <v>2467</v>
      </c>
      <c r="F400" s="1" t="s">
        <v>92</v>
      </c>
      <c r="G400" s="1" t="s">
        <v>5</v>
      </c>
      <c r="H400" s="1">
        <v>48051</v>
      </c>
      <c r="J400" s="28"/>
      <c r="K400" s="29">
        <v>41913</v>
      </c>
      <c r="L400" s="28"/>
    </row>
    <row r="401" spans="1:12" ht="15.75" customHeight="1" x14ac:dyDescent="0.3">
      <c r="A401" s="1" t="str">
        <f t="array" ref="A401">INDEX(Sheet4!$F:$F,MATCH( $D401,Sheet4!$G:$G,0))</f>
        <v>Live</v>
      </c>
      <c r="B401" s="1" t="s">
        <v>882</v>
      </c>
      <c r="C401" s="1">
        <v>4609</v>
      </c>
      <c r="D401" s="1" t="s">
        <v>2468</v>
      </c>
      <c r="F401" s="1" t="s">
        <v>130</v>
      </c>
      <c r="G401" s="1" t="s">
        <v>5</v>
      </c>
      <c r="H401" s="1">
        <v>46167</v>
      </c>
      <c r="J401" s="28"/>
      <c r="K401" s="29">
        <v>42826</v>
      </c>
      <c r="L401" s="28"/>
    </row>
    <row r="402" spans="1:12" ht="15.75" customHeight="1" x14ac:dyDescent="0.3">
      <c r="A402" s="1" t="str">
        <f t="array" ref="A402">INDEX(Sheet4!$F:$F,MATCH( $D402,Sheet4!$G:$G,0))</f>
        <v>Live</v>
      </c>
      <c r="B402" s="1" t="s">
        <v>882</v>
      </c>
      <c r="C402" s="1">
        <v>693</v>
      </c>
      <c r="D402" s="1" t="s">
        <v>2469</v>
      </c>
      <c r="F402" s="1" t="s">
        <v>92</v>
      </c>
      <c r="G402" s="1" t="s">
        <v>5</v>
      </c>
      <c r="H402" s="1">
        <v>44500</v>
      </c>
      <c r="J402" s="28"/>
      <c r="K402" s="29">
        <v>42186</v>
      </c>
      <c r="L402" s="28"/>
    </row>
    <row r="403" spans="1:12" ht="15.75" customHeight="1" x14ac:dyDescent="0.3">
      <c r="A403" s="1" t="str">
        <f t="array" ref="A403">INDEX(Sheet4!$F:$F,MATCH( $D403,Sheet4!$G:$G,0))</f>
        <v>Live</v>
      </c>
      <c r="B403" s="1" t="s">
        <v>882</v>
      </c>
      <c r="C403" s="1">
        <v>221</v>
      </c>
      <c r="D403" s="1" t="s">
        <v>2470</v>
      </c>
      <c r="F403" s="1" t="s">
        <v>188</v>
      </c>
      <c r="G403" s="1" t="s">
        <v>5</v>
      </c>
      <c r="H403" s="1">
        <v>39600</v>
      </c>
      <c r="J403" s="28"/>
      <c r="K403" s="29">
        <v>42095</v>
      </c>
      <c r="L403" s="28"/>
    </row>
    <row r="404" spans="1:12" ht="15.75" customHeight="1" x14ac:dyDescent="0.3">
      <c r="A404" s="1" t="str">
        <f t="array" ref="A404">INDEX(Sheet4!$F:$F,MATCH( $D404,Sheet4!$G:$G,0))</f>
        <v>Live</v>
      </c>
      <c r="B404" s="1" t="s">
        <v>882</v>
      </c>
      <c r="C404" s="1">
        <v>3789</v>
      </c>
      <c r="D404" s="1" t="s">
        <v>2471</v>
      </c>
      <c r="F404" s="1" t="s">
        <v>342</v>
      </c>
      <c r="G404" s="1" t="s">
        <v>5</v>
      </c>
      <c r="H404" s="1">
        <v>36800</v>
      </c>
      <c r="J404" s="28"/>
      <c r="K404" s="29">
        <v>42552</v>
      </c>
      <c r="L404" s="28"/>
    </row>
    <row r="405" spans="1:12" ht="15.75" customHeight="1" x14ac:dyDescent="0.3">
      <c r="A405" s="1" t="str">
        <f t="array" ref="A405">INDEX(Sheet4!$F:$F,MATCH( $D405,Sheet4!$G:$G,0))</f>
        <v>Live</v>
      </c>
      <c r="B405" s="1" t="s">
        <v>882</v>
      </c>
      <c r="C405" s="1">
        <v>2561</v>
      </c>
      <c r="D405" s="1" t="s">
        <v>2472</v>
      </c>
      <c r="F405" s="1" t="s">
        <v>130</v>
      </c>
      <c r="G405" s="1" t="s">
        <v>5</v>
      </c>
      <c r="H405" s="1">
        <v>36660</v>
      </c>
      <c r="J405" s="28"/>
      <c r="K405" s="29">
        <v>42917</v>
      </c>
      <c r="L405" s="28"/>
    </row>
    <row r="406" spans="1:12" ht="15.75" customHeight="1" x14ac:dyDescent="0.3">
      <c r="A406" s="1" t="str">
        <f t="array" ref="A406">INDEX(Sheet4!$F:$F,MATCH( $D406,Sheet4!$G:$G,0))</f>
        <v>Live</v>
      </c>
      <c r="B406" s="1" t="s">
        <v>882</v>
      </c>
      <c r="C406" s="1">
        <v>3184</v>
      </c>
      <c r="D406" s="1" t="s">
        <v>2473</v>
      </c>
      <c r="F406" s="1" t="s">
        <v>188</v>
      </c>
      <c r="G406" s="1" t="s">
        <v>5</v>
      </c>
      <c r="H406" s="1">
        <v>36000</v>
      </c>
      <c r="J406" s="28"/>
      <c r="K406" s="29">
        <v>42370</v>
      </c>
      <c r="L406" s="28"/>
    </row>
    <row r="407" spans="1:12" ht="15.75" customHeight="1" x14ac:dyDescent="0.3">
      <c r="A407" s="1" t="str">
        <f t="array" ref="A407">INDEX(Sheet4!$F:$F,MATCH( $D407,Sheet4!$G:$G,0))</f>
        <v>Live</v>
      </c>
      <c r="B407" s="1" t="s">
        <v>882</v>
      </c>
      <c r="C407" s="1">
        <v>4929</v>
      </c>
      <c r="D407" s="1" t="s">
        <v>2474</v>
      </c>
      <c r="F407" s="1" t="s">
        <v>166</v>
      </c>
      <c r="G407" s="1" t="s">
        <v>5</v>
      </c>
      <c r="H407" s="1">
        <v>33500</v>
      </c>
      <c r="J407" s="28"/>
      <c r="K407" s="29">
        <v>42917</v>
      </c>
      <c r="L407" s="28"/>
    </row>
    <row r="408" spans="1:12" ht="15.75" customHeight="1" x14ac:dyDescent="0.3">
      <c r="A408" s="1" t="str">
        <f t="array" ref="A408">INDEX(Sheet4!$F:$F,MATCH( $D408,Sheet4!$G:$G,0))</f>
        <v>Live</v>
      </c>
      <c r="B408" s="1" t="s">
        <v>882</v>
      </c>
      <c r="C408" s="1">
        <v>2244</v>
      </c>
      <c r="D408" s="1" t="s">
        <v>2475</v>
      </c>
      <c r="F408" s="1" t="s">
        <v>188</v>
      </c>
      <c r="G408" s="1" t="s">
        <v>5</v>
      </c>
      <c r="H408" s="1">
        <v>32000</v>
      </c>
      <c r="J408" s="28"/>
      <c r="K408" s="29">
        <v>42370</v>
      </c>
      <c r="L408" s="28"/>
    </row>
    <row r="409" spans="1:12" ht="15.75" customHeight="1" x14ac:dyDescent="0.3">
      <c r="A409" s="1" t="str">
        <f t="array" ref="A409">INDEX(Sheet4!$F:$F,MATCH( $D409,Sheet4!$G:$G,0))</f>
        <v>Live</v>
      </c>
      <c r="B409" s="1" t="s">
        <v>882</v>
      </c>
      <c r="C409" s="1">
        <v>3519</v>
      </c>
      <c r="D409" s="1" t="s">
        <v>2476</v>
      </c>
      <c r="F409" s="1" t="s">
        <v>92</v>
      </c>
      <c r="G409" s="1" t="s">
        <v>5</v>
      </c>
      <c r="H409" s="1">
        <v>31866</v>
      </c>
      <c r="J409" s="28"/>
      <c r="K409" s="29">
        <v>42461</v>
      </c>
      <c r="L409" s="28"/>
    </row>
    <row r="410" spans="1:12" ht="15.75" customHeight="1" x14ac:dyDescent="0.3">
      <c r="A410" s="1" t="str">
        <f t="array" ref="A410">INDEX(Sheet4!$F:$F,MATCH( $D410,Sheet4!$G:$G,0))</f>
        <v>Live</v>
      </c>
      <c r="B410" s="1" t="s">
        <v>882</v>
      </c>
      <c r="C410" s="1">
        <v>2902</v>
      </c>
      <c r="D410" s="1" t="s">
        <v>2477</v>
      </c>
      <c r="F410" s="1" t="s">
        <v>92</v>
      </c>
      <c r="G410" s="1" t="s">
        <v>5</v>
      </c>
      <c r="H410" s="1">
        <v>31500</v>
      </c>
      <c r="J410" s="28"/>
      <c r="K410" s="29">
        <v>42370</v>
      </c>
      <c r="L410" s="28"/>
    </row>
    <row r="411" spans="1:12" ht="15.75" customHeight="1" x14ac:dyDescent="0.3">
      <c r="A411" s="1" t="str">
        <f t="array" ref="A411">INDEX(Sheet4!$F:$F,MATCH( $D411,Sheet4!$G:$G,0))</f>
        <v>Live</v>
      </c>
      <c r="B411" s="1" t="s">
        <v>882</v>
      </c>
      <c r="C411" s="1">
        <v>4272</v>
      </c>
      <c r="D411" s="1" t="s">
        <v>2478</v>
      </c>
      <c r="F411" s="1" t="s">
        <v>130</v>
      </c>
      <c r="G411" s="1" t="s">
        <v>5</v>
      </c>
      <c r="H411" s="1">
        <v>30000</v>
      </c>
      <c r="J411" s="28"/>
      <c r="K411" s="29">
        <v>42917</v>
      </c>
      <c r="L411" s="28"/>
    </row>
    <row r="412" spans="1:12" ht="15.75" customHeight="1" x14ac:dyDescent="0.3">
      <c r="A412" s="1" t="str">
        <f t="array" ref="A412">INDEX(Sheet4!$F:$F,MATCH( $D412,Sheet4!$G:$G,0))</f>
        <v>Live</v>
      </c>
      <c r="B412" s="1" t="s">
        <v>882</v>
      </c>
      <c r="C412" s="1">
        <v>5043</v>
      </c>
      <c r="D412" s="1" t="s">
        <v>2479</v>
      </c>
      <c r="F412" s="1" t="s">
        <v>188</v>
      </c>
      <c r="G412" s="1" t="s">
        <v>5</v>
      </c>
      <c r="H412" s="1">
        <v>30000</v>
      </c>
      <c r="J412" s="28"/>
      <c r="K412" s="29">
        <v>42917</v>
      </c>
      <c r="L412" s="28"/>
    </row>
    <row r="413" spans="1:12" ht="15.75" customHeight="1" x14ac:dyDescent="0.3">
      <c r="A413" s="1" t="str">
        <f t="array" ref="A413">INDEX(Sheet4!$F:$F,MATCH( $D413,Sheet4!$G:$G,0))</f>
        <v>Live</v>
      </c>
      <c r="B413" s="1" t="s">
        <v>882</v>
      </c>
      <c r="C413" s="1">
        <v>5496</v>
      </c>
      <c r="D413" s="1" t="s">
        <v>2480</v>
      </c>
      <c r="F413" s="1" t="s">
        <v>188</v>
      </c>
      <c r="G413" s="1" t="s">
        <v>5</v>
      </c>
      <c r="H413" s="1">
        <v>30000</v>
      </c>
      <c r="J413" s="28"/>
      <c r="K413" s="29">
        <v>42917</v>
      </c>
      <c r="L413" s="28"/>
    </row>
    <row r="414" spans="1:12" ht="15.75" customHeight="1" x14ac:dyDescent="0.3">
      <c r="A414" s="1" t="str">
        <f t="array" ref="A414">INDEX(Sheet4!$F:$F,MATCH( $D414,Sheet4!$G:$G,0))</f>
        <v>Live</v>
      </c>
      <c r="B414" s="1" t="s">
        <v>882</v>
      </c>
      <c r="C414" s="1">
        <v>2848</v>
      </c>
      <c r="D414" s="1" t="s">
        <v>2481</v>
      </c>
      <c r="F414" s="1" t="s">
        <v>342</v>
      </c>
      <c r="G414" s="1" t="s">
        <v>5</v>
      </c>
      <c r="H414" s="1">
        <v>25000</v>
      </c>
      <c r="J414" s="28"/>
      <c r="K414" s="29">
        <v>42186</v>
      </c>
      <c r="L414" s="28"/>
    </row>
    <row r="415" spans="1:12" ht="15.75" customHeight="1" x14ac:dyDescent="0.3">
      <c r="A415" s="1" t="str">
        <f t="array" ref="A415">INDEX(Sheet4!$F:$F,MATCH( $D415,Sheet4!$G:$G,0))</f>
        <v>Live</v>
      </c>
      <c r="B415" s="1" t="s">
        <v>882</v>
      </c>
      <c r="C415" s="1">
        <v>3987</v>
      </c>
      <c r="D415" s="1" t="s">
        <v>2482</v>
      </c>
      <c r="F415" s="1" t="s">
        <v>166</v>
      </c>
      <c r="G415" s="1" t="s">
        <v>5</v>
      </c>
      <c r="H415" s="1">
        <v>24000</v>
      </c>
      <c r="J415" s="28"/>
      <c r="K415" s="29">
        <v>42552</v>
      </c>
      <c r="L415" s="28"/>
    </row>
    <row r="416" spans="1:12" ht="15.75" customHeight="1" x14ac:dyDescent="0.3">
      <c r="A416" s="1" t="str">
        <f t="array" ref="A416">INDEX(Sheet4!$F:$F,MATCH( $D416,Sheet4!$G:$G,0))</f>
        <v>Live</v>
      </c>
      <c r="B416" s="1" t="s">
        <v>882</v>
      </c>
      <c r="C416" s="1">
        <v>4082</v>
      </c>
      <c r="D416" s="1" t="s">
        <v>2483</v>
      </c>
      <c r="F416" s="1" t="s">
        <v>188</v>
      </c>
      <c r="G416" s="1" t="s">
        <v>5</v>
      </c>
      <c r="H416" s="1">
        <v>24000</v>
      </c>
      <c r="J416" s="28"/>
      <c r="K416" s="29">
        <v>42552</v>
      </c>
      <c r="L416" s="28"/>
    </row>
    <row r="417" spans="1:12" ht="15.75" customHeight="1" x14ac:dyDescent="0.3">
      <c r="A417" s="1" t="str">
        <f t="array" ref="A417">INDEX(Sheet4!$F:$F,MATCH( $D417,Sheet4!$G:$G,0))</f>
        <v>Live</v>
      </c>
      <c r="B417" s="1" t="s">
        <v>882</v>
      </c>
      <c r="C417" s="1">
        <v>5989</v>
      </c>
      <c r="D417" s="1" t="s">
        <v>2484</v>
      </c>
      <c r="F417" s="1" t="s">
        <v>166</v>
      </c>
      <c r="G417" s="1" t="s">
        <v>5</v>
      </c>
      <c r="H417" s="1">
        <v>23500</v>
      </c>
      <c r="J417" s="28"/>
      <c r="K417" s="29">
        <v>43374</v>
      </c>
      <c r="L417" s="28"/>
    </row>
    <row r="418" spans="1:12" ht="15.75" customHeight="1" x14ac:dyDescent="0.3">
      <c r="A418" s="1" t="str">
        <f t="array" ref="A418">INDEX(Sheet4!$F:$F,MATCH( $D418,Sheet4!$G:$G,0))</f>
        <v>Live</v>
      </c>
      <c r="B418" s="1" t="s">
        <v>882</v>
      </c>
      <c r="C418" s="1">
        <v>306</v>
      </c>
      <c r="D418" s="1" t="s">
        <v>2485</v>
      </c>
      <c r="F418" s="1" t="s">
        <v>188</v>
      </c>
      <c r="G418" s="1" t="s">
        <v>5</v>
      </c>
      <c r="H418" s="1">
        <v>22750</v>
      </c>
      <c r="J418" s="28"/>
      <c r="K418" s="29">
        <v>42095</v>
      </c>
      <c r="L418" s="28"/>
    </row>
    <row r="419" spans="1:12" ht="15.75" customHeight="1" x14ac:dyDescent="0.3">
      <c r="A419" s="1" t="str">
        <f t="array" ref="A419">INDEX(Sheet4!$F:$F,MATCH( $D419,Sheet4!$G:$G,0))</f>
        <v>Live</v>
      </c>
      <c r="B419" s="1" t="s">
        <v>882</v>
      </c>
      <c r="C419" s="1">
        <v>691</v>
      </c>
      <c r="D419" s="1" t="s">
        <v>2486</v>
      </c>
      <c r="F419" s="1" t="s">
        <v>188</v>
      </c>
      <c r="G419" s="1" t="s">
        <v>5</v>
      </c>
      <c r="H419" s="1">
        <v>25001</v>
      </c>
      <c r="J419" s="28"/>
      <c r="K419" s="29">
        <v>42005</v>
      </c>
      <c r="L419" s="28"/>
    </row>
    <row r="420" spans="1:12" ht="15.75" customHeight="1" x14ac:dyDescent="0.3">
      <c r="A420" s="1" t="str">
        <f t="array" ref="A420">INDEX(Sheet4!$F:$F,MATCH( $D420,Sheet4!$G:$G,0))</f>
        <v>Live</v>
      </c>
      <c r="B420" s="1" t="s">
        <v>882</v>
      </c>
      <c r="C420" s="1">
        <v>5731</v>
      </c>
      <c r="D420" s="1" t="s">
        <v>2487</v>
      </c>
      <c r="F420" s="1" t="s">
        <v>166</v>
      </c>
      <c r="G420" s="1" t="s">
        <v>5</v>
      </c>
      <c r="H420" s="1">
        <v>22000</v>
      </c>
      <c r="J420" s="28"/>
      <c r="K420" s="29">
        <v>43191</v>
      </c>
      <c r="L420" s="28"/>
    </row>
    <row r="421" spans="1:12" ht="15.75" customHeight="1" x14ac:dyDescent="0.3">
      <c r="A421" s="1" t="str">
        <f t="array" ref="A421">INDEX(Sheet4!$F:$F,MATCH( $D421,Sheet4!$G:$G,0))</f>
        <v>Live</v>
      </c>
      <c r="B421" s="1" t="s">
        <v>882</v>
      </c>
      <c r="C421" s="1">
        <v>3393</v>
      </c>
      <c r="D421" s="1" t="s">
        <v>2488</v>
      </c>
      <c r="F421" s="1" t="s">
        <v>166</v>
      </c>
      <c r="G421" s="1" t="s">
        <v>5</v>
      </c>
      <c r="H421" s="1">
        <v>21731</v>
      </c>
      <c r="J421" s="28"/>
      <c r="K421" s="29">
        <v>42461</v>
      </c>
      <c r="L421" s="28"/>
    </row>
    <row r="422" spans="1:12" ht="15.75" customHeight="1" x14ac:dyDescent="0.3">
      <c r="A422" s="1" t="str">
        <f t="array" ref="A422">INDEX(Sheet4!$F:$F,MATCH( $D422,Sheet4!$G:$G,0))</f>
        <v>Live</v>
      </c>
      <c r="B422" s="1" t="s">
        <v>882</v>
      </c>
      <c r="C422" s="1">
        <v>3769</v>
      </c>
      <c r="D422" s="1" t="s">
        <v>2489</v>
      </c>
      <c r="F422" s="1" t="s">
        <v>130</v>
      </c>
      <c r="G422" s="1" t="s">
        <v>5</v>
      </c>
      <c r="H422" s="1">
        <v>21500</v>
      </c>
      <c r="J422" s="28"/>
      <c r="K422" s="29">
        <v>42552</v>
      </c>
      <c r="L422" s="28"/>
    </row>
    <row r="423" spans="1:12" ht="15.75" customHeight="1" x14ac:dyDescent="0.3">
      <c r="A423" s="1" t="str">
        <f t="array" ref="A423">INDEX(Sheet4!$F:$F,MATCH( $D423,Sheet4!$G:$G,0))</f>
        <v>Live</v>
      </c>
      <c r="B423" s="1" t="s">
        <v>882</v>
      </c>
      <c r="C423" s="1">
        <v>3501</v>
      </c>
      <c r="D423" s="1" t="s">
        <v>2490</v>
      </c>
      <c r="F423" s="1" t="s">
        <v>130</v>
      </c>
      <c r="G423" s="1" t="s">
        <v>5</v>
      </c>
      <c r="H423" s="1">
        <v>21327</v>
      </c>
      <c r="J423" s="28"/>
      <c r="K423" s="29">
        <v>42644</v>
      </c>
      <c r="L423" s="28"/>
    </row>
    <row r="424" spans="1:12" ht="15.75" customHeight="1" x14ac:dyDescent="0.3">
      <c r="A424" s="1" t="str">
        <f t="array" ref="A424">INDEX(Sheet4!$F:$F,MATCH( $D424,Sheet4!$G:$G,0))</f>
        <v>Live</v>
      </c>
      <c r="B424" s="1" t="s">
        <v>882</v>
      </c>
      <c r="C424" s="1">
        <v>4326</v>
      </c>
      <c r="D424" s="1" t="s">
        <v>2491</v>
      </c>
      <c r="F424" s="1" t="s">
        <v>2086</v>
      </c>
      <c r="G424" s="1" t="s">
        <v>5</v>
      </c>
      <c r="H424" s="1">
        <v>1200</v>
      </c>
      <c r="J424" s="28"/>
      <c r="K424" s="29">
        <v>42736</v>
      </c>
      <c r="L424" s="28"/>
    </row>
    <row r="425" spans="1:12" ht="15.75" customHeight="1" x14ac:dyDescent="0.3">
      <c r="A425" s="1" t="str">
        <f t="array" ref="A425">INDEX(Sheet4!$F:$F,MATCH( $D425,Sheet4!$G:$G,0))</f>
        <v>Live</v>
      </c>
      <c r="B425" s="1" t="s">
        <v>882</v>
      </c>
      <c r="C425" s="1">
        <v>4829</v>
      </c>
      <c r="D425" s="1" t="s">
        <v>2492</v>
      </c>
      <c r="F425" s="1" t="s">
        <v>204</v>
      </c>
      <c r="G425" s="1" t="s">
        <v>5</v>
      </c>
      <c r="H425" s="1">
        <v>21000</v>
      </c>
      <c r="J425" s="28"/>
      <c r="K425" s="29">
        <v>42826</v>
      </c>
      <c r="L425" s="28"/>
    </row>
    <row r="426" spans="1:12" ht="15.75" customHeight="1" x14ac:dyDescent="0.3">
      <c r="A426" s="1" t="str">
        <f t="array" ref="A426">INDEX(Sheet4!$F:$F,MATCH( $D426,Sheet4!$G:$G,0))</f>
        <v>Live</v>
      </c>
      <c r="B426" s="1" t="s">
        <v>882</v>
      </c>
      <c r="C426" s="1">
        <v>5530</v>
      </c>
      <c r="D426" s="1" t="s">
        <v>2493</v>
      </c>
      <c r="F426" s="1" t="s">
        <v>188</v>
      </c>
      <c r="G426" s="1" t="s">
        <v>5</v>
      </c>
      <c r="H426" s="1">
        <v>21000</v>
      </c>
      <c r="J426" s="28"/>
      <c r="K426" s="29">
        <v>43101</v>
      </c>
      <c r="L426" s="28"/>
    </row>
    <row r="427" spans="1:12" ht="15.75" customHeight="1" x14ac:dyDescent="0.3">
      <c r="A427" s="1" t="str">
        <f t="array" ref="A427">INDEX(Sheet4!$F:$F,MATCH( $D427,Sheet4!$G:$G,0))</f>
        <v>Live</v>
      </c>
      <c r="B427" s="1" t="s">
        <v>882</v>
      </c>
      <c r="C427" s="1">
        <v>3178</v>
      </c>
      <c r="D427" s="1" t="s">
        <v>2494</v>
      </c>
      <c r="F427" s="1" t="s">
        <v>166</v>
      </c>
      <c r="G427" s="1" t="s">
        <v>5</v>
      </c>
      <c r="H427" s="1">
        <v>20000</v>
      </c>
      <c r="J427" s="28"/>
      <c r="K427" s="29">
        <v>42370</v>
      </c>
      <c r="L427" s="28"/>
    </row>
    <row r="428" spans="1:12" ht="15.75" customHeight="1" x14ac:dyDescent="0.3">
      <c r="A428" s="1" t="str">
        <f t="array" ref="A428">INDEX(Sheet4!$F:$F,MATCH( $D428,Sheet4!$G:$G,0))</f>
        <v>Live</v>
      </c>
      <c r="B428" s="1" t="s">
        <v>882</v>
      </c>
      <c r="C428" s="1">
        <v>1531</v>
      </c>
      <c r="D428" s="1" t="s">
        <v>2495</v>
      </c>
      <c r="F428" s="1" t="s">
        <v>204</v>
      </c>
      <c r="G428" s="1" t="s">
        <v>5</v>
      </c>
      <c r="H428" s="1">
        <v>19250</v>
      </c>
      <c r="J428" s="28"/>
      <c r="K428" s="29">
        <v>42186</v>
      </c>
      <c r="L428" s="28"/>
    </row>
    <row r="429" spans="1:12" ht="15.75" customHeight="1" x14ac:dyDescent="0.3">
      <c r="A429" s="1" t="str">
        <f t="array" ref="A429">INDEX(Sheet4!$F:$F,MATCH( $D429,Sheet4!$G:$G,0))</f>
        <v>Live</v>
      </c>
      <c r="B429" s="1" t="s">
        <v>882</v>
      </c>
      <c r="C429" s="1">
        <v>5977</v>
      </c>
      <c r="D429" s="1" t="s">
        <v>2496</v>
      </c>
      <c r="F429" s="1" t="s">
        <v>2086</v>
      </c>
      <c r="G429" s="1" t="s">
        <v>5</v>
      </c>
      <c r="H429" s="1">
        <v>1100</v>
      </c>
      <c r="J429" s="28"/>
      <c r="K429" s="29">
        <v>43282</v>
      </c>
      <c r="L429" s="28"/>
    </row>
    <row r="430" spans="1:12" ht="15.75" customHeight="1" x14ac:dyDescent="0.3">
      <c r="A430" s="1" t="str">
        <f t="array" ref="A430">INDEX(Sheet4!$F:$F,MATCH( $D430,Sheet4!$G:$G,0))</f>
        <v>Live</v>
      </c>
      <c r="B430" s="1" t="s">
        <v>882</v>
      </c>
      <c r="C430" s="1">
        <v>3644</v>
      </c>
      <c r="D430" s="1" t="s">
        <v>2497</v>
      </c>
      <c r="F430" s="1" t="s">
        <v>130</v>
      </c>
      <c r="G430" s="1" t="s">
        <v>5</v>
      </c>
      <c r="H430" s="1">
        <v>18000</v>
      </c>
      <c r="J430" s="28"/>
      <c r="K430" s="29">
        <v>42552</v>
      </c>
      <c r="L430" s="28"/>
    </row>
    <row r="431" spans="1:12" ht="15.75" customHeight="1" x14ac:dyDescent="0.3">
      <c r="A431" s="1" t="str">
        <f t="array" ref="A431">INDEX(Sheet4!$F:$F,MATCH( $D431,Sheet4!$G:$G,0))</f>
        <v>Live</v>
      </c>
      <c r="B431" s="1" t="s">
        <v>882</v>
      </c>
      <c r="C431" s="1">
        <v>1177</v>
      </c>
      <c r="D431" s="1" t="s">
        <v>2498</v>
      </c>
      <c r="F431" s="1" t="s">
        <v>60</v>
      </c>
      <c r="G431" s="1" t="s">
        <v>5</v>
      </c>
      <c r="H431" s="1">
        <v>18000</v>
      </c>
      <c r="J431" s="28"/>
      <c r="K431" s="29">
        <v>42186</v>
      </c>
      <c r="L431" s="28"/>
    </row>
    <row r="432" spans="1:12" ht="15.75" customHeight="1" x14ac:dyDescent="0.3">
      <c r="A432" s="1" t="str">
        <f t="array" ref="A432">INDEX(Sheet4!$F:$F,MATCH( $D432,Sheet4!$G:$G,0))</f>
        <v>Live</v>
      </c>
      <c r="B432" s="1" t="s">
        <v>882</v>
      </c>
      <c r="C432" s="1">
        <v>526</v>
      </c>
      <c r="D432" s="1" t="s">
        <v>2499</v>
      </c>
      <c r="F432" s="1" t="s">
        <v>60</v>
      </c>
      <c r="G432" s="1" t="s">
        <v>5</v>
      </c>
      <c r="H432" s="1">
        <v>18000</v>
      </c>
      <c r="J432" s="28"/>
      <c r="K432" s="29">
        <v>42278</v>
      </c>
      <c r="L432" s="28"/>
    </row>
    <row r="433" spans="1:12" ht="15.75" customHeight="1" x14ac:dyDescent="0.3">
      <c r="A433" s="1" t="str">
        <f t="array" ref="A433">INDEX(Sheet4!$F:$F,MATCH( $D433,Sheet4!$G:$G,0))</f>
        <v>Live</v>
      </c>
      <c r="B433" s="1" t="s">
        <v>882</v>
      </c>
      <c r="C433" s="1">
        <v>5682</v>
      </c>
      <c r="D433" s="1" t="s">
        <v>2500</v>
      </c>
      <c r="F433" s="1" t="s">
        <v>188</v>
      </c>
      <c r="G433" s="1" t="s">
        <v>5</v>
      </c>
      <c r="H433" s="1">
        <v>18000</v>
      </c>
      <c r="J433" s="28"/>
      <c r="K433" s="29">
        <v>43191</v>
      </c>
      <c r="L433" s="28"/>
    </row>
    <row r="434" spans="1:12" ht="15.75" customHeight="1" x14ac:dyDescent="0.3">
      <c r="A434" s="1" t="str">
        <f t="array" ref="A434">INDEX(Sheet4!$F:$F,MATCH( $D434,Sheet4!$G:$G,0))</f>
        <v>Live</v>
      </c>
      <c r="B434" s="1" t="s">
        <v>882</v>
      </c>
      <c r="C434" s="1">
        <v>3051</v>
      </c>
      <c r="D434" s="1" t="s">
        <v>2501</v>
      </c>
      <c r="F434" s="1" t="s">
        <v>60</v>
      </c>
      <c r="G434" s="1" t="s">
        <v>5</v>
      </c>
      <c r="H434" s="1">
        <v>17000</v>
      </c>
      <c r="J434" s="28"/>
      <c r="K434" s="29">
        <v>42370</v>
      </c>
      <c r="L434" s="28"/>
    </row>
    <row r="435" spans="1:12" ht="15.75" customHeight="1" x14ac:dyDescent="0.3">
      <c r="A435" s="1" t="str">
        <f t="array" ref="A435">INDEX(Sheet4!$F:$F,MATCH( $D435,Sheet4!$G:$G,0))</f>
        <v>Live</v>
      </c>
      <c r="B435" s="1" t="s">
        <v>882</v>
      </c>
      <c r="C435" s="1">
        <v>6049</v>
      </c>
      <c r="D435" s="1" t="s">
        <v>2502</v>
      </c>
      <c r="F435" s="1" t="s">
        <v>2086</v>
      </c>
      <c r="G435" s="1" t="s">
        <v>5</v>
      </c>
      <c r="H435" s="1">
        <v>949</v>
      </c>
      <c r="J435" s="28"/>
      <c r="K435" s="29">
        <v>43374</v>
      </c>
      <c r="L435" s="28"/>
    </row>
    <row r="436" spans="1:12" ht="15.75" customHeight="1" x14ac:dyDescent="0.3">
      <c r="A436" s="1" t="str">
        <f t="array" ref="A436">INDEX(Sheet4!$F:$F,MATCH( $D436,Sheet4!$G:$G,0))</f>
        <v>Live</v>
      </c>
      <c r="B436" s="1" t="s">
        <v>882</v>
      </c>
      <c r="C436" s="1">
        <v>1110</v>
      </c>
      <c r="D436" s="1" t="s">
        <v>2503</v>
      </c>
      <c r="F436" s="1" t="s">
        <v>322</v>
      </c>
      <c r="G436" s="1" t="s">
        <v>5</v>
      </c>
      <c r="H436" s="1">
        <v>15712</v>
      </c>
      <c r="J436" s="28"/>
      <c r="K436" s="29">
        <v>42095</v>
      </c>
      <c r="L436" s="28"/>
    </row>
    <row r="437" spans="1:12" ht="15.75" customHeight="1" x14ac:dyDescent="0.3">
      <c r="A437" s="1" t="str">
        <f t="array" ref="A437">INDEX(Sheet4!$F:$F,MATCH( $D437,Sheet4!$G:$G,0))</f>
        <v>Live</v>
      </c>
      <c r="B437" s="1" t="s">
        <v>882</v>
      </c>
      <c r="C437" s="1">
        <v>4736</v>
      </c>
      <c r="D437" s="1" t="s">
        <v>2504</v>
      </c>
      <c r="F437" s="1" t="s">
        <v>166</v>
      </c>
      <c r="G437" s="1" t="s">
        <v>5</v>
      </c>
      <c r="H437" s="1">
        <v>15600</v>
      </c>
      <c r="J437" s="28"/>
      <c r="K437" s="29">
        <v>42826</v>
      </c>
      <c r="L437" s="28"/>
    </row>
    <row r="438" spans="1:12" ht="15.75" customHeight="1" x14ac:dyDescent="0.3">
      <c r="A438" s="1" t="str">
        <f t="array" ref="A438">INDEX(Sheet4!$F:$F,MATCH( $D438,Sheet4!$G:$G,0))</f>
        <v>Live</v>
      </c>
      <c r="B438" s="1" t="s">
        <v>882</v>
      </c>
      <c r="C438" s="1">
        <v>1090</v>
      </c>
      <c r="D438" s="1" t="s">
        <v>2505</v>
      </c>
      <c r="F438" s="1" t="s">
        <v>60</v>
      </c>
      <c r="G438" s="1" t="s">
        <v>5</v>
      </c>
      <c r="H438" s="1">
        <v>15500</v>
      </c>
      <c r="J438" s="28"/>
      <c r="K438" s="29">
        <v>42095</v>
      </c>
      <c r="L438" s="28"/>
    </row>
    <row r="439" spans="1:12" ht="15.75" customHeight="1" x14ac:dyDescent="0.3">
      <c r="A439" s="1" t="str">
        <f t="array" ref="A439">INDEX(Sheet4!$F:$F,MATCH( $D439,Sheet4!$G:$G,0))</f>
        <v>Live</v>
      </c>
      <c r="B439" s="1" t="s">
        <v>882</v>
      </c>
      <c r="C439" s="1">
        <v>4107</v>
      </c>
      <c r="D439" s="1" t="s">
        <v>2506</v>
      </c>
      <c r="F439" s="1" t="s">
        <v>130</v>
      </c>
      <c r="G439" s="1" t="s">
        <v>5</v>
      </c>
      <c r="H439" s="1">
        <v>15059</v>
      </c>
      <c r="J439" s="28"/>
      <c r="K439" s="29">
        <v>42552</v>
      </c>
      <c r="L439" s="28"/>
    </row>
    <row r="440" spans="1:12" ht="15.75" customHeight="1" x14ac:dyDescent="0.3">
      <c r="A440" s="1" t="str">
        <f t="array" ref="A440">INDEX(Sheet4!$F:$F,MATCH( $D440,Sheet4!$G:$G,0))</f>
        <v>Live</v>
      </c>
      <c r="B440" s="1" t="s">
        <v>882</v>
      </c>
      <c r="C440" s="1">
        <v>1375</v>
      </c>
      <c r="D440" s="1" t="s">
        <v>2507</v>
      </c>
      <c r="F440" s="1" t="s">
        <v>166</v>
      </c>
      <c r="G440" s="1" t="s">
        <v>5</v>
      </c>
      <c r="H440" s="1">
        <v>15000</v>
      </c>
      <c r="J440" s="28"/>
      <c r="K440" s="29">
        <v>42095</v>
      </c>
      <c r="L440" s="28"/>
    </row>
    <row r="441" spans="1:12" ht="15.75" customHeight="1" x14ac:dyDescent="0.3">
      <c r="A441" s="1" t="str">
        <f t="array" ref="A441">INDEX(Sheet4!$F:$F,MATCH( $D441,Sheet4!$G:$G,0))</f>
        <v>Live</v>
      </c>
      <c r="B441" s="1" t="s">
        <v>882</v>
      </c>
      <c r="C441" s="1">
        <v>4555</v>
      </c>
      <c r="D441" s="1" t="s">
        <v>2508</v>
      </c>
      <c r="F441" s="1" t="s">
        <v>322</v>
      </c>
      <c r="G441" s="1" t="s">
        <v>5</v>
      </c>
      <c r="H441" s="1">
        <v>14000</v>
      </c>
      <c r="J441" s="28"/>
      <c r="K441" s="29">
        <v>42826</v>
      </c>
      <c r="L441" s="28"/>
    </row>
    <row r="442" spans="1:12" ht="15.75" customHeight="1" x14ac:dyDescent="0.3">
      <c r="A442" s="1" t="str">
        <f t="array" ref="A442">INDEX(Sheet4!$F:$F,MATCH( $D442,Sheet4!$G:$G,0))</f>
        <v>Live</v>
      </c>
      <c r="B442" s="1" t="s">
        <v>882</v>
      </c>
      <c r="C442" s="1">
        <v>2390</v>
      </c>
      <c r="D442" s="1" t="s">
        <v>2509</v>
      </c>
      <c r="F442" s="1" t="s">
        <v>60</v>
      </c>
      <c r="G442" s="1" t="s">
        <v>5</v>
      </c>
      <c r="H442" s="1">
        <v>14000</v>
      </c>
      <c r="J442" s="28"/>
      <c r="K442" s="29">
        <v>42370</v>
      </c>
      <c r="L442" s="28"/>
    </row>
    <row r="443" spans="1:12" ht="15.75" customHeight="1" x14ac:dyDescent="0.3">
      <c r="A443" s="1" t="str">
        <f t="array" ref="A443">INDEX(Sheet4!$F:$F,MATCH( $D443,Sheet4!$G:$G,0))</f>
        <v>Live</v>
      </c>
      <c r="B443" s="1" t="s">
        <v>882</v>
      </c>
      <c r="C443" s="1">
        <v>3419</v>
      </c>
      <c r="D443" s="1" t="s">
        <v>2510</v>
      </c>
      <c r="F443" s="1" t="s">
        <v>2</v>
      </c>
      <c r="G443" s="1" t="s">
        <v>5</v>
      </c>
      <c r="H443" s="1">
        <v>14000</v>
      </c>
      <c r="J443" s="28"/>
      <c r="K443" s="29">
        <v>42461</v>
      </c>
      <c r="L443" s="28"/>
    </row>
    <row r="444" spans="1:12" ht="15.75" customHeight="1" x14ac:dyDescent="0.3">
      <c r="A444" s="1" t="str">
        <f t="array" ref="A444">INDEX(Sheet4!$F:$F,MATCH( $D444,Sheet4!$G:$G,0))</f>
        <v>Live</v>
      </c>
      <c r="B444" s="1" t="s">
        <v>882</v>
      </c>
      <c r="C444" s="1">
        <v>4240</v>
      </c>
      <c r="D444" s="1" t="s">
        <v>2511</v>
      </c>
      <c r="F444" s="1" t="s">
        <v>2</v>
      </c>
      <c r="G444" s="1" t="s">
        <v>5</v>
      </c>
      <c r="H444" s="1">
        <v>13000</v>
      </c>
      <c r="J444" s="28"/>
      <c r="K444" s="29">
        <v>42644</v>
      </c>
      <c r="L444" s="28"/>
    </row>
    <row r="445" spans="1:12" ht="15.75" customHeight="1" x14ac:dyDescent="0.3">
      <c r="A445" s="1" t="str">
        <f t="array" ref="A445">INDEX(Sheet4!$F:$F,MATCH( $D445,Sheet4!$G:$G,0))</f>
        <v>Live</v>
      </c>
      <c r="B445" s="1" t="s">
        <v>882</v>
      </c>
      <c r="C445" s="1">
        <v>5083</v>
      </c>
      <c r="D445" s="1" t="s">
        <v>2512</v>
      </c>
      <c r="F445" s="1" t="s">
        <v>60</v>
      </c>
      <c r="G445" s="1" t="s">
        <v>5</v>
      </c>
      <c r="H445" s="1">
        <v>12500</v>
      </c>
      <c r="J445" s="28"/>
      <c r="K445" s="29">
        <v>42917</v>
      </c>
      <c r="L445" s="28"/>
    </row>
    <row r="446" spans="1:12" ht="15.75" customHeight="1" x14ac:dyDescent="0.3">
      <c r="A446" s="1" t="str">
        <f t="array" ref="A446">INDEX(Sheet4!$F:$F,MATCH( $D446,Sheet4!$G:$G,0))</f>
        <v>Live</v>
      </c>
      <c r="B446" s="1" t="s">
        <v>882</v>
      </c>
      <c r="C446" s="1">
        <v>5054</v>
      </c>
      <c r="D446" s="1" t="s">
        <v>2513</v>
      </c>
      <c r="F446" s="1" t="s">
        <v>188</v>
      </c>
      <c r="G446" s="1" t="s">
        <v>5</v>
      </c>
      <c r="H446" s="1">
        <v>12500</v>
      </c>
      <c r="J446" s="28"/>
      <c r="K446" s="29">
        <v>42917</v>
      </c>
      <c r="L446" s="28"/>
    </row>
    <row r="447" spans="1:12" ht="15.75" customHeight="1" x14ac:dyDescent="0.3">
      <c r="A447" s="1" t="str">
        <f t="array" ref="A447">INDEX(Sheet4!$F:$F,MATCH( $D447,Sheet4!$G:$G,0))</f>
        <v>Live</v>
      </c>
      <c r="B447" s="1" t="s">
        <v>882</v>
      </c>
      <c r="C447" s="1">
        <v>6039</v>
      </c>
      <c r="D447" s="1" t="s">
        <v>2514</v>
      </c>
      <c r="F447" s="1" t="s">
        <v>2086</v>
      </c>
      <c r="G447" s="1" t="s">
        <v>5</v>
      </c>
      <c r="H447" s="1">
        <v>700</v>
      </c>
      <c r="J447" s="28"/>
      <c r="K447" s="29">
        <v>43374</v>
      </c>
      <c r="L447" s="28"/>
    </row>
    <row r="448" spans="1:12" ht="15.75" customHeight="1" x14ac:dyDescent="0.3">
      <c r="A448" s="1" t="str">
        <f t="array" ref="A448">INDEX(Sheet4!$F:$F,MATCH( $D448,Sheet4!$G:$G,0))</f>
        <v>Live</v>
      </c>
      <c r="B448" s="1" t="s">
        <v>882</v>
      </c>
      <c r="C448" s="1">
        <v>3244</v>
      </c>
      <c r="D448" s="1" t="s">
        <v>2515</v>
      </c>
      <c r="F448" s="1" t="s">
        <v>2</v>
      </c>
      <c r="G448" s="1" t="s">
        <v>5</v>
      </c>
      <c r="H448" s="1">
        <v>12000</v>
      </c>
      <c r="J448" s="28"/>
      <c r="K448" s="29">
        <v>42461</v>
      </c>
      <c r="L448" s="28"/>
    </row>
    <row r="449" spans="1:12" ht="15.75" customHeight="1" x14ac:dyDescent="0.3">
      <c r="A449" s="1" t="str">
        <f t="array" ref="A449">INDEX(Sheet4!$F:$F,MATCH( $D449,Sheet4!$G:$G,0))</f>
        <v>Live</v>
      </c>
      <c r="B449" s="1" t="s">
        <v>882</v>
      </c>
      <c r="C449" s="1">
        <v>3981</v>
      </c>
      <c r="D449" s="1" t="s">
        <v>2516</v>
      </c>
      <c r="F449" s="1" t="s">
        <v>188</v>
      </c>
      <c r="G449" s="1" t="s">
        <v>5</v>
      </c>
      <c r="H449" s="1">
        <v>12000</v>
      </c>
      <c r="J449" s="28"/>
      <c r="K449" s="29">
        <v>42552</v>
      </c>
      <c r="L449" s="28"/>
    </row>
    <row r="450" spans="1:12" ht="15.75" customHeight="1" x14ac:dyDescent="0.3">
      <c r="A450" s="1" t="str">
        <f t="array" ref="A450">INDEX(Sheet4!$F:$F,MATCH( $D450,Sheet4!$G:$G,0))</f>
        <v>Live</v>
      </c>
      <c r="B450" s="1" t="s">
        <v>882</v>
      </c>
      <c r="C450" s="1">
        <v>4251</v>
      </c>
      <c r="D450" s="1" t="s">
        <v>2517</v>
      </c>
      <c r="F450" s="1" t="s">
        <v>204</v>
      </c>
      <c r="G450" s="1" t="s">
        <v>5</v>
      </c>
      <c r="H450" s="1">
        <v>12000</v>
      </c>
      <c r="J450" s="28"/>
      <c r="K450" s="29">
        <v>42644</v>
      </c>
      <c r="L450" s="28"/>
    </row>
    <row r="451" spans="1:12" ht="15.75" customHeight="1" x14ac:dyDescent="0.3">
      <c r="A451" s="1" t="str">
        <f t="array" ref="A451">INDEX(Sheet4!$F:$F,MATCH( $D451,Sheet4!$G:$G,0))</f>
        <v>Live</v>
      </c>
      <c r="B451" s="1" t="s">
        <v>882</v>
      </c>
      <c r="C451" s="1">
        <v>320</v>
      </c>
      <c r="D451" s="1" t="s">
        <v>2518</v>
      </c>
      <c r="F451" s="1" t="s">
        <v>166</v>
      </c>
      <c r="G451" s="1" t="s">
        <v>5</v>
      </c>
      <c r="H451" s="1">
        <v>12000</v>
      </c>
      <c r="J451" s="28"/>
      <c r="K451" s="29">
        <v>41913</v>
      </c>
      <c r="L451" s="28"/>
    </row>
    <row r="452" spans="1:12" ht="15.75" customHeight="1" x14ac:dyDescent="0.3">
      <c r="A452" s="1" t="str">
        <f t="array" ref="A452">INDEX(Sheet4!$F:$F,MATCH( $D452,Sheet4!$G:$G,0))</f>
        <v>Live</v>
      </c>
      <c r="B452" s="1" t="s">
        <v>882</v>
      </c>
      <c r="C452" s="1">
        <v>4681</v>
      </c>
      <c r="D452" s="1" t="s">
        <v>2519</v>
      </c>
      <c r="F452" s="1" t="s">
        <v>342</v>
      </c>
      <c r="G452" s="1" t="s">
        <v>5</v>
      </c>
      <c r="H452" s="1">
        <v>12000</v>
      </c>
      <c r="J452" s="28"/>
      <c r="K452" s="29">
        <v>42826</v>
      </c>
      <c r="L452" s="28"/>
    </row>
    <row r="453" spans="1:12" ht="15.75" customHeight="1" x14ac:dyDescent="0.3">
      <c r="A453" s="1" t="str">
        <f t="array" ref="A453">INDEX(Sheet4!$F:$F,MATCH( $D453,Sheet4!$G:$G,0))</f>
        <v>Live</v>
      </c>
      <c r="B453" s="1" t="s">
        <v>882</v>
      </c>
      <c r="C453" s="1">
        <v>5134</v>
      </c>
      <c r="D453" s="1" t="s">
        <v>2520</v>
      </c>
      <c r="F453" s="1" t="s">
        <v>342</v>
      </c>
      <c r="G453" s="1" t="s">
        <v>5</v>
      </c>
      <c r="H453" s="1">
        <v>12000</v>
      </c>
      <c r="J453" s="28"/>
      <c r="K453" s="29">
        <v>42917</v>
      </c>
      <c r="L453" s="28"/>
    </row>
    <row r="454" spans="1:12" ht="15.75" customHeight="1" x14ac:dyDescent="0.3">
      <c r="A454" s="1" t="str">
        <f t="array" ref="A454">INDEX(Sheet4!$F:$F,MATCH( $D454,Sheet4!$G:$G,0))</f>
        <v>Live</v>
      </c>
      <c r="B454" s="1" t="s">
        <v>882</v>
      </c>
      <c r="C454" s="1">
        <v>5680</v>
      </c>
      <c r="D454" s="1" t="s">
        <v>2521</v>
      </c>
      <c r="F454" s="1" t="s">
        <v>60</v>
      </c>
      <c r="G454" s="1" t="s">
        <v>5</v>
      </c>
      <c r="H454" s="1">
        <v>12000</v>
      </c>
      <c r="J454" s="28"/>
      <c r="K454" s="29">
        <v>43191</v>
      </c>
      <c r="L454" s="28"/>
    </row>
    <row r="455" spans="1:12" ht="15.75" customHeight="1" x14ac:dyDescent="0.3">
      <c r="A455" s="1" t="str">
        <f t="array" ref="A455">INDEX(Sheet4!$F:$F,MATCH( $D455,Sheet4!$G:$G,0))</f>
        <v>Live</v>
      </c>
      <c r="B455" s="1" t="s">
        <v>882</v>
      </c>
      <c r="C455" s="1">
        <v>5683</v>
      </c>
      <c r="D455" s="1" t="s">
        <v>2522</v>
      </c>
      <c r="F455" s="1" t="s">
        <v>166</v>
      </c>
      <c r="G455" s="1" t="s">
        <v>5</v>
      </c>
      <c r="H455" s="1">
        <v>12000</v>
      </c>
      <c r="J455" s="28"/>
      <c r="K455" s="29">
        <v>43191</v>
      </c>
      <c r="L455" s="28"/>
    </row>
    <row r="456" spans="1:12" ht="15.75" customHeight="1" x14ac:dyDescent="0.3">
      <c r="A456" s="1" t="str">
        <f t="array" ref="A456">INDEX(Sheet4!$F:$F,MATCH( $D456,Sheet4!$G:$G,0))</f>
        <v>Live</v>
      </c>
      <c r="B456" s="1" t="s">
        <v>882</v>
      </c>
      <c r="C456" s="1">
        <v>5956</v>
      </c>
      <c r="D456" s="1" t="s">
        <v>2523</v>
      </c>
      <c r="F456" s="1" t="s">
        <v>2086</v>
      </c>
      <c r="G456" s="1" t="s">
        <v>5</v>
      </c>
      <c r="H456" s="1">
        <v>12000</v>
      </c>
      <c r="J456" s="28"/>
      <c r="K456" s="29">
        <v>43282</v>
      </c>
      <c r="L456" s="28"/>
    </row>
    <row r="457" spans="1:12" ht="15.75" customHeight="1" x14ac:dyDescent="0.3">
      <c r="A457" s="1" t="str">
        <f t="array" ref="A457">INDEX(Sheet4!$F:$F,MATCH( $D457,Sheet4!$G:$G,0))</f>
        <v>Live</v>
      </c>
      <c r="B457" s="1" t="s">
        <v>882</v>
      </c>
      <c r="C457" s="1">
        <v>5950</v>
      </c>
      <c r="D457" s="1" t="s">
        <v>2524</v>
      </c>
      <c r="F457" s="1" t="s">
        <v>60</v>
      </c>
      <c r="G457" s="1" t="s">
        <v>5</v>
      </c>
      <c r="H457" s="1">
        <v>12000</v>
      </c>
      <c r="J457" s="28"/>
      <c r="K457" s="29">
        <v>43282</v>
      </c>
      <c r="L457" s="28"/>
    </row>
    <row r="458" spans="1:12" ht="15.75" customHeight="1" x14ac:dyDescent="0.3">
      <c r="A458" s="1" t="str">
        <f t="array" ref="A458">INDEX(Sheet4!$F:$F,MATCH( $D458,Sheet4!$G:$G,0))</f>
        <v>Live</v>
      </c>
      <c r="B458" s="1" t="s">
        <v>882</v>
      </c>
      <c r="C458" s="1">
        <v>6021</v>
      </c>
      <c r="D458" s="1" t="s">
        <v>2525</v>
      </c>
      <c r="F458" s="1" t="s">
        <v>2086</v>
      </c>
      <c r="G458" s="1" t="s">
        <v>5</v>
      </c>
      <c r="H458" s="1">
        <v>12000</v>
      </c>
      <c r="J458" s="28"/>
      <c r="K458" s="29">
        <v>43374</v>
      </c>
      <c r="L458" s="28"/>
    </row>
    <row r="459" spans="1:12" ht="15.75" customHeight="1" x14ac:dyDescent="0.3">
      <c r="A459" s="1" t="str">
        <f t="array" ref="A459">INDEX(Sheet4!$F:$F,MATCH( $D459,Sheet4!$G:$G,0))</f>
        <v>Live</v>
      </c>
      <c r="B459" s="1" t="s">
        <v>882</v>
      </c>
      <c r="C459" s="1">
        <v>5261</v>
      </c>
      <c r="D459" s="1" t="s">
        <v>2526</v>
      </c>
      <c r="F459" s="1" t="s">
        <v>2086</v>
      </c>
      <c r="G459" s="1" t="s">
        <v>5</v>
      </c>
      <c r="H459" s="1">
        <v>650</v>
      </c>
      <c r="J459" s="28"/>
      <c r="K459" s="29">
        <v>43009</v>
      </c>
      <c r="L459" s="28"/>
    </row>
    <row r="460" spans="1:12" ht="15.75" customHeight="1" x14ac:dyDescent="0.3">
      <c r="A460" s="1" t="str">
        <f t="array" ref="A460">INDEX(Sheet4!$F:$F,MATCH( $D460,Sheet4!$G:$G,0))</f>
        <v>Live</v>
      </c>
      <c r="B460" s="1" t="s">
        <v>882</v>
      </c>
      <c r="C460" s="1">
        <v>182</v>
      </c>
      <c r="D460" s="1" t="s">
        <v>2527</v>
      </c>
      <c r="F460" s="1" t="s">
        <v>322</v>
      </c>
      <c r="G460" s="1" t="s">
        <v>5</v>
      </c>
      <c r="H460" s="1">
        <v>11300</v>
      </c>
      <c r="J460" s="28"/>
      <c r="K460" s="29">
        <v>42005</v>
      </c>
      <c r="L460" s="28"/>
    </row>
    <row r="461" spans="1:12" ht="15.75" customHeight="1" x14ac:dyDescent="0.3">
      <c r="A461" s="1" t="str">
        <f t="array" ref="A461">INDEX(Sheet4!$F:$F,MATCH( $D461,Sheet4!$G:$G,0))</f>
        <v>Live</v>
      </c>
      <c r="B461" s="1" t="s">
        <v>882</v>
      </c>
      <c r="C461" s="1">
        <v>2242</v>
      </c>
      <c r="D461" s="1" t="s">
        <v>2528</v>
      </c>
      <c r="F461" s="1" t="s">
        <v>322</v>
      </c>
      <c r="G461" s="1" t="s">
        <v>5</v>
      </c>
      <c r="H461" s="1">
        <v>11000</v>
      </c>
      <c r="J461" s="28"/>
      <c r="K461" s="29">
        <v>42186</v>
      </c>
      <c r="L461" s="28"/>
    </row>
    <row r="462" spans="1:12" ht="15.75" customHeight="1" x14ac:dyDescent="0.3">
      <c r="A462" s="1" t="str">
        <f t="array" ref="A462">INDEX(Sheet4!$F:$F,MATCH( $D462,Sheet4!$G:$G,0))</f>
        <v>Live</v>
      </c>
      <c r="B462" s="1" t="s">
        <v>882</v>
      </c>
      <c r="C462" s="1">
        <v>5155</v>
      </c>
      <c r="D462" s="1" t="s">
        <v>2529</v>
      </c>
      <c r="F462" s="1" t="s">
        <v>322</v>
      </c>
      <c r="G462" s="1" t="s">
        <v>5</v>
      </c>
      <c r="H462" s="1">
        <v>11000</v>
      </c>
      <c r="J462" s="28"/>
      <c r="K462" s="29">
        <v>42917</v>
      </c>
      <c r="L462" s="28"/>
    </row>
    <row r="463" spans="1:12" ht="15.75" customHeight="1" x14ac:dyDescent="0.3">
      <c r="A463" s="1" t="str">
        <f t="array" ref="A463">INDEX(Sheet4!$F:$F,MATCH( $D463,Sheet4!$G:$G,0))</f>
        <v>Live</v>
      </c>
      <c r="B463" s="1" t="s">
        <v>882</v>
      </c>
      <c r="C463" s="1">
        <v>1322</v>
      </c>
      <c r="D463" s="1" t="s">
        <v>2530</v>
      </c>
      <c r="F463" s="1" t="s">
        <v>60</v>
      </c>
      <c r="G463" s="1" t="s">
        <v>5</v>
      </c>
      <c r="H463" s="1">
        <v>10308</v>
      </c>
      <c r="J463" s="28"/>
      <c r="K463" s="29">
        <v>42095</v>
      </c>
      <c r="L463" s="28"/>
    </row>
    <row r="464" spans="1:12" ht="15.75" customHeight="1" x14ac:dyDescent="0.3">
      <c r="A464" s="1" t="str">
        <f t="array" ref="A464">INDEX(Sheet4!$F:$F,MATCH( $D464,Sheet4!$G:$G,0))</f>
        <v>Live</v>
      </c>
      <c r="B464" s="1" t="s">
        <v>882</v>
      </c>
      <c r="C464" s="1">
        <v>3484</v>
      </c>
      <c r="D464" s="1" t="s">
        <v>2531</v>
      </c>
      <c r="F464" s="1" t="s">
        <v>204</v>
      </c>
      <c r="G464" s="1" t="s">
        <v>5</v>
      </c>
      <c r="H464" s="1">
        <v>10000</v>
      </c>
      <c r="J464" s="28"/>
      <c r="K464" s="29">
        <v>42461</v>
      </c>
      <c r="L464" s="28"/>
    </row>
    <row r="465" spans="1:12" ht="15.75" customHeight="1" x14ac:dyDescent="0.3">
      <c r="A465" s="1" t="str">
        <f t="array" ref="A465">INDEX(Sheet4!$F:$F,MATCH( $D465,Sheet4!$G:$G,0))</f>
        <v>Live</v>
      </c>
      <c r="B465" s="1" t="s">
        <v>882</v>
      </c>
      <c r="C465" s="1">
        <v>4634</v>
      </c>
      <c r="D465" s="1" t="s">
        <v>2532</v>
      </c>
      <c r="F465" s="1" t="s">
        <v>60</v>
      </c>
      <c r="G465" s="1" t="s">
        <v>5</v>
      </c>
      <c r="H465" s="1">
        <v>10000</v>
      </c>
      <c r="J465" s="28"/>
      <c r="K465" s="29">
        <v>42826</v>
      </c>
      <c r="L465" s="28"/>
    </row>
    <row r="466" spans="1:12" ht="15.75" customHeight="1" x14ac:dyDescent="0.3">
      <c r="A466" s="1" t="str">
        <f t="array" ref="A466">INDEX(Sheet4!$F:$F,MATCH( $D466,Sheet4!$G:$G,0))</f>
        <v>Live</v>
      </c>
      <c r="B466" s="1" t="s">
        <v>882</v>
      </c>
      <c r="C466" s="1">
        <v>358</v>
      </c>
      <c r="D466" s="1" t="s">
        <v>2533</v>
      </c>
      <c r="F466" s="1" t="s">
        <v>166</v>
      </c>
      <c r="G466" s="1" t="s">
        <v>5</v>
      </c>
      <c r="H466" s="1">
        <v>10000</v>
      </c>
      <c r="J466" s="28"/>
      <c r="K466" s="29">
        <v>42278</v>
      </c>
      <c r="L466" s="28"/>
    </row>
    <row r="467" spans="1:12" ht="15.75" customHeight="1" x14ac:dyDescent="0.3">
      <c r="A467" s="1" t="str">
        <f t="array" ref="A467">INDEX(Sheet4!$F:$F,MATCH( $D467,Sheet4!$G:$G,0))</f>
        <v>Live</v>
      </c>
      <c r="B467" s="1" t="s">
        <v>882</v>
      </c>
      <c r="C467" s="1">
        <v>86</v>
      </c>
      <c r="D467" s="1" t="s">
        <v>2534</v>
      </c>
      <c r="F467" s="1" t="s">
        <v>166</v>
      </c>
      <c r="G467" s="1" t="s">
        <v>5</v>
      </c>
      <c r="H467" s="1">
        <v>10000</v>
      </c>
      <c r="J467" s="28"/>
      <c r="K467" s="29">
        <v>41821</v>
      </c>
      <c r="L467" s="28"/>
    </row>
    <row r="468" spans="1:12" ht="15.75" customHeight="1" x14ac:dyDescent="0.3">
      <c r="A468" s="1" t="str">
        <f t="array" ref="A468">INDEX(Sheet4!$F:$F,MATCH( $D468,Sheet4!$G:$G,0))</f>
        <v>Live</v>
      </c>
      <c r="B468" s="1" t="s">
        <v>882</v>
      </c>
      <c r="C468" s="1">
        <v>4655</v>
      </c>
      <c r="D468" s="1" t="s">
        <v>2535</v>
      </c>
      <c r="F468" s="1" t="s">
        <v>322</v>
      </c>
      <c r="G468" s="1" t="s">
        <v>5</v>
      </c>
      <c r="H468" s="1">
        <v>10000</v>
      </c>
      <c r="J468" s="28"/>
      <c r="K468" s="29">
        <v>42826</v>
      </c>
      <c r="L468" s="28"/>
    </row>
    <row r="469" spans="1:12" ht="15.75" customHeight="1" x14ac:dyDescent="0.3">
      <c r="A469" s="1" t="str">
        <f t="array" ref="A469">INDEX(Sheet4!$F:$F,MATCH( $D469,Sheet4!$G:$G,0))</f>
        <v>Live</v>
      </c>
      <c r="B469" s="1" t="s">
        <v>882</v>
      </c>
      <c r="C469" s="1">
        <v>5098</v>
      </c>
      <c r="D469" s="1" t="s">
        <v>2536</v>
      </c>
      <c r="F469" s="1" t="s">
        <v>166</v>
      </c>
      <c r="G469" s="1" t="s">
        <v>5</v>
      </c>
      <c r="H469" s="1">
        <v>10000</v>
      </c>
      <c r="J469" s="28"/>
      <c r="K469" s="29">
        <v>42917</v>
      </c>
      <c r="L469" s="28"/>
    </row>
    <row r="470" spans="1:12" ht="15.75" customHeight="1" x14ac:dyDescent="0.3">
      <c r="A470" s="1" t="str">
        <f t="array" ref="A470">INDEX(Sheet4!$F:$F,MATCH( $D470,Sheet4!$G:$G,0))</f>
        <v>Live</v>
      </c>
      <c r="B470" s="1" t="s">
        <v>882</v>
      </c>
      <c r="C470" s="1">
        <v>5507</v>
      </c>
      <c r="D470" s="1" t="s">
        <v>2537</v>
      </c>
      <c r="F470" s="1" t="s">
        <v>322</v>
      </c>
      <c r="G470" s="1" t="s">
        <v>5</v>
      </c>
      <c r="H470" s="1">
        <v>10000</v>
      </c>
      <c r="J470" s="28"/>
      <c r="K470" s="29">
        <v>43101</v>
      </c>
      <c r="L470" s="28"/>
    </row>
    <row r="471" spans="1:12" ht="15.75" customHeight="1" x14ac:dyDescent="0.3">
      <c r="A471" s="1" t="str">
        <f t="array" ref="A471">INDEX(Sheet4!$F:$F,MATCH( $D471,Sheet4!$G:$G,0))</f>
        <v>Live</v>
      </c>
      <c r="B471" s="1" t="s">
        <v>882</v>
      </c>
      <c r="C471" s="1">
        <v>5556</v>
      </c>
      <c r="D471" s="1" t="s">
        <v>2538</v>
      </c>
      <c r="F471" s="1" t="s">
        <v>2</v>
      </c>
      <c r="G471" s="1" t="s">
        <v>5</v>
      </c>
      <c r="H471" s="1">
        <v>10000</v>
      </c>
      <c r="J471" s="28"/>
      <c r="K471" s="29">
        <v>43101</v>
      </c>
      <c r="L471" s="28"/>
    </row>
    <row r="472" spans="1:12" ht="15.75" customHeight="1" x14ac:dyDescent="0.3">
      <c r="A472" s="1" t="str">
        <f t="array" ref="A472">INDEX(Sheet4!$F:$F,MATCH( $D472,Sheet4!$G:$G,0))</f>
        <v>Live</v>
      </c>
      <c r="B472" s="1" t="s">
        <v>882</v>
      </c>
      <c r="C472" s="1">
        <v>5586</v>
      </c>
      <c r="D472" s="1" t="s">
        <v>2539</v>
      </c>
      <c r="F472" s="1" t="s">
        <v>322</v>
      </c>
      <c r="G472" s="1" t="s">
        <v>5</v>
      </c>
      <c r="H472" s="1">
        <v>10000</v>
      </c>
      <c r="J472" s="28"/>
      <c r="K472" s="29">
        <v>43101</v>
      </c>
      <c r="L472" s="28"/>
    </row>
    <row r="473" spans="1:12" ht="15.75" customHeight="1" x14ac:dyDescent="0.3">
      <c r="A473" s="1" t="str">
        <f t="array" ref="A473">INDEX(Sheet4!$F:$F,MATCH( $D473,Sheet4!$G:$G,0))</f>
        <v>Live</v>
      </c>
      <c r="B473" s="1" t="s">
        <v>882</v>
      </c>
      <c r="C473" s="1">
        <v>5637</v>
      </c>
      <c r="D473" s="1" t="s">
        <v>2540</v>
      </c>
      <c r="F473" s="1" t="s">
        <v>322</v>
      </c>
      <c r="G473" s="1" t="s">
        <v>5</v>
      </c>
      <c r="H473" s="1">
        <v>10000</v>
      </c>
      <c r="J473" s="28"/>
      <c r="K473" s="29">
        <v>43191</v>
      </c>
      <c r="L473" s="28"/>
    </row>
    <row r="474" spans="1:12" ht="15.75" customHeight="1" x14ac:dyDescent="0.3">
      <c r="A474" s="1" t="str">
        <f t="array" ref="A474">INDEX(Sheet4!$F:$F,MATCH( $D474,Sheet4!$G:$G,0))</f>
        <v>Live</v>
      </c>
      <c r="B474" s="1" t="s">
        <v>882</v>
      </c>
      <c r="C474" s="1">
        <v>6045</v>
      </c>
      <c r="D474" s="1" t="s">
        <v>2541</v>
      </c>
      <c r="F474" s="1" t="s">
        <v>2086</v>
      </c>
      <c r="G474" s="1" t="s">
        <v>5</v>
      </c>
      <c r="H474" s="1">
        <v>10000</v>
      </c>
      <c r="J474" s="28"/>
      <c r="K474" s="29">
        <v>43374</v>
      </c>
      <c r="L474" s="28"/>
    </row>
    <row r="475" spans="1:12" ht="15.75" customHeight="1" x14ac:dyDescent="0.3">
      <c r="A475" s="1" t="str">
        <f t="array" ref="A475">INDEX(Sheet4!$F:$F,MATCH( $D475,Sheet4!$G:$G,0))</f>
        <v>Live</v>
      </c>
      <c r="B475" s="1" t="s">
        <v>882</v>
      </c>
      <c r="C475" s="1">
        <v>5917</v>
      </c>
      <c r="D475" s="1" t="s">
        <v>2542</v>
      </c>
      <c r="F475" s="1" t="s">
        <v>322</v>
      </c>
      <c r="G475" s="1" t="s">
        <v>5</v>
      </c>
      <c r="H475" s="1">
        <v>11500</v>
      </c>
      <c r="J475" s="28"/>
      <c r="K475" s="29">
        <v>43282</v>
      </c>
      <c r="L475" s="28"/>
    </row>
    <row r="476" spans="1:12" ht="15.75" customHeight="1" x14ac:dyDescent="0.3">
      <c r="A476" s="1" t="str">
        <f t="array" ref="A476">INDEX(Sheet4!$F:$F,MATCH( $D476,Sheet4!$G:$G,0))</f>
        <v>Live</v>
      </c>
      <c r="B476" s="1" t="s">
        <v>882</v>
      </c>
      <c r="C476" s="1">
        <v>6036</v>
      </c>
      <c r="D476" s="1" t="s">
        <v>2543</v>
      </c>
      <c r="F476" s="1" t="s">
        <v>2086</v>
      </c>
      <c r="G476" s="1" t="s">
        <v>5</v>
      </c>
      <c r="H476" s="1">
        <v>10000</v>
      </c>
      <c r="J476" s="28"/>
      <c r="K476" s="29">
        <v>43374</v>
      </c>
      <c r="L476" s="28"/>
    </row>
    <row r="477" spans="1:12" ht="15.75" customHeight="1" x14ac:dyDescent="0.3">
      <c r="A477" s="1" t="str">
        <f t="array" ref="A477">INDEX(Sheet4!$F:$F,MATCH( $D477,Sheet4!$G:$G,0))</f>
        <v>Live</v>
      </c>
      <c r="B477" s="1" t="s">
        <v>882</v>
      </c>
      <c r="C477" s="1">
        <v>5949</v>
      </c>
      <c r="D477" s="1" t="s">
        <v>2544</v>
      </c>
      <c r="F477" s="1" t="s">
        <v>188</v>
      </c>
      <c r="G477" s="1" t="s">
        <v>5</v>
      </c>
      <c r="H477" s="1">
        <v>10000</v>
      </c>
      <c r="J477" s="28"/>
      <c r="K477" s="29">
        <v>43374</v>
      </c>
      <c r="L477" s="28"/>
    </row>
    <row r="478" spans="1:12" ht="15.75" customHeight="1" x14ac:dyDescent="0.3">
      <c r="A478" s="1" t="str">
        <f t="array" ref="A478">INDEX(Sheet4!$F:$F,MATCH( $D478,Sheet4!$G:$G,0))</f>
        <v>Live</v>
      </c>
      <c r="B478" s="1" t="s">
        <v>882</v>
      </c>
      <c r="C478" s="1">
        <v>4369</v>
      </c>
      <c r="D478" s="1" t="s">
        <v>2545</v>
      </c>
      <c r="F478" s="1" t="s">
        <v>188</v>
      </c>
      <c r="G478" s="1" t="s">
        <v>5</v>
      </c>
      <c r="H478" s="1">
        <v>9917</v>
      </c>
      <c r="J478" s="28"/>
      <c r="K478" s="29">
        <v>42736</v>
      </c>
      <c r="L478" s="28"/>
    </row>
    <row r="479" spans="1:12" ht="15.75" customHeight="1" x14ac:dyDescent="0.3">
      <c r="A479" s="1" t="str">
        <f t="array" ref="A479">INDEX(Sheet4!$F:$F,MATCH( $D479,Sheet4!$G:$G,0))</f>
        <v>Live</v>
      </c>
      <c r="B479" s="1" t="s">
        <v>882</v>
      </c>
      <c r="C479" s="1">
        <v>763</v>
      </c>
      <c r="D479" s="1" t="s">
        <v>2546</v>
      </c>
      <c r="F479" s="1" t="s">
        <v>166</v>
      </c>
      <c r="G479" s="1" t="s">
        <v>5</v>
      </c>
      <c r="H479" s="1">
        <v>9800</v>
      </c>
      <c r="J479" s="28"/>
      <c r="K479" s="29">
        <v>42095</v>
      </c>
      <c r="L479" s="28"/>
    </row>
    <row r="480" spans="1:12" ht="15.75" customHeight="1" x14ac:dyDescent="0.3">
      <c r="A480" s="1" t="str">
        <f t="array" ref="A480">INDEX(Sheet4!$F:$F,MATCH( $D480,Sheet4!$G:$G,0))</f>
        <v>Live</v>
      </c>
      <c r="B480" s="1" t="s">
        <v>882</v>
      </c>
      <c r="C480" s="1">
        <v>5660</v>
      </c>
      <c r="D480" s="1" t="s">
        <v>2547</v>
      </c>
      <c r="F480" s="1" t="s">
        <v>60</v>
      </c>
      <c r="G480" s="1" t="s">
        <v>5</v>
      </c>
      <c r="H480" s="1">
        <v>9750</v>
      </c>
      <c r="J480" s="28"/>
      <c r="K480" s="29">
        <v>43191</v>
      </c>
      <c r="L480" s="28"/>
    </row>
    <row r="481" spans="1:12" ht="15.75" customHeight="1" x14ac:dyDescent="0.3">
      <c r="A481" s="1" t="str">
        <f t="array" ref="A481">INDEX(Sheet4!$F:$F,MATCH( $D481,Sheet4!$G:$G,0))</f>
        <v>Live</v>
      </c>
      <c r="B481" s="1" t="s">
        <v>882</v>
      </c>
      <c r="C481" s="1">
        <v>6031</v>
      </c>
      <c r="D481" s="1" t="s">
        <v>2548</v>
      </c>
      <c r="F481" s="1" t="s">
        <v>2086</v>
      </c>
      <c r="G481" s="1" t="s">
        <v>5</v>
      </c>
      <c r="H481" s="1">
        <v>525</v>
      </c>
      <c r="J481" s="28"/>
      <c r="K481" s="29">
        <v>43374</v>
      </c>
      <c r="L481" s="28"/>
    </row>
    <row r="482" spans="1:12" ht="15.75" customHeight="1" x14ac:dyDescent="0.3">
      <c r="A482" s="1" t="str">
        <f t="array" ref="A482">INDEX(Sheet4!$F:$F,MATCH( $D482,Sheet4!$G:$G,0))</f>
        <v>Live</v>
      </c>
      <c r="B482" s="1" t="s">
        <v>882</v>
      </c>
      <c r="C482" s="1">
        <v>6030</v>
      </c>
      <c r="D482" s="1" t="s">
        <v>2549</v>
      </c>
      <c r="F482" s="1" t="s">
        <v>2086</v>
      </c>
      <c r="G482" s="1" t="s">
        <v>5</v>
      </c>
      <c r="H482" s="1">
        <v>525</v>
      </c>
      <c r="J482" s="28"/>
      <c r="K482" s="29">
        <v>43374</v>
      </c>
      <c r="L482" s="28"/>
    </row>
    <row r="483" spans="1:12" ht="15.75" customHeight="1" x14ac:dyDescent="0.3">
      <c r="A483" s="1" t="str">
        <f t="array" ref="A483">INDEX(Sheet4!$F:$F,MATCH( $D483,Sheet4!$G:$G,0))</f>
        <v>Live</v>
      </c>
      <c r="B483" s="1" t="s">
        <v>882</v>
      </c>
      <c r="C483" s="1">
        <v>6038</v>
      </c>
      <c r="D483" s="1" t="s">
        <v>2550</v>
      </c>
      <c r="F483" s="1" t="s">
        <v>2086</v>
      </c>
      <c r="G483" s="1" t="s">
        <v>5</v>
      </c>
      <c r="H483" s="1">
        <v>525</v>
      </c>
      <c r="J483" s="28"/>
      <c r="K483" s="29">
        <v>43374</v>
      </c>
      <c r="L483" s="28"/>
    </row>
    <row r="484" spans="1:12" ht="15.75" customHeight="1" x14ac:dyDescent="0.3">
      <c r="A484" s="1" t="str">
        <f t="array" ref="A484">INDEX(Sheet4!$F:$F,MATCH( $D484,Sheet4!$G:$G,0))</f>
        <v>Live</v>
      </c>
      <c r="B484" s="1" t="s">
        <v>882</v>
      </c>
      <c r="C484" s="1">
        <v>1058</v>
      </c>
      <c r="D484" s="1" t="s">
        <v>2551</v>
      </c>
      <c r="F484" s="1" t="s">
        <v>204</v>
      </c>
      <c r="G484" s="1" t="s">
        <v>5</v>
      </c>
      <c r="H484" s="1">
        <v>9000</v>
      </c>
      <c r="J484" s="28"/>
      <c r="K484" s="29">
        <v>42461</v>
      </c>
      <c r="L484" s="28"/>
    </row>
    <row r="485" spans="1:12" ht="15.75" customHeight="1" x14ac:dyDescent="0.3">
      <c r="A485" s="1" t="str">
        <f t="array" ref="A485">INDEX(Sheet4!$F:$F,MATCH( $D485,Sheet4!$G:$G,0))</f>
        <v>Live</v>
      </c>
      <c r="B485" s="1" t="s">
        <v>882</v>
      </c>
      <c r="C485" s="1">
        <v>4908</v>
      </c>
      <c r="D485" s="1" t="s">
        <v>2552</v>
      </c>
      <c r="F485" s="1" t="s">
        <v>322</v>
      </c>
      <c r="G485" s="1" t="s">
        <v>5</v>
      </c>
      <c r="H485" s="1">
        <v>9000</v>
      </c>
      <c r="J485" s="28"/>
      <c r="K485" s="29">
        <v>42917</v>
      </c>
      <c r="L485" s="28"/>
    </row>
    <row r="486" spans="1:12" ht="15.75" customHeight="1" x14ac:dyDescent="0.3">
      <c r="A486" s="1" t="str">
        <f t="array" ref="A486">INDEX(Sheet4!$F:$F,MATCH( $D486,Sheet4!$G:$G,0))</f>
        <v>Live</v>
      </c>
      <c r="B486" s="1" t="s">
        <v>882</v>
      </c>
      <c r="C486" s="1">
        <v>5418</v>
      </c>
      <c r="D486" s="1" t="s">
        <v>2553</v>
      </c>
      <c r="F486" s="1" t="s">
        <v>2</v>
      </c>
      <c r="G486" s="1" t="s">
        <v>5</v>
      </c>
      <c r="H486" s="1">
        <v>9000</v>
      </c>
      <c r="J486" s="28"/>
      <c r="K486" s="29">
        <v>43101</v>
      </c>
      <c r="L486" s="28"/>
    </row>
    <row r="487" spans="1:12" ht="15.75" customHeight="1" x14ac:dyDescent="0.3">
      <c r="A487" s="1" t="str">
        <f t="array" ref="A487">INDEX(Sheet4!$F:$F,MATCH( $D487,Sheet4!$G:$G,0))</f>
        <v>Live</v>
      </c>
      <c r="B487" s="1" t="s">
        <v>882</v>
      </c>
      <c r="C487" s="1">
        <v>5343</v>
      </c>
      <c r="D487" s="1" t="s">
        <v>2554</v>
      </c>
      <c r="F487" s="1" t="s">
        <v>204</v>
      </c>
      <c r="G487" s="1" t="s">
        <v>5</v>
      </c>
      <c r="H487" s="1">
        <v>9000</v>
      </c>
      <c r="J487" s="28"/>
      <c r="K487" s="29">
        <v>43009</v>
      </c>
      <c r="L487" s="28"/>
    </row>
    <row r="488" spans="1:12" ht="15.75" customHeight="1" x14ac:dyDescent="0.3">
      <c r="A488" s="1" t="str">
        <f t="array" ref="A488">INDEX(Sheet4!$F:$F,MATCH( $D488,Sheet4!$G:$G,0))</f>
        <v>Live</v>
      </c>
      <c r="B488" s="1" t="s">
        <v>882</v>
      </c>
      <c r="C488" s="1">
        <v>5997</v>
      </c>
      <c r="D488" s="1" t="s">
        <v>2555</v>
      </c>
      <c r="F488" s="1" t="s">
        <v>322</v>
      </c>
      <c r="G488" s="1" t="s">
        <v>5</v>
      </c>
      <c r="H488" s="1">
        <v>9000</v>
      </c>
      <c r="J488" s="28"/>
      <c r="K488" s="29">
        <v>43282</v>
      </c>
      <c r="L488" s="28"/>
    </row>
    <row r="489" spans="1:12" ht="15.75" customHeight="1" x14ac:dyDescent="0.3">
      <c r="A489" s="1" t="str">
        <f t="array" ref="A489">INDEX(Sheet4!$F:$F,MATCH( $D489,Sheet4!$G:$G,0))</f>
        <v>Live</v>
      </c>
      <c r="B489" s="1" t="s">
        <v>882</v>
      </c>
      <c r="C489" s="1">
        <v>4099</v>
      </c>
      <c r="D489" s="1" t="s">
        <v>2556</v>
      </c>
      <c r="F489" s="1" t="s">
        <v>188</v>
      </c>
      <c r="G489" s="1" t="s">
        <v>5</v>
      </c>
      <c r="H489" s="1">
        <v>8754</v>
      </c>
      <c r="J489" s="28"/>
      <c r="K489" s="29">
        <v>42736</v>
      </c>
      <c r="L489" s="28"/>
    </row>
    <row r="490" spans="1:12" ht="15.75" customHeight="1" x14ac:dyDescent="0.3">
      <c r="A490" s="1" t="str">
        <f t="array" ref="A490">INDEX(Sheet4!$F:$F,MATCH( $D490,Sheet4!$G:$G,0))</f>
        <v>Live</v>
      </c>
      <c r="B490" s="1" t="s">
        <v>882</v>
      </c>
      <c r="C490" s="1">
        <v>4428</v>
      </c>
      <c r="D490" s="1" t="s">
        <v>2557</v>
      </c>
      <c r="F490" s="1" t="s">
        <v>166</v>
      </c>
      <c r="G490" s="1" t="s">
        <v>5</v>
      </c>
      <c r="H490" s="1">
        <v>8500</v>
      </c>
      <c r="J490" s="28"/>
      <c r="K490" s="29">
        <v>42736</v>
      </c>
      <c r="L490" s="28"/>
    </row>
    <row r="491" spans="1:12" ht="15.75" customHeight="1" x14ac:dyDescent="0.3">
      <c r="A491" s="1" t="str">
        <f t="array" ref="A491">INDEX(Sheet4!$F:$F,MATCH( $D491,Sheet4!$G:$G,0))</f>
        <v>Live</v>
      </c>
      <c r="B491" s="1" t="s">
        <v>882</v>
      </c>
      <c r="C491" s="1">
        <v>5442</v>
      </c>
      <c r="D491" s="1" t="s">
        <v>2558</v>
      </c>
      <c r="F491" s="1" t="s">
        <v>204</v>
      </c>
      <c r="G491" s="1" t="s">
        <v>5</v>
      </c>
      <c r="H491" s="1">
        <v>8500</v>
      </c>
      <c r="J491" s="28"/>
      <c r="K491" s="29">
        <v>43101</v>
      </c>
      <c r="L491" s="28"/>
    </row>
    <row r="492" spans="1:12" ht="15.75" customHeight="1" x14ac:dyDescent="0.3">
      <c r="A492" s="1" t="str">
        <f t="array" ref="A492">INDEX(Sheet4!$F:$F,MATCH( $D492,Sheet4!$G:$G,0))</f>
        <v>Live</v>
      </c>
      <c r="B492" s="1" t="s">
        <v>882</v>
      </c>
      <c r="C492" s="1">
        <v>5617</v>
      </c>
      <c r="D492" s="1" t="s">
        <v>2559</v>
      </c>
      <c r="F492" s="1" t="s">
        <v>322</v>
      </c>
      <c r="G492" s="1" t="s">
        <v>5</v>
      </c>
      <c r="H492" s="1">
        <v>8500</v>
      </c>
      <c r="J492" s="28"/>
      <c r="K492" s="29">
        <v>43101</v>
      </c>
      <c r="L492" s="28"/>
    </row>
    <row r="493" spans="1:12" ht="15.75" customHeight="1" x14ac:dyDescent="0.3">
      <c r="A493" s="1" t="str">
        <f t="array" ref="A493">INDEX(Sheet4!$F:$F,MATCH( $D493,Sheet4!$G:$G,0))</f>
        <v>Live</v>
      </c>
      <c r="B493" s="1" t="s">
        <v>882</v>
      </c>
      <c r="C493" s="1">
        <v>5855</v>
      </c>
      <c r="D493" s="1" t="s">
        <v>2560</v>
      </c>
      <c r="F493" s="1" t="s">
        <v>322</v>
      </c>
      <c r="G493" s="1" t="s">
        <v>5</v>
      </c>
      <c r="H493" s="1">
        <v>8500</v>
      </c>
      <c r="J493" s="28"/>
      <c r="K493" s="29">
        <v>43191</v>
      </c>
      <c r="L493" s="28"/>
    </row>
    <row r="494" spans="1:12" ht="15.75" customHeight="1" x14ac:dyDescent="0.3">
      <c r="A494" s="1" t="str">
        <f t="array" ref="A494">INDEX(Sheet4!$F:$F,MATCH( $D494,Sheet4!$G:$G,0))</f>
        <v>Live</v>
      </c>
      <c r="B494" s="1" t="s">
        <v>882</v>
      </c>
      <c r="C494" s="1">
        <v>6060</v>
      </c>
      <c r="D494" s="1" t="s">
        <v>2561</v>
      </c>
      <c r="F494" s="1" t="s">
        <v>2086</v>
      </c>
      <c r="G494" s="1" t="s">
        <v>5</v>
      </c>
      <c r="H494" s="1">
        <v>8500</v>
      </c>
      <c r="J494" s="28"/>
      <c r="K494" s="29">
        <v>43282</v>
      </c>
      <c r="L494" s="28"/>
    </row>
    <row r="495" spans="1:12" ht="15.75" customHeight="1" x14ac:dyDescent="0.3">
      <c r="A495" s="1" t="str">
        <f t="array" ref="A495">INDEX(Sheet4!$F:$F,MATCH( $D495,Sheet4!$G:$G,0))</f>
        <v>Live</v>
      </c>
      <c r="B495" s="1" t="s">
        <v>882</v>
      </c>
      <c r="C495" s="1">
        <v>4468</v>
      </c>
      <c r="D495" s="1" t="s">
        <v>2562</v>
      </c>
      <c r="F495" s="1" t="s">
        <v>60</v>
      </c>
      <c r="G495" s="1" t="s">
        <v>5</v>
      </c>
      <c r="H495" s="1">
        <v>8000</v>
      </c>
      <c r="J495" s="28"/>
      <c r="K495" s="29">
        <v>42736</v>
      </c>
      <c r="L495" s="28"/>
    </row>
    <row r="496" spans="1:12" ht="15.75" customHeight="1" x14ac:dyDescent="0.3">
      <c r="A496" s="1" t="str">
        <f t="array" ref="A496">INDEX(Sheet4!$F:$F,MATCH( $D496,Sheet4!$G:$G,0))</f>
        <v>Live</v>
      </c>
      <c r="B496" s="1" t="s">
        <v>882</v>
      </c>
      <c r="C496" s="1">
        <v>3037</v>
      </c>
      <c r="D496" s="1" t="s">
        <v>2563</v>
      </c>
      <c r="F496" s="1" t="s">
        <v>60</v>
      </c>
      <c r="G496" s="1" t="s">
        <v>5</v>
      </c>
      <c r="H496" s="1">
        <v>8000</v>
      </c>
      <c r="J496" s="28"/>
      <c r="K496" s="29">
        <v>42278</v>
      </c>
      <c r="L496" s="28"/>
    </row>
    <row r="497" spans="1:12" ht="15.75" customHeight="1" x14ac:dyDescent="0.3">
      <c r="A497" s="1" t="str">
        <f t="array" ref="A497">INDEX(Sheet4!$F:$F,MATCH( $D497,Sheet4!$G:$G,0))</f>
        <v>Live</v>
      </c>
      <c r="B497" s="1" t="s">
        <v>882</v>
      </c>
      <c r="C497" s="1">
        <v>4094</v>
      </c>
      <c r="D497" s="1" t="s">
        <v>2564</v>
      </c>
      <c r="F497" s="1" t="s">
        <v>166</v>
      </c>
      <c r="G497" s="1" t="s">
        <v>5</v>
      </c>
      <c r="H497" s="1">
        <v>8000</v>
      </c>
      <c r="J497" s="28"/>
      <c r="K497" s="29">
        <v>42552</v>
      </c>
      <c r="L497" s="28"/>
    </row>
    <row r="498" spans="1:12" ht="15.75" customHeight="1" x14ac:dyDescent="0.3">
      <c r="A498" s="1" t="str">
        <f t="array" ref="A498">INDEX(Sheet4!$F:$F,MATCH( $D498,Sheet4!$G:$G,0))</f>
        <v>Live</v>
      </c>
      <c r="B498" s="1" t="s">
        <v>882</v>
      </c>
      <c r="C498" s="1">
        <v>6003</v>
      </c>
      <c r="D498" s="1" t="s">
        <v>2565</v>
      </c>
      <c r="F498" s="1" t="s">
        <v>2086</v>
      </c>
      <c r="G498" s="1" t="s">
        <v>5</v>
      </c>
      <c r="H498" s="1">
        <v>8000</v>
      </c>
      <c r="J498" s="28"/>
      <c r="K498" s="29">
        <v>43374</v>
      </c>
      <c r="L498" s="28"/>
    </row>
    <row r="499" spans="1:12" ht="15.75" customHeight="1" x14ac:dyDescent="0.3">
      <c r="A499" s="1" t="str">
        <f t="array" ref="A499">INDEX(Sheet4!$F:$F,MATCH( $D499,Sheet4!$G:$G,0))</f>
        <v>Live</v>
      </c>
      <c r="B499" s="1" t="s">
        <v>882</v>
      </c>
      <c r="C499" s="1">
        <v>3985</v>
      </c>
      <c r="D499" s="1" t="s">
        <v>2566</v>
      </c>
      <c r="F499" s="1" t="s">
        <v>2</v>
      </c>
      <c r="G499" s="1" t="s">
        <v>5</v>
      </c>
      <c r="H499" s="1">
        <v>8000</v>
      </c>
      <c r="J499" s="28"/>
      <c r="K499" s="29">
        <v>42552</v>
      </c>
      <c r="L499" s="28"/>
    </row>
    <row r="500" spans="1:12" ht="15.75" customHeight="1" x14ac:dyDescent="0.3">
      <c r="A500" s="1" t="str">
        <f t="array" ref="A500">INDEX(Sheet4!$F:$F,MATCH( $D500,Sheet4!$G:$G,0))</f>
        <v>Live</v>
      </c>
      <c r="B500" s="1" t="s">
        <v>882</v>
      </c>
      <c r="C500" s="1">
        <v>755</v>
      </c>
      <c r="D500" s="1" t="s">
        <v>2567</v>
      </c>
      <c r="F500" s="1" t="s">
        <v>188</v>
      </c>
      <c r="G500" s="1" t="s">
        <v>5</v>
      </c>
      <c r="H500" s="1">
        <v>8000</v>
      </c>
      <c r="J500" s="28"/>
      <c r="K500" s="29">
        <v>42005</v>
      </c>
      <c r="L500" s="28"/>
    </row>
    <row r="501" spans="1:12" ht="15.75" customHeight="1" x14ac:dyDescent="0.3">
      <c r="A501" s="1" t="str">
        <f t="array" ref="A501">INDEX(Sheet4!$F:$F,MATCH( $D501,Sheet4!$G:$G,0))</f>
        <v>Live</v>
      </c>
      <c r="B501" s="1" t="s">
        <v>882</v>
      </c>
      <c r="C501" s="1">
        <v>5626</v>
      </c>
      <c r="D501" s="1" t="s">
        <v>2568</v>
      </c>
      <c r="F501" s="1" t="s">
        <v>60</v>
      </c>
      <c r="G501" s="1" t="s">
        <v>5</v>
      </c>
      <c r="H501" s="1">
        <v>8000</v>
      </c>
      <c r="J501" s="28"/>
      <c r="K501" s="29">
        <v>43191</v>
      </c>
      <c r="L501" s="28"/>
    </row>
    <row r="502" spans="1:12" ht="15.75" customHeight="1" x14ac:dyDescent="0.3">
      <c r="A502" s="1" t="str">
        <f t="array" ref="A502">INDEX(Sheet4!$F:$F,MATCH( $D502,Sheet4!$G:$G,0))</f>
        <v>Live</v>
      </c>
      <c r="B502" s="1" t="s">
        <v>882</v>
      </c>
      <c r="C502" s="1">
        <v>5900</v>
      </c>
      <c r="D502" s="1" t="s">
        <v>2569</v>
      </c>
      <c r="F502" s="1" t="s">
        <v>322</v>
      </c>
      <c r="G502" s="1" t="s">
        <v>5</v>
      </c>
      <c r="H502" s="1">
        <v>8000</v>
      </c>
      <c r="J502" s="28"/>
      <c r="K502" s="29">
        <v>43282</v>
      </c>
      <c r="L502" s="28"/>
    </row>
    <row r="503" spans="1:12" ht="15.75" customHeight="1" x14ac:dyDescent="0.3">
      <c r="A503" s="1" t="str">
        <f t="array" ref="A503">INDEX(Sheet4!$F:$F,MATCH( $D503,Sheet4!$G:$G,0))</f>
        <v>Live</v>
      </c>
      <c r="B503" s="1" t="s">
        <v>882</v>
      </c>
      <c r="C503" s="1">
        <v>5671</v>
      </c>
      <c r="D503" s="1" t="s">
        <v>2570</v>
      </c>
      <c r="F503" s="1" t="s">
        <v>60</v>
      </c>
      <c r="G503" s="1" t="s">
        <v>5</v>
      </c>
      <c r="H503" s="1">
        <v>8000</v>
      </c>
      <c r="J503" s="28"/>
      <c r="K503" s="29">
        <v>43191</v>
      </c>
      <c r="L503" s="28"/>
    </row>
    <row r="504" spans="1:12" ht="15.75" customHeight="1" x14ac:dyDescent="0.3">
      <c r="A504" s="1" t="str">
        <f t="array" ref="A504">INDEX(Sheet4!$F:$F,MATCH( $D504,Sheet4!$G:$G,0))</f>
        <v>Live</v>
      </c>
      <c r="B504" s="1" t="s">
        <v>882</v>
      </c>
      <c r="C504" s="1">
        <v>5497</v>
      </c>
      <c r="D504" s="1" t="s">
        <v>2571</v>
      </c>
      <c r="F504" s="1" t="s">
        <v>60</v>
      </c>
      <c r="G504" s="1" t="s">
        <v>5</v>
      </c>
      <c r="H504" s="1">
        <v>8000</v>
      </c>
      <c r="J504" s="28"/>
      <c r="K504" s="29">
        <v>43101</v>
      </c>
      <c r="L504" s="28"/>
    </row>
    <row r="505" spans="1:12" ht="15.75" customHeight="1" x14ac:dyDescent="0.3">
      <c r="A505" s="1" t="str">
        <f t="array" ref="A505">INDEX(Sheet4!$F:$F,MATCH( $D505,Sheet4!$G:$G,0))</f>
        <v>Live</v>
      </c>
      <c r="B505" s="1" t="s">
        <v>882</v>
      </c>
      <c r="C505" s="1">
        <v>5438</v>
      </c>
      <c r="D505" s="1" t="s">
        <v>2572</v>
      </c>
      <c r="F505" s="1" t="s">
        <v>60</v>
      </c>
      <c r="G505" s="1" t="s">
        <v>5</v>
      </c>
      <c r="H505" s="1">
        <v>8000</v>
      </c>
      <c r="J505" s="28"/>
      <c r="K505" s="29">
        <v>43101</v>
      </c>
      <c r="L505" s="28"/>
    </row>
    <row r="506" spans="1:12" ht="15.75" customHeight="1" x14ac:dyDescent="0.3">
      <c r="A506" s="1" t="str">
        <f t="array" ref="A506">INDEX(Sheet4!$F:$F,MATCH( $D506,Sheet4!$G:$G,0))</f>
        <v>Live</v>
      </c>
      <c r="B506" s="1" t="s">
        <v>882</v>
      </c>
      <c r="C506" s="1">
        <v>5455</v>
      </c>
      <c r="D506" s="1" t="s">
        <v>2573</v>
      </c>
      <c r="F506" s="1" t="s">
        <v>204</v>
      </c>
      <c r="G506" s="1" t="s">
        <v>5</v>
      </c>
      <c r="H506" s="1">
        <v>8000</v>
      </c>
      <c r="J506" s="28"/>
      <c r="K506" s="29">
        <v>43101</v>
      </c>
      <c r="L506" s="28"/>
    </row>
    <row r="507" spans="1:12" ht="15.75" customHeight="1" x14ac:dyDescent="0.3">
      <c r="A507" s="1" t="str">
        <f t="array" ref="A507">INDEX(Sheet4!$F:$F,MATCH( $D507,Sheet4!$G:$G,0))</f>
        <v>Live</v>
      </c>
      <c r="B507" s="1" t="s">
        <v>882</v>
      </c>
      <c r="C507" s="1">
        <v>5527</v>
      </c>
      <c r="D507" s="1" t="s">
        <v>2574</v>
      </c>
      <c r="F507" s="1" t="s">
        <v>130</v>
      </c>
      <c r="G507" s="1" t="s">
        <v>5</v>
      </c>
      <c r="H507" s="1">
        <v>8000</v>
      </c>
      <c r="J507" s="28"/>
      <c r="K507" s="29">
        <v>43101</v>
      </c>
      <c r="L507" s="28"/>
    </row>
    <row r="508" spans="1:12" ht="15.75" customHeight="1" x14ac:dyDescent="0.3">
      <c r="A508" s="1" t="str">
        <f t="array" ref="A508">INDEX(Sheet4!$F:$F,MATCH( $D508,Sheet4!$G:$G,0))</f>
        <v>Live</v>
      </c>
      <c r="B508" s="1" t="s">
        <v>882</v>
      </c>
      <c r="C508" s="1">
        <v>5557</v>
      </c>
      <c r="D508" s="1" t="s">
        <v>2575</v>
      </c>
      <c r="F508" s="1" t="s">
        <v>204</v>
      </c>
      <c r="G508" s="1" t="s">
        <v>5</v>
      </c>
      <c r="H508" s="1">
        <v>8000</v>
      </c>
      <c r="J508" s="28"/>
      <c r="K508" s="29">
        <v>43101</v>
      </c>
      <c r="L508" s="28"/>
    </row>
    <row r="509" spans="1:12" ht="15.75" customHeight="1" x14ac:dyDescent="0.3">
      <c r="A509" s="1" t="str">
        <f t="array" ref="A509">INDEX(Sheet4!$F:$F,MATCH( $D509,Sheet4!$G:$G,0))</f>
        <v>Live</v>
      </c>
      <c r="B509" s="1" t="s">
        <v>882</v>
      </c>
      <c r="C509" s="1">
        <v>5727</v>
      </c>
      <c r="D509" s="1" t="s">
        <v>2576</v>
      </c>
      <c r="F509" s="1" t="s">
        <v>322</v>
      </c>
      <c r="G509" s="1" t="s">
        <v>5</v>
      </c>
      <c r="H509" s="1">
        <v>8000</v>
      </c>
      <c r="J509" s="28"/>
      <c r="K509" s="29">
        <v>43191</v>
      </c>
      <c r="L509" s="28"/>
    </row>
    <row r="510" spans="1:12" ht="15.75" customHeight="1" x14ac:dyDescent="0.3">
      <c r="A510" s="1" t="str">
        <f t="array" ref="A510">INDEX(Sheet4!$F:$F,MATCH( $D510,Sheet4!$G:$G,0))</f>
        <v>Live</v>
      </c>
      <c r="B510" s="1" t="s">
        <v>882</v>
      </c>
      <c r="C510" s="1">
        <v>5638</v>
      </c>
      <c r="D510" s="1" t="s">
        <v>2577</v>
      </c>
      <c r="F510" s="1" t="s">
        <v>60</v>
      </c>
      <c r="G510" s="1" t="s">
        <v>5</v>
      </c>
      <c r="H510" s="1">
        <v>8000</v>
      </c>
      <c r="J510" s="28"/>
      <c r="K510" s="29">
        <v>43191</v>
      </c>
      <c r="L510" s="28"/>
    </row>
    <row r="511" spans="1:12" ht="15.75" customHeight="1" x14ac:dyDescent="0.3">
      <c r="A511" s="1" t="str">
        <f t="array" ref="A511">INDEX(Sheet4!$F:$F,MATCH( $D511,Sheet4!$G:$G,0))</f>
        <v>Live</v>
      </c>
      <c r="B511" s="1" t="s">
        <v>882</v>
      </c>
      <c r="C511" s="1">
        <v>5813</v>
      </c>
      <c r="D511" s="1" t="s">
        <v>2578</v>
      </c>
      <c r="F511" s="1" t="s">
        <v>322</v>
      </c>
      <c r="G511" s="1" t="s">
        <v>5</v>
      </c>
      <c r="H511" s="1">
        <v>8000</v>
      </c>
      <c r="J511" s="28"/>
      <c r="K511" s="29">
        <v>43282</v>
      </c>
      <c r="L511" s="28"/>
    </row>
    <row r="512" spans="1:12" ht="15.75" customHeight="1" x14ac:dyDescent="0.3">
      <c r="A512" s="1" t="str">
        <f t="array" ref="A512">INDEX(Sheet4!$F:$F,MATCH( $D512,Sheet4!$G:$G,0))</f>
        <v>Live</v>
      </c>
      <c r="B512" s="1" t="s">
        <v>882</v>
      </c>
      <c r="C512" s="1">
        <v>5830</v>
      </c>
      <c r="D512" s="1" t="s">
        <v>2579</v>
      </c>
      <c r="F512" s="1" t="s">
        <v>2</v>
      </c>
      <c r="G512" s="1" t="s">
        <v>5</v>
      </c>
      <c r="H512" s="1">
        <v>8000</v>
      </c>
      <c r="J512" s="28"/>
      <c r="K512" s="29">
        <v>43282</v>
      </c>
      <c r="L512" s="28"/>
    </row>
    <row r="513" spans="1:12" ht="15.75" customHeight="1" x14ac:dyDescent="0.3">
      <c r="A513" s="1" t="str">
        <f t="array" ref="A513">INDEX(Sheet4!$F:$F,MATCH( $D513,Sheet4!$G:$G,0))</f>
        <v>Live</v>
      </c>
      <c r="B513" s="1" t="s">
        <v>882</v>
      </c>
      <c r="C513" s="1">
        <v>5868</v>
      </c>
      <c r="D513" s="1" t="s">
        <v>2580</v>
      </c>
      <c r="F513" s="1" t="s">
        <v>322</v>
      </c>
      <c r="G513" s="1" t="s">
        <v>5</v>
      </c>
      <c r="H513" s="1">
        <v>8000</v>
      </c>
      <c r="J513" s="28"/>
      <c r="K513" s="29">
        <v>43282</v>
      </c>
      <c r="L513" s="28"/>
    </row>
    <row r="514" spans="1:12" ht="15.75" customHeight="1" x14ac:dyDescent="0.3">
      <c r="A514" s="1" t="str">
        <f t="array" ref="A514">INDEX(Sheet4!$F:$F,MATCH( $D514,Sheet4!$G:$G,0))</f>
        <v>Live</v>
      </c>
      <c r="B514" s="1" t="s">
        <v>882</v>
      </c>
      <c r="C514" s="1">
        <v>5894</v>
      </c>
      <c r="D514" s="1" t="s">
        <v>2581</v>
      </c>
      <c r="F514" s="1" t="s">
        <v>322</v>
      </c>
      <c r="G514" s="1" t="s">
        <v>5</v>
      </c>
      <c r="H514" s="1">
        <v>8000</v>
      </c>
      <c r="J514" s="28"/>
      <c r="K514" s="29">
        <v>43282</v>
      </c>
      <c r="L514" s="28"/>
    </row>
    <row r="515" spans="1:12" ht="15.75" customHeight="1" x14ac:dyDescent="0.3">
      <c r="A515" s="1" t="str">
        <f t="array" ref="A515">INDEX(Sheet4!$F:$F,MATCH( $D515,Sheet4!$G:$G,0))</f>
        <v>Live</v>
      </c>
      <c r="B515" s="1" t="s">
        <v>882</v>
      </c>
      <c r="C515" s="1">
        <v>5973</v>
      </c>
      <c r="D515" s="1" t="s">
        <v>2582</v>
      </c>
      <c r="F515" s="1" t="s">
        <v>322</v>
      </c>
      <c r="G515" s="1" t="s">
        <v>5</v>
      </c>
      <c r="H515" s="1">
        <v>8000</v>
      </c>
      <c r="J515" s="28"/>
      <c r="K515" s="29">
        <v>43282</v>
      </c>
      <c r="L515" s="28"/>
    </row>
    <row r="516" spans="1:12" ht="15.75" customHeight="1" x14ac:dyDescent="0.3">
      <c r="A516" s="1" t="str">
        <f t="array" ref="A516">INDEX(Sheet4!$F:$F,MATCH( $D516,Sheet4!$G:$G,0))</f>
        <v>Live</v>
      </c>
      <c r="B516" s="1" t="s">
        <v>882</v>
      </c>
      <c r="C516" s="1">
        <v>5942</v>
      </c>
      <c r="D516" s="1" t="s">
        <v>2583</v>
      </c>
      <c r="F516" s="1" t="s">
        <v>204</v>
      </c>
      <c r="G516" s="1" t="s">
        <v>5</v>
      </c>
      <c r="H516" s="1">
        <v>8000</v>
      </c>
      <c r="J516" s="28"/>
      <c r="K516" s="29">
        <v>43374</v>
      </c>
      <c r="L516" s="28"/>
    </row>
    <row r="517" spans="1:12" ht="15.75" customHeight="1" x14ac:dyDescent="0.3">
      <c r="A517" s="1" t="str">
        <f t="array" ref="A517">INDEX(Sheet4!$F:$F,MATCH( $D517,Sheet4!$G:$G,0))</f>
        <v>Live</v>
      </c>
      <c r="B517" s="1" t="s">
        <v>882</v>
      </c>
      <c r="C517" s="1">
        <v>6052</v>
      </c>
      <c r="D517" s="1" t="s">
        <v>2584</v>
      </c>
      <c r="F517" s="1" t="s">
        <v>2086</v>
      </c>
      <c r="G517" s="1" t="s">
        <v>5</v>
      </c>
      <c r="H517" s="1">
        <v>8000</v>
      </c>
      <c r="J517" s="28"/>
      <c r="K517" s="29">
        <v>43374</v>
      </c>
      <c r="L517" s="28"/>
    </row>
    <row r="518" spans="1:12" ht="15.75" customHeight="1" x14ac:dyDescent="0.3">
      <c r="A518" s="1" t="str">
        <f t="array" ref="A518">INDEX(Sheet4!$F:$F,MATCH( $D518,Sheet4!$G:$G,0))</f>
        <v>Live</v>
      </c>
      <c r="B518" s="1" t="s">
        <v>882</v>
      </c>
      <c r="C518" s="1">
        <v>5764</v>
      </c>
      <c r="D518" s="1" t="s">
        <v>2585</v>
      </c>
      <c r="F518" s="1" t="s">
        <v>60</v>
      </c>
      <c r="G518" s="1" t="s">
        <v>5</v>
      </c>
      <c r="H518" s="1">
        <v>7760</v>
      </c>
      <c r="J518" s="28"/>
      <c r="K518" s="29">
        <v>43191</v>
      </c>
      <c r="L518" s="28"/>
    </row>
    <row r="519" spans="1:12" ht="15.75" customHeight="1" x14ac:dyDescent="0.3">
      <c r="A519" s="1" t="str">
        <f t="array" ref="A519">INDEX(Sheet4!$F:$F,MATCH( $D519,Sheet4!$G:$G,0))</f>
        <v>Live</v>
      </c>
      <c r="B519" s="1" t="s">
        <v>882</v>
      </c>
      <c r="C519" s="1">
        <v>4323</v>
      </c>
      <c r="D519" s="1" t="s">
        <v>2586</v>
      </c>
      <c r="F519" s="1" t="s">
        <v>2</v>
      </c>
      <c r="G519" s="1" t="s">
        <v>5</v>
      </c>
      <c r="H519" s="1">
        <v>7667</v>
      </c>
      <c r="J519" s="28"/>
      <c r="K519" s="29">
        <v>42644</v>
      </c>
      <c r="L519" s="28"/>
    </row>
    <row r="520" spans="1:12" ht="15.75" customHeight="1" x14ac:dyDescent="0.3">
      <c r="A520" s="1" t="str">
        <f t="array" ref="A520">INDEX(Sheet4!$F:$F,MATCH( $D520,Sheet4!$G:$G,0))</f>
        <v>Live</v>
      </c>
      <c r="B520" s="1" t="s">
        <v>882</v>
      </c>
      <c r="C520" s="1">
        <v>4723</v>
      </c>
      <c r="D520" s="1" t="s">
        <v>2587</v>
      </c>
      <c r="F520" s="1" t="s">
        <v>342</v>
      </c>
      <c r="G520" s="1" t="s">
        <v>5</v>
      </c>
      <c r="H520" s="1">
        <v>7500</v>
      </c>
      <c r="J520" s="28"/>
      <c r="K520" s="29">
        <v>42826</v>
      </c>
      <c r="L520" s="28"/>
    </row>
    <row r="521" spans="1:12" ht="15.75" customHeight="1" x14ac:dyDescent="0.3">
      <c r="A521" s="1" t="str">
        <f t="array" ref="A521">INDEX(Sheet4!$F:$F,MATCH( $D521,Sheet4!$G:$G,0))</f>
        <v>Live</v>
      </c>
      <c r="B521" s="1" t="s">
        <v>882</v>
      </c>
      <c r="C521" s="1">
        <v>5547</v>
      </c>
      <c r="D521" s="1" t="s">
        <v>2588</v>
      </c>
      <c r="F521" s="1" t="s">
        <v>166</v>
      </c>
      <c r="G521" s="1" t="s">
        <v>5</v>
      </c>
      <c r="H521" s="1">
        <v>7500</v>
      </c>
      <c r="J521" s="28"/>
      <c r="K521" s="29">
        <v>43191</v>
      </c>
      <c r="L521" s="28"/>
    </row>
    <row r="522" spans="1:12" ht="15.75" customHeight="1" x14ac:dyDescent="0.3">
      <c r="A522" s="1" t="str">
        <f t="array" ref="A522">INDEX(Sheet4!$F:$F,MATCH( $D522,Sheet4!$G:$G,0))</f>
        <v>Live</v>
      </c>
      <c r="B522" s="1" t="s">
        <v>882</v>
      </c>
      <c r="C522" s="1">
        <v>5548</v>
      </c>
      <c r="D522" s="1" t="s">
        <v>2589</v>
      </c>
      <c r="F522" s="1" t="s">
        <v>322</v>
      </c>
      <c r="G522" s="1" t="s">
        <v>5</v>
      </c>
      <c r="H522" s="1">
        <v>7500</v>
      </c>
      <c r="J522" s="28"/>
      <c r="K522" s="29">
        <v>43191</v>
      </c>
      <c r="L522" s="28"/>
    </row>
    <row r="523" spans="1:12" ht="15.75" customHeight="1" x14ac:dyDescent="0.3">
      <c r="A523" s="1" t="str">
        <f t="array" ref="A523">INDEX(Sheet4!$F:$F,MATCH( $D523,Sheet4!$G:$G,0))</f>
        <v>Live</v>
      </c>
      <c r="B523" s="1" t="s">
        <v>882</v>
      </c>
      <c r="C523" s="1">
        <v>5549</v>
      </c>
      <c r="D523" s="1" t="s">
        <v>2590</v>
      </c>
      <c r="F523" s="1" t="s">
        <v>166</v>
      </c>
      <c r="G523" s="1" t="s">
        <v>5</v>
      </c>
      <c r="H523" s="1">
        <v>7500</v>
      </c>
      <c r="J523" s="28"/>
      <c r="K523" s="29">
        <v>43191</v>
      </c>
      <c r="L523" s="28"/>
    </row>
    <row r="524" spans="1:12" ht="15.75" customHeight="1" x14ac:dyDescent="0.3">
      <c r="A524" s="1" t="str">
        <f t="array" ref="A524">INDEX(Sheet4!$F:$F,MATCH( $D524,Sheet4!$G:$G,0))</f>
        <v>Live</v>
      </c>
      <c r="B524" s="1" t="s">
        <v>882</v>
      </c>
      <c r="C524" s="1">
        <v>5551</v>
      </c>
      <c r="D524" s="1" t="s">
        <v>2591</v>
      </c>
      <c r="F524" s="1" t="s">
        <v>130</v>
      </c>
      <c r="G524" s="1" t="s">
        <v>5</v>
      </c>
      <c r="H524" s="1">
        <v>7500</v>
      </c>
      <c r="J524" s="28"/>
      <c r="K524" s="29">
        <v>43191</v>
      </c>
      <c r="L524" s="28"/>
    </row>
    <row r="525" spans="1:12" ht="15.75" customHeight="1" x14ac:dyDescent="0.3">
      <c r="A525" s="1" t="str">
        <f t="array" ref="A525">INDEX(Sheet4!$F:$F,MATCH( $D525,Sheet4!$G:$G,0))</f>
        <v>Live</v>
      </c>
      <c r="B525" s="1" t="s">
        <v>882</v>
      </c>
      <c r="C525" s="1">
        <v>5552</v>
      </c>
      <c r="D525" s="1" t="s">
        <v>2592</v>
      </c>
      <c r="F525" s="1" t="s">
        <v>322</v>
      </c>
      <c r="G525" s="1" t="s">
        <v>5</v>
      </c>
      <c r="H525" s="1">
        <v>7500</v>
      </c>
      <c r="J525" s="28"/>
      <c r="K525" s="29">
        <v>43191</v>
      </c>
      <c r="L525" s="28"/>
    </row>
    <row r="526" spans="1:12" ht="15.75" customHeight="1" x14ac:dyDescent="0.3">
      <c r="A526" s="1" t="str">
        <f t="array" ref="A526">INDEX(Sheet4!$F:$F,MATCH( $D526,Sheet4!$G:$G,0))</f>
        <v>Live</v>
      </c>
      <c r="B526" s="1" t="s">
        <v>882</v>
      </c>
      <c r="C526" s="1">
        <v>6008</v>
      </c>
      <c r="D526" s="1" t="s">
        <v>2593</v>
      </c>
      <c r="F526" s="1" t="s">
        <v>2086</v>
      </c>
      <c r="G526" s="1" t="s">
        <v>5</v>
      </c>
      <c r="H526" s="1">
        <v>7000</v>
      </c>
      <c r="J526" s="28"/>
      <c r="K526" s="29">
        <v>43282</v>
      </c>
      <c r="L526" s="28"/>
    </row>
    <row r="527" spans="1:12" ht="15.75" customHeight="1" x14ac:dyDescent="0.3">
      <c r="A527" s="1" t="str">
        <f t="array" ref="A527">INDEX(Sheet4!$F:$F,MATCH( $D527,Sheet4!$G:$G,0))</f>
        <v>Live</v>
      </c>
      <c r="B527" s="1" t="s">
        <v>882</v>
      </c>
      <c r="C527" s="1">
        <v>4557</v>
      </c>
      <c r="D527" s="1" t="s">
        <v>2594</v>
      </c>
      <c r="F527" s="1" t="s">
        <v>166</v>
      </c>
      <c r="G527" s="1" t="s">
        <v>5</v>
      </c>
      <c r="H527" s="1">
        <v>7000</v>
      </c>
      <c r="J527" s="28"/>
      <c r="K527" s="29">
        <v>42736</v>
      </c>
      <c r="L527" s="28"/>
    </row>
    <row r="528" spans="1:12" ht="15.75" customHeight="1" x14ac:dyDescent="0.3">
      <c r="A528" s="1" t="str">
        <f t="array" ref="A528">INDEX(Sheet4!$F:$F,MATCH( $D528,Sheet4!$G:$G,0))</f>
        <v>Live</v>
      </c>
      <c r="B528" s="1" t="s">
        <v>882</v>
      </c>
      <c r="C528" s="1">
        <v>4601</v>
      </c>
      <c r="D528" s="1" t="s">
        <v>2595</v>
      </c>
      <c r="F528" s="1" t="s">
        <v>2</v>
      </c>
      <c r="G528" s="1" t="s">
        <v>5</v>
      </c>
      <c r="H528" s="1">
        <v>7000</v>
      </c>
      <c r="J528" s="28"/>
      <c r="K528" s="29">
        <v>42826</v>
      </c>
      <c r="L528" s="28"/>
    </row>
    <row r="529" spans="1:12" ht="15.75" customHeight="1" x14ac:dyDescent="0.3">
      <c r="A529" s="1" t="str">
        <f t="array" ref="A529">INDEX(Sheet4!$F:$F,MATCH( $D529,Sheet4!$G:$G,0))</f>
        <v>Live</v>
      </c>
      <c r="B529" s="1" t="s">
        <v>882</v>
      </c>
      <c r="C529" s="1">
        <v>4012</v>
      </c>
      <c r="D529" s="1" t="s">
        <v>2596</v>
      </c>
      <c r="F529" s="1" t="s">
        <v>2</v>
      </c>
      <c r="G529" s="1" t="s">
        <v>5</v>
      </c>
      <c r="H529" s="1">
        <v>7000</v>
      </c>
      <c r="J529" s="28"/>
      <c r="K529" s="29">
        <v>42552</v>
      </c>
      <c r="L529" s="28"/>
    </row>
    <row r="530" spans="1:12" ht="15.75" customHeight="1" x14ac:dyDescent="0.3">
      <c r="A530" s="1" t="str">
        <f t="array" ref="A530">INDEX(Sheet4!$F:$F,MATCH( $D530,Sheet4!$G:$G,0))</f>
        <v>Live</v>
      </c>
      <c r="B530" s="1" t="s">
        <v>882</v>
      </c>
      <c r="C530" s="1">
        <v>5056</v>
      </c>
      <c r="D530" s="1" t="s">
        <v>2597</v>
      </c>
      <c r="F530" s="1" t="s">
        <v>188</v>
      </c>
      <c r="G530" s="1" t="s">
        <v>5</v>
      </c>
      <c r="H530" s="1">
        <v>7000</v>
      </c>
      <c r="J530" s="28"/>
      <c r="K530" s="29">
        <v>42917</v>
      </c>
      <c r="L530" s="28"/>
    </row>
    <row r="531" spans="1:12" ht="15.75" customHeight="1" x14ac:dyDescent="0.3">
      <c r="A531" s="1" t="str">
        <f t="array" ref="A531">INDEX(Sheet4!$F:$F,MATCH( $D531,Sheet4!$G:$G,0))</f>
        <v>Live</v>
      </c>
      <c r="B531" s="1" t="s">
        <v>882</v>
      </c>
      <c r="C531" s="1">
        <v>5193</v>
      </c>
      <c r="D531" s="1" t="s">
        <v>2598</v>
      </c>
      <c r="F531" s="1" t="s">
        <v>166</v>
      </c>
      <c r="G531" s="1" t="s">
        <v>5</v>
      </c>
      <c r="H531" s="1">
        <v>7000</v>
      </c>
      <c r="J531" s="28"/>
      <c r="K531" s="29">
        <v>42917</v>
      </c>
      <c r="L531" s="28"/>
    </row>
    <row r="532" spans="1:12" ht="15.75" customHeight="1" x14ac:dyDescent="0.3">
      <c r="A532" s="1" t="str">
        <f t="array" ref="A532">INDEX(Sheet4!$F:$F,MATCH( $D532,Sheet4!$G:$G,0))</f>
        <v>Live</v>
      </c>
      <c r="B532" s="1" t="s">
        <v>882</v>
      </c>
      <c r="C532" s="1">
        <v>5323</v>
      </c>
      <c r="D532" s="1" t="s">
        <v>2599</v>
      </c>
      <c r="F532" s="1" t="s">
        <v>188</v>
      </c>
      <c r="G532" s="1" t="s">
        <v>5</v>
      </c>
      <c r="H532" s="1">
        <v>7000</v>
      </c>
      <c r="J532" s="28"/>
      <c r="K532" s="29">
        <v>43009</v>
      </c>
      <c r="L532" s="28"/>
    </row>
    <row r="533" spans="1:12" ht="15.75" customHeight="1" x14ac:dyDescent="0.3">
      <c r="A533" s="1" t="str">
        <f t="array" ref="A533">INDEX(Sheet4!$F:$F,MATCH( $D533,Sheet4!$G:$G,0))</f>
        <v>Live</v>
      </c>
      <c r="B533" s="1" t="s">
        <v>882</v>
      </c>
      <c r="C533" s="1">
        <v>5370</v>
      </c>
      <c r="D533" s="1" t="s">
        <v>2600</v>
      </c>
      <c r="F533" s="1" t="s">
        <v>60</v>
      </c>
      <c r="G533" s="1" t="s">
        <v>5</v>
      </c>
      <c r="H533" s="1">
        <v>7000</v>
      </c>
      <c r="J533" s="28"/>
      <c r="K533" s="29">
        <v>43009</v>
      </c>
      <c r="L533" s="28"/>
    </row>
    <row r="534" spans="1:12" ht="15.75" customHeight="1" x14ac:dyDescent="0.3">
      <c r="A534" s="1" t="str">
        <f t="array" ref="A534">INDEX(Sheet4!$F:$F,MATCH( $D534,Sheet4!$G:$G,0))</f>
        <v>Live</v>
      </c>
      <c r="B534" s="1" t="s">
        <v>882</v>
      </c>
      <c r="C534" s="1">
        <v>5529</v>
      </c>
      <c r="D534" s="1" t="s">
        <v>2601</v>
      </c>
      <c r="F534" s="1" t="s">
        <v>204</v>
      </c>
      <c r="G534" s="1" t="s">
        <v>5</v>
      </c>
      <c r="H534" s="1">
        <v>7000</v>
      </c>
      <c r="J534" s="28"/>
      <c r="K534" s="29">
        <v>43101</v>
      </c>
      <c r="L534" s="28"/>
    </row>
    <row r="535" spans="1:12" ht="15.75" customHeight="1" x14ac:dyDescent="0.3">
      <c r="A535" s="1" t="str">
        <f t="array" ref="A535">INDEX(Sheet4!$F:$F,MATCH( $D535,Sheet4!$G:$G,0))</f>
        <v>Live</v>
      </c>
      <c r="B535" s="1" t="s">
        <v>882</v>
      </c>
      <c r="C535" s="1">
        <v>5654</v>
      </c>
      <c r="D535" s="1" t="s">
        <v>2602</v>
      </c>
      <c r="F535" s="1" t="s">
        <v>10</v>
      </c>
      <c r="G535" s="1" t="s">
        <v>5</v>
      </c>
      <c r="H535" s="1">
        <v>7000</v>
      </c>
      <c r="J535" s="28"/>
      <c r="K535" s="29">
        <v>43191</v>
      </c>
      <c r="L535" s="28"/>
    </row>
    <row r="536" spans="1:12" ht="15.75" customHeight="1" x14ac:dyDescent="0.3">
      <c r="A536" s="1" t="str">
        <f t="array" ref="A536">INDEX(Sheet4!$F:$F,MATCH( $D536,Sheet4!$G:$G,0))</f>
        <v>Live</v>
      </c>
      <c r="B536" s="1" t="s">
        <v>882</v>
      </c>
      <c r="C536" s="1">
        <v>5655</v>
      </c>
      <c r="D536" s="1" t="s">
        <v>2603</v>
      </c>
      <c r="F536" s="1" t="s">
        <v>10</v>
      </c>
      <c r="G536" s="1" t="s">
        <v>5</v>
      </c>
      <c r="H536" s="1">
        <v>7000</v>
      </c>
      <c r="J536" s="28"/>
      <c r="K536" s="29">
        <v>43191</v>
      </c>
      <c r="L536" s="28"/>
    </row>
    <row r="537" spans="1:12" ht="15.75" customHeight="1" x14ac:dyDescent="0.3">
      <c r="A537" s="1" t="str">
        <f t="array" ref="A537">INDEX(Sheet4!$F:$F,MATCH( $D537,Sheet4!$G:$G,0))</f>
        <v>Live</v>
      </c>
      <c r="B537" s="1" t="s">
        <v>882</v>
      </c>
      <c r="C537" s="1">
        <v>5749</v>
      </c>
      <c r="D537" s="1" t="s">
        <v>2604</v>
      </c>
      <c r="F537" s="1" t="s">
        <v>2</v>
      </c>
      <c r="G537" s="1" t="s">
        <v>5</v>
      </c>
      <c r="H537" s="1">
        <v>7000</v>
      </c>
      <c r="J537" s="28"/>
      <c r="K537" s="29">
        <v>43191</v>
      </c>
      <c r="L537" s="28"/>
    </row>
    <row r="538" spans="1:12" ht="15.75" customHeight="1" x14ac:dyDescent="0.3">
      <c r="A538" s="1" t="str">
        <f t="array" ref="A538">INDEX(Sheet4!$F:$F,MATCH( $D538,Sheet4!$G:$G,0))</f>
        <v>Live</v>
      </c>
      <c r="B538" s="1" t="s">
        <v>882</v>
      </c>
      <c r="C538" s="1">
        <v>5818</v>
      </c>
      <c r="D538" s="1" t="s">
        <v>2605</v>
      </c>
      <c r="F538" s="1" t="s">
        <v>60</v>
      </c>
      <c r="G538" s="1" t="s">
        <v>5</v>
      </c>
      <c r="H538" s="1">
        <v>7000</v>
      </c>
      <c r="J538" s="28"/>
      <c r="K538" s="29">
        <v>43282</v>
      </c>
      <c r="L538" s="28"/>
    </row>
    <row r="539" spans="1:12" ht="15.75" customHeight="1" x14ac:dyDescent="0.3">
      <c r="A539" s="1" t="str">
        <f t="array" ref="A539">INDEX(Sheet4!$F:$F,MATCH( $D539,Sheet4!$G:$G,0))</f>
        <v>Live</v>
      </c>
      <c r="B539" s="1" t="s">
        <v>882</v>
      </c>
      <c r="C539" s="1">
        <v>5958</v>
      </c>
      <c r="D539" s="1" t="s">
        <v>2606</v>
      </c>
      <c r="F539" s="1" t="s">
        <v>322</v>
      </c>
      <c r="G539" s="1" t="s">
        <v>5</v>
      </c>
      <c r="H539" s="1">
        <v>7000</v>
      </c>
      <c r="J539" s="28"/>
      <c r="K539" s="29">
        <v>43282</v>
      </c>
      <c r="L539" s="28"/>
    </row>
    <row r="540" spans="1:12" ht="15.75" customHeight="1" x14ac:dyDescent="0.3">
      <c r="A540" s="1" t="str">
        <f t="array" ref="A540">INDEX(Sheet4!$F:$F,MATCH( $D540,Sheet4!$G:$G,0))</f>
        <v>Live</v>
      </c>
      <c r="B540" s="1" t="s">
        <v>882</v>
      </c>
      <c r="C540" s="1">
        <v>5931</v>
      </c>
      <c r="D540" s="1" t="s">
        <v>2607</v>
      </c>
      <c r="F540" s="1" t="s">
        <v>322</v>
      </c>
      <c r="G540" s="1" t="s">
        <v>5</v>
      </c>
      <c r="H540" s="1">
        <v>7000</v>
      </c>
      <c r="J540" s="28"/>
      <c r="K540" s="29">
        <v>43282</v>
      </c>
      <c r="L540" s="28"/>
    </row>
    <row r="541" spans="1:12" ht="15.75" customHeight="1" x14ac:dyDescent="0.3">
      <c r="A541" s="1" t="str">
        <f t="array" ref="A541">INDEX(Sheet4!$F:$F,MATCH( $D541,Sheet4!$G:$G,0))</f>
        <v>Live</v>
      </c>
      <c r="B541" s="1" t="s">
        <v>882</v>
      </c>
      <c r="C541" s="1">
        <v>5970</v>
      </c>
      <c r="D541" s="1" t="s">
        <v>2608</v>
      </c>
      <c r="F541" s="1" t="s">
        <v>322</v>
      </c>
      <c r="G541" s="1" t="s">
        <v>5</v>
      </c>
      <c r="H541" s="1">
        <v>7000</v>
      </c>
      <c r="J541" s="28"/>
      <c r="K541" s="29">
        <v>43282</v>
      </c>
      <c r="L541" s="28"/>
    </row>
    <row r="542" spans="1:12" ht="15.75" customHeight="1" x14ac:dyDescent="0.3">
      <c r="A542" s="1" t="str">
        <f t="array" ref="A542">INDEX(Sheet4!$F:$F,MATCH( $D542,Sheet4!$G:$G,0))</f>
        <v>Live</v>
      </c>
      <c r="B542" s="1" t="s">
        <v>882</v>
      </c>
      <c r="C542" s="1">
        <v>5049</v>
      </c>
      <c r="D542" s="1" t="s">
        <v>2609</v>
      </c>
      <c r="F542" s="1" t="s">
        <v>342</v>
      </c>
      <c r="G542" s="1" t="s">
        <v>5</v>
      </c>
      <c r="H542" s="1">
        <v>6804</v>
      </c>
      <c r="J542" s="28"/>
      <c r="K542" s="29">
        <v>42826</v>
      </c>
      <c r="L542" s="28"/>
    </row>
    <row r="543" spans="1:12" ht="15.75" customHeight="1" x14ac:dyDescent="0.3">
      <c r="A543" s="1" t="str">
        <f t="array" ref="A543">INDEX(Sheet4!$F:$F,MATCH( $D543,Sheet4!$G:$G,0))</f>
        <v>Live</v>
      </c>
      <c r="B543" s="1" t="s">
        <v>882</v>
      </c>
      <c r="C543" s="1">
        <v>296</v>
      </c>
      <c r="D543" s="1" t="s">
        <v>2610</v>
      </c>
      <c r="F543" s="1" t="s">
        <v>166</v>
      </c>
      <c r="G543" s="1" t="s">
        <v>5</v>
      </c>
      <c r="H543" s="1">
        <v>6770</v>
      </c>
      <c r="J543" s="28"/>
      <c r="K543" s="29">
        <v>41913</v>
      </c>
      <c r="L543" s="28"/>
    </row>
    <row r="544" spans="1:12" ht="15.75" customHeight="1" x14ac:dyDescent="0.3">
      <c r="A544" s="1" t="str">
        <f t="array" ref="A544">INDEX(Sheet4!$F:$F,MATCH( $D544,Sheet4!$G:$G,0))</f>
        <v>Live</v>
      </c>
      <c r="B544" s="1" t="s">
        <v>882</v>
      </c>
      <c r="C544" s="1">
        <v>4661</v>
      </c>
      <c r="D544" s="1" t="s">
        <v>2611</v>
      </c>
      <c r="F544" s="1" t="s">
        <v>166</v>
      </c>
      <c r="G544" s="1" t="s">
        <v>5</v>
      </c>
      <c r="H544" s="1">
        <v>6447</v>
      </c>
      <c r="J544" s="28"/>
      <c r="K544" s="29">
        <v>42826</v>
      </c>
      <c r="L544" s="28"/>
    </row>
    <row r="545" spans="1:12" ht="15.75" customHeight="1" x14ac:dyDescent="0.3">
      <c r="A545" s="1" t="str">
        <f t="array" ref="A545">INDEX(Sheet4!$F:$F,MATCH( $D545,Sheet4!$G:$G,0))</f>
        <v>Live</v>
      </c>
      <c r="B545" s="1" t="s">
        <v>882</v>
      </c>
      <c r="C545" s="1">
        <v>3295</v>
      </c>
      <c r="D545" s="1" t="s">
        <v>2612</v>
      </c>
      <c r="F545" s="1" t="s">
        <v>2086</v>
      </c>
      <c r="G545" s="1" t="s">
        <v>5</v>
      </c>
      <c r="H545" s="1">
        <v>6348</v>
      </c>
      <c r="J545" s="28"/>
      <c r="K545" s="29">
        <v>42461</v>
      </c>
      <c r="L545" s="28"/>
    </row>
    <row r="546" spans="1:12" ht="15.75" customHeight="1" x14ac:dyDescent="0.3">
      <c r="A546" s="1" t="str">
        <f t="array" ref="A546">INDEX(Sheet4!$F:$F,MATCH( $D546,Sheet4!$G:$G,0))</f>
        <v>Live</v>
      </c>
      <c r="B546" s="1" t="s">
        <v>882</v>
      </c>
      <c r="C546" s="1">
        <v>5022</v>
      </c>
      <c r="D546" s="1" t="s">
        <v>2613</v>
      </c>
      <c r="F546" s="1" t="s">
        <v>342</v>
      </c>
      <c r="G546" s="1" t="s">
        <v>5</v>
      </c>
      <c r="H546" s="1">
        <v>6272</v>
      </c>
      <c r="J546" s="28"/>
      <c r="K546" s="29">
        <v>42917</v>
      </c>
      <c r="L546" s="28"/>
    </row>
    <row r="547" spans="1:12" ht="15.75" customHeight="1" x14ac:dyDescent="0.3">
      <c r="A547" s="1" t="str">
        <f t="array" ref="A547">INDEX(Sheet4!$F:$F,MATCH( $D547,Sheet4!$G:$G,0))</f>
        <v>Live</v>
      </c>
      <c r="B547" s="1" t="s">
        <v>882</v>
      </c>
      <c r="C547" s="1">
        <v>5027</v>
      </c>
      <c r="D547" s="1" t="s">
        <v>2614</v>
      </c>
      <c r="F547" s="1" t="s">
        <v>2</v>
      </c>
      <c r="G547" s="1" t="s">
        <v>5</v>
      </c>
      <c r="H547" s="1">
        <v>6003</v>
      </c>
      <c r="J547" s="28"/>
      <c r="K547" s="29">
        <v>42917</v>
      </c>
      <c r="L547" s="28"/>
    </row>
    <row r="548" spans="1:12" ht="15.75" customHeight="1" x14ac:dyDescent="0.3">
      <c r="A548" s="1" t="str">
        <f t="array" ref="A548">INDEX(Sheet4!$F:$F,MATCH( $D548,Sheet4!$G:$G,0))</f>
        <v>Live</v>
      </c>
      <c r="B548" s="1" t="s">
        <v>882</v>
      </c>
      <c r="C548" s="1">
        <v>2429</v>
      </c>
      <c r="D548" s="1" t="s">
        <v>2615</v>
      </c>
      <c r="F548" s="1" t="s">
        <v>322</v>
      </c>
      <c r="G548" s="1" t="s">
        <v>5</v>
      </c>
      <c r="H548" s="1">
        <v>6000</v>
      </c>
      <c r="J548" s="28"/>
      <c r="K548" s="29">
        <v>42278</v>
      </c>
      <c r="L548" s="28"/>
    </row>
    <row r="549" spans="1:12" ht="15.75" customHeight="1" x14ac:dyDescent="0.3">
      <c r="A549" s="1" t="str">
        <f t="array" ref="A549">INDEX(Sheet4!$F:$F,MATCH( $D549,Sheet4!$G:$G,0))</f>
        <v>Live</v>
      </c>
      <c r="B549" s="1" t="s">
        <v>882</v>
      </c>
      <c r="C549" s="1">
        <v>4604</v>
      </c>
      <c r="D549" s="1" t="s">
        <v>2616</v>
      </c>
      <c r="F549" s="1" t="s">
        <v>166</v>
      </c>
      <c r="G549" s="1" t="s">
        <v>5</v>
      </c>
      <c r="H549" s="1">
        <v>6000</v>
      </c>
      <c r="J549" s="28"/>
      <c r="K549" s="29">
        <v>42826</v>
      </c>
      <c r="L549" s="28"/>
    </row>
    <row r="550" spans="1:12" ht="15.75" customHeight="1" x14ac:dyDescent="0.3">
      <c r="A550" s="1" t="str">
        <f t="array" ref="A550">INDEX(Sheet4!$F:$F,MATCH( $D550,Sheet4!$G:$G,0))</f>
        <v>Live</v>
      </c>
      <c r="B550" s="1" t="s">
        <v>882</v>
      </c>
      <c r="C550" s="1">
        <v>5194</v>
      </c>
      <c r="D550" s="1" t="s">
        <v>2617</v>
      </c>
      <c r="F550" s="1" t="s">
        <v>204</v>
      </c>
      <c r="G550" s="1" t="s">
        <v>5</v>
      </c>
      <c r="H550" s="1">
        <v>6000</v>
      </c>
      <c r="J550" s="28"/>
      <c r="K550" s="29">
        <v>42917</v>
      </c>
      <c r="L550" s="28"/>
    </row>
    <row r="551" spans="1:12" ht="15.75" customHeight="1" x14ac:dyDescent="0.3">
      <c r="A551" s="1" t="e">
        <f t="array" ref="A551">INDEX(Sheet4!$F:$F,MATCH( $D551,Sheet4!$G:$G,0))</f>
        <v>#N/A</v>
      </c>
      <c r="B551" s="1" t="s">
        <v>882</v>
      </c>
      <c r="C551" s="1">
        <v>5285</v>
      </c>
      <c r="D551" s="1" t="s">
        <v>2618</v>
      </c>
      <c r="F551" s="1" t="s">
        <v>60</v>
      </c>
      <c r="G551" s="1" t="s">
        <v>5</v>
      </c>
      <c r="H551" s="1">
        <v>6000</v>
      </c>
      <c r="J551" s="28"/>
      <c r="K551" s="29">
        <v>43009</v>
      </c>
      <c r="L551" s="28"/>
    </row>
    <row r="552" spans="1:12" ht="15.75" customHeight="1" x14ac:dyDescent="0.3">
      <c r="A552" s="1" t="str">
        <f t="array" ref="A552">INDEX(Sheet4!$F:$F,MATCH( $D552,Sheet4!$G:$G,0))</f>
        <v>Live</v>
      </c>
      <c r="B552" s="1" t="s">
        <v>882</v>
      </c>
      <c r="C552" s="1">
        <v>5385</v>
      </c>
      <c r="D552" s="1" t="s">
        <v>2619</v>
      </c>
      <c r="F552" s="1" t="s">
        <v>204</v>
      </c>
      <c r="G552" s="1" t="s">
        <v>5</v>
      </c>
      <c r="H552" s="1">
        <v>6000</v>
      </c>
      <c r="J552" s="28"/>
      <c r="K552" s="29">
        <v>43009</v>
      </c>
      <c r="L552" s="28"/>
    </row>
    <row r="553" spans="1:12" ht="15.75" customHeight="1" x14ac:dyDescent="0.3">
      <c r="A553" s="1" t="str">
        <f t="array" ref="A553">INDEX(Sheet4!$F:$F,MATCH( $D553,Sheet4!$G:$G,0))</f>
        <v>Live</v>
      </c>
      <c r="B553" s="1" t="s">
        <v>882</v>
      </c>
      <c r="C553" s="1">
        <v>5405</v>
      </c>
      <c r="D553" s="1" t="s">
        <v>2620</v>
      </c>
      <c r="F553" s="1" t="s">
        <v>2</v>
      </c>
      <c r="G553" s="1" t="s">
        <v>5</v>
      </c>
      <c r="H553" s="1">
        <v>6000</v>
      </c>
      <c r="J553" s="28"/>
      <c r="K553" s="29">
        <v>43009</v>
      </c>
      <c r="L553" s="28"/>
    </row>
    <row r="554" spans="1:12" ht="15.75" customHeight="1" x14ac:dyDescent="0.3">
      <c r="A554" s="1" t="str">
        <f t="array" ref="A554">INDEX(Sheet4!$F:$F,MATCH( $D554,Sheet4!$G:$G,0))</f>
        <v>Live</v>
      </c>
      <c r="B554" s="1" t="s">
        <v>882</v>
      </c>
      <c r="C554" s="1">
        <v>5668</v>
      </c>
      <c r="D554" s="1" t="s">
        <v>2621</v>
      </c>
      <c r="F554" s="1" t="s">
        <v>10</v>
      </c>
      <c r="G554" s="1" t="s">
        <v>5</v>
      </c>
      <c r="H554" s="1">
        <v>6000</v>
      </c>
      <c r="J554" s="28"/>
      <c r="K554" s="29">
        <v>43191</v>
      </c>
      <c r="L554" s="28"/>
    </row>
    <row r="555" spans="1:12" ht="15.75" customHeight="1" x14ac:dyDescent="0.3">
      <c r="A555" s="1" t="str">
        <f t="array" ref="A555">INDEX(Sheet4!$F:$F,MATCH( $D555,Sheet4!$G:$G,0))</f>
        <v>Live</v>
      </c>
      <c r="B555" s="1" t="s">
        <v>882</v>
      </c>
      <c r="C555" s="1">
        <v>5065</v>
      </c>
      <c r="D555" s="1" t="s">
        <v>2622</v>
      </c>
      <c r="F555" s="1" t="s">
        <v>10</v>
      </c>
      <c r="G555" s="1" t="s">
        <v>5</v>
      </c>
      <c r="H555" s="1">
        <v>5791</v>
      </c>
      <c r="J555" s="28"/>
      <c r="K555" s="29">
        <v>42917</v>
      </c>
      <c r="L555" s="28"/>
    </row>
    <row r="556" spans="1:12" ht="15.75" customHeight="1" x14ac:dyDescent="0.3">
      <c r="A556" s="1" t="str">
        <f t="array" ref="A556">INDEX(Sheet4!$F:$F,MATCH( $D556,Sheet4!$G:$G,0))</f>
        <v>Live</v>
      </c>
      <c r="B556" s="1" t="s">
        <v>882</v>
      </c>
      <c r="C556" s="1">
        <v>2536</v>
      </c>
      <c r="D556" s="1" t="s">
        <v>2623</v>
      </c>
      <c r="F556" s="1" t="s">
        <v>322</v>
      </c>
      <c r="G556" s="1" t="s">
        <v>5</v>
      </c>
      <c r="H556" s="1">
        <v>5750</v>
      </c>
      <c r="J556" s="28"/>
      <c r="K556" s="29">
        <v>42278</v>
      </c>
      <c r="L556" s="28"/>
    </row>
    <row r="557" spans="1:12" ht="15.75" customHeight="1" x14ac:dyDescent="0.3">
      <c r="A557" s="1" t="str">
        <f t="array" ref="A557">INDEX(Sheet4!$F:$F,MATCH( $D557,Sheet4!$G:$G,0))</f>
        <v>Live</v>
      </c>
      <c r="B557" s="1" t="s">
        <v>882</v>
      </c>
      <c r="C557" s="1">
        <v>1809</v>
      </c>
      <c r="D557" s="1" t="s">
        <v>2624</v>
      </c>
      <c r="F557" s="1" t="s">
        <v>60</v>
      </c>
      <c r="G557" s="1" t="s">
        <v>5</v>
      </c>
      <c r="H557" s="1">
        <v>5508</v>
      </c>
      <c r="J557" s="28"/>
      <c r="K557" s="29">
        <v>42095</v>
      </c>
      <c r="L557" s="28"/>
    </row>
    <row r="558" spans="1:12" ht="15.75" customHeight="1" x14ac:dyDescent="0.3">
      <c r="A558" s="1" t="str">
        <f t="array" ref="A558">INDEX(Sheet4!$F:$F,MATCH( $D558,Sheet4!$G:$G,0))</f>
        <v>Live</v>
      </c>
      <c r="B558" s="1" t="s">
        <v>882</v>
      </c>
      <c r="C558" s="1">
        <v>705</v>
      </c>
      <c r="D558" s="1" t="s">
        <v>2625</v>
      </c>
      <c r="F558" s="1" t="s">
        <v>204</v>
      </c>
      <c r="G558" s="1" t="s">
        <v>5</v>
      </c>
      <c r="H558" s="1">
        <v>5500</v>
      </c>
      <c r="J558" s="28"/>
      <c r="K558" s="29">
        <v>41821</v>
      </c>
      <c r="L558" s="28"/>
    </row>
    <row r="559" spans="1:12" ht="15.75" customHeight="1" x14ac:dyDescent="0.3">
      <c r="A559" s="1" t="str">
        <f t="array" ref="A559">INDEX(Sheet4!$F:$F,MATCH( $D559,Sheet4!$G:$G,0))</f>
        <v>Live</v>
      </c>
      <c r="B559" s="1" t="s">
        <v>882</v>
      </c>
      <c r="C559" s="1">
        <v>3487</v>
      </c>
      <c r="D559" s="1" t="s">
        <v>2626</v>
      </c>
      <c r="F559" s="1" t="s">
        <v>322</v>
      </c>
      <c r="G559" s="1" t="s">
        <v>5</v>
      </c>
      <c r="H559" s="1">
        <v>5500</v>
      </c>
      <c r="J559" s="28"/>
      <c r="K559" s="29">
        <v>42461</v>
      </c>
      <c r="L559" s="28"/>
    </row>
    <row r="560" spans="1:12" ht="15.75" customHeight="1" x14ac:dyDescent="0.3">
      <c r="A560" s="1" t="str">
        <f t="array" ref="A560">INDEX(Sheet4!$F:$F,MATCH( $D560,Sheet4!$G:$G,0))</f>
        <v>Live</v>
      </c>
      <c r="B560" s="1" t="s">
        <v>882</v>
      </c>
      <c r="C560" s="1">
        <v>5334</v>
      </c>
      <c r="D560" s="1" t="s">
        <v>2627</v>
      </c>
      <c r="F560" s="1" t="s">
        <v>204</v>
      </c>
      <c r="G560" s="1" t="s">
        <v>5</v>
      </c>
      <c r="H560" s="1">
        <v>5500</v>
      </c>
      <c r="J560" s="28"/>
      <c r="K560" s="29">
        <v>43009</v>
      </c>
      <c r="L560" s="28"/>
    </row>
    <row r="561" spans="1:12" ht="15.75" customHeight="1" x14ac:dyDescent="0.3">
      <c r="A561" s="1" t="str">
        <f t="array" ref="A561">INDEX(Sheet4!$F:$F,MATCH( $D561,Sheet4!$G:$G,0))</f>
        <v>Live</v>
      </c>
      <c r="B561" s="1" t="s">
        <v>882</v>
      </c>
      <c r="C561" s="1">
        <v>5639</v>
      </c>
      <c r="D561" s="1" t="s">
        <v>2628</v>
      </c>
      <c r="F561" s="1" t="s">
        <v>10</v>
      </c>
      <c r="G561" s="1" t="s">
        <v>5</v>
      </c>
      <c r="H561" s="1">
        <v>5500</v>
      </c>
      <c r="J561" s="28"/>
      <c r="K561" s="29">
        <v>43191</v>
      </c>
      <c r="L561" s="28"/>
    </row>
    <row r="562" spans="1:12" ht="15.75" customHeight="1" x14ac:dyDescent="0.3">
      <c r="A562" s="1" t="str">
        <f t="array" ref="A562">INDEX(Sheet4!$F:$F,MATCH( $D562,Sheet4!$G:$G,0))</f>
        <v>Live</v>
      </c>
      <c r="B562" s="1" t="s">
        <v>882</v>
      </c>
      <c r="C562" s="1">
        <v>0</v>
      </c>
      <c r="D562" s="1" t="s">
        <v>2629</v>
      </c>
      <c r="F562" s="1" t="s">
        <v>2086</v>
      </c>
      <c r="G562" s="1" t="s">
        <v>5</v>
      </c>
      <c r="H562" s="1">
        <v>0</v>
      </c>
      <c r="J562" s="28"/>
      <c r="K562" s="29">
        <v>43374</v>
      </c>
      <c r="L562" s="28"/>
    </row>
    <row r="563" spans="1:12" ht="15.75" customHeight="1" x14ac:dyDescent="0.3">
      <c r="A563" s="1" t="str">
        <f t="array" ref="A563">INDEX(Sheet4!$F:$F,MATCH( $D563,Sheet4!$G:$G,0))</f>
        <v>Live</v>
      </c>
      <c r="B563" s="1" t="s">
        <v>882</v>
      </c>
      <c r="C563" s="1">
        <v>0</v>
      </c>
      <c r="D563" s="1" t="s">
        <v>2630</v>
      </c>
      <c r="F563" s="1" t="s">
        <v>2086</v>
      </c>
      <c r="G563" s="1" t="s">
        <v>5</v>
      </c>
      <c r="H563" s="1">
        <v>0</v>
      </c>
      <c r="J563" s="28"/>
      <c r="K563" s="29">
        <v>43374</v>
      </c>
      <c r="L563" s="28"/>
    </row>
    <row r="564" spans="1:12" ht="15.75" customHeight="1" x14ac:dyDescent="0.3">
      <c r="A564" s="1" t="str">
        <f t="array" ref="A564">INDEX(Sheet4!$F:$F,MATCH( $D564,Sheet4!$G:$G,0))</f>
        <v>Live</v>
      </c>
      <c r="B564" s="1" t="s">
        <v>882</v>
      </c>
      <c r="C564" s="1">
        <v>2438</v>
      </c>
      <c r="D564" s="1" t="s">
        <v>2631</v>
      </c>
      <c r="F564" s="1" t="s">
        <v>60</v>
      </c>
      <c r="G564" s="1" t="s">
        <v>5</v>
      </c>
      <c r="H564" s="1">
        <v>5000</v>
      </c>
      <c r="J564" s="28"/>
      <c r="K564" s="29">
        <v>42278</v>
      </c>
      <c r="L564" s="28"/>
    </row>
    <row r="565" spans="1:12" ht="15.75" customHeight="1" x14ac:dyDescent="0.3">
      <c r="A565" s="1" t="str">
        <f t="array" ref="A565">INDEX(Sheet4!$F:$F,MATCH( $D565,Sheet4!$G:$G,0))</f>
        <v>Live</v>
      </c>
      <c r="B565" s="1" t="s">
        <v>882</v>
      </c>
      <c r="C565" s="1">
        <v>1538</v>
      </c>
      <c r="D565" s="1" t="s">
        <v>2632</v>
      </c>
      <c r="F565" s="1" t="s">
        <v>322</v>
      </c>
      <c r="G565" s="1" t="s">
        <v>5</v>
      </c>
      <c r="H565" s="1">
        <v>5000</v>
      </c>
      <c r="J565" s="28"/>
      <c r="K565" s="29">
        <v>42278</v>
      </c>
      <c r="L565" s="28"/>
    </row>
    <row r="566" spans="1:12" ht="15.75" customHeight="1" x14ac:dyDescent="0.3">
      <c r="A566" s="1" t="str">
        <f t="array" ref="A566">INDEX(Sheet4!$F:$F,MATCH( $D566,Sheet4!$G:$G,0))</f>
        <v>Live</v>
      </c>
      <c r="B566" s="1" t="s">
        <v>882</v>
      </c>
      <c r="C566" s="1">
        <v>1593</v>
      </c>
      <c r="D566" s="1" t="s">
        <v>2633</v>
      </c>
      <c r="F566" s="1" t="s">
        <v>342</v>
      </c>
      <c r="G566" s="1" t="s">
        <v>5</v>
      </c>
      <c r="H566" s="1">
        <v>5000</v>
      </c>
      <c r="J566" s="28"/>
      <c r="K566" s="29">
        <v>42186</v>
      </c>
      <c r="L566" s="28"/>
    </row>
    <row r="567" spans="1:12" ht="15.75" customHeight="1" x14ac:dyDescent="0.3">
      <c r="A567" s="1" t="str">
        <f t="array" ref="A567">INDEX(Sheet4!$F:$F,MATCH( $D567,Sheet4!$G:$G,0))</f>
        <v>Live</v>
      </c>
      <c r="B567" s="1" t="s">
        <v>882</v>
      </c>
      <c r="C567" s="1">
        <v>4938</v>
      </c>
      <c r="D567" s="1" t="s">
        <v>2634</v>
      </c>
      <c r="F567" s="1" t="s">
        <v>342</v>
      </c>
      <c r="G567" s="1" t="s">
        <v>5</v>
      </c>
      <c r="H567" s="1">
        <v>5000</v>
      </c>
      <c r="J567" s="28"/>
      <c r="K567" s="29">
        <v>42917</v>
      </c>
      <c r="L567" s="28"/>
    </row>
    <row r="568" spans="1:12" ht="15.75" customHeight="1" x14ac:dyDescent="0.3">
      <c r="A568" s="1" t="str">
        <f t="array" ref="A568">INDEX(Sheet4!$F:$F,MATCH( $D568,Sheet4!$G:$G,0))</f>
        <v>Live</v>
      </c>
      <c r="B568" s="1" t="s">
        <v>882</v>
      </c>
      <c r="C568" s="1">
        <v>5954</v>
      </c>
      <c r="D568" s="1" t="s">
        <v>2635</v>
      </c>
      <c r="F568" s="1" t="s">
        <v>60</v>
      </c>
      <c r="G568" s="1" t="s">
        <v>5</v>
      </c>
      <c r="H568" s="1">
        <v>5000</v>
      </c>
      <c r="J568" s="28"/>
      <c r="K568" s="29">
        <v>43282</v>
      </c>
      <c r="L568" s="28"/>
    </row>
    <row r="569" spans="1:12" ht="15.75" customHeight="1" x14ac:dyDescent="0.3">
      <c r="A569" s="1" t="str">
        <f t="array" ref="A569">INDEX(Sheet4!$F:$F,MATCH( $D569,Sheet4!$G:$G,0))</f>
        <v>Live</v>
      </c>
      <c r="B569" s="1" t="s">
        <v>882</v>
      </c>
      <c r="C569" s="1">
        <v>1673</v>
      </c>
      <c r="D569" s="1" t="s">
        <v>2636</v>
      </c>
      <c r="F569" s="1" t="s">
        <v>10</v>
      </c>
      <c r="G569" s="1" t="s">
        <v>5</v>
      </c>
      <c r="H569" s="1">
        <v>4900</v>
      </c>
      <c r="J569" s="28"/>
      <c r="K569" s="29">
        <v>42186</v>
      </c>
      <c r="L569" s="28"/>
    </row>
    <row r="570" spans="1:12" ht="15.75" customHeight="1" x14ac:dyDescent="0.3">
      <c r="A570" s="1" t="str">
        <f t="array" ref="A570">INDEX(Sheet4!$F:$F,MATCH( $D570,Sheet4!$G:$G,0))</f>
        <v>Live</v>
      </c>
      <c r="B570" s="1" t="s">
        <v>882</v>
      </c>
      <c r="C570" s="1">
        <v>3486</v>
      </c>
      <c r="D570" s="1" t="s">
        <v>2637</v>
      </c>
      <c r="F570" s="1" t="s">
        <v>322</v>
      </c>
      <c r="G570" s="1" t="s">
        <v>5</v>
      </c>
      <c r="H570" s="1">
        <v>4500</v>
      </c>
      <c r="J570" s="28"/>
      <c r="K570" s="29">
        <v>43009</v>
      </c>
      <c r="L570" s="28"/>
    </row>
    <row r="571" spans="1:12" ht="15.75" customHeight="1" x14ac:dyDescent="0.3">
      <c r="A571" s="1" t="str">
        <f t="array" ref="A571">INDEX(Sheet4!$F:$F,MATCH( $D571,Sheet4!$G:$G,0))</f>
        <v>Live</v>
      </c>
      <c r="B571" s="1" t="s">
        <v>882</v>
      </c>
      <c r="C571" s="1">
        <v>6018</v>
      </c>
      <c r="D571" s="1" t="s">
        <v>2638</v>
      </c>
      <c r="F571" s="1" t="s">
        <v>130</v>
      </c>
      <c r="G571" s="1" t="s">
        <v>5</v>
      </c>
      <c r="H571" s="1">
        <v>4500</v>
      </c>
      <c r="J571" s="28"/>
      <c r="K571" s="29">
        <v>43374</v>
      </c>
      <c r="L571" s="28"/>
    </row>
    <row r="572" spans="1:12" ht="15.75" customHeight="1" x14ac:dyDescent="0.3">
      <c r="A572" s="1" t="str">
        <f t="array" ref="A572">INDEX(Sheet4!$F:$F,MATCH( $D572,Sheet4!$G:$G,0))</f>
        <v>Live</v>
      </c>
      <c r="B572" s="1" t="s">
        <v>882</v>
      </c>
      <c r="C572" s="1">
        <v>6046</v>
      </c>
      <c r="D572" s="1" t="s">
        <v>2639</v>
      </c>
      <c r="F572" s="1" t="s">
        <v>2086</v>
      </c>
      <c r="G572" s="1" t="s">
        <v>5</v>
      </c>
      <c r="H572" s="1">
        <v>4500</v>
      </c>
      <c r="J572" s="28"/>
      <c r="K572" s="29">
        <v>43374</v>
      </c>
      <c r="L572" s="28"/>
    </row>
    <row r="573" spans="1:12" ht="15.75" customHeight="1" x14ac:dyDescent="0.3">
      <c r="A573" s="1" t="str">
        <f t="array" ref="A573">INDEX(Sheet4!$F:$F,MATCH( $D573,Sheet4!$G:$G,0))</f>
        <v>Live</v>
      </c>
      <c r="B573" s="1" t="s">
        <v>882</v>
      </c>
      <c r="C573" s="1">
        <v>4797</v>
      </c>
      <c r="D573" s="1" t="s">
        <v>2640</v>
      </c>
      <c r="F573" s="1" t="s">
        <v>204</v>
      </c>
      <c r="G573" s="1" t="s">
        <v>5</v>
      </c>
      <c r="H573" s="1">
        <v>4000</v>
      </c>
      <c r="J573" s="28"/>
      <c r="K573" s="29">
        <v>42826</v>
      </c>
      <c r="L573" s="28"/>
    </row>
    <row r="574" spans="1:12" ht="15.75" customHeight="1" x14ac:dyDescent="0.3">
      <c r="A574" s="1" t="str">
        <f t="array" ref="A574">INDEX(Sheet4!$F:$F,MATCH( $D574,Sheet4!$G:$G,0))</f>
        <v>Live</v>
      </c>
      <c r="B574" s="1" t="s">
        <v>882</v>
      </c>
      <c r="C574" s="1">
        <v>5157</v>
      </c>
      <c r="D574" s="1" t="s">
        <v>2641</v>
      </c>
      <c r="F574" s="1" t="s">
        <v>166</v>
      </c>
      <c r="G574" s="1" t="s">
        <v>5</v>
      </c>
      <c r="H574" s="1">
        <v>4000</v>
      </c>
      <c r="J574" s="28"/>
      <c r="K574" s="29">
        <v>42917</v>
      </c>
      <c r="L574" s="28"/>
    </row>
    <row r="575" spans="1:12" ht="15.75" customHeight="1" x14ac:dyDescent="0.3">
      <c r="A575" s="1" t="str">
        <f t="array" ref="A575">INDEX(Sheet4!$F:$F,MATCH( $D575,Sheet4!$G:$G,0))</f>
        <v>Live</v>
      </c>
      <c r="B575" s="1" t="s">
        <v>882</v>
      </c>
      <c r="C575" s="1">
        <v>5604</v>
      </c>
      <c r="D575" s="1" t="s">
        <v>2642</v>
      </c>
      <c r="F575" s="1" t="s">
        <v>60</v>
      </c>
      <c r="G575" s="1" t="s">
        <v>5</v>
      </c>
      <c r="H575" s="1">
        <v>4000</v>
      </c>
      <c r="J575" s="28"/>
      <c r="K575" s="29">
        <v>43101</v>
      </c>
      <c r="L575" s="28"/>
    </row>
    <row r="576" spans="1:12" ht="15.75" customHeight="1" x14ac:dyDescent="0.3">
      <c r="A576" s="1" t="str">
        <f t="array" ref="A576">INDEX(Sheet4!$F:$F,MATCH( $D576,Sheet4!$G:$G,0))</f>
        <v>Live</v>
      </c>
      <c r="B576" s="1" t="s">
        <v>882</v>
      </c>
      <c r="C576" s="1">
        <v>6004</v>
      </c>
      <c r="D576" s="1" t="s">
        <v>2643</v>
      </c>
      <c r="F576" s="1" t="s">
        <v>2086</v>
      </c>
      <c r="G576" s="1" t="s">
        <v>5</v>
      </c>
      <c r="H576" s="1">
        <v>4000</v>
      </c>
      <c r="J576" s="28"/>
      <c r="K576" s="29">
        <v>43282</v>
      </c>
      <c r="L576" s="28"/>
    </row>
    <row r="577" spans="1:12" ht="15.75" customHeight="1" x14ac:dyDescent="0.3">
      <c r="A577" s="1" t="str">
        <f t="array" ref="A577">INDEX(Sheet4!$F:$F,MATCH( $D577,Sheet4!$G:$G,0))</f>
        <v>Live</v>
      </c>
      <c r="B577" s="1" t="s">
        <v>882</v>
      </c>
      <c r="C577" s="1">
        <v>1576</v>
      </c>
      <c r="D577" s="1" t="s">
        <v>2644</v>
      </c>
      <c r="F577" s="1" t="s">
        <v>342</v>
      </c>
      <c r="G577" s="1" t="s">
        <v>5</v>
      </c>
      <c r="H577" s="1">
        <v>3881</v>
      </c>
      <c r="J577" s="28"/>
      <c r="K577" s="29">
        <v>42095</v>
      </c>
      <c r="L577" s="28"/>
    </row>
    <row r="578" spans="1:12" ht="15.75" customHeight="1" x14ac:dyDescent="0.3">
      <c r="A578" s="1" t="str">
        <f t="array" ref="A578">INDEX(Sheet4!$F:$F,MATCH( $D578,Sheet4!$G:$G,0))</f>
        <v>Live</v>
      </c>
      <c r="B578" s="1" t="s">
        <v>882</v>
      </c>
      <c r="C578" s="1">
        <v>4042</v>
      </c>
      <c r="D578" s="1" t="s">
        <v>2645</v>
      </c>
      <c r="F578" s="1" t="s">
        <v>2</v>
      </c>
      <c r="G578" s="1" t="s">
        <v>5</v>
      </c>
      <c r="H578" s="1">
        <v>3678</v>
      </c>
      <c r="J578" s="28"/>
      <c r="K578" s="29">
        <v>42552</v>
      </c>
      <c r="L578" s="28"/>
    </row>
    <row r="579" spans="1:12" ht="15.75" customHeight="1" x14ac:dyDescent="0.3">
      <c r="A579" s="1" t="str">
        <f t="array" ref="A579">INDEX(Sheet4!$F:$F,MATCH( $D579,Sheet4!$G:$G,0))</f>
        <v>Live</v>
      </c>
      <c r="B579" s="1" t="s">
        <v>882</v>
      </c>
      <c r="C579" s="1">
        <v>4485</v>
      </c>
      <c r="D579" s="1" t="s">
        <v>2646</v>
      </c>
      <c r="F579" s="1" t="s">
        <v>204</v>
      </c>
      <c r="G579" s="1" t="s">
        <v>5</v>
      </c>
      <c r="H579" s="1">
        <v>3520</v>
      </c>
      <c r="J579" s="28"/>
      <c r="K579" s="29">
        <v>42278</v>
      </c>
      <c r="L579" s="28"/>
    </row>
    <row r="580" spans="1:12" ht="15.75" customHeight="1" x14ac:dyDescent="0.3">
      <c r="A580" s="1" t="str">
        <f t="array" ref="A580">INDEX(Sheet4!$F:$F,MATCH( $D580,Sheet4!$G:$G,0))</f>
        <v>Live</v>
      </c>
      <c r="B580" s="1" t="s">
        <v>882</v>
      </c>
      <c r="C580" s="1">
        <v>1886</v>
      </c>
      <c r="D580" s="1" t="s">
        <v>2647</v>
      </c>
      <c r="F580" s="1" t="s">
        <v>204</v>
      </c>
      <c r="G580" s="1" t="s">
        <v>5</v>
      </c>
      <c r="H580" s="1">
        <v>3500</v>
      </c>
      <c r="J580" s="28"/>
      <c r="K580" s="29">
        <v>42278</v>
      </c>
      <c r="L580" s="28"/>
    </row>
    <row r="581" spans="1:12" ht="15.75" customHeight="1" x14ac:dyDescent="0.3">
      <c r="A581" s="1" t="str">
        <f t="array" ref="A581">INDEX(Sheet4!$F:$F,MATCH( $D581,Sheet4!$G:$G,0))</f>
        <v>Live</v>
      </c>
      <c r="B581" s="1" t="s">
        <v>882</v>
      </c>
      <c r="C581" s="1">
        <v>5106</v>
      </c>
      <c r="D581" s="1" t="s">
        <v>2648</v>
      </c>
      <c r="F581" s="1" t="s">
        <v>342</v>
      </c>
      <c r="G581" s="1" t="s">
        <v>5</v>
      </c>
      <c r="H581" s="1">
        <v>3500</v>
      </c>
      <c r="J581" s="28"/>
      <c r="K581" s="29">
        <v>42917</v>
      </c>
      <c r="L581" s="28"/>
    </row>
    <row r="582" spans="1:12" ht="15.75" customHeight="1" x14ac:dyDescent="0.3">
      <c r="A582" s="1" t="str">
        <f t="array" ref="A582">INDEX(Sheet4!$F:$F,MATCH( $D582,Sheet4!$G:$G,0))</f>
        <v>Live</v>
      </c>
      <c r="B582" s="1" t="s">
        <v>882</v>
      </c>
      <c r="C582" s="1">
        <v>5934</v>
      </c>
      <c r="D582" s="1" t="s">
        <v>2649</v>
      </c>
      <c r="F582" s="1" t="s">
        <v>166</v>
      </c>
      <c r="G582" s="1" t="s">
        <v>5</v>
      </c>
      <c r="H582" s="1">
        <v>3500</v>
      </c>
      <c r="J582" s="28"/>
      <c r="K582" s="29">
        <v>43282</v>
      </c>
      <c r="L582" s="28"/>
    </row>
    <row r="583" spans="1:12" ht="15.75" customHeight="1" x14ac:dyDescent="0.3">
      <c r="A583" s="1" t="str">
        <f t="array" ref="A583">INDEX(Sheet4!$F:$F,MATCH( $D583,Sheet4!$G:$G,0))</f>
        <v>Live</v>
      </c>
      <c r="B583" s="1" t="s">
        <v>882</v>
      </c>
      <c r="C583" s="1">
        <v>4697</v>
      </c>
      <c r="D583" s="1" t="s">
        <v>2650</v>
      </c>
      <c r="F583" s="1" t="s">
        <v>130</v>
      </c>
      <c r="G583" s="1" t="s">
        <v>5</v>
      </c>
      <c r="H583" s="1">
        <v>3130</v>
      </c>
      <c r="J583" s="28"/>
      <c r="K583" s="29">
        <v>42826</v>
      </c>
      <c r="L583" s="28"/>
    </row>
    <row r="584" spans="1:12" ht="15.75" customHeight="1" x14ac:dyDescent="0.3">
      <c r="A584" s="1" t="str">
        <f t="array" ref="A584">INDEX(Sheet4!$F:$F,MATCH( $D584,Sheet4!$G:$G,0))</f>
        <v>Live</v>
      </c>
      <c r="B584" s="1" t="s">
        <v>882</v>
      </c>
      <c r="C584" s="1">
        <v>5706</v>
      </c>
      <c r="D584" s="1" t="s">
        <v>2651</v>
      </c>
      <c r="F584" s="1" t="s">
        <v>188</v>
      </c>
      <c r="G584" s="1" t="s">
        <v>5</v>
      </c>
      <c r="H584" s="1">
        <v>3063</v>
      </c>
      <c r="J584" s="28"/>
      <c r="K584" s="29">
        <v>43191</v>
      </c>
      <c r="L584" s="28"/>
    </row>
    <row r="585" spans="1:12" ht="15.75" customHeight="1" x14ac:dyDescent="0.3">
      <c r="A585" s="1" t="str">
        <f t="array" ref="A585">INDEX(Sheet4!$F:$F,MATCH( $D585,Sheet4!$G:$G,0))</f>
        <v>Live</v>
      </c>
      <c r="B585" s="1" t="s">
        <v>882</v>
      </c>
      <c r="C585" s="1">
        <v>4393</v>
      </c>
      <c r="D585" s="1" t="s">
        <v>2652</v>
      </c>
      <c r="F585" s="1" t="s">
        <v>130</v>
      </c>
      <c r="G585" s="1" t="s">
        <v>5</v>
      </c>
      <c r="H585" s="1">
        <v>3000</v>
      </c>
      <c r="J585" s="28"/>
      <c r="K585" s="29">
        <v>42736</v>
      </c>
      <c r="L585" s="28"/>
    </row>
    <row r="586" spans="1:12" ht="15.75" customHeight="1" x14ac:dyDescent="0.3">
      <c r="A586" s="1" t="str">
        <f t="array" ref="A586">INDEX(Sheet4!$F:$F,MATCH( $D586,Sheet4!$G:$G,0))</f>
        <v>Live</v>
      </c>
      <c r="B586" s="1" t="s">
        <v>882</v>
      </c>
      <c r="C586" s="1">
        <v>4273</v>
      </c>
      <c r="D586" s="1" t="s">
        <v>2653</v>
      </c>
      <c r="F586" s="1" t="s">
        <v>166</v>
      </c>
      <c r="G586" s="1" t="s">
        <v>5</v>
      </c>
      <c r="H586" s="1">
        <v>3000</v>
      </c>
      <c r="J586" s="28"/>
      <c r="K586" s="29">
        <v>42644</v>
      </c>
      <c r="L586" s="28"/>
    </row>
    <row r="587" spans="1:12" ht="15.75" customHeight="1" x14ac:dyDescent="0.3">
      <c r="A587" s="1" t="str">
        <f t="array" ref="A587">INDEX(Sheet4!$F:$F,MATCH( $D587,Sheet4!$G:$G,0))</f>
        <v>Live</v>
      </c>
      <c r="B587" s="1" t="s">
        <v>882</v>
      </c>
      <c r="C587" s="1">
        <v>5188</v>
      </c>
      <c r="D587" s="1" t="s">
        <v>2654</v>
      </c>
      <c r="F587" s="1" t="s">
        <v>204</v>
      </c>
      <c r="G587" s="1" t="s">
        <v>5</v>
      </c>
      <c r="H587" s="1">
        <v>3000</v>
      </c>
      <c r="J587" s="28"/>
      <c r="K587" s="29">
        <v>42917</v>
      </c>
      <c r="L587" s="28"/>
    </row>
    <row r="588" spans="1:12" ht="15.75" customHeight="1" x14ac:dyDescent="0.3">
      <c r="A588" s="1" t="str">
        <f t="array" ref="A588">INDEX(Sheet4!$F:$F,MATCH( $D588,Sheet4!$G:$G,0))</f>
        <v>Live</v>
      </c>
      <c r="B588" s="1" t="s">
        <v>882</v>
      </c>
      <c r="C588" s="1">
        <v>3343</v>
      </c>
      <c r="D588" s="1" t="s">
        <v>2655</v>
      </c>
      <c r="F588" s="1" t="s">
        <v>188</v>
      </c>
      <c r="G588" s="1" t="s">
        <v>5</v>
      </c>
      <c r="H588" s="1">
        <v>3000</v>
      </c>
      <c r="J588" s="28"/>
      <c r="K588" s="29">
        <v>42461</v>
      </c>
      <c r="L588" s="28"/>
    </row>
    <row r="589" spans="1:12" ht="15.75" customHeight="1" x14ac:dyDescent="0.3">
      <c r="A589" s="1" t="str">
        <f t="array" ref="A589">INDEX(Sheet4!$F:$F,MATCH( $D589,Sheet4!$G:$G,0))</f>
        <v>Live</v>
      </c>
      <c r="B589" s="1" t="s">
        <v>882</v>
      </c>
      <c r="C589" s="1">
        <v>4147</v>
      </c>
      <c r="D589" s="1" t="s">
        <v>2656</v>
      </c>
      <c r="F589" s="1" t="s">
        <v>10</v>
      </c>
      <c r="G589" s="1" t="s">
        <v>5</v>
      </c>
      <c r="H589" s="1">
        <v>3000</v>
      </c>
      <c r="J589" s="28"/>
      <c r="K589" s="29">
        <v>42644</v>
      </c>
      <c r="L589" s="28"/>
    </row>
    <row r="590" spans="1:12" ht="15.75" customHeight="1" x14ac:dyDescent="0.3">
      <c r="A590" s="1" t="str">
        <f t="array" ref="A590">INDEX(Sheet4!$F:$F,MATCH( $D590,Sheet4!$G:$G,0))</f>
        <v>Live</v>
      </c>
      <c r="B590" s="1" t="s">
        <v>882</v>
      </c>
      <c r="C590" s="1">
        <v>4262</v>
      </c>
      <c r="D590" s="1" t="s">
        <v>2657</v>
      </c>
      <c r="F590" s="1" t="s">
        <v>10</v>
      </c>
      <c r="G590" s="1" t="s">
        <v>5</v>
      </c>
      <c r="H590" s="1">
        <v>3000</v>
      </c>
      <c r="J590" s="28"/>
      <c r="K590" s="29">
        <v>42644</v>
      </c>
      <c r="L590" s="28"/>
    </row>
    <row r="591" spans="1:12" ht="15.75" customHeight="1" x14ac:dyDescent="0.3">
      <c r="A591" s="1" t="str">
        <f t="array" ref="A591">INDEX(Sheet4!$F:$F,MATCH( $D591,Sheet4!$G:$G,0))</f>
        <v>Live</v>
      </c>
      <c r="B591" s="1" t="s">
        <v>882</v>
      </c>
      <c r="C591" s="1">
        <v>5199</v>
      </c>
      <c r="D591" s="1" t="s">
        <v>2658</v>
      </c>
      <c r="F591" s="1" t="s">
        <v>204</v>
      </c>
      <c r="G591" s="1" t="s">
        <v>5</v>
      </c>
      <c r="H591" s="1">
        <v>3000</v>
      </c>
      <c r="J591" s="28"/>
      <c r="K591" s="29">
        <v>42917</v>
      </c>
      <c r="L591" s="28"/>
    </row>
    <row r="592" spans="1:12" ht="15.75" customHeight="1" x14ac:dyDescent="0.3">
      <c r="A592" s="1" t="str">
        <f t="array" ref="A592">INDEX(Sheet4!$F:$F,MATCH( $D592,Sheet4!$G:$G,0))</f>
        <v>Live</v>
      </c>
      <c r="B592" s="1" t="s">
        <v>882</v>
      </c>
      <c r="C592" s="1">
        <v>5118</v>
      </c>
      <c r="D592" s="1" t="s">
        <v>2659</v>
      </c>
      <c r="F592" s="1" t="s">
        <v>166</v>
      </c>
      <c r="G592" s="1" t="s">
        <v>5</v>
      </c>
      <c r="H592" s="1">
        <v>3000</v>
      </c>
      <c r="J592" s="28"/>
      <c r="K592" s="29">
        <v>42917</v>
      </c>
      <c r="L592" s="28"/>
    </row>
    <row r="593" spans="1:12" ht="15.75" customHeight="1" x14ac:dyDescent="0.3">
      <c r="A593" s="1" t="str">
        <f t="array" ref="A593">INDEX(Sheet4!$F:$F,MATCH( $D593,Sheet4!$G:$G,0))</f>
        <v>Live</v>
      </c>
      <c r="B593" s="1" t="s">
        <v>882</v>
      </c>
      <c r="C593" s="1">
        <v>5154</v>
      </c>
      <c r="D593" s="1" t="s">
        <v>2660</v>
      </c>
      <c r="F593" s="1" t="s">
        <v>204</v>
      </c>
      <c r="G593" s="1" t="s">
        <v>5</v>
      </c>
      <c r="H593" s="1">
        <v>3000</v>
      </c>
      <c r="J593" s="28"/>
      <c r="K593" s="29">
        <v>42917</v>
      </c>
      <c r="L593" s="28"/>
    </row>
    <row r="594" spans="1:12" ht="15.75" customHeight="1" x14ac:dyDescent="0.3">
      <c r="A594" s="1" t="str">
        <f t="array" ref="A594">INDEX(Sheet4!$F:$F,MATCH( $D594,Sheet4!$G:$G,0))</f>
        <v>Live</v>
      </c>
      <c r="B594" s="1" t="s">
        <v>882</v>
      </c>
      <c r="C594" s="1">
        <v>5275</v>
      </c>
      <c r="D594" s="1" t="s">
        <v>2661</v>
      </c>
      <c r="F594" s="1" t="s">
        <v>322</v>
      </c>
      <c r="G594" s="1" t="s">
        <v>5</v>
      </c>
      <c r="H594" s="1">
        <v>3000</v>
      </c>
      <c r="J594" s="28"/>
      <c r="K594" s="29">
        <v>43009</v>
      </c>
      <c r="L594" s="28"/>
    </row>
    <row r="595" spans="1:12" ht="15.75" customHeight="1" x14ac:dyDescent="0.3">
      <c r="A595" s="1" t="str">
        <f t="array" ref="A595">INDEX(Sheet4!$F:$F,MATCH( $D595,Sheet4!$G:$G,0))</f>
        <v>Live</v>
      </c>
      <c r="B595" s="1" t="s">
        <v>882</v>
      </c>
      <c r="C595" s="1">
        <v>5308</v>
      </c>
      <c r="D595" s="1" t="s">
        <v>2662</v>
      </c>
      <c r="F595" s="1" t="s">
        <v>342</v>
      </c>
      <c r="G595" s="1" t="s">
        <v>5</v>
      </c>
      <c r="H595" s="1">
        <v>3000</v>
      </c>
      <c r="J595" s="28"/>
      <c r="K595" s="29">
        <v>43009</v>
      </c>
      <c r="L595" s="28"/>
    </row>
    <row r="596" spans="1:12" ht="15.75" customHeight="1" x14ac:dyDescent="0.3">
      <c r="A596" s="1" t="str">
        <f t="array" ref="A596">INDEX(Sheet4!$F:$F,MATCH( $D596,Sheet4!$G:$G,0))</f>
        <v>Live</v>
      </c>
      <c r="B596" s="1" t="s">
        <v>882</v>
      </c>
      <c r="C596" s="1">
        <v>5522</v>
      </c>
      <c r="D596" s="1" t="s">
        <v>2663</v>
      </c>
      <c r="F596" s="1" t="s">
        <v>10</v>
      </c>
      <c r="G596" s="1" t="s">
        <v>5</v>
      </c>
      <c r="H596" s="1">
        <v>3000</v>
      </c>
      <c r="J596" s="28"/>
      <c r="K596" s="29">
        <v>43101</v>
      </c>
      <c r="L596" s="28"/>
    </row>
    <row r="597" spans="1:12" ht="15.75" customHeight="1" x14ac:dyDescent="0.3">
      <c r="A597" s="1" t="str">
        <f t="array" ref="A597">INDEX(Sheet4!$F:$F,MATCH( $D597,Sheet4!$G:$G,0))</f>
        <v>Live</v>
      </c>
      <c r="B597" s="1" t="s">
        <v>882</v>
      </c>
      <c r="C597" s="1">
        <v>5608</v>
      </c>
      <c r="D597" s="1" t="s">
        <v>2664</v>
      </c>
      <c r="F597" s="1" t="s">
        <v>342</v>
      </c>
      <c r="G597" s="1" t="s">
        <v>5</v>
      </c>
      <c r="H597" s="1">
        <v>3000</v>
      </c>
      <c r="J597" s="28"/>
      <c r="K597" s="29">
        <v>43101</v>
      </c>
      <c r="L597" s="28"/>
    </row>
    <row r="598" spans="1:12" ht="15.75" customHeight="1" x14ac:dyDescent="0.3">
      <c r="A598" s="1" t="str">
        <f t="array" ref="A598">INDEX(Sheet4!$F:$F,MATCH( $D598,Sheet4!$G:$G,0))</f>
        <v>Live</v>
      </c>
      <c r="B598" s="1" t="s">
        <v>882</v>
      </c>
      <c r="C598" s="1">
        <v>5782</v>
      </c>
      <c r="D598" s="1" t="s">
        <v>2665</v>
      </c>
      <c r="F598" s="1" t="s">
        <v>342</v>
      </c>
      <c r="G598" s="1" t="s">
        <v>5</v>
      </c>
      <c r="H598" s="1">
        <v>3000</v>
      </c>
      <c r="J598" s="28"/>
      <c r="K598" s="29">
        <v>42917</v>
      </c>
      <c r="L598" s="28"/>
    </row>
    <row r="599" spans="1:12" ht="15.75" customHeight="1" x14ac:dyDescent="0.3">
      <c r="A599" s="1" t="str">
        <f t="array" ref="A599">INDEX(Sheet4!$F:$F,MATCH( $D599,Sheet4!$G:$G,0))</f>
        <v>Live</v>
      </c>
      <c r="B599" s="1" t="s">
        <v>882</v>
      </c>
      <c r="C599" s="1">
        <v>5802</v>
      </c>
      <c r="D599" s="1" t="s">
        <v>2666</v>
      </c>
      <c r="F599" s="1" t="s">
        <v>342</v>
      </c>
      <c r="G599" s="1" t="s">
        <v>5</v>
      </c>
      <c r="H599" s="1">
        <v>3000</v>
      </c>
      <c r="J599" s="28"/>
      <c r="K599" s="29">
        <v>43282</v>
      </c>
      <c r="L599" s="28"/>
    </row>
    <row r="600" spans="1:12" ht="15.75" customHeight="1" x14ac:dyDescent="0.3">
      <c r="A600" s="1" t="str">
        <f t="array" ref="A600">INDEX(Sheet4!$F:$F,MATCH( $D600,Sheet4!$G:$G,0))</f>
        <v>Live</v>
      </c>
      <c r="B600" s="1" t="s">
        <v>882</v>
      </c>
      <c r="C600" s="1">
        <v>5847</v>
      </c>
      <c r="D600" s="1" t="s">
        <v>2667</v>
      </c>
      <c r="F600" s="1" t="s">
        <v>60</v>
      </c>
      <c r="G600" s="1" t="s">
        <v>5</v>
      </c>
      <c r="H600" s="1">
        <v>3000</v>
      </c>
      <c r="J600" s="28"/>
      <c r="K600" s="29">
        <v>43282</v>
      </c>
      <c r="L600" s="28"/>
    </row>
    <row r="601" spans="1:12" ht="15.75" customHeight="1" x14ac:dyDescent="0.3">
      <c r="A601" s="1" t="str">
        <f t="array" ref="A601">INDEX(Sheet4!$F:$F,MATCH( $D601,Sheet4!$G:$G,0))</f>
        <v>Live</v>
      </c>
      <c r="B601" s="1" t="s">
        <v>882</v>
      </c>
      <c r="C601" s="1">
        <v>6025</v>
      </c>
      <c r="D601" s="1" t="s">
        <v>2668</v>
      </c>
      <c r="F601" s="1" t="s">
        <v>2086</v>
      </c>
      <c r="G601" s="1" t="s">
        <v>5</v>
      </c>
      <c r="H601" s="1">
        <v>3000</v>
      </c>
      <c r="J601" s="28"/>
      <c r="K601" s="29">
        <v>43374</v>
      </c>
      <c r="L601" s="28"/>
    </row>
    <row r="602" spans="1:12" ht="15.75" customHeight="1" x14ac:dyDescent="0.3">
      <c r="A602" s="1" t="str">
        <f t="array" ref="A602">INDEX(Sheet4!$F:$F,MATCH( $D602,Sheet4!$G:$G,0))</f>
        <v>Live</v>
      </c>
      <c r="B602" s="1" t="s">
        <v>882</v>
      </c>
      <c r="C602" s="1">
        <v>6015</v>
      </c>
      <c r="D602" s="1" t="s">
        <v>2669</v>
      </c>
      <c r="F602" s="1" t="s">
        <v>2086</v>
      </c>
      <c r="G602" s="1" t="s">
        <v>5</v>
      </c>
      <c r="H602" s="1">
        <v>3000</v>
      </c>
      <c r="J602" s="28"/>
      <c r="K602" s="29">
        <v>43374</v>
      </c>
      <c r="L602" s="28"/>
    </row>
    <row r="603" spans="1:12" ht="15.75" customHeight="1" x14ac:dyDescent="0.3">
      <c r="A603" s="1" t="str">
        <f t="array" ref="A603">INDEX(Sheet4!$F:$F,MATCH( $D603,Sheet4!$G:$G,0))</f>
        <v>Live</v>
      </c>
      <c r="B603" s="1" t="s">
        <v>882</v>
      </c>
      <c r="C603" s="1">
        <v>6059</v>
      </c>
      <c r="D603" s="1" t="s">
        <v>2670</v>
      </c>
      <c r="F603" s="1" t="s">
        <v>2086</v>
      </c>
      <c r="G603" s="1" t="s">
        <v>5</v>
      </c>
      <c r="H603" s="1">
        <v>3000</v>
      </c>
      <c r="J603" s="28"/>
      <c r="K603" s="29">
        <v>43374</v>
      </c>
      <c r="L603" s="28"/>
    </row>
    <row r="604" spans="1:12" ht="15.75" customHeight="1" x14ac:dyDescent="0.3">
      <c r="A604" s="1" t="str">
        <f t="array" ref="A604">INDEX(Sheet4!$F:$F,MATCH( $D604,Sheet4!$G:$G,0))</f>
        <v>Live</v>
      </c>
      <c r="B604" s="1" t="s">
        <v>882</v>
      </c>
      <c r="C604" s="1">
        <v>6057</v>
      </c>
      <c r="D604" s="1" t="s">
        <v>2671</v>
      </c>
      <c r="F604" s="1" t="s">
        <v>2086</v>
      </c>
      <c r="G604" s="1" t="s">
        <v>5</v>
      </c>
      <c r="H604" s="1">
        <v>3000</v>
      </c>
      <c r="J604" s="28"/>
      <c r="K604" s="29">
        <v>43374</v>
      </c>
      <c r="L604" s="28"/>
    </row>
    <row r="605" spans="1:12" ht="15.75" customHeight="1" x14ac:dyDescent="0.3">
      <c r="A605" s="1" t="str">
        <f t="array" ref="A605">INDEX(Sheet4!$F:$F,MATCH( $D605,Sheet4!$G:$G,0))</f>
        <v>Live</v>
      </c>
      <c r="B605" s="1" t="s">
        <v>882</v>
      </c>
      <c r="C605" s="1">
        <v>5995</v>
      </c>
      <c r="D605" s="1" t="s">
        <v>2672</v>
      </c>
      <c r="F605" s="1" t="s">
        <v>2086</v>
      </c>
      <c r="G605" s="1" t="s">
        <v>5</v>
      </c>
      <c r="H605" s="1">
        <v>2970</v>
      </c>
      <c r="J605" s="28"/>
      <c r="K605" s="29">
        <v>43374</v>
      </c>
      <c r="L605" s="28"/>
    </row>
    <row r="606" spans="1:12" ht="15.75" customHeight="1" x14ac:dyDescent="0.3">
      <c r="A606" s="1" t="str">
        <f t="array" ref="A606">INDEX(Sheet4!$F:$F,MATCH( $D606,Sheet4!$G:$G,0))</f>
        <v>Live</v>
      </c>
      <c r="B606" s="1" t="s">
        <v>882</v>
      </c>
      <c r="C606" s="1">
        <v>5863</v>
      </c>
      <c r="D606" s="1" t="s">
        <v>2673</v>
      </c>
      <c r="F606" s="1" t="s">
        <v>2</v>
      </c>
      <c r="G606" s="1" t="s">
        <v>5</v>
      </c>
      <c r="H606" s="1">
        <v>2833</v>
      </c>
      <c r="J606" s="28"/>
      <c r="K606" s="29">
        <v>43282</v>
      </c>
      <c r="L606" s="28"/>
    </row>
    <row r="607" spans="1:12" ht="15.75" customHeight="1" x14ac:dyDescent="0.3">
      <c r="A607" s="1" t="str">
        <f t="array" ref="A607">INDEX(Sheet4!$F:$F,MATCH( $D607,Sheet4!$G:$G,0))</f>
        <v>Live</v>
      </c>
      <c r="B607" s="1" t="s">
        <v>882</v>
      </c>
      <c r="C607" s="1">
        <v>5915</v>
      </c>
      <c r="D607" s="1" t="s">
        <v>2674</v>
      </c>
      <c r="F607" s="1" t="s">
        <v>10</v>
      </c>
      <c r="G607" s="1" t="s">
        <v>5</v>
      </c>
      <c r="H607" s="1">
        <v>2833</v>
      </c>
      <c r="J607" s="28"/>
      <c r="K607" s="29">
        <v>43282</v>
      </c>
      <c r="L607" s="28"/>
    </row>
    <row r="608" spans="1:12" ht="15.75" customHeight="1" x14ac:dyDescent="0.3">
      <c r="A608" s="1" t="str">
        <f t="array" ref="A608">INDEX(Sheet4!$F:$F,MATCH( $D608,Sheet4!$G:$G,0))</f>
        <v>Live</v>
      </c>
      <c r="B608" s="1" t="s">
        <v>882</v>
      </c>
      <c r="C608" s="1">
        <v>4596</v>
      </c>
      <c r="D608" s="1" t="s">
        <v>2675</v>
      </c>
      <c r="F608" s="1" t="s">
        <v>10</v>
      </c>
      <c r="G608" s="1" t="s">
        <v>5</v>
      </c>
      <c r="H608" s="1">
        <v>2550</v>
      </c>
      <c r="J608" s="28"/>
      <c r="K608" s="29">
        <v>42826</v>
      </c>
      <c r="L608" s="28"/>
    </row>
    <row r="609" spans="1:12" ht="15.75" customHeight="1" x14ac:dyDescent="0.3">
      <c r="A609" s="1" t="str">
        <f t="array" ref="A609">INDEX(Sheet4!$F:$F,MATCH( $D609,Sheet4!$G:$G,0))</f>
        <v>Live</v>
      </c>
      <c r="B609" s="1" t="s">
        <v>882</v>
      </c>
      <c r="C609" s="1">
        <v>3065</v>
      </c>
      <c r="D609" s="1" t="s">
        <v>2676</v>
      </c>
      <c r="F609" s="1" t="s">
        <v>60</v>
      </c>
      <c r="G609" s="1" t="s">
        <v>5</v>
      </c>
      <c r="H609" s="1">
        <v>2500</v>
      </c>
      <c r="J609" s="28"/>
      <c r="K609" s="29">
        <v>42370</v>
      </c>
      <c r="L609" s="28"/>
    </row>
    <row r="610" spans="1:12" ht="15.75" customHeight="1" x14ac:dyDescent="0.3">
      <c r="A610" s="1" t="str">
        <f t="array" ref="A610">INDEX(Sheet4!$F:$F,MATCH( $D610,Sheet4!$G:$G,0))</f>
        <v>Live</v>
      </c>
      <c r="B610" s="1" t="s">
        <v>882</v>
      </c>
      <c r="C610" s="1">
        <v>1619</v>
      </c>
      <c r="D610" s="1" t="s">
        <v>2677</v>
      </c>
      <c r="F610" s="1" t="s">
        <v>188</v>
      </c>
      <c r="G610" s="1" t="s">
        <v>5</v>
      </c>
      <c r="H610" s="1">
        <v>2500</v>
      </c>
      <c r="J610" s="28"/>
      <c r="K610" s="29">
        <v>42278</v>
      </c>
      <c r="L610" s="28"/>
    </row>
    <row r="611" spans="1:12" ht="15.75" customHeight="1" x14ac:dyDescent="0.3">
      <c r="A611" s="1" t="str">
        <f t="array" ref="A611">INDEX(Sheet4!$F:$F,MATCH( $D611,Sheet4!$G:$G,0))</f>
        <v>Live</v>
      </c>
      <c r="B611" s="1" t="s">
        <v>882</v>
      </c>
      <c r="C611" s="1">
        <v>71</v>
      </c>
      <c r="D611" s="1" t="s">
        <v>2678</v>
      </c>
      <c r="F611" s="1" t="s">
        <v>188</v>
      </c>
      <c r="G611" s="1" t="s">
        <v>5</v>
      </c>
      <c r="H611" s="1">
        <v>2500</v>
      </c>
      <c r="J611" s="28"/>
      <c r="K611" s="29">
        <v>42917</v>
      </c>
      <c r="L611" s="28"/>
    </row>
    <row r="612" spans="1:12" ht="15.75" customHeight="1" x14ac:dyDescent="0.3">
      <c r="A612" s="1" t="str">
        <f t="array" ref="A612">INDEX(Sheet4!$F:$F,MATCH( $D612,Sheet4!$G:$G,0))</f>
        <v>Live</v>
      </c>
      <c r="B612" s="1" t="s">
        <v>882</v>
      </c>
      <c r="C612" s="1">
        <v>5908</v>
      </c>
      <c r="D612" s="1" t="s">
        <v>2679</v>
      </c>
      <c r="F612" s="1" t="s">
        <v>2</v>
      </c>
      <c r="G612" s="1" t="s">
        <v>5</v>
      </c>
      <c r="H612" s="1">
        <v>2500</v>
      </c>
      <c r="J612" s="28"/>
      <c r="K612" s="29">
        <v>43282</v>
      </c>
      <c r="L612" s="28"/>
    </row>
    <row r="613" spans="1:12" ht="15.75" customHeight="1" x14ac:dyDescent="0.3">
      <c r="A613" s="1" t="str">
        <f t="array" ref="A613">INDEX(Sheet4!$F:$F,MATCH( $D613,Sheet4!$G:$G,0))</f>
        <v>Live</v>
      </c>
      <c r="B613" s="1" t="s">
        <v>882</v>
      </c>
      <c r="C613" s="1">
        <v>209</v>
      </c>
      <c r="D613" s="1" t="s">
        <v>2680</v>
      </c>
      <c r="F613" s="1" t="s">
        <v>60</v>
      </c>
      <c r="G613" s="1" t="s">
        <v>5</v>
      </c>
      <c r="H613" s="1">
        <v>2369</v>
      </c>
      <c r="J613" s="28"/>
      <c r="K613" s="29">
        <v>42370</v>
      </c>
      <c r="L613" s="28"/>
    </row>
    <row r="614" spans="1:12" ht="15.75" customHeight="1" x14ac:dyDescent="0.3">
      <c r="A614" s="1" t="str">
        <f t="array" ref="A614">INDEX(Sheet4!$F:$F,MATCH( $D614,Sheet4!$G:$G,0))</f>
        <v>Live</v>
      </c>
      <c r="B614" s="1" t="s">
        <v>882</v>
      </c>
      <c r="C614" s="1">
        <v>2518</v>
      </c>
      <c r="D614" s="1" t="s">
        <v>2681</v>
      </c>
      <c r="F614" s="1" t="s">
        <v>342</v>
      </c>
      <c r="G614" s="1" t="s">
        <v>5</v>
      </c>
      <c r="H614" s="1">
        <v>2292</v>
      </c>
      <c r="J614" s="28"/>
      <c r="K614" s="29">
        <v>42278</v>
      </c>
      <c r="L614" s="28"/>
    </row>
    <row r="615" spans="1:12" ht="15.75" customHeight="1" x14ac:dyDescent="0.3">
      <c r="A615" s="1" t="str">
        <f t="array" ref="A615">INDEX(Sheet4!$F:$F,MATCH( $D615,Sheet4!$G:$G,0))</f>
        <v>Live</v>
      </c>
      <c r="B615" s="1" t="s">
        <v>882</v>
      </c>
      <c r="C615" s="1">
        <v>5378</v>
      </c>
      <c r="D615" s="1" t="s">
        <v>2682</v>
      </c>
      <c r="F615" s="1" t="s">
        <v>10</v>
      </c>
      <c r="G615" s="1" t="s">
        <v>5</v>
      </c>
      <c r="H615" s="1">
        <v>2250</v>
      </c>
      <c r="J615" s="28"/>
      <c r="K615" s="29">
        <v>43009</v>
      </c>
      <c r="L615" s="28"/>
    </row>
    <row r="616" spans="1:12" ht="15.75" customHeight="1" x14ac:dyDescent="0.3">
      <c r="A616" s="1" t="str">
        <f t="array" ref="A616">INDEX(Sheet4!$F:$F,MATCH( $D616,Sheet4!$G:$G,0))</f>
        <v>Live</v>
      </c>
      <c r="B616" s="1" t="s">
        <v>882</v>
      </c>
      <c r="C616" s="1">
        <v>5883</v>
      </c>
      <c r="D616" s="1" t="s">
        <v>2683</v>
      </c>
      <c r="F616" s="1" t="s">
        <v>10</v>
      </c>
      <c r="G616" s="1" t="s">
        <v>5</v>
      </c>
      <c r="H616" s="1">
        <v>2250</v>
      </c>
      <c r="J616" s="28"/>
      <c r="K616" s="29">
        <v>43282</v>
      </c>
      <c r="L616" s="28"/>
    </row>
    <row r="617" spans="1:12" ht="15.75" customHeight="1" x14ac:dyDescent="0.3">
      <c r="A617" s="1" t="str">
        <f t="array" ref="A617">INDEX(Sheet4!$F:$F,MATCH( $D617,Sheet4!$G:$G,0))</f>
        <v>Live</v>
      </c>
      <c r="B617" s="1" t="s">
        <v>882</v>
      </c>
      <c r="C617" s="1">
        <v>4785</v>
      </c>
      <c r="D617" s="1" t="s">
        <v>2684</v>
      </c>
      <c r="F617" s="1" t="s">
        <v>166</v>
      </c>
      <c r="G617" s="1" t="s">
        <v>5</v>
      </c>
      <c r="H617" s="1">
        <v>2200</v>
      </c>
      <c r="J617" s="28"/>
      <c r="K617" s="29">
        <v>42826</v>
      </c>
      <c r="L617" s="28"/>
    </row>
    <row r="618" spans="1:12" ht="15.75" customHeight="1" x14ac:dyDescent="0.3">
      <c r="A618" s="1" t="str">
        <f t="array" ref="A618">INDEX(Sheet4!$F:$F,MATCH( $D618,Sheet4!$G:$G,0))</f>
        <v>Live</v>
      </c>
      <c r="B618" s="1" t="s">
        <v>882</v>
      </c>
      <c r="C618" s="1">
        <v>4267</v>
      </c>
      <c r="D618" s="1" t="s">
        <v>2685</v>
      </c>
      <c r="F618" s="1" t="s">
        <v>166</v>
      </c>
      <c r="G618" s="1" t="s">
        <v>5</v>
      </c>
      <c r="H618" s="1">
        <v>2100</v>
      </c>
      <c r="J618" s="28"/>
      <c r="K618" s="29">
        <v>42644</v>
      </c>
      <c r="L618" s="28"/>
    </row>
    <row r="619" spans="1:12" ht="15.75" customHeight="1" x14ac:dyDescent="0.3">
      <c r="A619" s="1" t="str">
        <f t="array" ref="A619">INDEX(Sheet4!$F:$F,MATCH( $D619,Sheet4!$G:$G,0))</f>
        <v>Live</v>
      </c>
      <c r="B619" s="1" t="s">
        <v>882</v>
      </c>
      <c r="C619" s="1">
        <v>5523</v>
      </c>
      <c r="D619" s="1" t="s">
        <v>2686</v>
      </c>
      <c r="F619" s="1" t="s">
        <v>60</v>
      </c>
      <c r="G619" s="1" t="s">
        <v>5</v>
      </c>
      <c r="H619" s="1">
        <v>2100</v>
      </c>
      <c r="J619" s="28"/>
      <c r="K619" s="29">
        <v>43101</v>
      </c>
      <c r="L619" s="28"/>
    </row>
    <row r="620" spans="1:12" ht="15.75" customHeight="1" x14ac:dyDescent="0.3">
      <c r="A620" s="1" t="str">
        <f t="array" ref="A620">INDEX(Sheet4!$F:$F,MATCH( $D620,Sheet4!$G:$G,0))</f>
        <v>Live</v>
      </c>
      <c r="B620" s="1" t="s">
        <v>882</v>
      </c>
      <c r="C620" s="1">
        <v>253</v>
      </c>
      <c r="D620" s="1" t="s">
        <v>2687</v>
      </c>
      <c r="F620" s="1" t="s">
        <v>60</v>
      </c>
      <c r="G620" s="1" t="s">
        <v>5</v>
      </c>
      <c r="H620" s="1">
        <v>2083</v>
      </c>
      <c r="J620" s="28"/>
      <c r="K620" s="29">
        <v>42278</v>
      </c>
      <c r="L620" s="28"/>
    </row>
    <row r="621" spans="1:12" ht="15.75" customHeight="1" x14ac:dyDescent="0.3">
      <c r="A621" s="1" t="str">
        <f t="array" ref="A621">INDEX(Sheet4!$F:$F,MATCH( $D621,Sheet4!$G:$G,0))</f>
        <v>Live</v>
      </c>
      <c r="B621" s="1" t="s">
        <v>882</v>
      </c>
      <c r="C621" s="1">
        <v>254</v>
      </c>
      <c r="D621" s="1" t="s">
        <v>2688</v>
      </c>
      <c r="F621" s="1" t="s">
        <v>60</v>
      </c>
      <c r="G621" s="1" t="s">
        <v>5</v>
      </c>
      <c r="H621" s="1">
        <v>2083</v>
      </c>
      <c r="J621" s="28"/>
      <c r="K621" s="29">
        <v>42005</v>
      </c>
      <c r="L621" s="28"/>
    </row>
    <row r="622" spans="1:12" ht="15.75" customHeight="1" x14ac:dyDescent="0.3">
      <c r="A622" s="1" t="str">
        <f t="array" ref="A622">INDEX(Sheet4!$F:$F,MATCH( $D622,Sheet4!$G:$G,0))</f>
        <v>Live</v>
      </c>
      <c r="B622" s="1" t="s">
        <v>882</v>
      </c>
      <c r="C622" s="1">
        <v>2884</v>
      </c>
      <c r="D622" s="1" t="s">
        <v>2689</v>
      </c>
      <c r="F622" s="1" t="s">
        <v>60</v>
      </c>
      <c r="G622" s="1" t="s">
        <v>5</v>
      </c>
      <c r="H622" s="1">
        <v>2083</v>
      </c>
      <c r="J622" s="28"/>
      <c r="K622" s="29">
        <v>42461</v>
      </c>
      <c r="L622" s="28"/>
    </row>
    <row r="623" spans="1:12" ht="15.75" customHeight="1" x14ac:dyDescent="0.3">
      <c r="A623" s="1" t="str">
        <f t="array" ref="A623">INDEX(Sheet4!$F:$F,MATCH( $D623,Sheet4!$G:$G,0))</f>
        <v>Live</v>
      </c>
      <c r="B623" s="1" t="s">
        <v>882</v>
      </c>
      <c r="C623" s="1">
        <v>1273</v>
      </c>
      <c r="D623" s="1" t="s">
        <v>2690</v>
      </c>
      <c r="F623" s="1" t="s">
        <v>60</v>
      </c>
      <c r="G623" s="1" t="s">
        <v>5</v>
      </c>
      <c r="H623" s="1">
        <v>2083</v>
      </c>
      <c r="J623" s="28"/>
      <c r="K623" s="29">
        <v>42370</v>
      </c>
      <c r="L623" s="28"/>
    </row>
    <row r="624" spans="1:12" ht="15.75" customHeight="1" x14ac:dyDescent="0.3">
      <c r="A624" s="1" t="str">
        <f t="array" ref="A624">INDEX(Sheet4!$F:$F,MATCH( $D624,Sheet4!$G:$G,0))</f>
        <v>Live</v>
      </c>
      <c r="B624" s="1" t="s">
        <v>882</v>
      </c>
      <c r="C624" s="1">
        <v>4539</v>
      </c>
      <c r="D624" s="1" t="s">
        <v>2691</v>
      </c>
      <c r="F624" s="1" t="s">
        <v>166</v>
      </c>
      <c r="G624" s="1" t="s">
        <v>5</v>
      </c>
      <c r="H624" s="1">
        <v>2065</v>
      </c>
      <c r="J624" s="28"/>
      <c r="K624" s="29">
        <v>42736</v>
      </c>
      <c r="L624" s="28"/>
    </row>
    <row r="625" spans="1:12" ht="15.75" customHeight="1" x14ac:dyDescent="0.3">
      <c r="A625" s="1" t="str">
        <f t="array" ref="A625">INDEX(Sheet4!$F:$F,MATCH( $D625,Sheet4!$G:$G,0))</f>
        <v>Live</v>
      </c>
      <c r="B625" s="1" t="s">
        <v>882</v>
      </c>
      <c r="C625" s="1">
        <v>5696</v>
      </c>
      <c r="D625" s="1" t="s">
        <v>2692</v>
      </c>
      <c r="F625" s="1" t="s">
        <v>166</v>
      </c>
      <c r="G625" s="1" t="s">
        <v>5</v>
      </c>
      <c r="H625" s="1">
        <v>2000</v>
      </c>
      <c r="J625" s="28"/>
      <c r="K625" s="29">
        <v>43191</v>
      </c>
      <c r="L625" s="28"/>
    </row>
    <row r="626" spans="1:12" ht="15.75" customHeight="1" x14ac:dyDescent="0.3">
      <c r="A626" s="1" t="str">
        <f t="array" ref="A626">INDEX(Sheet4!$F:$F,MATCH( $D626,Sheet4!$G:$G,0))</f>
        <v>Live</v>
      </c>
      <c r="B626" s="1" t="s">
        <v>882</v>
      </c>
      <c r="C626" s="1">
        <v>1880</v>
      </c>
      <c r="D626" s="1" t="s">
        <v>2693</v>
      </c>
      <c r="F626" s="1" t="s">
        <v>130</v>
      </c>
      <c r="G626" s="1" t="s">
        <v>5</v>
      </c>
      <c r="H626" s="1">
        <v>2000</v>
      </c>
      <c r="J626" s="28"/>
      <c r="K626" s="29">
        <v>42186</v>
      </c>
      <c r="L626" s="28"/>
    </row>
    <row r="627" spans="1:12" ht="15.75" customHeight="1" x14ac:dyDescent="0.3">
      <c r="A627" s="1" t="str">
        <f t="array" ref="A627">INDEX(Sheet4!$F:$F,MATCH( $D627,Sheet4!$G:$G,0))</f>
        <v>Live</v>
      </c>
      <c r="B627" s="1" t="s">
        <v>882</v>
      </c>
      <c r="C627" s="1">
        <v>5163</v>
      </c>
      <c r="D627" s="1" t="s">
        <v>2694</v>
      </c>
      <c r="F627" s="1" t="s">
        <v>166</v>
      </c>
      <c r="G627" s="1" t="s">
        <v>5</v>
      </c>
      <c r="H627" s="1">
        <v>2000</v>
      </c>
      <c r="J627" s="28"/>
      <c r="K627" s="29">
        <v>42917</v>
      </c>
      <c r="L627" s="28"/>
    </row>
    <row r="628" spans="1:12" ht="15.75" customHeight="1" x14ac:dyDescent="0.3">
      <c r="A628" s="1" t="str">
        <f t="array" ref="A628">INDEX(Sheet4!$F:$F,MATCH( $D628,Sheet4!$G:$G,0))</f>
        <v>Live</v>
      </c>
      <c r="B628" s="1" t="s">
        <v>882</v>
      </c>
      <c r="C628" s="1">
        <v>5319</v>
      </c>
      <c r="D628" s="1" t="s">
        <v>2695</v>
      </c>
      <c r="F628" s="1" t="s">
        <v>166</v>
      </c>
      <c r="G628" s="1" t="s">
        <v>5</v>
      </c>
      <c r="H628" s="1">
        <v>2000</v>
      </c>
      <c r="J628" s="28"/>
      <c r="K628" s="29">
        <v>43009</v>
      </c>
      <c r="L628" s="28"/>
    </row>
    <row r="629" spans="1:12" ht="15.75" customHeight="1" x14ac:dyDescent="0.3">
      <c r="A629" s="1" t="str">
        <f t="array" ref="A629">INDEX(Sheet4!$F:$F,MATCH( $D629,Sheet4!$G:$G,0))</f>
        <v>Live</v>
      </c>
      <c r="B629" s="1" t="s">
        <v>882</v>
      </c>
      <c r="C629" s="1">
        <v>5465</v>
      </c>
      <c r="D629" s="1" t="s">
        <v>2696</v>
      </c>
      <c r="F629" s="1" t="s">
        <v>342</v>
      </c>
      <c r="G629" s="1" t="s">
        <v>5</v>
      </c>
      <c r="H629" s="1">
        <v>2000</v>
      </c>
      <c r="J629" s="28"/>
      <c r="K629" s="29">
        <v>43101</v>
      </c>
      <c r="L629" s="28"/>
    </row>
    <row r="630" spans="1:12" ht="15.75" customHeight="1" x14ac:dyDescent="0.3">
      <c r="A630" s="1" t="str">
        <f t="array" ref="A630">INDEX(Sheet4!$F:$F,MATCH( $D630,Sheet4!$G:$G,0))</f>
        <v>Live</v>
      </c>
      <c r="B630" s="1" t="s">
        <v>882</v>
      </c>
      <c r="C630" s="1">
        <v>5641</v>
      </c>
      <c r="D630" s="1" t="s">
        <v>2697</v>
      </c>
      <c r="F630" s="1" t="s">
        <v>10</v>
      </c>
      <c r="G630" s="1" t="s">
        <v>5</v>
      </c>
      <c r="H630" s="1">
        <v>2000</v>
      </c>
      <c r="J630" s="28"/>
      <c r="K630" s="29">
        <v>43191</v>
      </c>
      <c r="L630" s="28"/>
    </row>
    <row r="631" spans="1:12" ht="15.75" customHeight="1" x14ac:dyDescent="0.3">
      <c r="A631" s="1" t="str">
        <f t="array" ref="A631">INDEX(Sheet4!$F:$F,MATCH( $D631,Sheet4!$G:$G,0))</f>
        <v>Live</v>
      </c>
      <c r="B631" s="1" t="s">
        <v>882</v>
      </c>
      <c r="C631" s="1">
        <v>5721</v>
      </c>
      <c r="D631" s="1" t="s">
        <v>2698</v>
      </c>
      <c r="F631" s="1" t="s">
        <v>166</v>
      </c>
      <c r="G631" s="1" t="s">
        <v>5</v>
      </c>
      <c r="H631" s="1">
        <v>2000</v>
      </c>
      <c r="J631" s="28"/>
      <c r="K631" s="29">
        <v>43191</v>
      </c>
      <c r="L631" s="28"/>
    </row>
    <row r="632" spans="1:12" ht="15.75" customHeight="1" x14ac:dyDescent="0.3">
      <c r="A632" s="1" t="str">
        <f t="array" ref="A632">INDEX(Sheet4!$F:$F,MATCH( $D632,Sheet4!$G:$G,0))</f>
        <v>Live</v>
      </c>
      <c r="B632" s="1" t="s">
        <v>882</v>
      </c>
      <c r="C632" s="1">
        <v>5739</v>
      </c>
      <c r="D632" s="1" t="s">
        <v>2699</v>
      </c>
      <c r="F632" s="1" t="s">
        <v>166</v>
      </c>
      <c r="G632" s="1" t="s">
        <v>5</v>
      </c>
      <c r="H632" s="1">
        <v>2000</v>
      </c>
      <c r="J632" s="28"/>
      <c r="K632" s="29">
        <v>43191</v>
      </c>
      <c r="L632" s="28"/>
    </row>
    <row r="633" spans="1:12" ht="15.75" customHeight="1" x14ac:dyDescent="0.3">
      <c r="A633" s="1" t="str">
        <f t="array" ref="A633">INDEX(Sheet4!$F:$F,MATCH( $D633,Sheet4!$G:$G,0))</f>
        <v>Live</v>
      </c>
      <c r="B633" s="1" t="s">
        <v>882</v>
      </c>
      <c r="C633" s="1">
        <v>5966</v>
      </c>
      <c r="D633" s="1" t="s">
        <v>2700</v>
      </c>
      <c r="F633" s="1" t="s">
        <v>10</v>
      </c>
      <c r="G633" s="1" t="s">
        <v>5</v>
      </c>
      <c r="H633" s="1">
        <v>2000</v>
      </c>
      <c r="J633" s="28"/>
      <c r="K633" s="29">
        <v>43282</v>
      </c>
      <c r="L633" s="28"/>
    </row>
    <row r="634" spans="1:12" ht="15.75" customHeight="1" x14ac:dyDescent="0.3">
      <c r="A634" s="1" t="str">
        <f t="array" ref="A634">INDEX(Sheet4!$F:$F,MATCH( $D634,Sheet4!$G:$G,0))</f>
        <v>Live</v>
      </c>
      <c r="B634" s="1" t="s">
        <v>882</v>
      </c>
      <c r="C634" s="1">
        <v>4754</v>
      </c>
      <c r="D634" s="1" t="s">
        <v>2701</v>
      </c>
      <c r="F634" s="1" t="s">
        <v>188</v>
      </c>
      <c r="G634" s="1" t="s">
        <v>5</v>
      </c>
      <c r="H634" s="1">
        <v>1917</v>
      </c>
      <c r="J634" s="28"/>
      <c r="K634" s="29">
        <v>42826</v>
      </c>
      <c r="L634" s="28"/>
    </row>
    <row r="635" spans="1:12" ht="15.75" customHeight="1" x14ac:dyDescent="0.3">
      <c r="A635" s="1" t="str">
        <f t="array" ref="A635">INDEX(Sheet4!$F:$F,MATCH( $D635,Sheet4!$G:$G,0))</f>
        <v>Live</v>
      </c>
      <c r="B635" s="1" t="s">
        <v>882</v>
      </c>
      <c r="C635" s="1">
        <v>5371</v>
      </c>
      <c r="D635" s="1" t="s">
        <v>2702</v>
      </c>
      <c r="F635" s="1" t="s">
        <v>342</v>
      </c>
      <c r="G635" s="1" t="s">
        <v>5</v>
      </c>
      <c r="H635" s="1">
        <v>1833</v>
      </c>
      <c r="J635" s="28"/>
      <c r="K635" s="29">
        <v>43009</v>
      </c>
      <c r="L635" s="28"/>
    </row>
    <row r="636" spans="1:12" ht="15.75" customHeight="1" x14ac:dyDescent="0.3">
      <c r="A636" s="1" t="str">
        <f t="array" ref="A636">INDEX(Sheet4!$F:$F,MATCH( $D636,Sheet4!$G:$G,0))</f>
        <v>Live</v>
      </c>
      <c r="B636" s="1" t="s">
        <v>882</v>
      </c>
      <c r="C636" s="1">
        <v>6034</v>
      </c>
      <c r="D636" s="1" t="s">
        <v>2703</v>
      </c>
      <c r="F636" s="1" t="s">
        <v>2086</v>
      </c>
      <c r="G636" s="1" t="s">
        <v>5</v>
      </c>
      <c r="H636" s="1">
        <v>126720</v>
      </c>
      <c r="J636" s="28"/>
      <c r="K636" s="29">
        <v>43374</v>
      </c>
      <c r="L636" s="28"/>
    </row>
    <row r="637" spans="1:12" ht="15.75" customHeight="1" x14ac:dyDescent="0.3">
      <c r="A637" s="1" t="str">
        <f t="array" ref="A637">INDEX(Sheet4!$F:$F,MATCH( $D637,Sheet4!$G:$G,0))</f>
        <v>Live</v>
      </c>
      <c r="B637" s="1" t="s">
        <v>882</v>
      </c>
      <c r="C637" s="1">
        <v>5875</v>
      </c>
      <c r="D637" s="1" t="s">
        <v>2704</v>
      </c>
      <c r="F637" s="1" t="s">
        <v>2086</v>
      </c>
      <c r="G637" s="1" t="s">
        <v>5</v>
      </c>
      <c r="H637" s="1">
        <v>2800</v>
      </c>
      <c r="J637" s="28"/>
      <c r="K637" s="29">
        <v>43282</v>
      </c>
      <c r="L637" s="28"/>
    </row>
    <row r="638" spans="1:12" ht="15.75" customHeight="1" x14ac:dyDescent="0.3">
      <c r="A638" s="1" t="str">
        <f t="array" ref="A638">INDEX(Sheet4!$F:$F,MATCH( $D638,Sheet4!$G:$G,0))</f>
        <v>Live</v>
      </c>
      <c r="B638" s="1" t="s">
        <v>882</v>
      </c>
      <c r="C638" s="1">
        <v>5443</v>
      </c>
      <c r="D638" s="1" t="s">
        <v>2705</v>
      </c>
      <c r="F638" s="1" t="s">
        <v>204</v>
      </c>
      <c r="G638" s="1" t="s">
        <v>5</v>
      </c>
      <c r="H638" s="1">
        <v>1669</v>
      </c>
      <c r="J638" s="28"/>
      <c r="K638" s="29">
        <v>43101</v>
      </c>
      <c r="L638" s="28"/>
    </row>
    <row r="639" spans="1:12" ht="15.75" customHeight="1" x14ac:dyDescent="0.3">
      <c r="A639" s="1" t="str">
        <f t="array" ref="A639">INDEX(Sheet4!$F:$F,MATCH( $D639,Sheet4!$G:$G,0))</f>
        <v>Live</v>
      </c>
      <c r="B639" s="1" t="s">
        <v>882</v>
      </c>
      <c r="C639" s="1">
        <v>5234</v>
      </c>
      <c r="D639" s="1" t="s">
        <v>2706</v>
      </c>
      <c r="F639" s="1" t="s">
        <v>92</v>
      </c>
      <c r="G639" s="1" t="s">
        <v>5</v>
      </c>
      <c r="H639" s="1">
        <v>1667</v>
      </c>
      <c r="J639" s="28"/>
      <c r="K639" s="29">
        <v>43009</v>
      </c>
      <c r="L639" s="28"/>
    </row>
    <row r="640" spans="1:12" ht="15.75" customHeight="1" x14ac:dyDescent="0.3">
      <c r="A640" s="1" t="str">
        <f t="array" ref="A640">INDEX(Sheet4!$F:$F,MATCH( $D640,Sheet4!$G:$G,0))</f>
        <v>Live</v>
      </c>
      <c r="B640" s="1" t="s">
        <v>882</v>
      </c>
      <c r="C640" s="1">
        <v>4274</v>
      </c>
      <c r="D640" s="1" t="s">
        <v>2707</v>
      </c>
      <c r="F640" s="1" t="s">
        <v>60</v>
      </c>
      <c r="G640" s="1" t="s">
        <v>5</v>
      </c>
      <c r="H640" s="1">
        <v>1500</v>
      </c>
      <c r="J640" s="28"/>
      <c r="K640" s="29">
        <v>42644</v>
      </c>
      <c r="L640" s="28"/>
    </row>
    <row r="641" spans="1:12" ht="15.75" customHeight="1" x14ac:dyDescent="0.3">
      <c r="A641" s="1" t="str">
        <f t="array" ref="A641">INDEX(Sheet4!$F:$F,MATCH( $D641,Sheet4!$G:$G,0))</f>
        <v>Live</v>
      </c>
      <c r="B641" s="1" t="s">
        <v>882</v>
      </c>
      <c r="C641" s="1">
        <v>5228</v>
      </c>
      <c r="D641" s="1" t="s">
        <v>2708</v>
      </c>
      <c r="F641" s="1" t="s">
        <v>166</v>
      </c>
      <c r="G641" s="1" t="s">
        <v>5</v>
      </c>
      <c r="H641" s="1">
        <v>1500</v>
      </c>
      <c r="J641" s="28"/>
      <c r="K641" s="29">
        <v>43101</v>
      </c>
      <c r="L641" s="28"/>
    </row>
    <row r="642" spans="1:12" ht="15.75" customHeight="1" x14ac:dyDescent="0.3">
      <c r="A642" s="1" t="str">
        <f t="array" ref="A642">INDEX(Sheet4!$F:$F,MATCH( $D642,Sheet4!$G:$G,0))</f>
        <v>Live</v>
      </c>
      <c r="B642" s="1" t="s">
        <v>882</v>
      </c>
      <c r="C642" s="1">
        <v>5408</v>
      </c>
      <c r="D642" s="1" t="s">
        <v>2709</v>
      </c>
      <c r="F642" s="1" t="s">
        <v>60</v>
      </c>
      <c r="G642" s="1" t="s">
        <v>5</v>
      </c>
      <c r="H642" s="1">
        <v>1500</v>
      </c>
      <c r="J642" s="28"/>
      <c r="K642" s="29">
        <v>43009</v>
      </c>
      <c r="L642" s="28"/>
    </row>
    <row r="643" spans="1:12" ht="15.75" customHeight="1" x14ac:dyDescent="0.3">
      <c r="A643" s="1" t="str">
        <f t="array" ref="A643">INDEX(Sheet4!$F:$F,MATCH( $D643,Sheet4!$G:$G,0))</f>
        <v>Live</v>
      </c>
      <c r="B643" s="1" t="s">
        <v>882</v>
      </c>
      <c r="C643" s="1">
        <v>5441</v>
      </c>
      <c r="D643" s="1" t="s">
        <v>2710</v>
      </c>
      <c r="F643" s="1" t="s">
        <v>2</v>
      </c>
      <c r="G643" s="1" t="s">
        <v>5</v>
      </c>
      <c r="H643" s="1">
        <v>1500</v>
      </c>
      <c r="J643" s="28"/>
      <c r="K643" s="29">
        <v>43101</v>
      </c>
      <c r="L643" s="28"/>
    </row>
    <row r="644" spans="1:12" ht="15.75" customHeight="1" x14ac:dyDescent="0.3">
      <c r="A644" s="1" t="str">
        <f t="array" ref="A644">INDEX(Sheet4!$F:$F,MATCH( $D644,Sheet4!$G:$G,0))</f>
        <v>Live</v>
      </c>
      <c r="B644" s="1" t="s">
        <v>882</v>
      </c>
      <c r="C644" s="1">
        <v>6051</v>
      </c>
      <c r="D644" s="1" t="s">
        <v>2711</v>
      </c>
      <c r="F644" s="1" t="s">
        <v>2086</v>
      </c>
      <c r="G644" s="1" t="s">
        <v>5</v>
      </c>
      <c r="H644" s="1">
        <v>1500</v>
      </c>
      <c r="J644" s="28"/>
      <c r="K644" s="29">
        <v>43374</v>
      </c>
      <c r="L644" s="28"/>
    </row>
    <row r="645" spans="1:12" ht="15.75" customHeight="1" x14ac:dyDescent="0.3">
      <c r="A645" s="1" t="str">
        <f t="array" ref="A645">INDEX(Sheet4!$F:$F,MATCH( $D645,Sheet4!$G:$G,0))</f>
        <v>Live</v>
      </c>
      <c r="B645" s="1" t="s">
        <v>882</v>
      </c>
      <c r="C645" s="1">
        <v>6012</v>
      </c>
      <c r="D645" s="1" t="s">
        <v>2712</v>
      </c>
      <c r="F645" s="1" t="s">
        <v>60</v>
      </c>
      <c r="G645" s="1" t="s">
        <v>5</v>
      </c>
      <c r="H645" s="1">
        <v>1500</v>
      </c>
      <c r="J645" s="28"/>
      <c r="K645" s="29">
        <v>43374</v>
      </c>
      <c r="L645" s="28"/>
    </row>
    <row r="646" spans="1:12" ht="15.75" customHeight="1" x14ac:dyDescent="0.3">
      <c r="A646" s="1" t="str">
        <f t="array" ref="A646">INDEX(Sheet4!$F:$F,MATCH( $D646,Sheet4!$G:$G,0))</f>
        <v>Live</v>
      </c>
      <c r="B646" s="1" t="s">
        <v>882</v>
      </c>
      <c r="C646" s="1">
        <v>5767</v>
      </c>
      <c r="D646" s="1" t="s">
        <v>2713</v>
      </c>
      <c r="F646" s="1" t="s">
        <v>10</v>
      </c>
      <c r="G646" s="1" t="s">
        <v>5</v>
      </c>
      <c r="H646" s="1">
        <v>1367</v>
      </c>
      <c r="J646" s="28"/>
      <c r="K646" s="29">
        <v>43101</v>
      </c>
      <c r="L646" s="28"/>
    </row>
    <row r="647" spans="1:12" ht="15.75" customHeight="1" x14ac:dyDescent="0.3">
      <c r="A647" s="1" t="str">
        <f t="array" ref="A647">INDEX(Sheet4!$F:$F,MATCH( $D647,Sheet4!$G:$G,0))</f>
        <v>Live</v>
      </c>
      <c r="B647" s="1" t="s">
        <v>882</v>
      </c>
      <c r="C647" s="1">
        <v>1445</v>
      </c>
      <c r="D647" s="1" t="s">
        <v>2714</v>
      </c>
      <c r="F647" s="1" t="s">
        <v>10</v>
      </c>
      <c r="G647" s="1" t="s">
        <v>5</v>
      </c>
      <c r="H647" s="1">
        <v>1250</v>
      </c>
      <c r="J647" s="28"/>
      <c r="K647" s="29">
        <v>42186</v>
      </c>
      <c r="L647" s="28"/>
    </row>
    <row r="648" spans="1:12" ht="15.75" customHeight="1" x14ac:dyDescent="0.3">
      <c r="A648" s="1" t="str">
        <f t="array" ref="A648">INDEX(Sheet4!$F:$F,MATCH( $D648,Sheet4!$G:$G,0))</f>
        <v>Live</v>
      </c>
      <c r="B648" s="1" t="s">
        <v>882</v>
      </c>
      <c r="C648" s="1">
        <v>3479</v>
      </c>
      <c r="D648" s="1" t="s">
        <v>2715</v>
      </c>
      <c r="F648" s="1" t="s">
        <v>92</v>
      </c>
      <c r="G648" s="1" t="s">
        <v>5</v>
      </c>
      <c r="H648" s="1">
        <v>1250</v>
      </c>
      <c r="J648" s="28"/>
      <c r="K648" s="29">
        <v>42917</v>
      </c>
      <c r="L648" s="28"/>
    </row>
    <row r="649" spans="1:12" ht="15.75" customHeight="1" x14ac:dyDescent="0.3">
      <c r="A649" s="1" t="str">
        <f t="array" ref="A649">INDEX(Sheet4!$F:$F,MATCH( $D649,Sheet4!$G:$G,0))</f>
        <v>Live</v>
      </c>
      <c r="B649" s="1" t="s">
        <v>882</v>
      </c>
      <c r="C649" s="1">
        <v>4769</v>
      </c>
      <c r="D649" s="1" t="s">
        <v>2716</v>
      </c>
      <c r="F649" s="1" t="s">
        <v>10</v>
      </c>
      <c r="G649" s="1" t="s">
        <v>5</v>
      </c>
      <c r="H649" s="1">
        <v>1230</v>
      </c>
      <c r="J649" s="28"/>
      <c r="K649" s="29">
        <v>42826</v>
      </c>
      <c r="L649" s="28"/>
    </row>
    <row r="650" spans="1:12" ht="15.75" customHeight="1" x14ac:dyDescent="0.3">
      <c r="A650" s="1" t="str">
        <f t="array" ref="A650">INDEX(Sheet4!$F:$F,MATCH( $D650,Sheet4!$G:$G,0))</f>
        <v>Live</v>
      </c>
      <c r="B650" s="1" t="s">
        <v>882</v>
      </c>
      <c r="C650" s="1">
        <v>4916</v>
      </c>
      <c r="D650" s="1" t="s">
        <v>2717</v>
      </c>
      <c r="F650" s="1" t="s">
        <v>342</v>
      </c>
      <c r="G650" s="1" t="s">
        <v>5</v>
      </c>
      <c r="H650" s="1">
        <v>1167</v>
      </c>
      <c r="J650" s="28"/>
      <c r="K650" s="29">
        <v>42826</v>
      </c>
      <c r="L650" s="28"/>
    </row>
    <row r="651" spans="1:12" ht="15.75" customHeight="1" x14ac:dyDescent="0.3">
      <c r="A651" s="1" t="str">
        <f t="array" ref="A651">INDEX(Sheet4!$F:$F,MATCH( $D651,Sheet4!$G:$G,0))</f>
        <v>Live</v>
      </c>
      <c r="B651" s="1" t="s">
        <v>882</v>
      </c>
      <c r="C651" s="1">
        <v>507</v>
      </c>
      <c r="D651" s="1" t="s">
        <v>2718</v>
      </c>
      <c r="F651" s="1" t="s">
        <v>130</v>
      </c>
      <c r="G651" s="1" t="s">
        <v>5</v>
      </c>
      <c r="H651" s="1">
        <v>1000</v>
      </c>
      <c r="J651" s="28"/>
      <c r="K651" s="29">
        <v>42005</v>
      </c>
      <c r="L651" s="28"/>
    </row>
    <row r="652" spans="1:12" ht="15.75" customHeight="1" x14ac:dyDescent="0.3">
      <c r="A652" s="1" t="str">
        <f t="array" ref="A652">INDEX(Sheet4!$F:$F,MATCH( $D652,Sheet4!$G:$G,0))</f>
        <v>Live</v>
      </c>
      <c r="B652" s="1" t="s">
        <v>882</v>
      </c>
      <c r="C652" s="1">
        <v>3808</v>
      </c>
      <c r="D652" s="1" t="s">
        <v>2719</v>
      </c>
      <c r="F652" s="1" t="s">
        <v>204</v>
      </c>
      <c r="G652" s="1" t="s">
        <v>5</v>
      </c>
      <c r="H652" s="1">
        <v>1000</v>
      </c>
      <c r="J652" s="28"/>
      <c r="K652" s="29">
        <v>42552</v>
      </c>
      <c r="L652" s="28"/>
    </row>
    <row r="653" spans="1:12" ht="15.75" customHeight="1" x14ac:dyDescent="0.3">
      <c r="A653" s="1" t="str">
        <f t="array" ref="A653">INDEX(Sheet4!$F:$F,MATCH( $D653,Sheet4!$G:$G,0))</f>
        <v>Live</v>
      </c>
      <c r="B653" s="1" t="s">
        <v>882</v>
      </c>
      <c r="C653" s="1">
        <v>1690</v>
      </c>
      <c r="D653" s="1" t="s">
        <v>2720</v>
      </c>
      <c r="F653" s="1" t="s">
        <v>10</v>
      </c>
      <c r="G653" s="1" t="s">
        <v>5</v>
      </c>
      <c r="H653" s="1">
        <v>1000</v>
      </c>
      <c r="J653" s="28"/>
      <c r="K653" s="29">
        <v>42186</v>
      </c>
      <c r="L653" s="28"/>
    </row>
    <row r="654" spans="1:12" ht="15.75" customHeight="1" x14ac:dyDescent="0.3">
      <c r="A654" s="1" t="str">
        <f t="array" ref="A654">INDEX(Sheet4!$F:$F,MATCH( $D654,Sheet4!$G:$G,0))</f>
        <v>Live</v>
      </c>
      <c r="B654" s="1" t="s">
        <v>882</v>
      </c>
      <c r="C654" s="1">
        <v>4509</v>
      </c>
      <c r="D654" s="1" t="s">
        <v>2721</v>
      </c>
      <c r="F654" s="1" t="s">
        <v>342</v>
      </c>
      <c r="G654" s="1" t="s">
        <v>5</v>
      </c>
      <c r="H654" s="1">
        <v>1000</v>
      </c>
      <c r="J654" s="28"/>
      <c r="K654" s="29">
        <v>42736</v>
      </c>
      <c r="L654" s="28"/>
    </row>
    <row r="655" spans="1:12" ht="15.75" customHeight="1" x14ac:dyDescent="0.3">
      <c r="A655" s="1" t="str">
        <f t="array" ref="A655">INDEX(Sheet4!$F:$F,MATCH( $D655,Sheet4!$G:$G,0))</f>
        <v>Live</v>
      </c>
      <c r="B655" s="1" t="s">
        <v>882</v>
      </c>
      <c r="C655" s="1">
        <v>4761</v>
      </c>
      <c r="D655" s="1" t="s">
        <v>2722</v>
      </c>
      <c r="F655" s="1" t="s">
        <v>322</v>
      </c>
      <c r="G655" s="1" t="s">
        <v>5</v>
      </c>
      <c r="H655" s="1">
        <v>1000</v>
      </c>
      <c r="J655" s="28"/>
      <c r="K655" s="29">
        <v>42826</v>
      </c>
      <c r="L655" s="28"/>
    </row>
    <row r="656" spans="1:12" ht="15.75" customHeight="1" x14ac:dyDescent="0.3">
      <c r="A656" s="1" t="str">
        <f t="array" ref="A656">INDEX(Sheet4!$F:$F,MATCH( $D656,Sheet4!$G:$G,0))</f>
        <v>Live</v>
      </c>
      <c r="B656" s="1" t="s">
        <v>882</v>
      </c>
      <c r="C656" s="1">
        <v>5104</v>
      </c>
      <c r="D656" s="1" t="s">
        <v>2723</v>
      </c>
      <c r="F656" s="1" t="s">
        <v>10</v>
      </c>
      <c r="G656" s="1" t="s">
        <v>5</v>
      </c>
      <c r="H656" s="1">
        <v>1000</v>
      </c>
      <c r="J656" s="28"/>
      <c r="K656" s="29">
        <v>42917</v>
      </c>
      <c r="L656" s="28"/>
    </row>
    <row r="657" spans="1:12" ht="15.75" customHeight="1" x14ac:dyDescent="0.3">
      <c r="A657" s="1" t="str">
        <f t="array" ref="A657">INDEX(Sheet4!$F:$F,MATCH( $D657,Sheet4!$G:$G,0))</f>
        <v>Live</v>
      </c>
      <c r="B657" s="1" t="s">
        <v>882</v>
      </c>
      <c r="C657" s="1">
        <v>5471</v>
      </c>
      <c r="D657" s="1" t="s">
        <v>2724</v>
      </c>
      <c r="F657" s="1" t="s">
        <v>204</v>
      </c>
      <c r="G657" s="1" t="s">
        <v>5</v>
      </c>
      <c r="H657" s="1">
        <v>1000</v>
      </c>
      <c r="J657" s="28"/>
      <c r="K657" s="29">
        <v>43101</v>
      </c>
      <c r="L657" s="28"/>
    </row>
    <row r="658" spans="1:12" ht="15.75" customHeight="1" x14ac:dyDescent="0.3">
      <c r="A658" s="1" t="str">
        <f t="array" ref="A658">INDEX(Sheet4!$F:$F,MATCH( $D658,Sheet4!$G:$G,0))</f>
        <v>Live</v>
      </c>
      <c r="B658" s="1" t="s">
        <v>882</v>
      </c>
      <c r="C658" s="1">
        <v>4705</v>
      </c>
      <c r="D658" s="1" t="s">
        <v>2725</v>
      </c>
      <c r="F658" s="1" t="s">
        <v>10</v>
      </c>
      <c r="G658" s="1" t="s">
        <v>5</v>
      </c>
      <c r="H658" s="1">
        <v>1000</v>
      </c>
      <c r="J658" s="28"/>
      <c r="K658" s="29">
        <v>42826</v>
      </c>
      <c r="L658" s="28"/>
    </row>
    <row r="659" spans="1:12" ht="15.75" customHeight="1" x14ac:dyDescent="0.3">
      <c r="A659" s="1" t="str">
        <f t="array" ref="A659">INDEX(Sheet4!$F:$F,MATCH( $D659,Sheet4!$G:$G,0))</f>
        <v>Live</v>
      </c>
      <c r="B659" s="1" t="s">
        <v>882</v>
      </c>
      <c r="C659" s="1">
        <v>5609</v>
      </c>
      <c r="D659" s="1" t="s">
        <v>2726</v>
      </c>
      <c r="F659" s="1" t="s">
        <v>342</v>
      </c>
      <c r="G659" s="1" t="s">
        <v>5</v>
      </c>
      <c r="H659" s="1">
        <v>1000</v>
      </c>
      <c r="J659" s="28"/>
      <c r="K659" s="29">
        <v>43101</v>
      </c>
      <c r="L659" s="28"/>
    </row>
    <row r="660" spans="1:12" ht="15.75" customHeight="1" x14ac:dyDescent="0.3">
      <c r="A660" s="1" t="str">
        <f t="array" ref="A660">INDEX(Sheet4!$F:$F,MATCH( $D660,Sheet4!$G:$G,0))</f>
        <v>Live</v>
      </c>
      <c r="B660" s="1" t="s">
        <v>882</v>
      </c>
      <c r="C660" s="1">
        <v>5681</v>
      </c>
      <c r="D660" s="1" t="s">
        <v>2727</v>
      </c>
      <c r="F660" s="1" t="s">
        <v>10</v>
      </c>
      <c r="G660" s="1" t="s">
        <v>5</v>
      </c>
      <c r="H660" s="1">
        <v>1000</v>
      </c>
      <c r="J660" s="28"/>
      <c r="K660" s="29">
        <v>43191</v>
      </c>
      <c r="L660" s="28"/>
    </row>
    <row r="661" spans="1:12" ht="15.75" customHeight="1" x14ac:dyDescent="0.3">
      <c r="A661" s="1" t="str">
        <f t="array" ref="A661">INDEX(Sheet4!$F:$F,MATCH( $D661,Sheet4!$G:$G,0))</f>
        <v>Live</v>
      </c>
      <c r="B661" s="1" t="s">
        <v>882</v>
      </c>
      <c r="C661" s="1">
        <v>5779</v>
      </c>
      <c r="D661" s="1" t="s">
        <v>2728</v>
      </c>
      <c r="F661" s="1" t="s">
        <v>342</v>
      </c>
      <c r="G661" s="1" t="s">
        <v>5</v>
      </c>
      <c r="H661" s="1">
        <v>1000</v>
      </c>
      <c r="J661" s="28"/>
      <c r="K661" s="29">
        <v>43282</v>
      </c>
      <c r="L661" s="28"/>
    </row>
    <row r="662" spans="1:12" ht="15.75" customHeight="1" x14ac:dyDescent="0.3">
      <c r="A662" s="1" t="str">
        <f t="array" ref="A662">INDEX(Sheet4!$F:$F,MATCH( $D662,Sheet4!$G:$G,0))</f>
        <v>Live</v>
      </c>
      <c r="B662" s="1" t="s">
        <v>882</v>
      </c>
      <c r="C662" s="1">
        <v>5653</v>
      </c>
      <c r="D662" s="1" t="s">
        <v>2729</v>
      </c>
      <c r="F662" s="1" t="s">
        <v>10</v>
      </c>
      <c r="G662" s="1" t="s">
        <v>5</v>
      </c>
      <c r="H662" s="1">
        <v>917</v>
      </c>
      <c r="J662" s="28"/>
      <c r="K662" s="29">
        <v>43191</v>
      </c>
      <c r="L662" s="28"/>
    </row>
    <row r="663" spans="1:12" ht="15.75" customHeight="1" x14ac:dyDescent="0.3">
      <c r="A663" s="1" t="str">
        <f t="array" ref="A663">INDEX(Sheet4!$F:$F,MATCH( $D663,Sheet4!$G:$G,0))</f>
        <v>Live</v>
      </c>
      <c r="B663" s="1" t="s">
        <v>882</v>
      </c>
      <c r="C663" s="1">
        <v>5701</v>
      </c>
      <c r="D663" s="1" t="s">
        <v>2730</v>
      </c>
      <c r="F663" s="1" t="s">
        <v>10</v>
      </c>
      <c r="G663" s="1" t="s">
        <v>5</v>
      </c>
      <c r="H663" s="1">
        <v>900</v>
      </c>
      <c r="J663" s="28"/>
      <c r="K663" s="29">
        <v>43191</v>
      </c>
      <c r="L663" s="28"/>
    </row>
    <row r="664" spans="1:12" ht="15.75" customHeight="1" x14ac:dyDescent="0.3">
      <c r="A664" s="1" t="str">
        <f t="array" ref="A664">INDEX(Sheet4!$F:$F,MATCH( $D664,Sheet4!$G:$G,0))</f>
        <v>Live</v>
      </c>
      <c r="B664" s="1" t="s">
        <v>882</v>
      </c>
      <c r="C664" s="1">
        <v>4464</v>
      </c>
      <c r="D664" s="1" t="s">
        <v>2731</v>
      </c>
      <c r="F664" s="1" t="s">
        <v>10</v>
      </c>
      <c r="G664" s="1" t="s">
        <v>5</v>
      </c>
      <c r="H664" s="1">
        <v>797</v>
      </c>
      <c r="J664" s="28"/>
      <c r="K664" s="29">
        <v>42736</v>
      </c>
      <c r="L664" s="28"/>
    </row>
    <row r="665" spans="1:12" ht="15.75" customHeight="1" x14ac:dyDescent="0.3">
      <c r="A665" s="1" t="str">
        <f t="array" ref="A665">INDEX(Sheet4!$F:$F,MATCH( $D665,Sheet4!$G:$G,0))</f>
        <v>Live</v>
      </c>
      <c r="B665" s="1" t="s">
        <v>882</v>
      </c>
      <c r="C665" s="1">
        <v>5397</v>
      </c>
      <c r="D665" s="1" t="s">
        <v>2732</v>
      </c>
      <c r="F665" s="1" t="s">
        <v>60</v>
      </c>
      <c r="G665" s="1" t="s">
        <v>5</v>
      </c>
      <c r="H665" s="1">
        <v>500</v>
      </c>
      <c r="J665" s="28"/>
      <c r="K665" s="29">
        <v>43009</v>
      </c>
      <c r="L665" s="28"/>
    </row>
    <row r="666" spans="1:12" ht="15.75" customHeight="1" x14ac:dyDescent="0.3">
      <c r="A666" s="1" t="str">
        <f t="array" ref="A666">INDEX(Sheet4!$F:$F,MATCH( $D666,Sheet4!$G:$G,0))</f>
        <v>Live</v>
      </c>
      <c r="B666" s="1" t="s">
        <v>882</v>
      </c>
      <c r="C666" s="1">
        <v>5940</v>
      </c>
      <c r="D666" s="1" t="s">
        <v>2733</v>
      </c>
      <c r="F666" s="1" t="s">
        <v>2086</v>
      </c>
      <c r="G666" s="1" t="s">
        <v>5</v>
      </c>
      <c r="H666" s="1">
        <v>14328</v>
      </c>
      <c r="J666" s="28"/>
      <c r="K666" s="29">
        <v>43282</v>
      </c>
      <c r="L666" s="28"/>
    </row>
    <row r="667" spans="1:12" ht="15.75" customHeight="1" x14ac:dyDescent="0.3">
      <c r="A667" s="1" t="str">
        <f t="array" ref="A667">INDEX(Sheet4!$F:$F,MATCH( $D667,Sheet4!$G:$G,0))</f>
        <v>Live</v>
      </c>
      <c r="B667" s="1" t="s">
        <v>882</v>
      </c>
      <c r="C667" s="1">
        <v>4072</v>
      </c>
      <c r="D667" s="1" t="s">
        <v>2734</v>
      </c>
      <c r="F667" s="1" t="s">
        <v>92</v>
      </c>
      <c r="G667" s="1" t="s">
        <v>5</v>
      </c>
      <c r="H667" s="1">
        <v>0</v>
      </c>
      <c r="J667" s="28"/>
      <c r="K667" s="29">
        <v>42552</v>
      </c>
      <c r="L667" s="28"/>
    </row>
    <row r="668" spans="1:12" ht="15.75" customHeight="1" x14ac:dyDescent="0.3">
      <c r="A668" s="1" t="str">
        <f t="array" ref="A668">INDEX(Sheet4!$F:$F,MATCH( $D668,Sheet4!$G:$G,0))</f>
        <v>Live</v>
      </c>
      <c r="B668" s="1" t="s">
        <v>882</v>
      </c>
      <c r="C668" s="1">
        <v>6062</v>
      </c>
      <c r="D668" s="1" t="s">
        <v>2735</v>
      </c>
      <c r="F668" s="1" t="s">
        <v>2086</v>
      </c>
      <c r="G668" s="1" t="s">
        <v>5</v>
      </c>
      <c r="H668" s="1">
        <v>0</v>
      </c>
      <c r="J668" s="28"/>
      <c r="K668" s="29">
        <v>43374</v>
      </c>
      <c r="L668" s="28"/>
    </row>
    <row r="669" spans="1:12" ht="15.75" customHeight="1" x14ac:dyDescent="0.3">
      <c r="A669" s="1" t="str">
        <f t="array" ref="A669">INDEX(Sheet4!$F:$F,MATCH( $D669,Sheet4!$G:$G,0))</f>
        <v>Live</v>
      </c>
      <c r="B669" s="1" t="s">
        <v>882</v>
      </c>
      <c r="C669" s="1">
        <v>3493</v>
      </c>
      <c r="D669" s="1" t="s">
        <v>2736</v>
      </c>
      <c r="F669" s="1" t="s">
        <v>2086</v>
      </c>
      <c r="G669" s="1" t="s">
        <v>5</v>
      </c>
      <c r="H669" s="1">
        <v>0</v>
      </c>
      <c r="J669" s="28"/>
      <c r="K669" s="29">
        <v>42461</v>
      </c>
      <c r="L669" s="28"/>
    </row>
    <row r="670" spans="1:12" ht="15.75" customHeight="1" x14ac:dyDescent="0.3">
      <c r="A670" s="1" t="str">
        <f t="array" ref="A670">INDEX(Sheet4!$F:$F,MATCH( $D670,Sheet4!$G:$G,0))</f>
        <v>Live</v>
      </c>
      <c r="B670" s="1" t="s">
        <v>882</v>
      </c>
      <c r="C670" s="1">
        <v>2530</v>
      </c>
      <c r="D670" s="1" t="s">
        <v>2737</v>
      </c>
      <c r="F670" s="1" t="s">
        <v>204</v>
      </c>
      <c r="G670" s="1" t="s">
        <v>5</v>
      </c>
      <c r="H670" s="1">
        <v>0</v>
      </c>
      <c r="J670" s="28"/>
      <c r="K670" s="29">
        <v>42095</v>
      </c>
      <c r="L670" s="28"/>
    </row>
    <row r="671" spans="1:12" ht="15.75" customHeight="1" x14ac:dyDescent="0.3">
      <c r="A671" s="1" t="str">
        <f t="array" ref="A671">INDEX(Sheet4!$F:$F,MATCH( $D671,Sheet4!$G:$G,0))</f>
        <v>Live</v>
      </c>
      <c r="B671" s="1" t="s">
        <v>882</v>
      </c>
      <c r="C671" s="1">
        <v>941</v>
      </c>
      <c r="D671" s="1" t="s">
        <v>2738</v>
      </c>
      <c r="F671" s="1" t="s">
        <v>2086</v>
      </c>
      <c r="G671" s="1" t="s">
        <v>5</v>
      </c>
      <c r="H671" s="1">
        <v>0</v>
      </c>
      <c r="J671" s="28"/>
      <c r="K671" s="29">
        <v>42005</v>
      </c>
      <c r="L671" s="28"/>
    </row>
    <row r="672" spans="1:12" ht="15.75" customHeight="1" x14ac:dyDescent="0.3">
      <c r="A672" s="1" t="str">
        <f t="array" ref="A672">INDEX(Sheet4!$F:$F,MATCH( $D672,Sheet4!$G:$G,0))</f>
        <v>Live</v>
      </c>
      <c r="B672" s="1" t="s">
        <v>882</v>
      </c>
      <c r="C672" s="1">
        <v>4327</v>
      </c>
      <c r="D672" s="1" t="s">
        <v>2739</v>
      </c>
      <c r="F672" s="1" t="s">
        <v>342</v>
      </c>
      <c r="G672" s="1" t="s">
        <v>5</v>
      </c>
      <c r="H672" s="1">
        <v>0</v>
      </c>
      <c r="J672" s="28"/>
      <c r="K672" s="29">
        <v>42644</v>
      </c>
      <c r="L672" s="28"/>
    </row>
    <row r="673" spans="1:12" ht="15.75" customHeight="1" x14ac:dyDescent="0.3">
      <c r="A673" s="1" t="str">
        <f t="array" ref="A673">INDEX(Sheet4!$F:$F,MATCH( $D673,Sheet4!$G:$G,0))</f>
        <v>Live</v>
      </c>
      <c r="B673" s="1" t="s">
        <v>882</v>
      </c>
      <c r="C673" s="1">
        <v>4540</v>
      </c>
      <c r="D673" s="1" t="s">
        <v>2740</v>
      </c>
      <c r="F673" s="1" t="s">
        <v>10</v>
      </c>
      <c r="G673" s="1" t="s">
        <v>5</v>
      </c>
      <c r="H673" s="1">
        <v>0</v>
      </c>
      <c r="J673" s="28"/>
      <c r="K673" s="29">
        <v>42736</v>
      </c>
      <c r="L673" s="28"/>
    </row>
    <row r="674" spans="1:12" ht="15.75" customHeight="1" x14ac:dyDescent="0.3">
      <c r="A674" s="1" t="str">
        <f t="array" ref="A674">INDEX(Sheet4!$F:$F,MATCH( $D674,Sheet4!$G:$G,0))</f>
        <v>Live</v>
      </c>
      <c r="B674" s="1" t="s">
        <v>882</v>
      </c>
      <c r="C674" s="1">
        <v>4799</v>
      </c>
      <c r="D674" s="1" t="s">
        <v>2741</v>
      </c>
      <c r="F674" s="1" t="s">
        <v>92</v>
      </c>
      <c r="G674" s="1" t="s">
        <v>5</v>
      </c>
      <c r="H674" s="1">
        <v>0</v>
      </c>
      <c r="J674" s="28"/>
      <c r="K674" s="1" t="e">
        <v>#N/A</v>
      </c>
      <c r="L674" s="28"/>
    </row>
    <row r="675" spans="1:12" ht="15.75" customHeight="1" x14ac:dyDescent="0.3">
      <c r="A675" s="1" t="str">
        <f t="array" ref="A675">INDEX(Sheet4!$F:$F,MATCH( $D675,Sheet4!$G:$G,0))</f>
        <v>Live</v>
      </c>
      <c r="B675" s="1" t="s">
        <v>882</v>
      </c>
      <c r="C675" s="1">
        <v>4839</v>
      </c>
      <c r="D675" s="1" t="s">
        <v>2742</v>
      </c>
      <c r="F675" s="1" t="s">
        <v>92</v>
      </c>
      <c r="G675" s="1" t="s">
        <v>5</v>
      </c>
      <c r="H675" s="1">
        <v>0</v>
      </c>
      <c r="J675" s="28"/>
      <c r="K675" s="1" t="e">
        <v>#N/A</v>
      </c>
      <c r="L675" s="28"/>
    </row>
    <row r="676" spans="1:12" ht="15.75" customHeight="1" x14ac:dyDescent="0.3">
      <c r="A676" s="1" t="str">
        <f t="array" ref="A676">INDEX(Sheet4!$F:$F,MATCH( $D676,Sheet4!$G:$G,0))</f>
        <v>Live</v>
      </c>
      <c r="B676" s="1" t="s">
        <v>882</v>
      </c>
      <c r="C676" s="1">
        <v>4897</v>
      </c>
      <c r="D676" s="1" t="s">
        <v>2743</v>
      </c>
      <c r="F676" s="1" t="s">
        <v>92</v>
      </c>
      <c r="G676" s="1" t="s">
        <v>5</v>
      </c>
      <c r="H676" s="1">
        <v>0</v>
      </c>
      <c r="J676" s="28"/>
      <c r="K676" s="29">
        <v>42917</v>
      </c>
      <c r="L676" s="28"/>
    </row>
    <row r="677" spans="1:12" ht="15.75" customHeight="1" x14ac:dyDescent="0.3">
      <c r="A677" s="1" t="str">
        <f t="array" ref="A677">INDEX(Sheet4!$F:$F,MATCH( $D677,Sheet4!$G:$G,0))</f>
        <v>Live</v>
      </c>
      <c r="B677" s="1" t="s">
        <v>882</v>
      </c>
      <c r="C677" s="1">
        <v>4569</v>
      </c>
      <c r="D677" s="1" t="s">
        <v>2744</v>
      </c>
      <c r="F677" s="1" t="s">
        <v>92</v>
      </c>
      <c r="G677" s="1" t="s">
        <v>5</v>
      </c>
      <c r="H677" s="1">
        <v>0</v>
      </c>
      <c r="J677" s="28"/>
      <c r="K677" s="29">
        <v>42917</v>
      </c>
      <c r="L677" s="28"/>
    </row>
    <row r="678" spans="1:12" ht="15.75" customHeight="1" x14ac:dyDescent="0.3">
      <c r="A678" s="1" t="str">
        <f t="array" ref="A678">INDEX(Sheet4!$F:$F,MATCH( $D678,Sheet4!$G:$G,0))</f>
        <v>Live</v>
      </c>
      <c r="B678" s="1" t="s">
        <v>882</v>
      </c>
      <c r="C678" s="1">
        <v>5312</v>
      </c>
      <c r="D678" s="1" t="s">
        <v>2745</v>
      </c>
      <c r="F678" s="1" t="s">
        <v>2</v>
      </c>
      <c r="G678" s="1" t="s">
        <v>5</v>
      </c>
      <c r="H678" s="1">
        <v>0</v>
      </c>
      <c r="J678" s="28"/>
      <c r="K678" s="29">
        <v>43009</v>
      </c>
      <c r="L678" s="28"/>
    </row>
    <row r="679" spans="1:12" ht="15.75" customHeight="1" x14ac:dyDescent="0.3">
      <c r="A679" s="1" t="str">
        <f t="array" ref="A679">INDEX(Sheet4!$F:$F,MATCH( $D679,Sheet4!$G:$G,0))</f>
        <v>Live</v>
      </c>
      <c r="B679" s="1" t="s">
        <v>882</v>
      </c>
      <c r="C679" s="1">
        <v>5509</v>
      </c>
      <c r="D679" s="1" t="s">
        <v>2746</v>
      </c>
      <c r="F679" s="1" t="s">
        <v>130</v>
      </c>
      <c r="G679" s="1" t="s">
        <v>5</v>
      </c>
      <c r="H679" s="1">
        <v>0</v>
      </c>
      <c r="J679" s="28"/>
      <c r="K679" s="29">
        <v>43101</v>
      </c>
      <c r="L679" s="28"/>
    </row>
    <row r="680" spans="1:12" ht="15.75" customHeight="1" x14ac:dyDescent="0.3">
      <c r="A680" s="1" t="str">
        <f t="array" ref="A680">INDEX(Sheet4!$F:$F,MATCH( $D680,Sheet4!$G:$G,0))</f>
        <v>Live</v>
      </c>
      <c r="B680" s="1" t="s">
        <v>882</v>
      </c>
      <c r="C680" s="1">
        <v>5579</v>
      </c>
      <c r="D680" s="1" t="s">
        <v>2747</v>
      </c>
      <c r="F680" s="1" t="s">
        <v>204</v>
      </c>
      <c r="G680" s="1" t="s">
        <v>5</v>
      </c>
      <c r="H680" s="1">
        <v>0</v>
      </c>
      <c r="J680" s="28"/>
      <c r="K680" s="1" t="e">
        <v>#N/A</v>
      </c>
      <c r="L680" s="28"/>
    </row>
    <row r="681" spans="1:12" ht="15.75" customHeight="1" x14ac:dyDescent="0.3">
      <c r="A681" s="1" t="str">
        <f t="array" ref="A681">INDEX(Sheet4!$F:$F,MATCH( $D681,Sheet4!$G:$G,0))</f>
        <v>Live</v>
      </c>
      <c r="B681" s="1" t="s">
        <v>882</v>
      </c>
      <c r="C681" s="1">
        <v>5775</v>
      </c>
      <c r="D681" s="1" t="s">
        <v>2748</v>
      </c>
      <c r="F681" s="1" t="s">
        <v>188</v>
      </c>
      <c r="G681" s="1" t="s">
        <v>5</v>
      </c>
      <c r="H681" s="1">
        <v>0</v>
      </c>
      <c r="J681" s="28"/>
      <c r="K681" s="29">
        <v>43191</v>
      </c>
      <c r="L681" s="28"/>
    </row>
    <row r="682" spans="1:12" ht="15.75" customHeight="1" x14ac:dyDescent="0.3">
      <c r="A682" s="1" t="str">
        <f t="array" ref="A682">INDEX(Sheet4!$F:$F,MATCH( $D682,Sheet4!$G:$G,0))</f>
        <v>Live</v>
      </c>
      <c r="B682" s="1" t="s">
        <v>882</v>
      </c>
      <c r="C682" s="1">
        <v>6063</v>
      </c>
      <c r="D682" s="1" t="s">
        <v>2749</v>
      </c>
      <c r="F682" s="1" t="s">
        <v>2086</v>
      </c>
      <c r="G682" s="1" t="s">
        <v>5</v>
      </c>
      <c r="H682" s="1">
        <v>0</v>
      </c>
      <c r="J682" s="28"/>
      <c r="K682" s="29">
        <v>43374</v>
      </c>
      <c r="L682" s="28"/>
    </row>
    <row r="683" spans="1:12" ht="15.75" customHeight="1" x14ac:dyDescent="0.3">
      <c r="A683" s="1" t="str">
        <f t="array" ref="A683">INDEX(Sheet4!$F:$F,MATCH( $D683,Sheet4!$G:$G,0))</f>
        <v>Live</v>
      </c>
      <c r="B683" s="1" t="s">
        <v>882</v>
      </c>
      <c r="C683" s="1">
        <v>5914</v>
      </c>
      <c r="D683" s="1" t="s">
        <v>2750</v>
      </c>
      <c r="F683" s="1" t="s">
        <v>322</v>
      </c>
      <c r="G683" s="1" t="s">
        <v>5</v>
      </c>
      <c r="H683" s="1">
        <v>0</v>
      </c>
      <c r="J683" s="28"/>
      <c r="K683" s="29">
        <v>43282</v>
      </c>
      <c r="L683" s="28"/>
    </row>
    <row r="684" spans="1:12" ht="15.75" customHeight="1" x14ac:dyDescent="0.3">
      <c r="A684" s="1" t="str">
        <f t="array" ref="A684">INDEX(Sheet4!$F:$F,MATCH( $D684,Sheet4!$G:$G,0))</f>
        <v>Live</v>
      </c>
      <c r="B684" s="1" t="s">
        <v>882</v>
      </c>
      <c r="C684" s="1">
        <v>6067</v>
      </c>
      <c r="D684" s="1" t="s">
        <v>2751</v>
      </c>
      <c r="F684" s="1" t="s">
        <v>2086</v>
      </c>
      <c r="G684" s="1" t="s">
        <v>5</v>
      </c>
      <c r="H684" s="1">
        <v>3000</v>
      </c>
      <c r="J684" s="28"/>
      <c r="K684" s="29">
        <v>43374</v>
      </c>
      <c r="L684" s="28"/>
    </row>
    <row r="685" spans="1:12" ht="15.75" customHeight="1" x14ac:dyDescent="0.3">
      <c r="A685" s="1" t="str">
        <f t="array" ref="A685">INDEX(Sheet4!$F:$F,MATCH( $D685,Sheet4!$G:$G,0))</f>
        <v>Live</v>
      </c>
      <c r="B685" s="1" t="s">
        <v>882</v>
      </c>
      <c r="C685" s="1">
        <v>6065</v>
      </c>
      <c r="D685" s="1" t="s">
        <v>2752</v>
      </c>
      <c r="F685" s="1" t="s">
        <v>2086</v>
      </c>
      <c r="G685" s="1" t="s">
        <v>5</v>
      </c>
      <c r="H685" s="1">
        <v>10000</v>
      </c>
      <c r="J685" s="28"/>
      <c r="K685" s="29">
        <v>43374</v>
      </c>
      <c r="L685" s="28"/>
    </row>
    <row r="686" spans="1:12" ht="15.75" customHeight="1" x14ac:dyDescent="0.3">
      <c r="A686" s="1" t="str">
        <f t="array" ref="A686">INDEX(Sheet4!$F:$F,MATCH( $D686,Sheet4!$G:$G,0))</f>
        <v>Live</v>
      </c>
      <c r="B686" s="1" t="s">
        <v>882</v>
      </c>
      <c r="C686" s="1">
        <v>6066</v>
      </c>
      <c r="D686" s="1" t="s">
        <v>2753</v>
      </c>
      <c r="F686" s="1" t="s">
        <v>2086</v>
      </c>
      <c r="G686" s="1" t="s">
        <v>5</v>
      </c>
      <c r="H686" s="1">
        <v>3000</v>
      </c>
      <c r="J686" s="28"/>
      <c r="K686" s="29">
        <v>43374</v>
      </c>
      <c r="L686" s="28"/>
    </row>
    <row r="687" spans="1:12" ht="15.75" customHeight="1" x14ac:dyDescent="0.3">
      <c r="A687" s="1" t="str">
        <f t="array" ref="A687">INDEX(Sheet4!$F:$F,MATCH( $D687,Sheet4!$G:$G,0))</f>
        <v>Live</v>
      </c>
      <c r="B687" s="1" t="s">
        <v>882</v>
      </c>
      <c r="C687" s="1">
        <v>6069</v>
      </c>
      <c r="D687" s="1" t="s">
        <v>2754</v>
      </c>
      <c r="F687" s="1" t="s">
        <v>2086</v>
      </c>
      <c r="G687" s="1" t="s">
        <v>5</v>
      </c>
      <c r="H687" s="1">
        <v>24000</v>
      </c>
      <c r="J687" s="28"/>
      <c r="K687" s="29">
        <v>43374</v>
      </c>
      <c r="L687" s="28"/>
    </row>
    <row r="688" spans="1:12" ht="15.75" customHeight="1" x14ac:dyDescent="0.3">
      <c r="A688" s="1" t="str">
        <f t="array" ref="A688">INDEX(Sheet4!$F:$F,MATCH( $D688,Sheet4!$G:$G,0))</f>
        <v>Live</v>
      </c>
      <c r="B688" s="1" t="s">
        <v>882</v>
      </c>
      <c r="C688" s="1">
        <v>6064</v>
      </c>
      <c r="D688" s="1" t="s">
        <v>2755</v>
      </c>
      <c r="F688" s="1" t="s">
        <v>2086</v>
      </c>
      <c r="G688" s="1" t="s">
        <v>5</v>
      </c>
      <c r="H688" s="1">
        <v>3500</v>
      </c>
      <c r="J688" s="28"/>
      <c r="K688" s="29">
        <v>43374</v>
      </c>
      <c r="L688" s="28"/>
    </row>
    <row r="689" spans="1:12" ht="15.75" customHeight="1" x14ac:dyDescent="0.3">
      <c r="A689" s="1" t="str">
        <f t="array" ref="A689">INDEX(Sheet4!$F:$F,MATCH( $D689,Sheet4!$G:$G,0))</f>
        <v>Live</v>
      </c>
      <c r="B689" s="1" t="s">
        <v>882</v>
      </c>
      <c r="C689" s="1">
        <v>5794</v>
      </c>
      <c r="D689" s="1" t="s">
        <v>2756</v>
      </c>
      <c r="F689" s="1" t="s">
        <v>332</v>
      </c>
      <c r="G689" s="1" t="s">
        <v>17</v>
      </c>
      <c r="H689" s="1">
        <v>20000</v>
      </c>
      <c r="J689" s="28"/>
      <c r="K689" s="29">
        <v>43282</v>
      </c>
      <c r="L689" s="28"/>
    </row>
    <row r="690" spans="1:12" ht="15.75" customHeight="1" x14ac:dyDescent="0.3">
      <c r="A690" s="1" t="str">
        <f t="array" ref="A690">INDEX(Sheet4!$F:$F,MATCH( $D690,Sheet4!$G:$G,0))</f>
        <v>Live</v>
      </c>
      <c r="B690" s="1" t="s">
        <v>882</v>
      </c>
      <c r="C690" s="1">
        <v>4565</v>
      </c>
      <c r="D690" s="1" t="s">
        <v>2757</v>
      </c>
      <c r="F690" s="1" t="s">
        <v>112</v>
      </c>
      <c r="G690" s="1" t="s">
        <v>17</v>
      </c>
      <c r="H690" s="1">
        <v>19901</v>
      </c>
      <c r="J690" s="28"/>
      <c r="K690" s="29">
        <v>42736</v>
      </c>
      <c r="L690" s="28"/>
    </row>
    <row r="691" spans="1:12" ht="15.75" customHeight="1" x14ac:dyDescent="0.3">
      <c r="A691" s="1" t="str">
        <f t="array" ref="A691">INDEX(Sheet4!$F:$F,MATCH( $D691,Sheet4!$G:$G,0))</f>
        <v>Live</v>
      </c>
      <c r="B691" s="1" t="s">
        <v>882</v>
      </c>
      <c r="C691" s="1">
        <v>5335</v>
      </c>
      <c r="D691" s="1" t="s">
        <v>2758</v>
      </c>
      <c r="F691" s="1" t="s">
        <v>68</v>
      </c>
      <c r="G691" s="1" t="s">
        <v>17</v>
      </c>
      <c r="H691" s="1">
        <v>19500</v>
      </c>
      <c r="J691" s="28"/>
      <c r="K691" s="29">
        <v>43009</v>
      </c>
      <c r="L691" s="28"/>
    </row>
    <row r="692" spans="1:12" ht="15.75" customHeight="1" x14ac:dyDescent="0.3">
      <c r="A692" s="1" t="str">
        <f t="array" ref="A692">INDEX(Sheet4!$F:$F,MATCH( $D692,Sheet4!$G:$G,0))</f>
        <v>Live</v>
      </c>
      <c r="B692" s="1" t="s">
        <v>882</v>
      </c>
      <c r="C692" s="1">
        <v>5377</v>
      </c>
      <c r="D692" s="1" t="s">
        <v>2759</v>
      </c>
      <c r="F692" s="1" t="s">
        <v>112</v>
      </c>
      <c r="G692" s="1" t="s">
        <v>17</v>
      </c>
      <c r="H692" s="1">
        <v>17500</v>
      </c>
      <c r="J692" s="28"/>
      <c r="K692" s="29">
        <v>43009</v>
      </c>
      <c r="L692" s="28"/>
    </row>
    <row r="693" spans="1:12" ht="15.75" customHeight="1" x14ac:dyDescent="0.3">
      <c r="A693" s="1" t="str">
        <f t="array" ref="A693">INDEX(Sheet4!$F:$F,MATCH( $D693,Sheet4!$G:$G,0))</f>
        <v>Live</v>
      </c>
      <c r="B693" s="1" t="s">
        <v>882</v>
      </c>
      <c r="C693" s="1">
        <v>4816</v>
      </c>
      <c r="D693" s="1" t="s">
        <v>2760</v>
      </c>
      <c r="F693" s="1" t="s">
        <v>112</v>
      </c>
      <c r="G693" s="1" t="s">
        <v>17</v>
      </c>
      <c r="H693" s="1">
        <v>16500</v>
      </c>
      <c r="J693" s="28"/>
      <c r="K693" s="29">
        <v>42826</v>
      </c>
      <c r="L693" s="28"/>
    </row>
    <row r="694" spans="1:12" ht="15.75" customHeight="1" x14ac:dyDescent="0.3">
      <c r="A694" s="1" t="str">
        <f t="array" ref="A694">INDEX(Sheet4!$F:$F,MATCH( $D694,Sheet4!$G:$G,0))</f>
        <v>Live</v>
      </c>
      <c r="B694" s="1" t="s">
        <v>882</v>
      </c>
      <c r="C694" s="1">
        <v>5912</v>
      </c>
      <c r="D694" s="1" t="s">
        <v>2761</v>
      </c>
      <c r="F694" s="1" t="s">
        <v>266</v>
      </c>
      <c r="G694" s="1" t="s">
        <v>17</v>
      </c>
      <c r="H694" s="1">
        <v>16500</v>
      </c>
      <c r="J694" s="28"/>
      <c r="K694" s="29">
        <v>43282</v>
      </c>
      <c r="L694" s="28"/>
    </row>
    <row r="695" spans="1:12" ht="15.75" customHeight="1" x14ac:dyDescent="0.3">
      <c r="A695" s="1" t="str">
        <f t="array" ref="A695">INDEX(Sheet4!$F:$F,MATCH( $D695,Sheet4!$G:$G,0))</f>
        <v>Live</v>
      </c>
      <c r="B695" s="1" t="s">
        <v>882</v>
      </c>
      <c r="C695" s="1">
        <v>3890</v>
      </c>
      <c r="D695" s="1" t="s">
        <v>2762</v>
      </c>
      <c r="F695" s="1" t="s">
        <v>112</v>
      </c>
      <c r="G695" s="1" t="s">
        <v>17</v>
      </c>
      <c r="H695" s="1">
        <v>16000</v>
      </c>
      <c r="J695" s="28"/>
      <c r="K695" s="29">
        <v>42552</v>
      </c>
      <c r="L695" s="28"/>
    </row>
    <row r="696" spans="1:12" ht="15.75" customHeight="1" x14ac:dyDescent="0.3">
      <c r="A696" s="1" t="str">
        <f t="array" ref="A696">INDEX(Sheet4!$F:$F,MATCH( $D696,Sheet4!$G:$G,0))</f>
        <v>Live</v>
      </c>
      <c r="B696" s="1" t="s">
        <v>882</v>
      </c>
      <c r="C696" s="1">
        <v>5174</v>
      </c>
      <c r="D696" s="1" t="s">
        <v>2763</v>
      </c>
      <c r="F696" s="1" t="s">
        <v>68</v>
      </c>
      <c r="G696" s="1" t="s">
        <v>17</v>
      </c>
      <c r="H696" s="1">
        <v>15500</v>
      </c>
      <c r="J696" s="28"/>
      <c r="K696" s="29">
        <v>42917</v>
      </c>
      <c r="L696" s="28"/>
    </row>
    <row r="697" spans="1:12" ht="15.75" customHeight="1" x14ac:dyDescent="0.3">
      <c r="A697" s="1" t="str">
        <f t="array" ref="A697">INDEX(Sheet4!$F:$F,MATCH( $D697,Sheet4!$G:$G,0))</f>
        <v>Live</v>
      </c>
      <c r="B697" s="1" t="s">
        <v>882</v>
      </c>
      <c r="C697" s="1">
        <v>4570</v>
      </c>
      <c r="D697" s="1" t="s">
        <v>2764</v>
      </c>
      <c r="F697" s="1" t="s">
        <v>112</v>
      </c>
      <c r="G697" s="1" t="s">
        <v>17</v>
      </c>
      <c r="H697" s="1">
        <v>15000</v>
      </c>
      <c r="J697" s="28"/>
      <c r="K697" s="29">
        <v>42826</v>
      </c>
      <c r="L697" s="28"/>
    </row>
    <row r="698" spans="1:12" ht="15.75" customHeight="1" x14ac:dyDescent="0.3">
      <c r="A698" s="1" t="str">
        <f t="array" ref="A698">INDEX(Sheet4!$F:$F,MATCH( $D698,Sheet4!$G:$G,0))</f>
        <v>Live</v>
      </c>
      <c r="B698" s="1" t="s">
        <v>882</v>
      </c>
      <c r="C698" s="1">
        <v>1186</v>
      </c>
      <c r="D698" s="1" t="s">
        <v>2765</v>
      </c>
      <c r="F698" s="1" t="s">
        <v>68</v>
      </c>
      <c r="G698" s="1" t="s">
        <v>17</v>
      </c>
      <c r="H698" s="1">
        <v>14950</v>
      </c>
      <c r="J698" s="28"/>
      <c r="K698" s="29">
        <v>42095</v>
      </c>
      <c r="L698" s="28"/>
    </row>
    <row r="699" spans="1:12" ht="15.75" customHeight="1" x14ac:dyDescent="0.3">
      <c r="A699" s="1" t="str">
        <f t="array" ref="A699">INDEX(Sheet4!$F:$F,MATCH( $D699,Sheet4!$G:$G,0))</f>
        <v>Live</v>
      </c>
      <c r="B699" s="1" t="s">
        <v>882</v>
      </c>
      <c r="C699" s="1">
        <v>4765</v>
      </c>
      <c r="D699" s="1" t="s">
        <v>2766</v>
      </c>
      <c r="F699" s="1" t="s">
        <v>68</v>
      </c>
      <c r="G699" s="1" t="s">
        <v>17</v>
      </c>
      <c r="H699" s="1">
        <v>14167</v>
      </c>
      <c r="J699" s="28"/>
      <c r="K699" s="29">
        <v>42826</v>
      </c>
      <c r="L699" s="28"/>
    </row>
    <row r="700" spans="1:12" ht="15.75" customHeight="1" x14ac:dyDescent="0.3">
      <c r="A700" s="1" t="str">
        <f t="array" ref="A700">INDEX(Sheet4!$F:$F,MATCH( $D700,Sheet4!$G:$G,0))</f>
        <v>Live</v>
      </c>
      <c r="B700" s="1" t="s">
        <v>882</v>
      </c>
      <c r="C700" s="1">
        <v>5165</v>
      </c>
      <c r="D700" s="1" t="s">
        <v>2767</v>
      </c>
      <c r="F700" s="1" t="s">
        <v>114</v>
      </c>
      <c r="G700" s="1" t="s">
        <v>17</v>
      </c>
      <c r="H700" s="1">
        <v>14000</v>
      </c>
      <c r="J700" s="28"/>
      <c r="K700" s="29">
        <v>42917</v>
      </c>
      <c r="L700" s="28"/>
    </row>
    <row r="701" spans="1:12" ht="15.75" customHeight="1" x14ac:dyDescent="0.3">
      <c r="A701" s="1" t="str">
        <f t="array" ref="A701">INDEX(Sheet4!$F:$F,MATCH( $D701,Sheet4!$G:$G,0))</f>
        <v>Live</v>
      </c>
      <c r="B701" s="1" t="s">
        <v>882</v>
      </c>
      <c r="C701" s="1">
        <v>5167</v>
      </c>
      <c r="D701" s="1" t="s">
        <v>2768</v>
      </c>
      <c r="F701" s="1" t="s">
        <v>112</v>
      </c>
      <c r="G701" s="1" t="s">
        <v>17</v>
      </c>
      <c r="H701" s="1">
        <v>14000</v>
      </c>
      <c r="J701" s="28"/>
      <c r="K701" s="29">
        <v>42917</v>
      </c>
      <c r="L701" s="28"/>
    </row>
    <row r="702" spans="1:12" ht="15.75" customHeight="1" x14ac:dyDescent="0.3">
      <c r="A702" s="1" t="str">
        <f t="array" ref="A702">INDEX(Sheet4!$F:$F,MATCH( $D702,Sheet4!$G:$G,0))</f>
        <v>Live</v>
      </c>
      <c r="B702" s="1" t="s">
        <v>882</v>
      </c>
      <c r="C702" s="1">
        <v>5342</v>
      </c>
      <c r="D702" s="1" t="s">
        <v>2769</v>
      </c>
      <c r="F702" s="1" t="s">
        <v>68</v>
      </c>
      <c r="G702" s="1" t="s">
        <v>17</v>
      </c>
      <c r="H702" s="1">
        <v>13500</v>
      </c>
      <c r="J702" s="28"/>
      <c r="K702" s="29">
        <v>43009</v>
      </c>
      <c r="L702" s="28"/>
    </row>
    <row r="703" spans="1:12" ht="15.75" customHeight="1" x14ac:dyDescent="0.3">
      <c r="A703" s="1" t="str">
        <f t="array" ref="A703">INDEX(Sheet4!$F:$F,MATCH( $D703,Sheet4!$G:$G,0))</f>
        <v>Live</v>
      </c>
      <c r="B703" s="1" t="s">
        <v>882</v>
      </c>
      <c r="C703" s="1">
        <v>4484</v>
      </c>
      <c r="D703" s="1" t="s">
        <v>2770</v>
      </c>
      <c r="F703" s="1" t="s">
        <v>332</v>
      </c>
      <c r="G703" s="1" t="s">
        <v>17</v>
      </c>
      <c r="H703" s="1">
        <v>13000</v>
      </c>
      <c r="J703" s="28"/>
      <c r="K703" s="29">
        <v>42736</v>
      </c>
      <c r="L703" s="28"/>
    </row>
    <row r="704" spans="1:12" ht="15.75" customHeight="1" x14ac:dyDescent="0.3">
      <c r="A704" s="1" t="str">
        <f t="array" ref="A704">INDEX(Sheet4!$F:$F,MATCH( $D704,Sheet4!$G:$G,0))</f>
        <v>Live</v>
      </c>
      <c r="B704" s="1" t="s">
        <v>882</v>
      </c>
      <c r="C704" s="1">
        <v>4926</v>
      </c>
      <c r="D704" s="1" t="s">
        <v>2771</v>
      </c>
      <c r="F704" s="1" t="s">
        <v>2129</v>
      </c>
      <c r="G704" s="1" t="s">
        <v>17</v>
      </c>
      <c r="H704" s="1">
        <v>13000</v>
      </c>
      <c r="J704" s="28"/>
      <c r="K704" s="29">
        <v>42917</v>
      </c>
      <c r="L704" s="28"/>
    </row>
    <row r="705" spans="1:12" ht="15.75" customHeight="1" x14ac:dyDescent="0.3">
      <c r="A705" s="1" t="str">
        <f t="array" ref="A705">INDEX(Sheet4!$F:$F,MATCH( $D705,Sheet4!$G:$G,0))</f>
        <v>Live</v>
      </c>
      <c r="B705" s="1" t="s">
        <v>882</v>
      </c>
      <c r="C705" s="1">
        <v>4942</v>
      </c>
      <c r="D705" s="1" t="s">
        <v>2772</v>
      </c>
      <c r="F705" s="1" t="s">
        <v>112</v>
      </c>
      <c r="G705" s="1" t="s">
        <v>17</v>
      </c>
      <c r="H705" s="1">
        <v>700</v>
      </c>
      <c r="J705" s="28"/>
      <c r="K705" s="29">
        <v>42917</v>
      </c>
      <c r="L705" s="28"/>
    </row>
    <row r="706" spans="1:12" ht="15.75" customHeight="1" x14ac:dyDescent="0.3">
      <c r="A706" s="1" t="str">
        <f t="array" ref="A706">INDEX(Sheet4!$F:$F,MATCH( $D706,Sheet4!$G:$G,0))</f>
        <v>Live</v>
      </c>
      <c r="B706" s="1" t="s">
        <v>882</v>
      </c>
      <c r="C706" s="1">
        <v>5079</v>
      </c>
      <c r="D706" s="1" t="s">
        <v>2773</v>
      </c>
      <c r="F706" s="1" t="s">
        <v>2116</v>
      </c>
      <c r="G706" s="1" t="s">
        <v>17</v>
      </c>
      <c r="H706" s="1">
        <v>12100</v>
      </c>
      <c r="J706" s="28"/>
      <c r="K706" s="29">
        <v>42917</v>
      </c>
      <c r="L706" s="28"/>
    </row>
    <row r="707" spans="1:12" ht="15.75" customHeight="1" x14ac:dyDescent="0.3">
      <c r="A707" s="1" t="str">
        <f t="array" ref="A707">INDEX(Sheet4!$F:$F,MATCH( $D707,Sheet4!$G:$G,0))</f>
        <v>Live</v>
      </c>
      <c r="B707" s="1" t="s">
        <v>882</v>
      </c>
      <c r="C707" s="1">
        <v>4934</v>
      </c>
      <c r="D707" s="1" t="s">
        <v>2774</v>
      </c>
      <c r="F707" s="1" t="s">
        <v>2129</v>
      </c>
      <c r="G707" s="1" t="s">
        <v>17</v>
      </c>
      <c r="H707" s="1">
        <v>12000</v>
      </c>
      <c r="J707" s="28"/>
      <c r="K707" s="29">
        <v>42917</v>
      </c>
      <c r="L707" s="28"/>
    </row>
    <row r="708" spans="1:12" ht="15.75" customHeight="1" x14ac:dyDescent="0.3">
      <c r="A708" s="1" t="str">
        <f t="array" ref="A708">INDEX(Sheet4!$F:$F,MATCH( $D708,Sheet4!$G:$G,0))</f>
        <v>Live</v>
      </c>
      <c r="B708" s="1" t="s">
        <v>882</v>
      </c>
      <c r="C708" s="1">
        <v>5769</v>
      </c>
      <c r="D708" s="1" t="s">
        <v>2775</v>
      </c>
      <c r="F708" s="1" t="s">
        <v>2129</v>
      </c>
      <c r="G708" s="1" t="s">
        <v>17</v>
      </c>
      <c r="H708" s="1">
        <v>12000</v>
      </c>
      <c r="J708" s="28"/>
      <c r="K708" s="29">
        <v>43191</v>
      </c>
      <c r="L708" s="28"/>
    </row>
    <row r="709" spans="1:12" ht="15.75" customHeight="1" x14ac:dyDescent="0.3">
      <c r="A709" s="1" t="str">
        <f t="array" ref="A709">INDEX(Sheet4!$F:$F,MATCH( $D709,Sheet4!$G:$G,0))</f>
        <v>Live</v>
      </c>
      <c r="B709" s="1" t="s">
        <v>882</v>
      </c>
      <c r="C709" s="1">
        <v>1517</v>
      </c>
      <c r="D709" s="1" t="s">
        <v>2776</v>
      </c>
      <c r="F709" s="1" t="s">
        <v>2129</v>
      </c>
      <c r="G709" s="1" t="s">
        <v>17</v>
      </c>
      <c r="H709" s="1">
        <v>12000</v>
      </c>
      <c r="J709" s="28"/>
      <c r="K709" s="29">
        <v>42186</v>
      </c>
      <c r="L709" s="28"/>
    </row>
    <row r="710" spans="1:12" ht="15.75" customHeight="1" x14ac:dyDescent="0.3">
      <c r="A710" s="1" t="str">
        <f t="array" ref="A710">INDEX(Sheet4!$F:$F,MATCH( $D710,Sheet4!$G:$G,0))</f>
        <v>Live</v>
      </c>
      <c r="B710" s="1" t="s">
        <v>882</v>
      </c>
      <c r="C710" s="1">
        <v>2377</v>
      </c>
      <c r="D710" s="1" t="s">
        <v>2777</v>
      </c>
      <c r="F710" s="1" t="s">
        <v>2116</v>
      </c>
      <c r="G710" s="1" t="s">
        <v>17</v>
      </c>
      <c r="H710" s="1">
        <v>12000</v>
      </c>
      <c r="J710" s="28"/>
      <c r="K710" s="29">
        <v>42278</v>
      </c>
      <c r="L710" s="28"/>
    </row>
    <row r="711" spans="1:12" ht="15.75" customHeight="1" x14ac:dyDescent="0.3">
      <c r="A711" s="1" t="str">
        <f t="array" ref="A711">INDEX(Sheet4!$F:$F,MATCH( $D711,Sheet4!$G:$G,0))</f>
        <v>Live</v>
      </c>
      <c r="B711" s="1" t="s">
        <v>882</v>
      </c>
      <c r="C711" s="1">
        <v>2098</v>
      </c>
      <c r="D711" s="1" t="s">
        <v>2778</v>
      </c>
      <c r="F711" s="1" t="s">
        <v>68</v>
      </c>
      <c r="G711" s="1" t="s">
        <v>17</v>
      </c>
      <c r="H711" s="1">
        <v>12000</v>
      </c>
      <c r="J711" s="28"/>
      <c r="K711" s="29">
        <v>42186</v>
      </c>
      <c r="L711" s="28"/>
    </row>
    <row r="712" spans="1:12" ht="15.75" customHeight="1" x14ac:dyDescent="0.3">
      <c r="A712" s="1" t="str">
        <f t="array" ref="A712">INDEX(Sheet4!$F:$F,MATCH( $D712,Sheet4!$G:$G,0))</f>
        <v>Live</v>
      </c>
      <c r="B712" s="1" t="s">
        <v>882</v>
      </c>
      <c r="C712" s="1">
        <v>3929</v>
      </c>
      <c r="D712" s="1" t="s">
        <v>2779</v>
      </c>
      <c r="F712" s="1" t="s">
        <v>266</v>
      </c>
      <c r="G712" s="1" t="s">
        <v>17</v>
      </c>
      <c r="H712" s="1">
        <v>12000</v>
      </c>
      <c r="J712" s="28"/>
      <c r="K712" s="29">
        <v>42552</v>
      </c>
      <c r="L712" s="28"/>
    </row>
    <row r="713" spans="1:12" ht="15.75" customHeight="1" x14ac:dyDescent="0.3">
      <c r="A713" s="1" t="str">
        <f t="array" ref="A713">INDEX(Sheet4!$F:$F,MATCH( $D713,Sheet4!$G:$G,0))</f>
        <v>Live</v>
      </c>
      <c r="B713" s="1" t="s">
        <v>882</v>
      </c>
      <c r="C713" s="1">
        <v>4844</v>
      </c>
      <c r="D713" s="1" t="s">
        <v>2780</v>
      </c>
      <c r="F713" s="1" t="s">
        <v>112</v>
      </c>
      <c r="G713" s="1" t="s">
        <v>17</v>
      </c>
      <c r="H713" s="1">
        <v>12000</v>
      </c>
      <c r="J713" s="28"/>
      <c r="K713" s="29">
        <v>42826</v>
      </c>
      <c r="L713" s="28"/>
    </row>
    <row r="714" spans="1:12" ht="15.75" customHeight="1" x14ac:dyDescent="0.3">
      <c r="A714" s="1" t="str">
        <f t="array" ref="A714">INDEX(Sheet4!$F:$F,MATCH( $D714,Sheet4!$G:$G,0))</f>
        <v>Live</v>
      </c>
      <c r="B714" s="1" t="s">
        <v>882</v>
      </c>
      <c r="C714" s="1">
        <v>5287</v>
      </c>
      <c r="D714" s="1" t="s">
        <v>2781</v>
      </c>
      <c r="F714" s="1" t="s">
        <v>2116</v>
      </c>
      <c r="G714" s="1" t="s">
        <v>17</v>
      </c>
      <c r="H714" s="1">
        <v>11500</v>
      </c>
      <c r="J714" s="28"/>
      <c r="K714" s="29">
        <v>43009</v>
      </c>
      <c r="L714" s="28"/>
    </row>
    <row r="715" spans="1:12" ht="15.75" customHeight="1" x14ac:dyDescent="0.3">
      <c r="A715" s="1" t="str">
        <f t="array" ref="A715">INDEX(Sheet4!$F:$F,MATCH( $D715,Sheet4!$G:$G,0))</f>
        <v>Live</v>
      </c>
      <c r="B715" s="1" t="s">
        <v>882</v>
      </c>
      <c r="C715" s="1">
        <v>5004</v>
      </c>
      <c r="D715" s="1" t="s">
        <v>2782</v>
      </c>
      <c r="F715" s="1" t="s">
        <v>112</v>
      </c>
      <c r="G715" s="1" t="s">
        <v>17</v>
      </c>
      <c r="H715" s="1">
        <v>11500</v>
      </c>
      <c r="J715" s="28"/>
      <c r="K715" s="29">
        <v>42917</v>
      </c>
      <c r="L715" s="28"/>
    </row>
    <row r="716" spans="1:12" ht="15.75" customHeight="1" x14ac:dyDescent="0.3">
      <c r="A716" s="1" t="str">
        <f t="array" ref="A716">INDEX(Sheet4!$F:$F,MATCH( $D716,Sheet4!$G:$G,0))</f>
        <v>Live</v>
      </c>
      <c r="B716" s="1" t="s">
        <v>882</v>
      </c>
      <c r="C716" s="1">
        <v>5594</v>
      </c>
      <c r="D716" s="1" t="s">
        <v>2783</v>
      </c>
      <c r="F716" s="1" t="s">
        <v>266</v>
      </c>
      <c r="G716" s="1" t="s">
        <v>17</v>
      </c>
      <c r="H716" s="1">
        <v>11500</v>
      </c>
      <c r="J716" s="28"/>
      <c r="K716" s="29">
        <v>43191</v>
      </c>
      <c r="L716" s="28"/>
    </row>
    <row r="717" spans="1:12" ht="15.75" customHeight="1" x14ac:dyDescent="0.3">
      <c r="A717" s="1" t="str">
        <f t="array" ref="A717">INDEX(Sheet4!$F:$F,MATCH( $D717,Sheet4!$G:$G,0))</f>
        <v>Live</v>
      </c>
      <c r="B717" s="1" t="s">
        <v>882</v>
      </c>
      <c r="C717" s="1">
        <v>5785</v>
      </c>
      <c r="D717" s="1" t="s">
        <v>2784</v>
      </c>
      <c r="F717" s="1" t="s">
        <v>68</v>
      </c>
      <c r="G717" s="1" t="s">
        <v>17</v>
      </c>
      <c r="H717" s="1">
        <v>11500</v>
      </c>
      <c r="J717" s="28"/>
      <c r="K717" s="29">
        <v>43282</v>
      </c>
      <c r="L717" s="28"/>
    </row>
    <row r="718" spans="1:12" ht="15.75" customHeight="1" x14ac:dyDescent="0.3">
      <c r="A718" s="1" t="str">
        <f t="array" ref="A718">INDEX(Sheet4!$F:$F,MATCH( $D718,Sheet4!$G:$G,0))</f>
        <v>Live</v>
      </c>
      <c r="B718" s="1" t="s">
        <v>882</v>
      </c>
      <c r="C718" s="1">
        <v>5156</v>
      </c>
      <c r="D718" s="1" t="s">
        <v>2785</v>
      </c>
      <c r="F718" s="1" t="s">
        <v>332</v>
      </c>
      <c r="G718" s="1" t="s">
        <v>17</v>
      </c>
      <c r="H718" s="1">
        <v>11167</v>
      </c>
      <c r="J718" s="28"/>
      <c r="K718" s="29">
        <v>42917</v>
      </c>
      <c r="L718" s="28"/>
    </row>
    <row r="719" spans="1:12" ht="15.75" customHeight="1" x14ac:dyDescent="0.3">
      <c r="A719" s="1" t="str">
        <f t="array" ref="A719">INDEX(Sheet4!$F:$F,MATCH( $D719,Sheet4!$G:$G,0))</f>
        <v>Live</v>
      </c>
      <c r="B719" s="1" t="s">
        <v>882</v>
      </c>
      <c r="C719" s="1">
        <v>3673</v>
      </c>
      <c r="D719" s="1" t="s">
        <v>2786</v>
      </c>
      <c r="F719" s="1" t="s">
        <v>266</v>
      </c>
      <c r="G719" s="1" t="s">
        <v>17</v>
      </c>
      <c r="H719" s="1">
        <v>11025</v>
      </c>
      <c r="J719" s="28"/>
      <c r="K719" s="29">
        <v>42644</v>
      </c>
      <c r="L719" s="28"/>
    </row>
    <row r="720" spans="1:12" ht="15.75" customHeight="1" x14ac:dyDescent="0.3">
      <c r="A720" s="1" t="str">
        <f t="array" ref="A720">INDEX(Sheet4!$F:$F,MATCH( $D720,Sheet4!$G:$G,0))</f>
        <v>Live</v>
      </c>
      <c r="B720" s="1" t="s">
        <v>882</v>
      </c>
      <c r="C720" s="1">
        <v>4686</v>
      </c>
      <c r="D720" s="1" t="s">
        <v>2787</v>
      </c>
      <c r="F720" s="1" t="s">
        <v>68</v>
      </c>
      <c r="G720" s="1" t="s">
        <v>17</v>
      </c>
      <c r="H720" s="1">
        <v>11000</v>
      </c>
      <c r="J720" s="28"/>
      <c r="K720" s="29">
        <v>42826</v>
      </c>
      <c r="L720" s="28"/>
    </row>
    <row r="721" spans="1:12" ht="15.75" customHeight="1" x14ac:dyDescent="0.3">
      <c r="A721" s="1" t="str">
        <f t="array" ref="A721">INDEX(Sheet4!$F:$F,MATCH( $D721,Sheet4!$G:$G,0))</f>
        <v>Live</v>
      </c>
      <c r="B721" s="1" t="s">
        <v>882</v>
      </c>
      <c r="C721" s="1">
        <v>4254</v>
      </c>
      <c r="D721" s="1" t="s">
        <v>2788</v>
      </c>
      <c r="F721" s="1" t="s">
        <v>114</v>
      </c>
      <c r="G721" s="1" t="s">
        <v>17</v>
      </c>
      <c r="H721" s="1">
        <v>11000</v>
      </c>
      <c r="J721" s="28"/>
      <c r="K721" s="29">
        <v>42644</v>
      </c>
      <c r="L721" s="28"/>
    </row>
    <row r="722" spans="1:12" ht="15.75" customHeight="1" x14ac:dyDescent="0.3">
      <c r="A722" s="1" t="str">
        <f t="array" ref="A722">INDEX(Sheet4!$F:$F,MATCH( $D722,Sheet4!$G:$G,0))</f>
        <v>Live</v>
      </c>
      <c r="B722" s="1" t="s">
        <v>882</v>
      </c>
      <c r="C722" s="1">
        <v>2770</v>
      </c>
      <c r="D722" s="1" t="s">
        <v>2789</v>
      </c>
      <c r="F722" s="1" t="s">
        <v>68</v>
      </c>
      <c r="G722" s="1" t="s">
        <v>17</v>
      </c>
      <c r="H722" s="1">
        <v>11000</v>
      </c>
      <c r="J722" s="28"/>
      <c r="K722" s="29">
        <v>42370</v>
      </c>
      <c r="L722" s="28"/>
    </row>
    <row r="723" spans="1:12" ht="15.75" customHeight="1" x14ac:dyDescent="0.3">
      <c r="A723" s="1" t="str">
        <f t="array" ref="A723">INDEX(Sheet4!$F:$F,MATCH( $D723,Sheet4!$G:$G,0))</f>
        <v>Live</v>
      </c>
      <c r="B723" s="1" t="s">
        <v>882</v>
      </c>
      <c r="C723" s="1">
        <v>4339</v>
      </c>
      <c r="D723" s="1" t="s">
        <v>2790</v>
      </c>
      <c r="F723" s="1" t="s">
        <v>68</v>
      </c>
      <c r="G723" s="1" t="s">
        <v>17</v>
      </c>
      <c r="H723" s="1">
        <v>11000</v>
      </c>
      <c r="J723" s="28"/>
      <c r="K723" s="29">
        <v>42736</v>
      </c>
      <c r="L723" s="28"/>
    </row>
    <row r="724" spans="1:12" ht="15.75" customHeight="1" x14ac:dyDescent="0.3">
      <c r="A724" s="1" t="str">
        <f t="array" ref="A724">INDEX(Sheet4!$F:$F,MATCH( $D724,Sheet4!$G:$G,0))</f>
        <v>Live</v>
      </c>
      <c r="B724" s="1" t="s">
        <v>882</v>
      </c>
      <c r="C724" s="1">
        <v>2488</v>
      </c>
      <c r="D724" s="1" t="s">
        <v>2791</v>
      </c>
      <c r="F724" s="1" t="s">
        <v>68</v>
      </c>
      <c r="G724" s="1" t="s">
        <v>17</v>
      </c>
      <c r="H724" s="1">
        <v>11000</v>
      </c>
      <c r="J724" s="28"/>
      <c r="K724" s="29">
        <v>42278</v>
      </c>
      <c r="L724" s="28"/>
    </row>
    <row r="725" spans="1:12" ht="15.75" customHeight="1" x14ac:dyDescent="0.3">
      <c r="A725" s="1" t="str">
        <f t="array" ref="A725">INDEX(Sheet4!$F:$F,MATCH( $D725,Sheet4!$G:$G,0))</f>
        <v>Live</v>
      </c>
      <c r="B725" s="1" t="s">
        <v>882</v>
      </c>
      <c r="C725" s="1">
        <v>5016</v>
      </c>
      <c r="D725" s="1" t="s">
        <v>2792</v>
      </c>
      <c r="F725" s="1" t="s">
        <v>2116</v>
      </c>
      <c r="G725" s="1" t="s">
        <v>17</v>
      </c>
      <c r="H725" s="1">
        <v>11000</v>
      </c>
      <c r="J725" s="28"/>
      <c r="K725" s="29">
        <v>42917</v>
      </c>
      <c r="L725" s="28"/>
    </row>
    <row r="726" spans="1:12" ht="15.75" customHeight="1" x14ac:dyDescent="0.3">
      <c r="A726" s="1" t="str">
        <f t="array" ref="A726">INDEX(Sheet4!$F:$F,MATCH( $D726,Sheet4!$G:$G,0))</f>
        <v>Live</v>
      </c>
      <c r="B726" s="1" t="s">
        <v>882</v>
      </c>
      <c r="C726" s="1">
        <v>5060</v>
      </c>
      <c r="D726" s="1" t="s">
        <v>2793</v>
      </c>
      <c r="F726" s="1" t="s">
        <v>68</v>
      </c>
      <c r="G726" s="1" t="s">
        <v>17</v>
      </c>
      <c r="H726" s="1">
        <v>11000</v>
      </c>
      <c r="J726" s="28"/>
      <c r="K726" s="29">
        <v>42917</v>
      </c>
      <c r="L726" s="28"/>
    </row>
    <row r="727" spans="1:12" ht="15.75" customHeight="1" x14ac:dyDescent="0.3">
      <c r="A727" s="1" t="str">
        <f t="array" ref="A727">INDEX(Sheet4!$F:$F,MATCH( $D727,Sheet4!$G:$G,0))</f>
        <v>Live</v>
      </c>
      <c r="B727" s="1" t="s">
        <v>882</v>
      </c>
      <c r="C727" s="1">
        <v>5610</v>
      </c>
      <c r="D727" s="1" t="s">
        <v>2794</v>
      </c>
      <c r="F727" s="1" t="s">
        <v>2129</v>
      </c>
      <c r="G727" s="1" t="s">
        <v>17</v>
      </c>
      <c r="H727" s="1">
        <v>10833</v>
      </c>
      <c r="J727" s="28"/>
      <c r="K727" s="29">
        <v>43101</v>
      </c>
      <c r="L727" s="28"/>
    </row>
    <row r="728" spans="1:12" ht="15.75" customHeight="1" x14ac:dyDescent="0.3">
      <c r="A728" s="1" t="str">
        <f t="array" ref="A728">INDEX(Sheet4!$F:$F,MATCH( $D728,Sheet4!$G:$G,0))</f>
        <v>Live</v>
      </c>
      <c r="B728" s="1" t="s">
        <v>882</v>
      </c>
      <c r="C728" s="1">
        <v>1136</v>
      </c>
      <c r="D728" s="1" t="s">
        <v>2795</v>
      </c>
      <c r="F728" s="1" t="s">
        <v>266</v>
      </c>
      <c r="G728" s="1" t="s">
        <v>17</v>
      </c>
      <c r="H728" s="1">
        <v>10833</v>
      </c>
      <c r="J728" s="28"/>
      <c r="K728" s="29">
        <v>42095</v>
      </c>
      <c r="L728" s="28"/>
    </row>
    <row r="729" spans="1:12" ht="15.75" customHeight="1" x14ac:dyDescent="0.3">
      <c r="A729" s="1" t="str">
        <f t="array" ref="A729">INDEX(Sheet4!$F:$F,MATCH( $D729,Sheet4!$G:$G,0))</f>
        <v>Live</v>
      </c>
      <c r="B729" s="1" t="s">
        <v>882</v>
      </c>
      <c r="C729" s="1">
        <v>5584</v>
      </c>
      <c r="D729" s="1" t="s">
        <v>2796</v>
      </c>
      <c r="F729" s="1" t="s">
        <v>2129</v>
      </c>
      <c r="G729" s="1" t="s">
        <v>17</v>
      </c>
      <c r="H729" s="1">
        <v>10500</v>
      </c>
      <c r="J729" s="28"/>
      <c r="K729" s="29">
        <v>43101</v>
      </c>
      <c r="L729" s="28"/>
    </row>
    <row r="730" spans="1:12" ht="15.75" customHeight="1" x14ac:dyDescent="0.3">
      <c r="A730" s="1" t="str">
        <f t="array" ref="A730">INDEX(Sheet4!$F:$F,MATCH( $D730,Sheet4!$G:$G,0))</f>
        <v>Live</v>
      </c>
      <c r="B730" s="1" t="s">
        <v>882</v>
      </c>
      <c r="C730" s="1">
        <v>3022</v>
      </c>
      <c r="D730" s="1" t="s">
        <v>2797</v>
      </c>
      <c r="F730" s="1" t="s">
        <v>112</v>
      </c>
      <c r="G730" s="1" t="s">
        <v>17</v>
      </c>
      <c r="H730" s="1">
        <v>10000</v>
      </c>
      <c r="J730" s="28"/>
      <c r="K730" s="29">
        <v>42370</v>
      </c>
      <c r="L730" s="28"/>
    </row>
    <row r="731" spans="1:12" ht="15.75" customHeight="1" x14ac:dyDescent="0.3">
      <c r="A731" s="1" t="str">
        <f t="array" ref="A731">INDEX(Sheet4!$F:$F,MATCH( $D731,Sheet4!$G:$G,0))</f>
        <v>Live</v>
      </c>
      <c r="B731" s="1" t="s">
        <v>882</v>
      </c>
      <c r="C731" s="1">
        <v>4914</v>
      </c>
      <c r="D731" s="1" t="s">
        <v>2798</v>
      </c>
      <c r="F731" s="1" t="s">
        <v>112</v>
      </c>
      <c r="G731" s="1" t="s">
        <v>17</v>
      </c>
      <c r="H731" s="1">
        <v>10000</v>
      </c>
      <c r="J731" s="28"/>
      <c r="K731" s="29">
        <v>42826</v>
      </c>
      <c r="L731" s="28"/>
    </row>
    <row r="732" spans="1:12" ht="15.75" customHeight="1" x14ac:dyDescent="0.3">
      <c r="A732" s="1" t="str">
        <f t="array" ref="A732">INDEX(Sheet4!$F:$F,MATCH( $D732,Sheet4!$G:$G,0))</f>
        <v>Live</v>
      </c>
      <c r="B732" s="1" t="s">
        <v>882</v>
      </c>
      <c r="C732" s="1">
        <v>4642</v>
      </c>
      <c r="D732" s="1" t="s">
        <v>2799</v>
      </c>
      <c r="F732" s="1" t="s">
        <v>332</v>
      </c>
      <c r="G732" s="1" t="s">
        <v>17</v>
      </c>
      <c r="H732" s="1">
        <v>10000</v>
      </c>
      <c r="J732" s="28"/>
      <c r="K732" s="29">
        <v>42826</v>
      </c>
      <c r="L732" s="28"/>
    </row>
    <row r="733" spans="1:12" ht="15.75" customHeight="1" x14ac:dyDescent="0.3">
      <c r="A733" s="1" t="str">
        <f t="array" ref="A733">INDEX(Sheet4!$F:$F,MATCH( $D733,Sheet4!$G:$G,0))</f>
        <v>Live</v>
      </c>
      <c r="B733" s="1" t="s">
        <v>882</v>
      </c>
      <c r="C733" s="1">
        <v>2995</v>
      </c>
      <c r="D733" s="1" t="s">
        <v>2800</v>
      </c>
      <c r="F733" s="1" t="s">
        <v>2116</v>
      </c>
      <c r="G733" s="1" t="s">
        <v>17</v>
      </c>
      <c r="H733" s="1">
        <v>10000</v>
      </c>
      <c r="J733" s="28"/>
      <c r="K733" s="29">
        <v>42461</v>
      </c>
      <c r="L733" s="28"/>
    </row>
    <row r="734" spans="1:12" ht="15.75" customHeight="1" x14ac:dyDescent="0.3">
      <c r="A734" s="1" t="str">
        <f t="array" ref="A734">INDEX(Sheet4!$F:$F,MATCH( $D734,Sheet4!$G:$G,0))</f>
        <v>Live</v>
      </c>
      <c r="B734" s="1" t="s">
        <v>882</v>
      </c>
      <c r="C734" s="1">
        <v>2892</v>
      </c>
      <c r="D734" s="1" t="s">
        <v>2801</v>
      </c>
      <c r="F734" s="1" t="s">
        <v>266</v>
      </c>
      <c r="G734" s="1" t="s">
        <v>17</v>
      </c>
      <c r="H734" s="1">
        <v>10000</v>
      </c>
      <c r="J734" s="28"/>
      <c r="K734" s="29">
        <v>42370</v>
      </c>
      <c r="L734" s="28"/>
    </row>
    <row r="735" spans="1:12" ht="15.75" customHeight="1" x14ac:dyDescent="0.3">
      <c r="A735" s="1" t="str">
        <f t="array" ref="A735">INDEX(Sheet4!$F:$F,MATCH( $D735,Sheet4!$G:$G,0))</f>
        <v>Live</v>
      </c>
      <c r="B735" s="1" t="s">
        <v>882</v>
      </c>
      <c r="C735" s="1">
        <v>5233</v>
      </c>
      <c r="D735" s="1" t="s">
        <v>2802</v>
      </c>
      <c r="F735" s="1" t="s">
        <v>112</v>
      </c>
      <c r="G735" s="1" t="s">
        <v>17</v>
      </c>
      <c r="H735" s="1">
        <v>10000</v>
      </c>
      <c r="J735" s="28"/>
      <c r="K735" s="29">
        <v>43009</v>
      </c>
      <c r="L735" s="28"/>
    </row>
    <row r="736" spans="1:12" ht="15.75" customHeight="1" x14ac:dyDescent="0.3">
      <c r="A736" s="1" t="str">
        <f t="array" ref="A736">INDEX(Sheet4!$F:$F,MATCH( $D736,Sheet4!$G:$G,0))</f>
        <v>Live</v>
      </c>
      <c r="B736" s="1" t="s">
        <v>882</v>
      </c>
      <c r="C736" s="1">
        <v>5871</v>
      </c>
      <c r="D736" s="1" t="s">
        <v>2803</v>
      </c>
      <c r="F736" s="1" t="s">
        <v>2129</v>
      </c>
      <c r="G736" s="1" t="s">
        <v>17</v>
      </c>
      <c r="H736" s="1">
        <v>10000</v>
      </c>
      <c r="J736" s="28"/>
      <c r="K736" s="29">
        <v>43282</v>
      </c>
      <c r="L736" s="28"/>
    </row>
    <row r="737" spans="1:12" ht="15.75" customHeight="1" x14ac:dyDescent="0.3">
      <c r="A737" s="1" t="str">
        <f t="array" ref="A737">INDEX(Sheet4!$F:$F,MATCH( $D737,Sheet4!$G:$G,0))</f>
        <v>Live</v>
      </c>
      <c r="B737" s="1" t="s">
        <v>882</v>
      </c>
      <c r="C737" s="1">
        <v>4106</v>
      </c>
      <c r="D737" s="1" t="s">
        <v>2804</v>
      </c>
      <c r="F737" s="1" t="s">
        <v>2129</v>
      </c>
      <c r="G737" s="1" t="s">
        <v>17</v>
      </c>
      <c r="H737" s="1">
        <v>9558</v>
      </c>
      <c r="J737" s="28"/>
      <c r="K737" s="29">
        <v>42644</v>
      </c>
      <c r="L737" s="28"/>
    </row>
    <row r="738" spans="1:12" ht="15.75" customHeight="1" x14ac:dyDescent="0.3">
      <c r="A738" s="1" t="str">
        <f t="array" ref="A738">INDEX(Sheet4!$F:$F,MATCH( $D738,Sheet4!$G:$G,0))</f>
        <v>Live</v>
      </c>
      <c r="B738" s="1" t="s">
        <v>882</v>
      </c>
      <c r="C738" s="1">
        <v>5540</v>
      </c>
      <c r="D738" s="1" t="s">
        <v>2805</v>
      </c>
      <c r="F738" s="1" t="s">
        <v>2116</v>
      </c>
      <c r="G738" s="1" t="s">
        <v>17</v>
      </c>
      <c r="H738" s="1">
        <v>9000</v>
      </c>
      <c r="J738" s="28"/>
      <c r="K738" s="29">
        <v>43101</v>
      </c>
      <c r="L738" s="28"/>
    </row>
    <row r="739" spans="1:12" ht="15.75" customHeight="1" x14ac:dyDescent="0.3">
      <c r="A739" s="1" t="str">
        <f t="array" ref="A739">INDEX(Sheet4!$F:$F,MATCH( $D739,Sheet4!$G:$G,0))</f>
        <v>Live</v>
      </c>
      <c r="B739" s="1" t="s">
        <v>882</v>
      </c>
      <c r="C739" s="1">
        <v>4687</v>
      </c>
      <c r="D739" s="1" t="s">
        <v>2806</v>
      </c>
      <c r="F739" s="1" t="s">
        <v>68</v>
      </c>
      <c r="G739" s="1" t="s">
        <v>17</v>
      </c>
      <c r="H739" s="1">
        <v>8500</v>
      </c>
      <c r="J739" s="28"/>
      <c r="K739" s="29">
        <v>42826</v>
      </c>
      <c r="L739" s="28"/>
    </row>
    <row r="740" spans="1:12" ht="15.75" customHeight="1" x14ac:dyDescent="0.3">
      <c r="A740" s="1" t="str">
        <f t="array" ref="A740">INDEX(Sheet4!$F:$F,MATCH( $D740,Sheet4!$G:$G,0))</f>
        <v>Live</v>
      </c>
      <c r="B740" s="1" t="s">
        <v>882</v>
      </c>
      <c r="C740" s="1">
        <v>830</v>
      </c>
      <c r="D740" s="1" t="s">
        <v>2807</v>
      </c>
      <c r="F740" s="1" t="s">
        <v>68</v>
      </c>
      <c r="G740" s="1" t="s">
        <v>17</v>
      </c>
      <c r="H740" s="1">
        <v>8500</v>
      </c>
      <c r="J740" s="28"/>
      <c r="K740" s="29">
        <v>42005</v>
      </c>
      <c r="L740" s="28"/>
    </row>
    <row r="741" spans="1:12" ht="15.75" customHeight="1" x14ac:dyDescent="0.3">
      <c r="A741" s="1" t="str">
        <f t="array" ref="A741">INDEX(Sheet4!$F:$F,MATCH( $D741,Sheet4!$G:$G,0))</f>
        <v>Live</v>
      </c>
      <c r="B741" s="1" t="s">
        <v>882</v>
      </c>
      <c r="C741" s="1">
        <v>5291</v>
      </c>
      <c r="D741" s="1" t="s">
        <v>2808</v>
      </c>
      <c r="F741" s="1" t="s">
        <v>112</v>
      </c>
      <c r="G741" s="1" t="s">
        <v>17</v>
      </c>
      <c r="H741" s="1">
        <v>8000</v>
      </c>
      <c r="J741" s="28"/>
      <c r="K741" s="29">
        <v>43009</v>
      </c>
      <c r="L741" s="28"/>
    </row>
    <row r="742" spans="1:12" ht="15.75" customHeight="1" x14ac:dyDescent="0.3">
      <c r="A742" s="1" t="str">
        <f t="array" ref="A742">INDEX(Sheet4!$F:$F,MATCH( $D742,Sheet4!$G:$G,0))</f>
        <v>Live</v>
      </c>
      <c r="B742" s="1" t="s">
        <v>882</v>
      </c>
      <c r="C742" s="1">
        <v>549</v>
      </c>
      <c r="D742" s="1" t="s">
        <v>2809</v>
      </c>
      <c r="F742" s="1" t="s">
        <v>332</v>
      </c>
      <c r="G742" s="1" t="s">
        <v>17</v>
      </c>
      <c r="H742" s="1">
        <v>8000</v>
      </c>
      <c r="J742" s="28"/>
      <c r="K742" s="29">
        <v>42005</v>
      </c>
      <c r="L742" s="28"/>
    </row>
    <row r="743" spans="1:12" ht="15.75" customHeight="1" x14ac:dyDescent="0.3">
      <c r="A743" s="1" t="str">
        <f t="array" ref="A743">INDEX(Sheet4!$F:$F,MATCH( $D743,Sheet4!$G:$G,0))</f>
        <v>Live</v>
      </c>
      <c r="B743" s="1" t="s">
        <v>882</v>
      </c>
      <c r="C743" s="1">
        <v>4730</v>
      </c>
      <c r="D743" s="1" t="s">
        <v>2810</v>
      </c>
      <c r="F743" s="1" t="s">
        <v>266</v>
      </c>
      <c r="G743" s="1" t="s">
        <v>17</v>
      </c>
      <c r="H743" s="1">
        <v>8000</v>
      </c>
      <c r="J743" s="28"/>
      <c r="K743" s="29">
        <v>42826</v>
      </c>
      <c r="L743" s="28"/>
    </row>
    <row r="744" spans="1:12" ht="15.75" customHeight="1" x14ac:dyDescent="0.3">
      <c r="A744" s="1" t="str">
        <f t="array" ref="A744">INDEX(Sheet4!$F:$F,MATCH( $D744,Sheet4!$G:$G,0))</f>
        <v>Live</v>
      </c>
      <c r="B744" s="1" t="s">
        <v>882</v>
      </c>
      <c r="C744" s="1">
        <v>4915</v>
      </c>
      <c r="D744" s="1" t="s">
        <v>2811</v>
      </c>
      <c r="F744" s="1" t="s">
        <v>266</v>
      </c>
      <c r="G744" s="1" t="s">
        <v>17</v>
      </c>
      <c r="H744" s="1">
        <v>8000</v>
      </c>
      <c r="J744" s="28"/>
      <c r="K744" s="29">
        <v>42826</v>
      </c>
      <c r="L744" s="28"/>
    </row>
    <row r="745" spans="1:12" ht="15.75" customHeight="1" x14ac:dyDescent="0.3">
      <c r="A745" s="1" t="str">
        <f t="array" ref="A745">INDEX(Sheet4!$F:$F,MATCH( $D745,Sheet4!$G:$G,0))</f>
        <v>Live</v>
      </c>
      <c r="B745" s="1" t="s">
        <v>882</v>
      </c>
      <c r="C745" s="1">
        <v>5732</v>
      </c>
      <c r="D745" s="1" t="s">
        <v>2812</v>
      </c>
      <c r="F745" s="1" t="s">
        <v>68</v>
      </c>
      <c r="G745" s="1" t="s">
        <v>17</v>
      </c>
      <c r="H745" s="1">
        <v>8000</v>
      </c>
      <c r="J745" s="28"/>
      <c r="K745" s="29">
        <v>43191</v>
      </c>
      <c r="L745" s="28"/>
    </row>
    <row r="746" spans="1:12" ht="15.75" customHeight="1" x14ac:dyDescent="0.3">
      <c r="A746" s="1" t="str">
        <f t="array" ref="A746">INDEX(Sheet4!$F:$F,MATCH( $D746,Sheet4!$G:$G,0))</f>
        <v>Live</v>
      </c>
      <c r="B746" s="1" t="s">
        <v>882</v>
      </c>
      <c r="C746" s="1">
        <v>5745</v>
      </c>
      <c r="D746" s="1" t="s">
        <v>2813</v>
      </c>
      <c r="F746" s="1" t="s">
        <v>114</v>
      </c>
      <c r="G746" s="1" t="s">
        <v>17</v>
      </c>
      <c r="H746" s="1">
        <v>8000</v>
      </c>
      <c r="J746" s="28"/>
      <c r="K746" s="29">
        <v>43191</v>
      </c>
      <c r="L746" s="28"/>
    </row>
    <row r="747" spans="1:12" ht="15.75" customHeight="1" x14ac:dyDescent="0.3">
      <c r="A747" s="1" t="str">
        <f t="array" ref="A747">INDEX(Sheet4!$F:$F,MATCH( $D747,Sheet4!$G:$G,0))</f>
        <v>Live</v>
      </c>
      <c r="B747" s="1" t="s">
        <v>882</v>
      </c>
      <c r="C747" s="1">
        <v>5583</v>
      </c>
      <c r="D747" s="1" t="s">
        <v>2814</v>
      </c>
      <c r="F747" s="1" t="s">
        <v>2116</v>
      </c>
      <c r="G747" s="1" t="s">
        <v>17</v>
      </c>
      <c r="H747" s="1">
        <v>8000</v>
      </c>
      <c r="J747" s="28"/>
      <c r="K747" s="29">
        <v>43101</v>
      </c>
      <c r="L747" s="28"/>
    </row>
    <row r="748" spans="1:12" ht="15.75" customHeight="1" x14ac:dyDescent="0.3">
      <c r="A748" s="1" t="str">
        <f t="array" ref="A748">INDEX(Sheet4!$F:$F,MATCH( $D748,Sheet4!$G:$G,0))</f>
        <v>Live</v>
      </c>
      <c r="B748" s="1" t="s">
        <v>882</v>
      </c>
      <c r="C748" s="1">
        <v>5633</v>
      </c>
      <c r="D748" s="1" t="s">
        <v>2815</v>
      </c>
      <c r="F748" s="1" t="s">
        <v>2129</v>
      </c>
      <c r="G748" s="1" t="s">
        <v>17</v>
      </c>
      <c r="H748" s="1">
        <v>8000</v>
      </c>
      <c r="J748" s="28"/>
      <c r="K748" s="29">
        <v>43191</v>
      </c>
      <c r="L748" s="28"/>
    </row>
    <row r="749" spans="1:12" ht="15.75" customHeight="1" x14ac:dyDescent="0.3">
      <c r="A749" s="1" t="str">
        <f t="array" ref="A749">INDEX(Sheet4!$F:$F,MATCH( $D749,Sheet4!$G:$G,0))</f>
        <v>Live</v>
      </c>
      <c r="B749" s="1" t="s">
        <v>882</v>
      </c>
      <c r="C749" s="1">
        <v>5687</v>
      </c>
      <c r="D749" s="1" t="s">
        <v>2816</v>
      </c>
      <c r="F749" s="1" t="s">
        <v>2116</v>
      </c>
      <c r="G749" s="1" t="s">
        <v>17</v>
      </c>
      <c r="H749" s="1">
        <v>8000</v>
      </c>
      <c r="J749" s="28"/>
      <c r="K749" s="29">
        <v>43191</v>
      </c>
      <c r="L749" s="28"/>
    </row>
    <row r="750" spans="1:12" ht="15.75" customHeight="1" x14ac:dyDescent="0.3">
      <c r="A750" s="1" t="str">
        <f t="array" ref="A750">INDEX(Sheet4!$F:$F,MATCH( $D750,Sheet4!$G:$G,0))</f>
        <v>Live</v>
      </c>
      <c r="B750" s="1" t="s">
        <v>882</v>
      </c>
      <c r="C750" s="1">
        <v>5636</v>
      </c>
      <c r="D750" s="1" t="s">
        <v>2817</v>
      </c>
      <c r="F750" s="1" t="s">
        <v>114</v>
      </c>
      <c r="G750" s="1" t="s">
        <v>17</v>
      </c>
      <c r="H750" s="1">
        <v>8000</v>
      </c>
      <c r="J750" s="28"/>
      <c r="K750" s="29">
        <v>43191</v>
      </c>
      <c r="L750" s="28"/>
    </row>
    <row r="751" spans="1:12" ht="15.75" customHeight="1" x14ac:dyDescent="0.3">
      <c r="A751" s="1" t="str">
        <f t="array" ref="A751">INDEX(Sheet4!$F:$F,MATCH( $D751,Sheet4!$G:$G,0))</f>
        <v>Live</v>
      </c>
      <c r="B751" s="1" t="s">
        <v>882</v>
      </c>
      <c r="C751" s="1">
        <v>5728</v>
      </c>
      <c r="D751" s="1" t="s">
        <v>2818</v>
      </c>
      <c r="F751" s="1" t="s">
        <v>114</v>
      </c>
      <c r="G751" s="1" t="s">
        <v>17</v>
      </c>
      <c r="H751" s="1">
        <v>8000</v>
      </c>
      <c r="J751" s="28"/>
      <c r="K751" s="29">
        <v>43191</v>
      </c>
      <c r="L751" s="28"/>
    </row>
    <row r="752" spans="1:12" ht="15.75" customHeight="1" x14ac:dyDescent="0.3">
      <c r="A752" s="1" t="str">
        <f t="array" ref="A752">INDEX(Sheet4!$F:$F,MATCH( $D752,Sheet4!$G:$G,0))</f>
        <v>Live</v>
      </c>
      <c r="B752" s="1" t="s">
        <v>882</v>
      </c>
      <c r="C752" s="1">
        <v>5756</v>
      </c>
      <c r="D752" s="1" t="s">
        <v>2819</v>
      </c>
      <c r="F752" s="1" t="s">
        <v>114</v>
      </c>
      <c r="G752" s="1" t="s">
        <v>17</v>
      </c>
      <c r="H752" s="1">
        <v>8000</v>
      </c>
      <c r="J752" s="28"/>
      <c r="K752" s="29">
        <v>43191</v>
      </c>
      <c r="L752" s="28"/>
    </row>
    <row r="753" spans="1:12" ht="15.75" customHeight="1" x14ac:dyDescent="0.3">
      <c r="A753" s="1" t="str">
        <f t="array" ref="A753">INDEX(Sheet4!$F:$F,MATCH( $D753,Sheet4!$G:$G,0))</f>
        <v>Live</v>
      </c>
      <c r="B753" s="1" t="s">
        <v>882</v>
      </c>
      <c r="C753" s="1">
        <v>5777</v>
      </c>
      <c r="D753" s="1" t="s">
        <v>2820</v>
      </c>
      <c r="F753" s="1" t="s">
        <v>2116</v>
      </c>
      <c r="G753" s="1" t="s">
        <v>17</v>
      </c>
      <c r="H753" s="1">
        <v>8000</v>
      </c>
      <c r="J753" s="28"/>
      <c r="K753" s="29">
        <v>43191</v>
      </c>
      <c r="L753" s="28"/>
    </row>
    <row r="754" spans="1:12" ht="15.75" customHeight="1" x14ac:dyDescent="0.3">
      <c r="A754" s="1" t="str">
        <f t="array" ref="A754">INDEX(Sheet4!$F:$F,MATCH( $D754,Sheet4!$G:$G,0))</f>
        <v>Live</v>
      </c>
      <c r="B754" s="1" t="s">
        <v>882</v>
      </c>
      <c r="C754" s="1">
        <v>5797</v>
      </c>
      <c r="D754" s="1" t="s">
        <v>2821</v>
      </c>
      <c r="F754" s="1" t="s">
        <v>114</v>
      </c>
      <c r="G754" s="1" t="s">
        <v>17</v>
      </c>
      <c r="H754" s="1">
        <v>8000</v>
      </c>
      <c r="J754" s="28"/>
      <c r="K754" s="29">
        <v>43282</v>
      </c>
      <c r="L754" s="28"/>
    </row>
    <row r="755" spans="1:12" ht="15.75" customHeight="1" x14ac:dyDescent="0.3">
      <c r="A755" s="1" t="str">
        <f t="array" ref="A755">INDEX(Sheet4!$F:$F,MATCH( $D755,Sheet4!$G:$G,0))</f>
        <v>Live</v>
      </c>
      <c r="B755" s="1" t="s">
        <v>882</v>
      </c>
      <c r="C755" s="1">
        <v>5898</v>
      </c>
      <c r="D755" s="1" t="s">
        <v>2822</v>
      </c>
      <c r="F755" s="1" t="s">
        <v>266</v>
      </c>
      <c r="G755" s="1" t="s">
        <v>17</v>
      </c>
      <c r="H755" s="1">
        <v>8000</v>
      </c>
      <c r="J755" s="28"/>
      <c r="K755" s="29">
        <v>43282</v>
      </c>
      <c r="L755" s="28"/>
    </row>
    <row r="756" spans="1:12" ht="15.75" customHeight="1" x14ac:dyDescent="0.3">
      <c r="A756" s="1" t="str">
        <f t="array" ref="A756">INDEX(Sheet4!$F:$F,MATCH( $D756,Sheet4!$G:$G,0))</f>
        <v>Live</v>
      </c>
      <c r="B756" s="1" t="s">
        <v>882</v>
      </c>
      <c r="C756" s="1">
        <v>5929</v>
      </c>
      <c r="D756" s="1" t="s">
        <v>2823</v>
      </c>
      <c r="F756" s="1" t="s">
        <v>2129</v>
      </c>
      <c r="G756" s="1" t="s">
        <v>17</v>
      </c>
      <c r="H756" s="1">
        <v>8000</v>
      </c>
      <c r="J756" s="28"/>
      <c r="K756" s="29">
        <v>43282</v>
      </c>
      <c r="L756" s="28"/>
    </row>
    <row r="757" spans="1:12" ht="15.75" customHeight="1" x14ac:dyDescent="0.3">
      <c r="A757" s="1" t="str">
        <f t="array" ref="A757">INDEX(Sheet4!$F:$F,MATCH( $D757,Sheet4!$G:$G,0))</f>
        <v>Live</v>
      </c>
      <c r="B757" s="1" t="s">
        <v>882</v>
      </c>
      <c r="C757" s="1">
        <v>5984</v>
      </c>
      <c r="D757" s="1" t="s">
        <v>2824</v>
      </c>
      <c r="F757" s="1" t="s">
        <v>2129</v>
      </c>
      <c r="G757" s="1" t="s">
        <v>17</v>
      </c>
      <c r="H757" s="1">
        <v>8000</v>
      </c>
      <c r="J757" s="28"/>
      <c r="K757" s="29">
        <v>43374</v>
      </c>
      <c r="L757" s="28"/>
    </row>
    <row r="758" spans="1:12" ht="15.75" customHeight="1" x14ac:dyDescent="0.3">
      <c r="A758" s="1" t="str">
        <f t="array" ref="A758">INDEX(Sheet4!$F:$F,MATCH( $D758,Sheet4!$G:$G,0))</f>
        <v>Live</v>
      </c>
      <c r="B758" s="1" t="s">
        <v>882</v>
      </c>
      <c r="C758" s="1">
        <v>5729</v>
      </c>
      <c r="D758" s="1" t="s">
        <v>2825</v>
      </c>
      <c r="F758" s="1" t="s">
        <v>114</v>
      </c>
      <c r="G758" s="1" t="s">
        <v>17</v>
      </c>
      <c r="H758" s="1">
        <v>7500</v>
      </c>
      <c r="J758" s="28"/>
      <c r="K758" s="29">
        <v>43191</v>
      </c>
      <c r="L758" s="28"/>
    </row>
    <row r="759" spans="1:12" ht="15.75" customHeight="1" x14ac:dyDescent="0.3">
      <c r="A759" s="1" t="str">
        <f t="array" ref="A759">INDEX(Sheet4!$F:$F,MATCH( $D759,Sheet4!$G:$G,0))</f>
        <v>Live</v>
      </c>
      <c r="B759" s="1" t="s">
        <v>882</v>
      </c>
      <c r="C759" s="1">
        <v>4768</v>
      </c>
      <c r="D759" s="1" t="s">
        <v>2826</v>
      </c>
      <c r="F759" s="1" t="s">
        <v>266</v>
      </c>
      <c r="G759" s="1" t="s">
        <v>17</v>
      </c>
      <c r="H759" s="1">
        <v>7000</v>
      </c>
      <c r="J759" s="28"/>
      <c r="K759" s="29">
        <v>42826</v>
      </c>
      <c r="L759" s="28"/>
    </row>
    <row r="760" spans="1:12" ht="15.75" customHeight="1" x14ac:dyDescent="0.3">
      <c r="A760" s="1" t="str">
        <f t="array" ref="A760">INDEX(Sheet4!$F:$F,MATCH( $D760,Sheet4!$G:$G,0))</f>
        <v>Live</v>
      </c>
      <c r="B760" s="1" t="s">
        <v>882</v>
      </c>
      <c r="C760" s="1">
        <v>1010</v>
      </c>
      <c r="D760" s="1" t="s">
        <v>2827</v>
      </c>
      <c r="F760" s="1" t="s">
        <v>266</v>
      </c>
      <c r="G760" s="1" t="s">
        <v>17</v>
      </c>
      <c r="H760" s="1">
        <v>7000</v>
      </c>
      <c r="J760" s="28"/>
      <c r="K760" s="29">
        <v>42278</v>
      </c>
      <c r="L760" s="28"/>
    </row>
    <row r="761" spans="1:12" ht="15.75" customHeight="1" x14ac:dyDescent="0.3">
      <c r="A761" s="1" t="e">
        <f t="array" ref="A761">INDEX(Sheet4!$F:$F,MATCH( $D761,Sheet4!$G:$G,0))</f>
        <v>#N/A</v>
      </c>
      <c r="B761" s="1" t="s">
        <v>882</v>
      </c>
      <c r="C761" s="1">
        <v>4248</v>
      </c>
      <c r="D761" s="1" t="s">
        <v>2828</v>
      </c>
      <c r="F761" s="1" t="s">
        <v>2116</v>
      </c>
      <c r="G761" s="1" t="s">
        <v>17</v>
      </c>
      <c r="H761" s="1">
        <v>7000</v>
      </c>
      <c r="J761" s="28"/>
      <c r="K761" s="29">
        <v>42644</v>
      </c>
      <c r="L761" s="28"/>
    </row>
    <row r="762" spans="1:12" ht="15.75" customHeight="1" x14ac:dyDescent="0.3">
      <c r="A762" s="1" t="str">
        <f t="array" ref="A762">INDEX(Sheet4!$F:$F,MATCH( $D762,Sheet4!$G:$G,0))</f>
        <v>Live</v>
      </c>
      <c r="B762" s="1" t="s">
        <v>882</v>
      </c>
      <c r="C762" s="1">
        <v>3941</v>
      </c>
      <c r="D762" s="1" t="s">
        <v>2829</v>
      </c>
      <c r="F762" s="1" t="s">
        <v>2116</v>
      </c>
      <c r="G762" s="1" t="s">
        <v>17</v>
      </c>
      <c r="H762" s="1">
        <v>7000</v>
      </c>
      <c r="J762" s="28"/>
      <c r="K762" s="29">
        <v>42552</v>
      </c>
      <c r="L762" s="28"/>
    </row>
    <row r="763" spans="1:12" ht="15.75" customHeight="1" x14ac:dyDescent="0.3">
      <c r="A763" s="1" t="str">
        <f t="array" ref="A763">INDEX(Sheet4!$F:$F,MATCH( $D763,Sheet4!$G:$G,0))</f>
        <v>Live</v>
      </c>
      <c r="B763" s="1" t="s">
        <v>882</v>
      </c>
      <c r="C763" s="1">
        <v>1651</v>
      </c>
      <c r="D763" s="1" t="s">
        <v>2830</v>
      </c>
      <c r="F763" s="1" t="s">
        <v>68</v>
      </c>
      <c r="G763" s="1" t="s">
        <v>17</v>
      </c>
      <c r="H763" s="1">
        <v>7000</v>
      </c>
      <c r="J763" s="28"/>
      <c r="K763" s="29">
        <v>42186</v>
      </c>
      <c r="L763" s="28"/>
    </row>
    <row r="764" spans="1:12" ht="15.75" customHeight="1" x14ac:dyDescent="0.3">
      <c r="A764" s="1" t="str">
        <f t="array" ref="A764">INDEX(Sheet4!$F:$F,MATCH( $D764,Sheet4!$G:$G,0))</f>
        <v>Live</v>
      </c>
      <c r="B764" s="1" t="s">
        <v>882</v>
      </c>
      <c r="C764" s="1">
        <v>5640</v>
      </c>
      <c r="D764" s="1" t="s">
        <v>2831</v>
      </c>
      <c r="F764" s="1" t="s">
        <v>2116</v>
      </c>
      <c r="G764" s="1" t="s">
        <v>17</v>
      </c>
      <c r="H764" s="1">
        <v>7000</v>
      </c>
      <c r="J764" s="28"/>
      <c r="K764" s="29">
        <v>43191</v>
      </c>
      <c r="L764" s="28"/>
    </row>
    <row r="765" spans="1:12" ht="15.75" customHeight="1" x14ac:dyDescent="0.3">
      <c r="A765" s="1" t="str">
        <f t="array" ref="A765">INDEX(Sheet4!$F:$F,MATCH( $D765,Sheet4!$G:$G,0))</f>
        <v>Live</v>
      </c>
      <c r="B765" s="1" t="s">
        <v>882</v>
      </c>
      <c r="C765" s="1">
        <v>2151</v>
      </c>
      <c r="D765" s="1" t="s">
        <v>2832</v>
      </c>
      <c r="F765" s="1" t="s">
        <v>112</v>
      </c>
      <c r="G765" s="1" t="s">
        <v>17</v>
      </c>
      <c r="H765" s="1">
        <v>7000</v>
      </c>
      <c r="J765" s="28"/>
      <c r="K765" s="29">
        <v>42186</v>
      </c>
      <c r="L765" s="28"/>
    </row>
    <row r="766" spans="1:12" ht="15.75" customHeight="1" x14ac:dyDescent="0.3">
      <c r="A766" s="1" t="str">
        <f t="array" ref="A766">INDEX(Sheet4!$F:$F,MATCH( $D766,Sheet4!$G:$G,0))</f>
        <v>Live</v>
      </c>
      <c r="B766" s="1" t="s">
        <v>882</v>
      </c>
      <c r="C766" s="1">
        <v>5302</v>
      </c>
      <c r="D766" s="1" t="s">
        <v>2833</v>
      </c>
      <c r="F766" s="1" t="s">
        <v>68</v>
      </c>
      <c r="G766" s="1" t="s">
        <v>17</v>
      </c>
      <c r="H766" s="1">
        <v>7000</v>
      </c>
      <c r="J766" s="28"/>
      <c r="K766" s="29">
        <v>43009</v>
      </c>
      <c r="L766" s="28"/>
    </row>
    <row r="767" spans="1:12" ht="15.75" customHeight="1" x14ac:dyDescent="0.3">
      <c r="A767" s="1" t="str">
        <f t="array" ref="A767">INDEX(Sheet4!$F:$F,MATCH( $D767,Sheet4!$G:$G,0))</f>
        <v>Live</v>
      </c>
      <c r="B767" s="1" t="s">
        <v>882</v>
      </c>
      <c r="C767" s="1">
        <v>5111</v>
      </c>
      <c r="D767" s="1" t="s">
        <v>2834</v>
      </c>
      <c r="F767" s="1" t="s">
        <v>2129</v>
      </c>
      <c r="G767" s="1" t="s">
        <v>17</v>
      </c>
      <c r="H767" s="1">
        <v>7000</v>
      </c>
      <c r="J767" s="28"/>
      <c r="K767" s="29">
        <v>42917</v>
      </c>
      <c r="L767" s="28"/>
    </row>
    <row r="768" spans="1:12" ht="15.75" customHeight="1" x14ac:dyDescent="0.3">
      <c r="A768" s="1" t="str">
        <f t="array" ref="A768">INDEX(Sheet4!$F:$F,MATCH( $D768,Sheet4!$G:$G,0))</f>
        <v>Live</v>
      </c>
      <c r="B768" s="1" t="s">
        <v>882</v>
      </c>
      <c r="C768" s="1">
        <v>5585</v>
      </c>
      <c r="D768" s="1" t="s">
        <v>2835</v>
      </c>
      <c r="F768" s="1" t="s">
        <v>114</v>
      </c>
      <c r="G768" s="1" t="s">
        <v>17</v>
      </c>
      <c r="H768" s="1">
        <v>7000</v>
      </c>
      <c r="J768" s="28"/>
      <c r="K768" s="29">
        <v>43191</v>
      </c>
      <c r="L768" s="28"/>
    </row>
    <row r="769" spans="1:12" ht="15.75" customHeight="1" x14ac:dyDescent="0.3">
      <c r="A769" s="1" t="str">
        <f t="array" ref="A769">INDEX(Sheet4!$F:$F,MATCH( $D769,Sheet4!$G:$G,0))</f>
        <v>Live</v>
      </c>
      <c r="B769" s="1" t="s">
        <v>882</v>
      </c>
      <c r="C769" s="1">
        <v>5853</v>
      </c>
      <c r="D769" s="1" t="s">
        <v>2836</v>
      </c>
      <c r="F769" s="1" t="s">
        <v>2116</v>
      </c>
      <c r="G769" s="1" t="s">
        <v>17</v>
      </c>
      <c r="H769" s="1">
        <v>7000</v>
      </c>
      <c r="J769" s="28"/>
      <c r="K769" s="29">
        <v>43282</v>
      </c>
      <c r="L769" s="28"/>
    </row>
    <row r="770" spans="1:12" ht="15.75" customHeight="1" x14ac:dyDescent="0.3">
      <c r="A770" s="1" t="str">
        <f t="array" ref="A770">INDEX(Sheet4!$F:$F,MATCH( $D770,Sheet4!$G:$G,0))</f>
        <v>Live</v>
      </c>
      <c r="B770" s="1" t="s">
        <v>882</v>
      </c>
      <c r="C770" s="1">
        <v>5955</v>
      </c>
      <c r="D770" s="1" t="s">
        <v>2837</v>
      </c>
      <c r="F770" s="1" t="s">
        <v>266</v>
      </c>
      <c r="G770" s="1" t="s">
        <v>17</v>
      </c>
      <c r="H770" s="1">
        <v>7000</v>
      </c>
      <c r="J770" s="28"/>
      <c r="K770" s="29">
        <v>43282</v>
      </c>
      <c r="L770" s="28"/>
    </row>
    <row r="771" spans="1:12" ht="15.75" customHeight="1" x14ac:dyDescent="0.3">
      <c r="A771" s="1" t="str">
        <f t="array" ref="A771">INDEX(Sheet4!$F:$F,MATCH( $D771,Sheet4!$G:$G,0))</f>
        <v>Live</v>
      </c>
      <c r="B771" s="1" t="s">
        <v>882</v>
      </c>
      <c r="C771" s="1">
        <v>4233</v>
      </c>
      <c r="D771" s="1" t="s">
        <v>2838</v>
      </c>
      <c r="F771" s="1" t="s">
        <v>266</v>
      </c>
      <c r="G771" s="1" t="s">
        <v>17</v>
      </c>
      <c r="H771" s="1">
        <v>6600</v>
      </c>
      <c r="J771" s="28"/>
      <c r="K771" s="29">
        <v>42644</v>
      </c>
      <c r="L771" s="28"/>
    </row>
    <row r="772" spans="1:12" ht="15.75" customHeight="1" x14ac:dyDescent="0.3">
      <c r="A772" s="1" t="str">
        <f t="array" ref="A772">INDEX(Sheet4!$F:$F,MATCH( $D772,Sheet4!$G:$G,0))</f>
        <v>Live</v>
      </c>
      <c r="B772" s="1" t="s">
        <v>882</v>
      </c>
      <c r="C772" s="1">
        <v>4222</v>
      </c>
      <c r="D772" s="1" t="s">
        <v>2839</v>
      </c>
      <c r="F772" s="1" t="s">
        <v>68</v>
      </c>
      <c r="G772" s="1" t="s">
        <v>17</v>
      </c>
      <c r="H772" s="1">
        <v>6513</v>
      </c>
      <c r="J772" s="28"/>
      <c r="K772" s="29">
        <v>42644</v>
      </c>
      <c r="L772" s="28"/>
    </row>
    <row r="773" spans="1:12" ht="15.75" customHeight="1" x14ac:dyDescent="0.3">
      <c r="A773" s="1" t="str">
        <f t="array" ref="A773">INDEX(Sheet4!$F:$F,MATCH( $D773,Sheet4!$G:$G,0))</f>
        <v>Live</v>
      </c>
      <c r="B773" s="1" t="s">
        <v>882</v>
      </c>
      <c r="C773" s="1">
        <v>2444</v>
      </c>
      <c r="D773" s="1" t="s">
        <v>2840</v>
      </c>
      <c r="F773" s="1" t="s">
        <v>332</v>
      </c>
      <c r="G773" s="1" t="s">
        <v>17</v>
      </c>
      <c r="H773" s="1">
        <v>6500</v>
      </c>
      <c r="J773" s="28"/>
      <c r="K773" s="29">
        <v>42278</v>
      </c>
      <c r="L773" s="28"/>
    </row>
    <row r="774" spans="1:12" ht="15.75" customHeight="1" x14ac:dyDescent="0.3">
      <c r="A774" s="1" t="str">
        <f t="array" ref="A774">INDEX(Sheet4!$F:$F,MATCH( $D774,Sheet4!$G:$G,0))</f>
        <v>Live</v>
      </c>
      <c r="B774" s="1" t="s">
        <v>882</v>
      </c>
      <c r="C774" s="1">
        <v>5467</v>
      </c>
      <c r="D774" s="1" t="s">
        <v>2841</v>
      </c>
      <c r="F774" s="1" t="s">
        <v>114</v>
      </c>
      <c r="G774" s="1" t="s">
        <v>17</v>
      </c>
      <c r="H774" s="1">
        <v>6500</v>
      </c>
      <c r="J774" s="28"/>
      <c r="K774" s="29">
        <v>43009</v>
      </c>
      <c r="L774" s="28"/>
    </row>
    <row r="775" spans="1:12" ht="15.75" customHeight="1" x14ac:dyDescent="0.3">
      <c r="A775" s="1" t="str">
        <f t="array" ref="A775">INDEX(Sheet4!$F:$F,MATCH( $D775,Sheet4!$G:$G,0))</f>
        <v>Live</v>
      </c>
      <c r="B775" s="1" t="s">
        <v>882</v>
      </c>
      <c r="C775" s="1">
        <v>4925</v>
      </c>
      <c r="D775" s="1" t="s">
        <v>2842</v>
      </c>
      <c r="F775" s="1" t="s">
        <v>112</v>
      </c>
      <c r="G775" s="1" t="s">
        <v>17</v>
      </c>
      <c r="H775" s="1">
        <v>6500</v>
      </c>
      <c r="J775" s="28"/>
      <c r="K775" s="29">
        <v>42917</v>
      </c>
      <c r="L775" s="28"/>
    </row>
    <row r="776" spans="1:12" ht="15.75" customHeight="1" x14ac:dyDescent="0.3">
      <c r="A776" s="1" t="str">
        <f t="array" ref="A776">INDEX(Sheet4!$F:$F,MATCH( $D776,Sheet4!$G:$G,0))</f>
        <v>Live</v>
      </c>
      <c r="B776" s="1" t="s">
        <v>882</v>
      </c>
      <c r="C776" s="1">
        <v>5260</v>
      </c>
      <c r="D776" s="1" t="s">
        <v>2843</v>
      </c>
      <c r="F776" s="1" t="s">
        <v>114</v>
      </c>
      <c r="G776" s="1" t="s">
        <v>17</v>
      </c>
      <c r="H776" s="1">
        <v>6500</v>
      </c>
      <c r="J776" s="28"/>
      <c r="K776" s="29">
        <v>43009</v>
      </c>
      <c r="L776" s="28"/>
    </row>
    <row r="777" spans="1:12" ht="15.75" customHeight="1" x14ac:dyDescent="0.3">
      <c r="A777" s="1" t="str">
        <f t="array" ref="A777">INDEX(Sheet4!$F:$F,MATCH( $D777,Sheet4!$G:$G,0))</f>
        <v>Live</v>
      </c>
      <c r="B777" s="1" t="s">
        <v>882</v>
      </c>
      <c r="C777" s="1">
        <v>5893</v>
      </c>
      <c r="D777" s="1" t="s">
        <v>2844</v>
      </c>
      <c r="F777" s="1" t="s">
        <v>2129</v>
      </c>
      <c r="G777" s="1" t="s">
        <v>17</v>
      </c>
      <c r="H777" s="1">
        <v>6500</v>
      </c>
      <c r="J777" s="28"/>
      <c r="K777" s="29">
        <v>43282</v>
      </c>
      <c r="L777" s="28"/>
    </row>
    <row r="778" spans="1:12" ht="15.75" customHeight="1" x14ac:dyDescent="0.3">
      <c r="A778" s="1" t="str">
        <f t="array" ref="A778">INDEX(Sheet4!$F:$F,MATCH( $D778,Sheet4!$G:$G,0))</f>
        <v>Live</v>
      </c>
      <c r="B778" s="1" t="s">
        <v>882</v>
      </c>
      <c r="C778" s="1">
        <v>5890</v>
      </c>
      <c r="D778" s="1" t="s">
        <v>2845</v>
      </c>
      <c r="F778" s="1" t="s">
        <v>114</v>
      </c>
      <c r="G778" s="1" t="s">
        <v>17</v>
      </c>
      <c r="H778" s="1">
        <v>6356</v>
      </c>
      <c r="J778" s="28"/>
      <c r="K778" s="29">
        <v>43282</v>
      </c>
      <c r="L778" s="28"/>
    </row>
    <row r="779" spans="1:12" ht="15.75" customHeight="1" x14ac:dyDescent="0.3">
      <c r="A779" s="1" t="str">
        <f t="array" ref="A779">INDEX(Sheet4!$F:$F,MATCH( $D779,Sheet4!$G:$G,0))</f>
        <v>Live</v>
      </c>
      <c r="B779" s="1" t="s">
        <v>882</v>
      </c>
      <c r="C779" s="1">
        <v>5158</v>
      </c>
      <c r="D779" s="1" t="s">
        <v>2846</v>
      </c>
      <c r="F779" s="1" t="s">
        <v>112</v>
      </c>
      <c r="G779" s="1" t="s">
        <v>17</v>
      </c>
      <c r="H779" s="1">
        <v>6200</v>
      </c>
      <c r="J779" s="28"/>
      <c r="K779" s="29">
        <v>42917</v>
      </c>
      <c r="L779" s="28"/>
    </row>
    <row r="780" spans="1:12" ht="15.75" customHeight="1" x14ac:dyDescent="0.3">
      <c r="A780" s="1" t="str">
        <f t="array" ref="A780">INDEX(Sheet4!$F:$F,MATCH( $D780,Sheet4!$G:$G,0))</f>
        <v>Live</v>
      </c>
      <c r="B780" s="1" t="s">
        <v>882</v>
      </c>
      <c r="C780" s="1">
        <v>5186</v>
      </c>
      <c r="D780" s="1" t="s">
        <v>2847</v>
      </c>
      <c r="F780" s="1" t="s">
        <v>2129</v>
      </c>
      <c r="G780" s="1" t="s">
        <v>17</v>
      </c>
      <c r="H780" s="1">
        <v>6000</v>
      </c>
      <c r="J780" s="28"/>
      <c r="K780" s="29">
        <v>42917</v>
      </c>
      <c r="L780" s="28"/>
    </row>
    <row r="781" spans="1:12" ht="15.75" customHeight="1" x14ac:dyDescent="0.3">
      <c r="A781" s="1" t="str">
        <f t="array" ref="A781">INDEX(Sheet4!$F:$F,MATCH( $D781,Sheet4!$G:$G,0))</f>
        <v>Live</v>
      </c>
      <c r="B781" s="1" t="s">
        <v>882</v>
      </c>
      <c r="C781" s="1">
        <v>2861</v>
      </c>
      <c r="D781" s="1" t="s">
        <v>2848</v>
      </c>
      <c r="F781" s="1" t="s">
        <v>112</v>
      </c>
      <c r="G781" s="1" t="s">
        <v>17</v>
      </c>
      <c r="H781" s="1">
        <v>6000</v>
      </c>
      <c r="J781" s="28"/>
      <c r="K781" s="29">
        <v>42370</v>
      </c>
      <c r="L781" s="28"/>
    </row>
    <row r="782" spans="1:12" ht="15.75" customHeight="1" x14ac:dyDescent="0.3">
      <c r="A782" s="1" t="str">
        <f t="array" ref="A782">INDEX(Sheet4!$F:$F,MATCH( $D782,Sheet4!$G:$G,0))</f>
        <v>Live</v>
      </c>
      <c r="B782" s="1" t="s">
        <v>882</v>
      </c>
      <c r="C782" s="1">
        <v>1584</v>
      </c>
      <c r="D782" s="1" t="s">
        <v>2849</v>
      </c>
      <c r="F782" s="1" t="s">
        <v>2116</v>
      </c>
      <c r="G782" s="1" t="s">
        <v>17</v>
      </c>
      <c r="H782" s="1">
        <v>6000</v>
      </c>
      <c r="J782" s="28"/>
      <c r="K782" s="29">
        <v>42461</v>
      </c>
      <c r="L782" s="28"/>
    </row>
    <row r="783" spans="1:12" ht="15.75" customHeight="1" x14ac:dyDescent="0.3">
      <c r="A783" s="1" t="str">
        <f t="array" ref="A783">INDEX(Sheet4!$F:$F,MATCH( $D783,Sheet4!$G:$G,0))</f>
        <v>Live</v>
      </c>
      <c r="B783" s="1" t="s">
        <v>882</v>
      </c>
      <c r="C783" s="1">
        <v>5631</v>
      </c>
      <c r="D783" s="1" t="s">
        <v>2850</v>
      </c>
      <c r="F783" s="1" t="s">
        <v>68</v>
      </c>
      <c r="G783" s="1" t="s">
        <v>17</v>
      </c>
      <c r="H783" s="1">
        <v>6000</v>
      </c>
      <c r="J783" s="28"/>
      <c r="K783" s="29">
        <v>43191</v>
      </c>
      <c r="L783" s="28"/>
    </row>
    <row r="784" spans="1:12" ht="15.75" customHeight="1" x14ac:dyDescent="0.3">
      <c r="A784" s="1" t="str">
        <f t="array" ref="A784">INDEX(Sheet4!$F:$F,MATCH( $D784,Sheet4!$G:$G,0))</f>
        <v>Live</v>
      </c>
      <c r="B784" s="1" t="s">
        <v>882</v>
      </c>
      <c r="C784" s="1">
        <v>3222</v>
      </c>
      <c r="D784" s="1" t="s">
        <v>2851</v>
      </c>
      <c r="F784" s="1" t="s">
        <v>2129</v>
      </c>
      <c r="G784" s="1" t="s">
        <v>17</v>
      </c>
      <c r="H784" s="1">
        <v>6000</v>
      </c>
      <c r="J784" s="28"/>
      <c r="K784" s="29">
        <v>42461</v>
      </c>
      <c r="L784" s="28"/>
    </row>
    <row r="785" spans="1:12" ht="15.75" customHeight="1" x14ac:dyDescent="0.3">
      <c r="A785" s="1" t="str">
        <f t="array" ref="A785">INDEX(Sheet4!$F:$F,MATCH( $D785,Sheet4!$G:$G,0))</f>
        <v>Live</v>
      </c>
      <c r="B785" s="1" t="s">
        <v>882</v>
      </c>
      <c r="C785" s="1">
        <v>5625</v>
      </c>
      <c r="D785" s="1" t="s">
        <v>2852</v>
      </c>
      <c r="F785" s="1" t="s">
        <v>68</v>
      </c>
      <c r="G785" s="1" t="s">
        <v>17</v>
      </c>
      <c r="H785" s="1">
        <v>6000</v>
      </c>
      <c r="J785" s="28"/>
      <c r="K785" s="29">
        <v>43191</v>
      </c>
      <c r="L785" s="28"/>
    </row>
    <row r="786" spans="1:12" ht="15.75" customHeight="1" x14ac:dyDescent="0.3">
      <c r="A786" s="1" t="str">
        <f t="array" ref="A786">INDEX(Sheet4!$F:$F,MATCH( $D786,Sheet4!$G:$G,0))</f>
        <v>Live</v>
      </c>
      <c r="B786" s="1" t="s">
        <v>882</v>
      </c>
      <c r="C786" s="1">
        <v>5061</v>
      </c>
      <c r="D786" s="1" t="s">
        <v>2853</v>
      </c>
      <c r="F786" s="1" t="s">
        <v>2116</v>
      </c>
      <c r="G786" s="1" t="s">
        <v>17</v>
      </c>
      <c r="H786" s="1">
        <v>6000</v>
      </c>
      <c r="J786" s="28"/>
      <c r="K786" s="29">
        <v>42917</v>
      </c>
      <c r="L786" s="28"/>
    </row>
    <row r="787" spans="1:12" ht="15.75" customHeight="1" x14ac:dyDescent="0.3">
      <c r="A787" s="1" t="str">
        <f t="array" ref="A787">INDEX(Sheet4!$F:$F,MATCH( $D787,Sheet4!$G:$G,0))</f>
        <v>Live</v>
      </c>
      <c r="B787" s="1" t="s">
        <v>882</v>
      </c>
      <c r="C787" s="1">
        <v>4919</v>
      </c>
      <c r="D787" s="1" t="s">
        <v>2854</v>
      </c>
      <c r="F787" s="1" t="s">
        <v>114</v>
      </c>
      <c r="G787" s="1" t="s">
        <v>17</v>
      </c>
      <c r="H787" s="1">
        <v>6000</v>
      </c>
      <c r="J787" s="28"/>
      <c r="K787" s="29">
        <v>42917</v>
      </c>
      <c r="L787" s="28"/>
    </row>
    <row r="788" spans="1:12" ht="15.75" customHeight="1" x14ac:dyDescent="0.3">
      <c r="A788" s="1" t="str">
        <f t="array" ref="A788">INDEX(Sheet4!$F:$F,MATCH( $D788,Sheet4!$G:$G,0))</f>
        <v>Live</v>
      </c>
      <c r="B788" s="1" t="s">
        <v>882</v>
      </c>
      <c r="C788" s="1">
        <v>4980</v>
      </c>
      <c r="D788" s="1" t="s">
        <v>2855</v>
      </c>
      <c r="F788" s="1" t="s">
        <v>68</v>
      </c>
      <c r="G788" s="1" t="s">
        <v>17</v>
      </c>
      <c r="H788" s="1">
        <v>6000</v>
      </c>
      <c r="J788" s="28"/>
      <c r="K788" s="29">
        <v>42917</v>
      </c>
      <c r="L788" s="28"/>
    </row>
    <row r="789" spans="1:12" ht="15.75" customHeight="1" x14ac:dyDescent="0.3">
      <c r="A789" s="1" t="str">
        <f t="array" ref="A789">INDEX(Sheet4!$F:$F,MATCH( $D789,Sheet4!$G:$G,0))</f>
        <v>Live</v>
      </c>
      <c r="B789" s="1" t="s">
        <v>882</v>
      </c>
      <c r="C789" s="1">
        <v>5255</v>
      </c>
      <c r="D789" s="1" t="s">
        <v>2856</v>
      </c>
      <c r="F789" s="1" t="s">
        <v>112</v>
      </c>
      <c r="G789" s="1" t="s">
        <v>17</v>
      </c>
      <c r="H789" s="1">
        <v>6000</v>
      </c>
      <c r="J789" s="28"/>
      <c r="K789" s="29">
        <v>43009</v>
      </c>
      <c r="L789" s="28"/>
    </row>
    <row r="790" spans="1:12" ht="15.75" customHeight="1" x14ac:dyDescent="0.3">
      <c r="A790" s="1" t="str">
        <f t="array" ref="A790">INDEX(Sheet4!$F:$F,MATCH( $D790,Sheet4!$G:$G,0))</f>
        <v>Live</v>
      </c>
      <c r="B790" s="1" t="s">
        <v>882</v>
      </c>
      <c r="C790" s="1">
        <v>5299</v>
      </c>
      <c r="D790" s="1" t="s">
        <v>2857</v>
      </c>
      <c r="F790" s="1" t="s">
        <v>114</v>
      </c>
      <c r="G790" s="1" t="s">
        <v>17</v>
      </c>
      <c r="H790" s="1">
        <v>6000</v>
      </c>
      <c r="J790" s="28"/>
      <c r="K790" s="29">
        <v>43009</v>
      </c>
      <c r="L790" s="28"/>
    </row>
    <row r="791" spans="1:12" ht="15.75" customHeight="1" x14ac:dyDescent="0.3">
      <c r="A791" s="1" t="str">
        <f t="array" ref="A791">INDEX(Sheet4!$F:$F,MATCH( $D791,Sheet4!$G:$G,0))</f>
        <v>Live</v>
      </c>
      <c r="B791" s="1" t="s">
        <v>882</v>
      </c>
      <c r="C791" s="1">
        <v>5326</v>
      </c>
      <c r="D791" s="1" t="s">
        <v>2858</v>
      </c>
      <c r="F791" s="1" t="s">
        <v>68</v>
      </c>
      <c r="G791" s="1" t="s">
        <v>17</v>
      </c>
      <c r="H791" s="1">
        <v>6000</v>
      </c>
      <c r="J791" s="28"/>
      <c r="K791" s="29">
        <v>43009</v>
      </c>
      <c r="L791" s="28"/>
    </row>
    <row r="792" spans="1:12" ht="15.75" customHeight="1" x14ac:dyDescent="0.3">
      <c r="A792" s="1" t="str">
        <f t="array" ref="A792">INDEX(Sheet4!$F:$F,MATCH( $D792,Sheet4!$G:$G,0))</f>
        <v>Live</v>
      </c>
      <c r="B792" s="1" t="s">
        <v>882</v>
      </c>
      <c r="C792" s="1">
        <v>5346</v>
      </c>
      <c r="D792" s="1" t="s">
        <v>2859</v>
      </c>
      <c r="F792" s="1" t="s">
        <v>68</v>
      </c>
      <c r="G792" s="1" t="s">
        <v>17</v>
      </c>
      <c r="H792" s="1">
        <v>6000</v>
      </c>
      <c r="J792" s="28"/>
      <c r="K792" s="29">
        <v>43009</v>
      </c>
      <c r="L792" s="28"/>
    </row>
    <row r="793" spans="1:12" ht="15.75" customHeight="1" x14ac:dyDescent="0.3">
      <c r="A793" s="1" t="str">
        <f t="array" ref="A793">INDEX(Sheet4!$F:$F,MATCH( $D793,Sheet4!$G:$G,0))</f>
        <v>Live</v>
      </c>
      <c r="B793" s="1" t="s">
        <v>882</v>
      </c>
      <c r="C793" s="1">
        <v>6005</v>
      </c>
      <c r="D793" s="1" t="s">
        <v>2860</v>
      </c>
      <c r="F793" s="1" t="s">
        <v>266</v>
      </c>
      <c r="G793" s="1" t="s">
        <v>17</v>
      </c>
      <c r="H793" s="1">
        <v>6000</v>
      </c>
      <c r="J793" s="28"/>
      <c r="K793" s="29">
        <v>43374</v>
      </c>
      <c r="L793" s="28"/>
    </row>
    <row r="794" spans="1:12" ht="15.75" customHeight="1" x14ac:dyDescent="0.3">
      <c r="A794" s="1" t="str">
        <f t="array" ref="A794">INDEX(Sheet4!$F:$F,MATCH( $D794,Sheet4!$G:$G,0))</f>
        <v>Live</v>
      </c>
      <c r="B794" s="1" t="s">
        <v>882</v>
      </c>
      <c r="C794" s="1">
        <v>1300</v>
      </c>
      <c r="D794" s="1" t="s">
        <v>2861</v>
      </c>
      <c r="F794" s="1" t="s">
        <v>2116</v>
      </c>
      <c r="G794" s="1" t="s">
        <v>17</v>
      </c>
      <c r="H794" s="1">
        <v>5840</v>
      </c>
      <c r="J794" s="28"/>
      <c r="K794" s="29">
        <v>42095</v>
      </c>
      <c r="L794" s="28"/>
    </row>
    <row r="795" spans="1:12" ht="15.75" customHeight="1" x14ac:dyDescent="0.3">
      <c r="A795" s="1" t="str">
        <f t="array" ref="A795">INDEX(Sheet4!$F:$F,MATCH( $D795,Sheet4!$G:$G,0))</f>
        <v>Live</v>
      </c>
      <c r="B795" s="1" t="s">
        <v>882</v>
      </c>
      <c r="C795" s="1">
        <v>3420</v>
      </c>
      <c r="D795" s="1" t="s">
        <v>2862</v>
      </c>
      <c r="F795" s="1" t="s">
        <v>68</v>
      </c>
      <c r="G795" s="1" t="s">
        <v>17</v>
      </c>
      <c r="H795" s="1">
        <v>5800</v>
      </c>
      <c r="J795" s="28"/>
      <c r="K795" s="29">
        <v>42644</v>
      </c>
      <c r="L795" s="28"/>
    </row>
    <row r="796" spans="1:12" ht="15.75" customHeight="1" x14ac:dyDescent="0.3">
      <c r="A796" s="1" t="str">
        <f t="array" ref="A796">INDEX(Sheet4!$F:$F,MATCH( $D796,Sheet4!$G:$G,0))</f>
        <v>Live</v>
      </c>
      <c r="B796" s="1" t="s">
        <v>882</v>
      </c>
      <c r="C796" s="1">
        <v>4701</v>
      </c>
      <c r="D796" s="1" t="s">
        <v>2863</v>
      </c>
      <c r="F796" s="1" t="s">
        <v>112</v>
      </c>
      <c r="G796" s="1" t="s">
        <v>17</v>
      </c>
      <c r="H796" s="1">
        <v>5734</v>
      </c>
      <c r="J796" s="28"/>
      <c r="K796" s="29">
        <v>42826</v>
      </c>
      <c r="L796" s="28"/>
    </row>
    <row r="797" spans="1:12" ht="15.75" customHeight="1" x14ac:dyDescent="0.3">
      <c r="A797" s="1" t="str">
        <f t="array" ref="A797">INDEX(Sheet4!$F:$F,MATCH( $D797,Sheet4!$G:$G,0))</f>
        <v>Live</v>
      </c>
      <c r="B797" s="1" t="s">
        <v>882</v>
      </c>
      <c r="C797" s="1">
        <v>3964</v>
      </c>
      <c r="D797" s="1" t="s">
        <v>2864</v>
      </c>
      <c r="F797" s="1" t="s">
        <v>68</v>
      </c>
      <c r="G797" s="1" t="s">
        <v>17</v>
      </c>
      <c r="H797" s="1">
        <v>5600</v>
      </c>
      <c r="J797" s="28"/>
      <c r="K797" s="29">
        <v>42552</v>
      </c>
      <c r="L797" s="28"/>
    </row>
    <row r="798" spans="1:12" ht="15.75" customHeight="1" x14ac:dyDescent="0.3">
      <c r="A798" s="1" t="str">
        <f t="array" ref="A798">INDEX(Sheet4!$F:$F,MATCH( $D798,Sheet4!$G:$G,0))</f>
        <v>Live</v>
      </c>
      <c r="B798" s="1" t="s">
        <v>882</v>
      </c>
      <c r="C798" s="1">
        <v>4882</v>
      </c>
      <c r="D798" s="1" t="s">
        <v>2865</v>
      </c>
      <c r="F798" s="1" t="s">
        <v>114</v>
      </c>
      <c r="G798" s="1" t="s">
        <v>17</v>
      </c>
      <c r="H798" s="1">
        <v>5500</v>
      </c>
      <c r="J798" s="28"/>
      <c r="K798" s="29">
        <v>42826</v>
      </c>
      <c r="L798" s="28"/>
    </row>
    <row r="799" spans="1:12" ht="15.75" customHeight="1" x14ac:dyDescent="0.3">
      <c r="A799" s="1" t="str">
        <f t="array" ref="A799">INDEX(Sheet4!$F:$F,MATCH( $D799,Sheet4!$G:$G,0))</f>
        <v>Live</v>
      </c>
      <c r="B799" s="1" t="s">
        <v>882</v>
      </c>
      <c r="C799" s="1">
        <v>4073</v>
      </c>
      <c r="D799" s="1" t="s">
        <v>2866</v>
      </c>
      <c r="F799" s="1" t="s">
        <v>114</v>
      </c>
      <c r="G799" s="1" t="s">
        <v>17</v>
      </c>
      <c r="H799" s="1">
        <v>5500</v>
      </c>
      <c r="J799" s="28"/>
      <c r="K799" s="29">
        <v>42552</v>
      </c>
      <c r="L799" s="28"/>
    </row>
    <row r="800" spans="1:12" ht="15.75" customHeight="1" x14ac:dyDescent="0.3">
      <c r="A800" s="1" t="str">
        <f t="array" ref="A800">INDEX(Sheet4!$F:$F,MATCH( $D800,Sheet4!$G:$G,0))</f>
        <v>Live</v>
      </c>
      <c r="B800" s="1" t="s">
        <v>882</v>
      </c>
      <c r="C800" s="1">
        <v>5108</v>
      </c>
      <c r="D800" s="1" t="s">
        <v>2867</v>
      </c>
      <c r="F800" s="1" t="s">
        <v>266</v>
      </c>
      <c r="G800" s="1" t="s">
        <v>17</v>
      </c>
      <c r="H800" s="1">
        <v>5500</v>
      </c>
      <c r="J800" s="28"/>
      <c r="K800" s="29">
        <v>42917</v>
      </c>
      <c r="L800" s="28"/>
    </row>
    <row r="801" spans="1:12" ht="15.75" customHeight="1" x14ac:dyDescent="0.3">
      <c r="A801" s="1" t="str">
        <f t="array" ref="A801">INDEX(Sheet4!$F:$F,MATCH( $D801,Sheet4!$G:$G,0))</f>
        <v>Live</v>
      </c>
      <c r="B801" s="1" t="s">
        <v>882</v>
      </c>
      <c r="C801" s="1">
        <v>5328</v>
      </c>
      <c r="D801" s="1" t="s">
        <v>2868</v>
      </c>
      <c r="F801" s="1" t="s">
        <v>266</v>
      </c>
      <c r="G801" s="1" t="s">
        <v>17</v>
      </c>
      <c r="H801" s="1">
        <v>5500</v>
      </c>
      <c r="J801" s="28"/>
      <c r="K801" s="29">
        <v>43009</v>
      </c>
      <c r="L801" s="28"/>
    </row>
    <row r="802" spans="1:12" ht="15.75" customHeight="1" x14ac:dyDescent="0.3">
      <c r="A802" s="1" t="str">
        <f t="array" ref="A802">INDEX(Sheet4!$F:$F,MATCH( $D802,Sheet4!$G:$G,0))</f>
        <v>Live</v>
      </c>
      <c r="B802" s="1" t="s">
        <v>882</v>
      </c>
      <c r="C802" s="1">
        <v>5781</v>
      </c>
      <c r="D802" s="1" t="s">
        <v>2869</v>
      </c>
      <c r="F802" s="1" t="s">
        <v>114</v>
      </c>
      <c r="G802" s="1" t="s">
        <v>17</v>
      </c>
      <c r="H802" s="1">
        <v>5500</v>
      </c>
      <c r="J802" s="28"/>
      <c r="K802" s="29">
        <v>43191</v>
      </c>
      <c r="L802" s="28"/>
    </row>
    <row r="803" spans="1:12" ht="15.75" customHeight="1" x14ac:dyDescent="0.3">
      <c r="A803" s="1" t="str">
        <f t="array" ref="A803">INDEX(Sheet4!$F:$F,MATCH( $D803,Sheet4!$G:$G,0))</f>
        <v>Live</v>
      </c>
      <c r="B803" s="1" t="s">
        <v>882</v>
      </c>
      <c r="C803" s="1">
        <v>5896</v>
      </c>
      <c r="D803" s="1" t="s">
        <v>2870</v>
      </c>
      <c r="F803" s="1" t="s">
        <v>114</v>
      </c>
      <c r="G803" s="1" t="s">
        <v>17</v>
      </c>
      <c r="H803" s="1">
        <v>5500</v>
      </c>
      <c r="J803" s="28"/>
      <c r="K803" s="29">
        <v>43282</v>
      </c>
      <c r="L803" s="28"/>
    </row>
    <row r="804" spans="1:12" ht="15.75" customHeight="1" x14ac:dyDescent="0.3">
      <c r="A804" s="1" t="str">
        <f t="array" ref="A804">INDEX(Sheet4!$F:$F,MATCH( $D804,Sheet4!$G:$G,0))</f>
        <v>Live</v>
      </c>
      <c r="B804" s="1" t="s">
        <v>882</v>
      </c>
      <c r="C804" s="1">
        <v>5881</v>
      </c>
      <c r="D804" s="1" t="s">
        <v>2871</v>
      </c>
      <c r="F804" s="1" t="s">
        <v>114</v>
      </c>
      <c r="G804" s="1" t="s">
        <v>17</v>
      </c>
      <c r="H804" s="1">
        <v>5500</v>
      </c>
      <c r="J804" s="28"/>
      <c r="K804" s="29">
        <v>43282</v>
      </c>
      <c r="L804" s="28"/>
    </row>
    <row r="805" spans="1:12" ht="15.75" customHeight="1" x14ac:dyDescent="0.3">
      <c r="A805" s="1" t="str">
        <f t="array" ref="A805">INDEX(Sheet4!$F:$F,MATCH( $D805,Sheet4!$G:$G,0))</f>
        <v>Live</v>
      </c>
      <c r="B805" s="1" t="s">
        <v>882</v>
      </c>
      <c r="C805" s="1">
        <v>5417</v>
      </c>
      <c r="D805" s="1" t="s">
        <v>2872</v>
      </c>
      <c r="F805" s="1" t="s">
        <v>112</v>
      </c>
      <c r="G805" s="1" t="s">
        <v>17</v>
      </c>
      <c r="H805" s="1">
        <v>5138</v>
      </c>
      <c r="J805" s="28"/>
      <c r="K805" s="29">
        <v>43009</v>
      </c>
      <c r="L805" s="28"/>
    </row>
    <row r="806" spans="1:12" ht="15.75" customHeight="1" x14ac:dyDescent="0.3">
      <c r="A806" s="1" t="str">
        <f t="array" ref="A806">INDEX(Sheet4!$F:$F,MATCH( $D806,Sheet4!$G:$G,0))</f>
        <v>Live</v>
      </c>
      <c r="B806" s="1" t="s">
        <v>882</v>
      </c>
      <c r="C806" s="1">
        <v>3310</v>
      </c>
      <c r="D806" s="1" t="s">
        <v>2873</v>
      </c>
      <c r="F806" s="1" t="s">
        <v>68</v>
      </c>
      <c r="G806" s="1" t="s">
        <v>17</v>
      </c>
      <c r="H806" s="1">
        <v>5119</v>
      </c>
      <c r="J806" s="28"/>
      <c r="K806" s="29">
        <v>42461</v>
      </c>
      <c r="L806" s="28"/>
    </row>
    <row r="807" spans="1:12" ht="15.75" customHeight="1" x14ac:dyDescent="0.3">
      <c r="A807" s="1" t="str">
        <f t="array" ref="A807">INDEX(Sheet4!$F:$F,MATCH( $D807,Sheet4!$G:$G,0))</f>
        <v>Live</v>
      </c>
      <c r="B807" s="1" t="s">
        <v>882</v>
      </c>
      <c r="C807" s="1">
        <v>2991</v>
      </c>
      <c r="D807" s="1" t="s">
        <v>2874</v>
      </c>
      <c r="F807" s="1" t="s">
        <v>266</v>
      </c>
      <c r="G807" s="1" t="s">
        <v>17</v>
      </c>
      <c r="H807" s="1">
        <v>5115</v>
      </c>
      <c r="J807" s="28"/>
      <c r="K807" s="29">
        <v>42370</v>
      </c>
      <c r="L807" s="28"/>
    </row>
    <row r="808" spans="1:12" ht="15.75" customHeight="1" x14ac:dyDescent="0.3">
      <c r="A808" s="1" t="str">
        <f t="array" ref="A808">INDEX(Sheet4!$F:$F,MATCH( $D808,Sheet4!$G:$G,0))</f>
        <v>Live</v>
      </c>
      <c r="B808" s="1" t="s">
        <v>882</v>
      </c>
      <c r="C808" s="1">
        <v>4663</v>
      </c>
      <c r="D808" s="1" t="s">
        <v>2875</v>
      </c>
      <c r="F808" s="1" t="s">
        <v>266</v>
      </c>
      <c r="G808" s="1" t="s">
        <v>17</v>
      </c>
      <c r="H808" s="1">
        <v>5100</v>
      </c>
      <c r="J808" s="28"/>
      <c r="K808" s="29">
        <v>42826</v>
      </c>
      <c r="L808" s="28"/>
    </row>
    <row r="809" spans="1:12" ht="15.75" customHeight="1" x14ac:dyDescent="0.3">
      <c r="A809" s="1" t="str">
        <f t="array" ref="A809">INDEX(Sheet4!$F:$F,MATCH( $D809,Sheet4!$G:$G,0))</f>
        <v>Live</v>
      </c>
      <c r="B809" s="1" t="s">
        <v>882</v>
      </c>
      <c r="C809" s="1">
        <v>4813</v>
      </c>
      <c r="D809" s="1" t="s">
        <v>2876</v>
      </c>
      <c r="F809" s="1" t="s">
        <v>266</v>
      </c>
      <c r="G809" s="1" t="s">
        <v>17</v>
      </c>
      <c r="H809" s="1">
        <v>5085</v>
      </c>
      <c r="J809" s="28"/>
      <c r="K809" s="29">
        <v>42826</v>
      </c>
      <c r="L809" s="28"/>
    </row>
    <row r="810" spans="1:12" ht="15.75" customHeight="1" x14ac:dyDescent="0.3">
      <c r="A810" s="1" t="str">
        <f t="array" ref="A810">INDEX(Sheet4!$F:$F,MATCH( $D810,Sheet4!$G:$G,0))</f>
        <v>Live</v>
      </c>
      <c r="B810" s="1" t="s">
        <v>882</v>
      </c>
      <c r="C810" s="1">
        <v>5474</v>
      </c>
      <c r="D810" s="1" t="s">
        <v>2877</v>
      </c>
      <c r="F810" s="1" t="s">
        <v>114</v>
      </c>
      <c r="G810" s="1" t="s">
        <v>17</v>
      </c>
      <c r="H810" s="1">
        <v>5000</v>
      </c>
      <c r="J810" s="28"/>
      <c r="K810" s="29">
        <v>43101</v>
      </c>
      <c r="L810" s="28"/>
    </row>
    <row r="811" spans="1:12" ht="15.75" customHeight="1" x14ac:dyDescent="0.3">
      <c r="A811" s="1" t="str">
        <f t="array" ref="A811">INDEX(Sheet4!$F:$F,MATCH( $D811,Sheet4!$G:$G,0))</f>
        <v>Live</v>
      </c>
      <c r="B811" s="1" t="s">
        <v>882</v>
      </c>
      <c r="C811" s="1">
        <v>2100</v>
      </c>
      <c r="D811" s="1" t="s">
        <v>2878</v>
      </c>
      <c r="F811" s="1" t="s">
        <v>68</v>
      </c>
      <c r="G811" s="1" t="s">
        <v>17</v>
      </c>
      <c r="H811" s="1">
        <v>5000</v>
      </c>
      <c r="J811" s="28"/>
      <c r="K811" s="29">
        <v>42186</v>
      </c>
      <c r="L811" s="28"/>
    </row>
    <row r="812" spans="1:12" ht="15.75" customHeight="1" x14ac:dyDescent="0.3">
      <c r="A812" s="1" t="str">
        <f t="array" ref="A812">INDEX(Sheet4!$F:$F,MATCH( $D812,Sheet4!$G:$G,0))</f>
        <v>Live</v>
      </c>
      <c r="B812" s="1" t="s">
        <v>882</v>
      </c>
      <c r="C812" s="1">
        <v>1327</v>
      </c>
      <c r="D812" s="1" t="s">
        <v>2879</v>
      </c>
      <c r="F812" s="1" t="s">
        <v>266</v>
      </c>
      <c r="G812" s="1" t="s">
        <v>17</v>
      </c>
      <c r="H812" s="1">
        <v>5000</v>
      </c>
      <c r="J812" s="28"/>
      <c r="K812" s="29">
        <v>42095</v>
      </c>
      <c r="L812" s="28"/>
    </row>
    <row r="813" spans="1:12" ht="15.75" customHeight="1" x14ac:dyDescent="0.3">
      <c r="A813" s="1" t="str">
        <f t="array" ref="A813">INDEX(Sheet4!$F:$F,MATCH( $D813,Sheet4!$G:$G,0))</f>
        <v>Live</v>
      </c>
      <c r="B813" s="1" t="s">
        <v>882</v>
      </c>
      <c r="C813" s="1">
        <v>4487</v>
      </c>
      <c r="D813" s="1" t="s">
        <v>2880</v>
      </c>
      <c r="F813" s="1" t="s">
        <v>2129</v>
      </c>
      <c r="G813" s="1" t="s">
        <v>17</v>
      </c>
      <c r="H813" s="1">
        <v>5000</v>
      </c>
      <c r="J813" s="28"/>
      <c r="K813" s="29">
        <v>42736</v>
      </c>
      <c r="L813" s="28"/>
    </row>
    <row r="814" spans="1:12" ht="15.75" customHeight="1" x14ac:dyDescent="0.3">
      <c r="A814" s="1" t="str">
        <f t="array" ref="A814">INDEX(Sheet4!$F:$F,MATCH( $D814,Sheet4!$G:$G,0))</f>
        <v>Live</v>
      </c>
      <c r="B814" s="1" t="s">
        <v>882</v>
      </c>
      <c r="C814" s="1">
        <v>3226</v>
      </c>
      <c r="D814" s="1" t="s">
        <v>2881</v>
      </c>
      <c r="F814" s="1" t="s">
        <v>112</v>
      </c>
      <c r="G814" s="1" t="s">
        <v>17</v>
      </c>
      <c r="H814" s="1">
        <v>5000</v>
      </c>
      <c r="J814" s="28"/>
      <c r="K814" s="29">
        <v>42461</v>
      </c>
      <c r="L814" s="28"/>
    </row>
    <row r="815" spans="1:12" ht="15.75" customHeight="1" x14ac:dyDescent="0.3">
      <c r="A815" s="1" t="str">
        <f t="array" ref="A815">INDEX(Sheet4!$F:$F,MATCH( $D815,Sheet4!$G:$G,0))</f>
        <v>Live</v>
      </c>
      <c r="B815" s="1" t="s">
        <v>882</v>
      </c>
      <c r="C815" s="1">
        <v>4913</v>
      </c>
      <c r="D815" s="1" t="s">
        <v>2882</v>
      </c>
      <c r="F815" s="1" t="s">
        <v>68</v>
      </c>
      <c r="G815" s="1" t="s">
        <v>17</v>
      </c>
      <c r="H815" s="1">
        <v>5000</v>
      </c>
      <c r="J815" s="28"/>
      <c r="K815" s="29">
        <v>42917</v>
      </c>
      <c r="L815" s="28"/>
    </row>
    <row r="816" spans="1:12" ht="15.75" customHeight="1" x14ac:dyDescent="0.3">
      <c r="A816" s="1" t="str">
        <f t="array" ref="A816">INDEX(Sheet4!$F:$F,MATCH( $D816,Sheet4!$G:$G,0))</f>
        <v>Live</v>
      </c>
      <c r="B816" s="1" t="s">
        <v>882</v>
      </c>
      <c r="C816" s="1">
        <v>4954</v>
      </c>
      <c r="D816" s="1" t="s">
        <v>2883</v>
      </c>
      <c r="F816" s="1" t="s">
        <v>2129</v>
      </c>
      <c r="G816" s="1" t="s">
        <v>17</v>
      </c>
      <c r="H816" s="1">
        <v>5000</v>
      </c>
      <c r="J816" s="28"/>
      <c r="K816" s="29">
        <v>42917</v>
      </c>
      <c r="L816" s="28"/>
    </row>
    <row r="817" spans="1:12" ht="15.75" customHeight="1" x14ac:dyDescent="0.3">
      <c r="A817" s="1" t="str">
        <f t="array" ref="A817">INDEX(Sheet4!$F:$F,MATCH( $D817,Sheet4!$G:$G,0))</f>
        <v>Live</v>
      </c>
      <c r="B817" s="1" t="s">
        <v>882</v>
      </c>
      <c r="C817" s="1">
        <v>5877</v>
      </c>
      <c r="D817" s="1" t="s">
        <v>2884</v>
      </c>
      <c r="F817" s="1" t="s">
        <v>114</v>
      </c>
      <c r="G817" s="1" t="s">
        <v>17</v>
      </c>
      <c r="H817" s="1">
        <v>5000</v>
      </c>
      <c r="J817" s="28"/>
      <c r="K817" s="29">
        <v>43282</v>
      </c>
      <c r="L817" s="28"/>
    </row>
    <row r="818" spans="1:12" ht="15.75" customHeight="1" x14ac:dyDescent="0.3">
      <c r="A818" s="1" t="str">
        <f t="array" ref="A818">INDEX(Sheet4!$F:$F,MATCH( $D818,Sheet4!$G:$G,0))</f>
        <v>Live</v>
      </c>
      <c r="B818" s="1" t="s">
        <v>882</v>
      </c>
      <c r="C818" s="1">
        <v>5618</v>
      </c>
      <c r="D818" s="1" t="s">
        <v>2885</v>
      </c>
      <c r="F818" s="1" t="s">
        <v>68</v>
      </c>
      <c r="G818" s="1" t="s">
        <v>17</v>
      </c>
      <c r="H818" s="1">
        <v>5000</v>
      </c>
      <c r="J818" s="28"/>
      <c r="K818" s="29">
        <v>43101</v>
      </c>
      <c r="L818" s="28"/>
    </row>
    <row r="819" spans="1:12" ht="15.75" customHeight="1" x14ac:dyDescent="0.3">
      <c r="A819" s="1" t="str">
        <f t="array" ref="A819">INDEX(Sheet4!$F:$F,MATCH( $D819,Sheet4!$G:$G,0))</f>
        <v>Live</v>
      </c>
      <c r="B819" s="1" t="s">
        <v>882</v>
      </c>
      <c r="C819" s="1">
        <v>5926</v>
      </c>
      <c r="D819" s="1" t="s">
        <v>2886</v>
      </c>
      <c r="F819" s="1" t="s">
        <v>2129</v>
      </c>
      <c r="G819" s="1" t="s">
        <v>17</v>
      </c>
      <c r="H819" s="1">
        <v>5000</v>
      </c>
      <c r="J819" s="28"/>
      <c r="K819" s="29">
        <v>43282</v>
      </c>
      <c r="L819" s="28"/>
    </row>
    <row r="820" spans="1:12" ht="15.75" customHeight="1" x14ac:dyDescent="0.3">
      <c r="A820" s="1" t="str">
        <f t="array" ref="A820">INDEX(Sheet4!$F:$F,MATCH( $D820,Sheet4!$G:$G,0))</f>
        <v>Live</v>
      </c>
      <c r="B820" s="1" t="s">
        <v>882</v>
      </c>
      <c r="C820" s="1">
        <v>5766</v>
      </c>
      <c r="D820" s="1" t="s">
        <v>2887</v>
      </c>
      <c r="F820" s="1" t="s">
        <v>114</v>
      </c>
      <c r="G820" s="1" t="s">
        <v>17</v>
      </c>
      <c r="H820" s="1">
        <v>5000</v>
      </c>
      <c r="J820" s="28"/>
      <c r="K820" s="29">
        <v>43191</v>
      </c>
      <c r="L820" s="28"/>
    </row>
    <row r="821" spans="1:12" ht="15.75" customHeight="1" x14ac:dyDescent="0.3">
      <c r="A821" s="1" t="str">
        <f t="array" ref="A821">INDEX(Sheet4!$F:$F,MATCH( $D821,Sheet4!$G:$G,0))</f>
        <v>Live</v>
      </c>
      <c r="B821" s="1" t="s">
        <v>882</v>
      </c>
      <c r="C821" s="1">
        <v>5858</v>
      </c>
      <c r="D821" s="1" t="s">
        <v>2888</v>
      </c>
      <c r="F821" s="1" t="s">
        <v>2129</v>
      </c>
      <c r="G821" s="1" t="s">
        <v>17</v>
      </c>
      <c r="H821" s="1">
        <v>5000</v>
      </c>
      <c r="J821" s="28"/>
      <c r="K821" s="29">
        <v>43191</v>
      </c>
      <c r="L821" s="28"/>
    </row>
    <row r="822" spans="1:12" ht="15.75" customHeight="1" x14ac:dyDescent="0.3">
      <c r="A822" s="1" t="str">
        <f t="array" ref="A822">INDEX(Sheet4!$F:$F,MATCH( $D822,Sheet4!$G:$G,0))</f>
        <v>Live</v>
      </c>
      <c r="B822" s="1" t="s">
        <v>882</v>
      </c>
      <c r="C822" s="1">
        <v>5809</v>
      </c>
      <c r="D822" s="1" t="s">
        <v>2889</v>
      </c>
      <c r="F822" s="1" t="s">
        <v>2116</v>
      </c>
      <c r="G822" s="1" t="s">
        <v>17</v>
      </c>
      <c r="H822" s="1">
        <v>5000</v>
      </c>
      <c r="J822" s="28"/>
      <c r="K822" s="29">
        <v>43282</v>
      </c>
      <c r="L822" s="28"/>
    </row>
    <row r="823" spans="1:12" ht="15.75" customHeight="1" x14ac:dyDescent="0.3">
      <c r="A823" s="1" t="str">
        <f t="array" ref="A823">INDEX(Sheet4!$F:$F,MATCH( $D823,Sheet4!$G:$G,0))</f>
        <v>Live</v>
      </c>
      <c r="B823" s="1" t="s">
        <v>882</v>
      </c>
      <c r="C823" s="1">
        <v>5843</v>
      </c>
      <c r="D823" s="1" t="s">
        <v>2890</v>
      </c>
      <c r="F823" s="1" t="s">
        <v>2116</v>
      </c>
      <c r="G823" s="1" t="s">
        <v>17</v>
      </c>
      <c r="H823" s="1">
        <v>5000</v>
      </c>
      <c r="J823" s="28"/>
      <c r="K823" s="29">
        <v>43282</v>
      </c>
      <c r="L823" s="28"/>
    </row>
    <row r="824" spans="1:12" ht="15.75" customHeight="1" x14ac:dyDescent="0.3">
      <c r="A824" s="1" t="str">
        <f t="array" ref="A824">INDEX(Sheet4!$F:$F,MATCH( $D824,Sheet4!$G:$G,0))</f>
        <v>Live</v>
      </c>
      <c r="B824" s="1" t="s">
        <v>882</v>
      </c>
      <c r="C824" s="1">
        <v>5965</v>
      </c>
      <c r="D824" s="1" t="s">
        <v>2891</v>
      </c>
      <c r="F824" s="1" t="s">
        <v>2129</v>
      </c>
      <c r="G824" s="1" t="s">
        <v>17</v>
      </c>
      <c r="H824" s="1">
        <v>5000</v>
      </c>
      <c r="J824" s="28"/>
      <c r="K824" s="29">
        <v>43282</v>
      </c>
      <c r="L824" s="28"/>
    </row>
    <row r="825" spans="1:12" ht="15.75" customHeight="1" x14ac:dyDescent="0.3">
      <c r="A825" s="1" t="str">
        <f t="array" ref="A825">INDEX(Sheet4!$F:$F,MATCH( $D825,Sheet4!$G:$G,0))</f>
        <v>Live</v>
      </c>
      <c r="B825" s="1" t="s">
        <v>882</v>
      </c>
      <c r="C825" s="1">
        <v>5872</v>
      </c>
      <c r="D825" s="1" t="s">
        <v>2892</v>
      </c>
      <c r="F825" s="1" t="s">
        <v>2116</v>
      </c>
      <c r="G825" s="1" t="s">
        <v>17</v>
      </c>
      <c r="H825" s="1">
        <v>5000</v>
      </c>
      <c r="J825" s="28"/>
      <c r="K825" s="29">
        <v>43282</v>
      </c>
      <c r="L825" s="28"/>
    </row>
    <row r="826" spans="1:12" ht="15.75" customHeight="1" x14ac:dyDescent="0.3">
      <c r="A826" s="1" t="str">
        <f t="array" ref="A826">INDEX(Sheet4!$F:$F,MATCH( $D826,Sheet4!$G:$G,0))</f>
        <v>Live</v>
      </c>
      <c r="B826" s="1" t="s">
        <v>882</v>
      </c>
      <c r="C826" s="1">
        <v>5986</v>
      </c>
      <c r="D826" s="1" t="s">
        <v>2893</v>
      </c>
      <c r="F826" s="1" t="s">
        <v>2129</v>
      </c>
      <c r="G826" s="1" t="s">
        <v>17</v>
      </c>
      <c r="H826" s="1">
        <v>5000</v>
      </c>
      <c r="J826" s="28"/>
      <c r="K826" s="29">
        <v>43282</v>
      </c>
      <c r="L826" s="28"/>
    </row>
    <row r="827" spans="1:12" ht="15.75" customHeight="1" x14ac:dyDescent="0.3">
      <c r="A827" s="1" t="str">
        <f t="array" ref="A827">INDEX(Sheet4!$F:$F,MATCH( $D827,Sheet4!$G:$G,0))</f>
        <v>Live</v>
      </c>
      <c r="B827" s="1" t="s">
        <v>882</v>
      </c>
      <c r="C827" s="1">
        <v>5972</v>
      </c>
      <c r="D827" s="1" t="s">
        <v>2894</v>
      </c>
      <c r="F827" s="1" t="s">
        <v>68</v>
      </c>
      <c r="G827" s="1" t="s">
        <v>17</v>
      </c>
      <c r="H827" s="1">
        <v>5000</v>
      </c>
      <c r="J827" s="28"/>
      <c r="K827" s="29">
        <v>43282</v>
      </c>
      <c r="L827" s="28"/>
    </row>
    <row r="828" spans="1:12" ht="15.75" customHeight="1" x14ac:dyDescent="0.3">
      <c r="A828" s="1" t="str">
        <f t="array" ref="A828">INDEX(Sheet4!$F:$F,MATCH( $D828,Sheet4!$G:$G,0))</f>
        <v>Live</v>
      </c>
      <c r="B828" s="1" t="s">
        <v>882</v>
      </c>
      <c r="C828" s="1">
        <v>5975</v>
      </c>
      <c r="D828" s="1" t="s">
        <v>2895</v>
      </c>
      <c r="F828" s="1" t="s">
        <v>114</v>
      </c>
      <c r="G828" s="1" t="s">
        <v>17</v>
      </c>
      <c r="H828" s="1">
        <v>5000</v>
      </c>
      <c r="J828" s="28"/>
      <c r="K828" s="29">
        <v>43282</v>
      </c>
      <c r="L828" s="28"/>
    </row>
    <row r="829" spans="1:12" ht="15.75" customHeight="1" x14ac:dyDescent="0.3">
      <c r="A829" s="1" t="str">
        <f t="array" ref="A829">INDEX(Sheet4!$F:$F,MATCH( $D829,Sheet4!$G:$G,0))</f>
        <v>Live</v>
      </c>
      <c r="B829" s="1" t="s">
        <v>882</v>
      </c>
      <c r="C829" s="1">
        <v>4554</v>
      </c>
      <c r="D829" s="1" t="s">
        <v>2896</v>
      </c>
      <c r="F829" s="1" t="s">
        <v>2129</v>
      </c>
      <c r="G829" s="1" t="s">
        <v>17</v>
      </c>
      <c r="H829" s="1">
        <v>4980</v>
      </c>
      <c r="J829" s="28"/>
      <c r="K829" s="29">
        <v>42736</v>
      </c>
      <c r="L829" s="28"/>
    </row>
    <row r="830" spans="1:12" ht="15.75" customHeight="1" x14ac:dyDescent="0.3">
      <c r="A830" s="1" t="str">
        <f t="array" ref="A830">INDEX(Sheet4!$F:$F,MATCH( $D830,Sheet4!$G:$G,0))</f>
        <v>Live</v>
      </c>
      <c r="B830" s="1" t="s">
        <v>882</v>
      </c>
      <c r="C830" s="1">
        <v>4457</v>
      </c>
      <c r="D830" s="1" t="s">
        <v>2897</v>
      </c>
      <c r="F830" s="1" t="s">
        <v>266</v>
      </c>
      <c r="G830" s="1" t="s">
        <v>17</v>
      </c>
      <c r="H830" s="1">
        <v>4980</v>
      </c>
      <c r="J830" s="28"/>
      <c r="K830" s="29">
        <v>42736</v>
      </c>
      <c r="L830" s="28"/>
    </row>
    <row r="831" spans="1:12" ht="15.75" customHeight="1" x14ac:dyDescent="0.3">
      <c r="A831" s="1" t="str">
        <f t="array" ref="A831">INDEX(Sheet4!$F:$F,MATCH( $D831,Sheet4!$G:$G,0))</f>
        <v>Live</v>
      </c>
      <c r="B831" s="1" t="s">
        <v>882</v>
      </c>
      <c r="C831" s="1">
        <v>4735</v>
      </c>
      <c r="D831" s="1" t="s">
        <v>2898</v>
      </c>
      <c r="F831" s="1" t="s">
        <v>266</v>
      </c>
      <c r="G831" s="1" t="s">
        <v>17</v>
      </c>
      <c r="H831" s="1">
        <v>4800</v>
      </c>
      <c r="J831" s="28"/>
      <c r="K831" s="29">
        <v>42826</v>
      </c>
      <c r="L831" s="28"/>
    </row>
    <row r="832" spans="1:12" ht="15.75" customHeight="1" x14ac:dyDescent="0.3">
      <c r="A832" s="1" t="str">
        <f t="array" ref="A832">INDEX(Sheet4!$F:$F,MATCH( $D832,Sheet4!$G:$G,0))</f>
        <v>Live</v>
      </c>
      <c r="B832" s="1" t="s">
        <v>882</v>
      </c>
      <c r="C832" s="1">
        <v>1499</v>
      </c>
      <c r="D832" s="1" t="s">
        <v>2899</v>
      </c>
      <c r="F832" s="1" t="s">
        <v>68</v>
      </c>
      <c r="G832" s="1" t="s">
        <v>17</v>
      </c>
      <c r="H832" s="1">
        <v>4645</v>
      </c>
      <c r="J832" s="28"/>
      <c r="K832" s="29">
        <v>42095</v>
      </c>
      <c r="L832" s="28"/>
    </row>
    <row r="833" spans="1:12" ht="15.75" customHeight="1" x14ac:dyDescent="0.3">
      <c r="A833" s="1" t="str">
        <f t="array" ref="A833">INDEX(Sheet4!$F:$F,MATCH( $D833,Sheet4!$G:$G,0))</f>
        <v>Live</v>
      </c>
      <c r="B833" s="1" t="s">
        <v>882</v>
      </c>
      <c r="C833" s="1">
        <v>978</v>
      </c>
      <c r="D833" s="1" t="s">
        <v>2900</v>
      </c>
      <c r="F833" s="1" t="s">
        <v>2129</v>
      </c>
      <c r="G833" s="1" t="s">
        <v>17</v>
      </c>
      <c r="H833" s="1">
        <v>4500</v>
      </c>
      <c r="J833" s="28"/>
      <c r="K833" s="29">
        <v>42095</v>
      </c>
      <c r="L833" s="28"/>
    </row>
    <row r="834" spans="1:12" ht="15.75" customHeight="1" x14ac:dyDescent="0.3">
      <c r="A834" s="1" t="str">
        <f t="array" ref="A834">INDEX(Sheet4!$F:$F,MATCH( $D834,Sheet4!$G:$G,0))</f>
        <v>Live</v>
      </c>
      <c r="B834" s="1" t="s">
        <v>882</v>
      </c>
      <c r="C834" s="1">
        <v>4800</v>
      </c>
      <c r="D834" s="1" t="s">
        <v>2901</v>
      </c>
      <c r="F834" s="1" t="s">
        <v>114</v>
      </c>
      <c r="G834" s="1" t="s">
        <v>17</v>
      </c>
      <c r="H834" s="1">
        <v>4500</v>
      </c>
      <c r="J834" s="28"/>
      <c r="K834" s="29">
        <v>42826</v>
      </c>
      <c r="L834" s="28"/>
    </row>
    <row r="835" spans="1:12" ht="15.75" customHeight="1" x14ac:dyDescent="0.3">
      <c r="A835" s="1" t="str">
        <f t="array" ref="A835">INDEX(Sheet4!$F:$F,MATCH( $D835,Sheet4!$G:$G,0))</f>
        <v>Live</v>
      </c>
      <c r="B835" s="1" t="s">
        <v>882</v>
      </c>
      <c r="C835" s="1">
        <v>5498</v>
      </c>
      <c r="D835" s="1" t="s">
        <v>2902</v>
      </c>
      <c r="F835" s="1" t="s">
        <v>266</v>
      </c>
      <c r="G835" s="1" t="s">
        <v>17</v>
      </c>
      <c r="H835" s="1">
        <v>4500</v>
      </c>
      <c r="J835" s="28"/>
      <c r="K835" s="29">
        <v>43101</v>
      </c>
      <c r="L835" s="28"/>
    </row>
    <row r="836" spans="1:12" ht="15.75" customHeight="1" x14ac:dyDescent="0.3">
      <c r="A836" s="1" t="str">
        <f t="array" ref="A836">INDEX(Sheet4!$F:$F,MATCH( $D836,Sheet4!$G:$G,0))</f>
        <v>Live</v>
      </c>
      <c r="B836" s="1" t="s">
        <v>882</v>
      </c>
      <c r="C836" s="1">
        <v>5840</v>
      </c>
      <c r="D836" s="1" t="s">
        <v>2903</v>
      </c>
      <c r="F836" s="1" t="s">
        <v>2116</v>
      </c>
      <c r="G836" s="1" t="s">
        <v>17</v>
      </c>
      <c r="H836" s="1">
        <v>4500</v>
      </c>
      <c r="J836" s="28"/>
      <c r="K836" s="29">
        <v>43282</v>
      </c>
      <c r="L836" s="28"/>
    </row>
    <row r="837" spans="1:12" ht="15.75" customHeight="1" x14ac:dyDescent="0.3">
      <c r="A837" s="1" t="str">
        <f t="array" ref="A837">INDEX(Sheet4!$F:$F,MATCH( $D837,Sheet4!$G:$G,0))</f>
        <v>Live</v>
      </c>
      <c r="B837" s="1" t="s">
        <v>882</v>
      </c>
      <c r="C837" s="1">
        <v>5865</v>
      </c>
      <c r="D837" s="1" t="s">
        <v>2904</v>
      </c>
      <c r="F837" s="1" t="s">
        <v>112</v>
      </c>
      <c r="G837" s="1" t="s">
        <v>17</v>
      </c>
      <c r="H837" s="1">
        <v>4500</v>
      </c>
      <c r="J837" s="28"/>
      <c r="K837" s="29">
        <v>43282</v>
      </c>
      <c r="L837" s="28"/>
    </row>
    <row r="838" spans="1:12" ht="15.75" customHeight="1" x14ac:dyDescent="0.3">
      <c r="A838" s="1" t="str">
        <f t="array" ref="A838">INDEX(Sheet4!$F:$F,MATCH( $D838,Sheet4!$G:$G,0))</f>
        <v>Live</v>
      </c>
      <c r="B838" s="1" t="s">
        <v>882</v>
      </c>
      <c r="C838" s="1">
        <v>3289</v>
      </c>
      <c r="D838" s="1" t="s">
        <v>2905</v>
      </c>
      <c r="F838" s="1" t="s">
        <v>2129</v>
      </c>
      <c r="G838" s="1" t="s">
        <v>17</v>
      </c>
      <c r="H838" s="1">
        <v>4464</v>
      </c>
      <c r="J838" s="28"/>
      <c r="K838" s="29">
        <v>42461</v>
      </c>
      <c r="L838" s="28"/>
    </row>
    <row r="839" spans="1:12" ht="15.75" customHeight="1" x14ac:dyDescent="0.3">
      <c r="A839" s="1" t="str">
        <f t="array" ref="A839">INDEX(Sheet4!$F:$F,MATCH( $D839,Sheet4!$G:$G,0))</f>
        <v>Live</v>
      </c>
      <c r="B839" s="1" t="s">
        <v>882</v>
      </c>
      <c r="C839" s="1">
        <v>4491</v>
      </c>
      <c r="D839" s="1" t="s">
        <v>2906</v>
      </c>
      <c r="F839" s="1" t="s">
        <v>332</v>
      </c>
      <c r="G839" s="1" t="s">
        <v>17</v>
      </c>
      <c r="H839" s="1">
        <v>6000</v>
      </c>
      <c r="J839" s="28"/>
      <c r="K839" s="29">
        <v>42736</v>
      </c>
      <c r="L839" s="28"/>
    </row>
    <row r="840" spans="1:12" ht="15.75" customHeight="1" x14ac:dyDescent="0.3">
      <c r="A840" s="1" t="str">
        <f t="array" ref="A840">INDEX(Sheet4!$F:$F,MATCH( $D840,Sheet4!$G:$G,0))</f>
        <v>Live</v>
      </c>
      <c r="B840" s="1" t="s">
        <v>882</v>
      </c>
      <c r="C840" s="1">
        <v>3898</v>
      </c>
      <c r="D840" s="1" t="s">
        <v>2907</v>
      </c>
      <c r="F840" s="1" t="s">
        <v>266</v>
      </c>
      <c r="G840" s="1" t="s">
        <v>17</v>
      </c>
      <c r="H840" s="1">
        <v>4304</v>
      </c>
      <c r="J840" s="28"/>
      <c r="K840" s="29">
        <v>42552</v>
      </c>
      <c r="L840" s="28"/>
    </row>
    <row r="841" spans="1:12" ht="15.75" customHeight="1" x14ac:dyDescent="0.3">
      <c r="A841" s="1" t="str">
        <f t="array" ref="A841">INDEX(Sheet4!$F:$F,MATCH( $D841,Sheet4!$G:$G,0))</f>
        <v>Live</v>
      </c>
      <c r="B841" s="1" t="s">
        <v>882</v>
      </c>
      <c r="C841" s="1">
        <v>2651</v>
      </c>
      <c r="D841" s="1" t="s">
        <v>2908</v>
      </c>
      <c r="F841" s="1" t="s">
        <v>114</v>
      </c>
      <c r="G841" s="1" t="s">
        <v>17</v>
      </c>
      <c r="H841" s="1">
        <v>4194</v>
      </c>
      <c r="J841" s="28"/>
      <c r="K841" s="29">
        <v>42278</v>
      </c>
      <c r="L841" s="28"/>
    </row>
    <row r="842" spans="1:12" ht="15.75" customHeight="1" x14ac:dyDescent="0.3">
      <c r="A842" s="1" t="str">
        <f t="array" ref="A842">INDEX(Sheet4!$F:$F,MATCH( $D842,Sheet4!$G:$G,0))</f>
        <v>Live</v>
      </c>
      <c r="B842" s="1" t="s">
        <v>882</v>
      </c>
      <c r="C842" s="1">
        <v>752</v>
      </c>
      <c r="D842" s="1" t="s">
        <v>2909</v>
      </c>
      <c r="F842" s="1" t="s">
        <v>2116</v>
      </c>
      <c r="G842" s="1" t="s">
        <v>17</v>
      </c>
      <c r="H842" s="1">
        <v>4129</v>
      </c>
      <c r="J842" s="28"/>
      <c r="K842" s="29">
        <v>42005</v>
      </c>
      <c r="L842" s="28"/>
    </row>
    <row r="843" spans="1:12" ht="15.75" customHeight="1" x14ac:dyDescent="0.3">
      <c r="A843" s="1" t="str">
        <f t="array" ref="A843">INDEX(Sheet4!$F:$F,MATCH( $D843,Sheet4!$G:$G,0))</f>
        <v>Live</v>
      </c>
      <c r="B843" s="1" t="s">
        <v>882</v>
      </c>
      <c r="C843" s="1">
        <v>3172</v>
      </c>
      <c r="D843" s="1" t="s">
        <v>2910</v>
      </c>
      <c r="F843" s="1" t="s">
        <v>2129</v>
      </c>
      <c r="G843" s="1" t="s">
        <v>17</v>
      </c>
      <c r="H843" s="1">
        <v>4116</v>
      </c>
      <c r="J843" s="28"/>
      <c r="K843" s="29">
        <v>42370</v>
      </c>
      <c r="L843" s="28"/>
    </row>
    <row r="844" spans="1:12" ht="15.75" customHeight="1" x14ac:dyDescent="0.3">
      <c r="A844" s="1" t="str">
        <f t="array" ref="A844">INDEX(Sheet4!$F:$F,MATCH( $D844,Sheet4!$G:$G,0))</f>
        <v>Live</v>
      </c>
      <c r="B844" s="1" t="s">
        <v>882</v>
      </c>
      <c r="C844" s="1">
        <v>4409</v>
      </c>
      <c r="D844" s="1" t="s">
        <v>2911</v>
      </c>
      <c r="F844" s="1" t="s">
        <v>114</v>
      </c>
      <c r="G844" s="1" t="s">
        <v>17</v>
      </c>
      <c r="H844" s="1">
        <v>4085</v>
      </c>
      <c r="J844" s="28"/>
      <c r="K844" s="29">
        <v>42736</v>
      </c>
      <c r="L844" s="28"/>
    </row>
    <row r="845" spans="1:12" ht="15.75" customHeight="1" x14ac:dyDescent="0.3">
      <c r="A845" s="1" t="str">
        <f t="array" ref="A845">INDEX(Sheet4!$F:$F,MATCH( $D845,Sheet4!$G:$G,0))</f>
        <v>Live</v>
      </c>
      <c r="B845" s="1" t="s">
        <v>882</v>
      </c>
      <c r="C845" s="1">
        <v>1946</v>
      </c>
      <c r="D845" s="1" t="s">
        <v>2912</v>
      </c>
      <c r="F845" s="1" t="s">
        <v>266</v>
      </c>
      <c r="G845" s="1" t="s">
        <v>17</v>
      </c>
      <c r="H845" s="1">
        <v>4000</v>
      </c>
      <c r="J845" s="28"/>
      <c r="K845" s="29">
        <v>42186</v>
      </c>
      <c r="L845" s="28"/>
    </row>
    <row r="846" spans="1:12" ht="15.75" customHeight="1" x14ac:dyDescent="0.3">
      <c r="A846" s="1" t="str">
        <f t="array" ref="A846">INDEX(Sheet4!$F:$F,MATCH( $D846,Sheet4!$G:$G,0))</f>
        <v>Live</v>
      </c>
      <c r="B846" s="1" t="s">
        <v>882</v>
      </c>
      <c r="C846" s="1">
        <v>194</v>
      </c>
      <c r="D846" s="1" t="s">
        <v>2913</v>
      </c>
      <c r="F846" s="1" t="s">
        <v>332</v>
      </c>
      <c r="G846" s="1" t="s">
        <v>17</v>
      </c>
      <c r="H846" s="1">
        <v>4000</v>
      </c>
      <c r="J846" s="28"/>
      <c r="K846" s="29">
        <v>42461</v>
      </c>
      <c r="L846" s="28"/>
    </row>
    <row r="847" spans="1:12" ht="15.75" customHeight="1" x14ac:dyDescent="0.3">
      <c r="A847" s="1" t="str">
        <f t="array" ref="A847">INDEX(Sheet4!$F:$F,MATCH( $D847,Sheet4!$G:$G,0))</f>
        <v>Live</v>
      </c>
      <c r="B847" s="1" t="s">
        <v>882</v>
      </c>
      <c r="C847" s="1">
        <v>2052</v>
      </c>
      <c r="D847" s="1" t="s">
        <v>2914</v>
      </c>
      <c r="F847" s="1" t="s">
        <v>332</v>
      </c>
      <c r="G847" s="1" t="s">
        <v>17</v>
      </c>
      <c r="H847" s="1">
        <v>4000</v>
      </c>
      <c r="J847" s="28"/>
      <c r="K847" s="29">
        <v>42186</v>
      </c>
      <c r="L847" s="28"/>
    </row>
    <row r="848" spans="1:12" ht="15.75" customHeight="1" x14ac:dyDescent="0.3">
      <c r="A848" s="1" t="str">
        <f t="array" ref="A848">INDEX(Sheet4!$F:$F,MATCH( $D848,Sheet4!$G:$G,0))</f>
        <v>Live</v>
      </c>
      <c r="B848" s="1" t="s">
        <v>882</v>
      </c>
      <c r="C848" s="1">
        <v>3727</v>
      </c>
      <c r="D848" s="1" t="s">
        <v>2915</v>
      </c>
      <c r="F848" s="1" t="s">
        <v>114</v>
      </c>
      <c r="G848" s="1" t="s">
        <v>17</v>
      </c>
      <c r="H848" s="1">
        <v>4000</v>
      </c>
      <c r="J848" s="28"/>
      <c r="K848" s="29">
        <v>42552</v>
      </c>
      <c r="L848" s="28"/>
    </row>
    <row r="849" spans="1:12" ht="15.75" customHeight="1" x14ac:dyDescent="0.3">
      <c r="A849" s="1" t="str">
        <f t="array" ref="A849">INDEX(Sheet4!$F:$F,MATCH( $D849,Sheet4!$G:$G,0))</f>
        <v>Live</v>
      </c>
      <c r="B849" s="1" t="s">
        <v>882</v>
      </c>
      <c r="C849" s="1">
        <v>3966</v>
      </c>
      <c r="D849" s="1" t="s">
        <v>2916</v>
      </c>
      <c r="F849" s="1" t="s">
        <v>2129</v>
      </c>
      <c r="G849" s="1" t="s">
        <v>17</v>
      </c>
      <c r="H849" s="1">
        <v>4000</v>
      </c>
      <c r="J849" s="28"/>
      <c r="K849" s="29">
        <v>42552</v>
      </c>
      <c r="L849" s="28"/>
    </row>
    <row r="850" spans="1:12" ht="15.75" customHeight="1" x14ac:dyDescent="0.3">
      <c r="A850" s="1" t="str">
        <f t="array" ref="A850">INDEX(Sheet4!$F:$F,MATCH( $D850,Sheet4!$G:$G,0))</f>
        <v>Live</v>
      </c>
      <c r="B850" s="1" t="s">
        <v>882</v>
      </c>
      <c r="C850" s="1">
        <v>4404</v>
      </c>
      <c r="D850" s="1" t="s">
        <v>2917</v>
      </c>
      <c r="F850" s="1" t="s">
        <v>266</v>
      </c>
      <c r="G850" s="1" t="s">
        <v>17</v>
      </c>
      <c r="H850" s="1">
        <v>4000</v>
      </c>
      <c r="J850" s="28"/>
      <c r="K850" s="29">
        <v>42736</v>
      </c>
      <c r="L850" s="28"/>
    </row>
    <row r="851" spans="1:12" ht="15.75" customHeight="1" x14ac:dyDescent="0.3">
      <c r="A851" s="1" t="str">
        <f t="array" ref="A851">INDEX(Sheet4!$F:$F,MATCH( $D851,Sheet4!$G:$G,0))</f>
        <v>Live</v>
      </c>
      <c r="B851" s="1" t="s">
        <v>882</v>
      </c>
      <c r="C851" s="1">
        <v>4790</v>
      </c>
      <c r="D851" s="1" t="s">
        <v>2918</v>
      </c>
      <c r="F851" s="1" t="s">
        <v>2129</v>
      </c>
      <c r="G851" s="1" t="s">
        <v>17</v>
      </c>
      <c r="H851" s="1">
        <v>4000</v>
      </c>
      <c r="J851" s="28"/>
      <c r="K851" s="29">
        <v>42826</v>
      </c>
      <c r="L851" s="28"/>
    </row>
    <row r="852" spans="1:12" ht="15.75" customHeight="1" x14ac:dyDescent="0.3">
      <c r="A852" s="1" t="str">
        <f t="array" ref="A852">INDEX(Sheet4!$F:$F,MATCH( $D852,Sheet4!$G:$G,0))</f>
        <v>Live</v>
      </c>
      <c r="B852" s="1" t="s">
        <v>882</v>
      </c>
      <c r="C852" s="1">
        <v>4902</v>
      </c>
      <c r="D852" s="1" t="s">
        <v>2919</v>
      </c>
      <c r="F852" s="1" t="s">
        <v>112</v>
      </c>
      <c r="G852" s="1" t="s">
        <v>17</v>
      </c>
      <c r="H852" s="1">
        <v>4000</v>
      </c>
      <c r="J852" s="28"/>
      <c r="K852" s="29">
        <v>42917</v>
      </c>
      <c r="L852" s="28"/>
    </row>
    <row r="853" spans="1:12" ht="15.75" customHeight="1" x14ac:dyDescent="0.3">
      <c r="A853" s="1" t="str">
        <f t="array" ref="A853">INDEX(Sheet4!$F:$F,MATCH( $D853,Sheet4!$G:$G,0))</f>
        <v>Live</v>
      </c>
      <c r="B853" s="1" t="s">
        <v>882</v>
      </c>
      <c r="C853" s="1">
        <v>5278</v>
      </c>
      <c r="D853" s="1" t="s">
        <v>2920</v>
      </c>
      <c r="F853" s="1" t="s">
        <v>112</v>
      </c>
      <c r="G853" s="1" t="s">
        <v>17</v>
      </c>
      <c r="H853" s="1">
        <v>4000</v>
      </c>
      <c r="J853" s="28"/>
      <c r="K853" s="29">
        <v>43009</v>
      </c>
      <c r="L853" s="28"/>
    </row>
    <row r="854" spans="1:12" ht="15.75" customHeight="1" x14ac:dyDescent="0.3">
      <c r="A854" s="1" t="str">
        <f t="array" ref="A854">INDEX(Sheet4!$F:$F,MATCH( $D854,Sheet4!$G:$G,0))</f>
        <v>Live</v>
      </c>
      <c r="B854" s="1" t="s">
        <v>882</v>
      </c>
      <c r="C854" s="1">
        <v>5374</v>
      </c>
      <c r="D854" s="1" t="s">
        <v>2921</v>
      </c>
      <c r="F854" s="1" t="s">
        <v>114</v>
      </c>
      <c r="G854" s="1" t="s">
        <v>17</v>
      </c>
      <c r="H854" s="1">
        <v>4000</v>
      </c>
      <c r="J854" s="28"/>
      <c r="K854" s="29">
        <v>43009</v>
      </c>
      <c r="L854" s="28"/>
    </row>
    <row r="855" spans="1:12" ht="15.75" customHeight="1" x14ac:dyDescent="0.3">
      <c r="A855" s="1" t="str">
        <f t="array" ref="A855">INDEX(Sheet4!$F:$F,MATCH( $D855,Sheet4!$G:$G,0))</f>
        <v>Live</v>
      </c>
      <c r="B855" s="1" t="s">
        <v>882</v>
      </c>
      <c r="C855" s="1">
        <v>5619</v>
      </c>
      <c r="D855" s="1" t="s">
        <v>2922</v>
      </c>
      <c r="F855" s="1" t="s">
        <v>68</v>
      </c>
      <c r="G855" s="1" t="s">
        <v>17</v>
      </c>
      <c r="H855" s="1">
        <v>4000</v>
      </c>
      <c r="J855" s="28"/>
      <c r="K855" s="29">
        <v>43191</v>
      </c>
      <c r="L855" s="28"/>
    </row>
    <row r="856" spans="1:12" ht="15.75" customHeight="1" x14ac:dyDescent="0.3">
      <c r="A856" s="1" t="str">
        <f t="array" ref="A856">INDEX(Sheet4!$F:$F,MATCH( $D856,Sheet4!$G:$G,0))</f>
        <v>Live</v>
      </c>
      <c r="B856" s="1" t="s">
        <v>882</v>
      </c>
      <c r="C856" s="1">
        <v>5595</v>
      </c>
      <c r="D856" s="1" t="s">
        <v>2923</v>
      </c>
      <c r="F856" s="1" t="s">
        <v>2129</v>
      </c>
      <c r="G856" s="1" t="s">
        <v>17</v>
      </c>
      <c r="H856" s="1">
        <v>4000</v>
      </c>
      <c r="J856" s="28"/>
      <c r="K856" s="29">
        <v>43101</v>
      </c>
      <c r="L856" s="28"/>
    </row>
    <row r="857" spans="1:12" ht="15.75" customHeight="1" x14ac:dyDescent="0.3">
      <c r="A857" s="1" t="str">
        <f t="array" ref="A857">INDEX(Sheet4!$F:$F,MATCH( $D857,Sheet4!$G:$G,0))</f>
        <v>Live</v>
      </c>
      <c r="B857" s="1" t="s">
        <v>882</v>
      </c>
      <c r="C857" s="1">
        <v>5575</v>
      </c>
      <c r="D857" s="1" t="s">
        <v>2924</v>
      </c>
      <c r="F857" s="1" t="s">
        <v>114</v>
      </c>
      <c r="G857" s="1" t="s">
        <v>17</v>
      </c>
      <c r="H857" s="1">
        <v>4000</v>
      </c>
      <c r="J857" s="28"/>
      <c r="K857" s="29">
        <v>43101</v>
      </c>
      <c r="L857" s="28"/>
    </row>
    <row r="858" spans="1:12" ht="15.75" customHeight="1" x14ac:dyDescent="0.3">
      <c r="A858" s="1" t="str">
        <f t="array" ref="A858">INDEX(Sheet4!$F:$F,MATCH( $D858,Sheet4!$G:$G,0))</f>
        <v>Live</v>
      </c>
      <c r="B858" s="1" t="s">
        <v>882</v>
      </c>
      <c r="C858" s="1">
        <v>5870</v>
      </c>
      <c r="D858" s="1" t="s">
        <v>2925</v>
      </c>
      <c r="F858" s="1" t="s">
        <v>2116</v>
      </c>
      <c r="G858" s="1" t="s">
        <v>17</v>
      </c>
      <c r="H858" s="1">
        <v>4000</v>
      </c>
      <c r="J858" s="28"/>
      <c r="K858" s="29">
        <v>43282</v>
      </c>
      <c r="L858" s="28"/>
    </row>
    <row r="859" spans="1:12" ht="15.75" customHeight="1" x14ac:dyDescent="0.3">
      <c r="A859" s="1" t="str">
        <f t="array" ref="A859">INDEX(Sheet4!$F:$F,MATCH( $D859,Sheet4!$G:$G,0))</f>
        <v>Live</v>
      </c>
      <c r="B859" s="1" t="s">
        <v>882</v>
      </c>
      <c r="C859" s="1">
        <v>2336</v>
      </c>
      <c r="D859" s="1" t="s">
        <v>2926</v>
      </c>
      <c r="F859" s="1" t="s">
        <v>68</v>
      </c>
      <c r="G859" s="1" t="s">
        <v>17</v>
      </c>
      <c r="H859" s="1">
        <v>3900</v>
      </c>
      <c r="J859" s="28"/>
      <c r="K859" s="29">
        <v>42278</v>
      </c>
      <c r="L859" s="28"/>
    </row>
    <row r="860" spans="1:12" ht="15.75" customHeight="1" x14ac:dyDescent="0.3">
      <c r="A860" s="1" t="str">
        <f t="array" ref="A860">INDEX(Sheet4!$F:$F,MATCH( $D860,Sheet4!$G:$G,0))</f>
        <v>Live</v>
      </c>
      <c r="B860" s="1" t="s">
        <v>882</v>
      </c>
      <c r="C860" s="1">
        <v>2410</v>
      </c>
      <c r="D860" s="1" t="s">
        <v>2927</v>
      </c>
      <c r="F860" s="1" t="s">
        <v>2129</v>
      </c>
      <c r="G860" s="1" t="s">
        <v>17</v>
      </c>
      <c r="H860" s="1">
        <v>3833</v>
      </c>
      <c r="J860" s="28"/>
      <c r="K860" s="29">
        <v>42278</v>
      </c>
      <c r="L860" s="28"/>
    </row>
    <row r="861" spans="1:12" ht="15.75" customHeight="1" x14ac:dyDescent="0.3">
      <c r="A861" s="1" t="str">
        <f t="array" ref="A861">INDEX(Sheet4!$F:$F,MATCH( $D861,Sheet4!$G:$G,0))</f>
        <v>Live</v>
      </c>
      <c r="B861" s="1" t="s">
        <v>882</v>
      </c>
      <c r="C861" s="1">
        <v>322</v>
      </c>
      <c r="D861" s="1" t="s">
        <v>2928</v>
      </c>
      <c r="F861" s="1" t="s">
        <v>112</v>
      </c>
      <c r="G861" s="1" t="s">
        <v>17</v>
      </c>
      <c r="H861" s="1">
        <v>3600</v>
      </c>
      <c r="J861" s="28"/>
      <c r="K861" s="29">
        <v>42005</v>
      </c>
      <c r="L861" s="28"/>
    </row>
    <row r="862" spans="1:12" ht="15.75" customHeight="1" x14ac:dyDescent="0.3">
      <c r="A862" s="1" t="str">
        <f t="array" ref="A862">INDEX(Sheet4!$F:$F,MATCH( $D862,Sheet4!$G:$G,0))</f>
        <v>Live</v>
      </c>
      <c r="B862" s="1" t="s">
        <v>882</v>
      </c>
      <c r="C862" s="1">
        <v>70</v>
      </c>
      <c r="D862" s="1" t="s">
        <v>2929</v>
      </c>
      <c r="F862" s="1" t="s">
        <v>68</v>
      </c>
      <c r="G862" s="1" t="s">
        <v>17</v>
      </c>
      <c r="H862" s="1">
        <v>3580</v>
      </c>
      <c r="J862" s="28"/>
      <c r="K862" s="29">
        <v>42005</v>
      </c>
      <c r="L862" s="28"/>
    </row>
    <row r="863" spans="1:12" ht="15.75" customHeight="1" x14ac:dyDescent="0.3">
      <c r="A863" s="1" t="str">
        <f t="array" ref="A863">INDEX(Sheet4!$F:$F,MATCH( $D863,Sheet4!$G:$G,0))</f>
        <v>Live</v>
      </c>
      <c r="B863" s="1" t="s">
        <v>882</v>
      </c>
      <c r="C863" s="1">
        <v>2525</v>
      </c>
      <c r="D863" s="1" t="s">
        <v>2930</v>
      </c>
      <c r="F863" s="1" t="s">
        <v>112</v>
      </c>
      <c r="G863" s="1" t="s">
        <v>17</v>
      </c>
      <c r="H863" s="1">
        <v>3522</v>
      </c>
      <c r="J863" s="28"/>
      <c r="K863" s="29">
        <v>42278</v>
      </c>
      <c r="L863" s="28"/>
    </row>
    <row r="864" spans="1:12" ht="15.75" customHeight="1" x14ac:dyDescent="0.3">
      <c r="A864" s="1" t="str">
        <f t="array" ref="A864">INDEX(Sheet4!$F:$F,MATCH( $D864,Sheet4!$G:$G,0))</f>
        <v>Live</v>
      </c>
      <c r="B864" s="1" t="s">
        <v>882</v>
      </c>
      <c r="C864" s="1">
        <v>4105</v>
      </c>
      <c r="D864" s="1" t="s">
        <v>2931</v>
      </c>
      <c r="F864" s="1" t="s">
        <v>266</v>
      </c>
      <c r="G864" s="1" t="s">
        <v>17</v>
      </c>
      <c r="H864" s="1">
        <v>3522</v>
      </c>
      <c r="J864" s="28"/>
      <c r="K864" s="29">
        <v>42552</v>
      </c>
      <c r="L864" s="28"/>
    </row>
    <row r="865" spans="1:12" ht="15.75" customHeight="1" x14ac:dyDescent="0.3">
      <c r="A865" s="1" t="str">
        <f t="array" ref="A865">INDEX(Sheet4!$F:$F,MATCH( $D865,Sheet4!$G:$G,0))</f>
        <v>Live</v>
      </c>
      <c r="B865" s="1" t="s">
        <v>882</v>
      </c>
      <c r="C865" s="1">
        <v>4805</v>
      </c>
      <c r="D865" s="1" t="s">
        <v>2932</v>
      </c>
      <c r="F865" s="1" t="s">
        <v>112</v>
      </c>
      <c r="G865" s="1" t="s">
        <v>17</v>
      </c>
      <c r="H865" s="1">
        <v>3500</v>
      </c>
      <c r="J865" s="28"/>
      <c r="K865" s="29">
        <v>42826</v>
      </c>
      <c r="L865" s="28"/>
    </row>
    <row r="866" spans="1:12" ht="15.75" customHeight="1" x14ac:dyDescent="0.3">
      <c r="A866" s="1" t="str">
        <f t="array" ref="A866">INDEX(Sheet4!$F:$F,MATCH( $D866,Sheet4!$G:$G,0))</f>
        <v>Live</v>
      </c>
      <c r="B866" s="1" t="s">
        <v>882</v>
      </c>
      <c r="C866" s="1">
        <v>4678</v>
      </c>
      <c r="D866" s="1" t="s">
        <v>2933</v>
      </c>
      <c r="F866" s="1" t="s">
        <v>112</v>
      </c>
      <c r="G866" s="1" t="s">
        <v>17</v>
      </c>
      <c r="H866" s="1">
        <v>3500</v>
      </c>
      <c r="J866" s="28"/>
      <c r="K866" s="29">
        <v>42826</v>
      </c>
      <c r="L866" s="28"/>
    </row>
    <row r="867" spans="1:12" ht="15.75" customHeight="1" x14ac:dyDescent="0.3">
      <c r="A867" s="1" t="str">
        <f t="array" ref="A867">INDEX(Sheet4!$F:$F,MATCH( $D867,Sheet4!$G:$G,0))</f>
        <v>Live</v>
      </c>
      <c r="B867" s="1" t="s">
        <v>882</v>
      </c>
      <c r="C867" s="1">
        <v>3906</v>
      </c>
      <c r="D867" s="1" t="s">
        <v>2934</v>
      </c>
      <c r="F867" s="1" t="s">
        <v>266</v>
      </c>
      <c r="G867" s="1" t="s">
        <v>17</v>
      </c>
      <c r="H867" s="1">
        <v>3500</v>
      </c>
      <c r="J867" s="28"/>
      <c r="K867" s="29">
        <v>42552</v>
      </c>
      <c r="L867" s="28"/>
    </row>
    <row r="868" spans="1:12" ht="15.75" customHeight="1" x14ac:dyDescent="0.3">
      <c r="A868" s="1" t="str">
        <f t="array" ref="A868">INDEX(Sheet4!$F:$F,MATCH( $D868,Sheet4!$G:$G,0))</f>
        <v>Live</v>
      </c>
      <c r="B868" s="1" t="s">
        <v>882</v>
      </c>
      <c r="C868" s="1">
        <v>952</v>
      </c>
      <c r="D868" s="1" t="s">
        <v>2935</v>
      </c>
      <c r="F868" s="1" t="s">
        <v>2116</v>
      </c>
      <c r="G868" s="1" t="s">
        <v>17</v>
      </c>
      <c r="H868" s="1">
        <v>3500</v>
      </c>
      <c r="J868" s="28"/>
      <c r="K868" s="29">
        <v>42826</v>
      </c>
      <c r="L868" s="28"/>
    </row>
    <row r="869" spans="1:12" ht="15.75" customHeight="1" x14ac:dyDescent="0.3">
      <c r="A869" s="1" t="str">
        <f t="array" ref="A869">INDEX(Sheet4!$F:$F,MATCH( $D869,Sheet4!$G:$G,0))</f>
        <v>Live</v>
      </c>
      <c r="B869" s="1" t="s">
        <v>882</v>
      </c>
      <c r="C869" s="1">
        <v>5674</v>
      </c>
      <c r="D869" s="1" t="s">
        <v>2936</v>
      </c>
      <c r="F869" s="1" t="s">
        <v>2129</v>
      </c>
      <c r="G869" s="1" t="s">
        <v>17</v>
      </c>
      <c r="H869" s="1">
        <v>3500</v>
      </c>
      <c r="J869" s="28"/>
      <c r="K869" s="29">
        <v>43191</v>
      </c>
      <c r="L869" s="28"/>
    </row>
    <row r="870" spans="1:12" ht="15.75" customHeight="1" x14ac:dyDescent="0.3">
      <c r="A870" s="1" t="str">
        <f t="array" ref="A870">INDEX(Sheet4!$F:$F,MATCH( $D870,Sheet4!$G:$G,0))</f>
        <v>Live</v>
      </c>
      <c r="B870" s="1" t="s">
        <v>882</v>
      </c>
      <c r="C870" s="1">
        <v>5394</v>
      </c>
      <c r="D870" s="1" t="s">
        <v>2937</v>
      </c>
      <c r="F870" s="1" t="s">
        <v>114</v>
      </c>
      <c r="G870" s="1" t="s">
        <v>17</v>
      </c>
      <c r="H870" s="1">
        <v>3500</v>
      </c>
      <c r="J870" s="28"/>
      <c r="K870" s="29">
        <v>43009</v>
      </c>
      <c r="L870" s="28"/>
    </row>
    <row r="871" spans="1:12" ht="15.75" customHeight="1" x14ac:dyDescent="0.3">
      <c r="A871" s="1" t="str">
        <f t="array" ref="A871">INDEX(Sheet4!$F:$F,MATCH( $D871,Sheet4!$G:$G,0))</f>
        <v>Live</v>
      </c>
      <c r="B871" s="1" t="s">
        <v>882</v>
      </c>
      <c r="C871" s="1">
        <v>5131</v>
      </c>
      <c r="D871" s="1" t="s">
        <v>2938</v>
      </c>
      <c r="F871" s="1" t="s">
        <v>68</v>
      </c>
      <c r="G871" s="1" t="s">
        <v>17</v>
      </c>
      <c r="H871" s="1">
        <v>3500</v>
      </c>
      <c r="J871" s="28"/>
      <c r="K871" s="29">
        <v>42917</v>
      </c>
      <c r="L871" s="28"/>
    </row>
    <row r="872" spans="1:12" ht="15.75" customHeight="1" x14ac:dyDescent="0.3">
      <c r="A872" s="1" t="str">
        <f t="array" ref="A872">INDEX(Sheet4!$F:$F,MATCH( $D872,Sheet4!$G:$G,0))</f>
        <v>Live</v>
      </c>
      <c r="B872" s="1" t="s">
        <v>882</v>
      </c>
      <c r="C872" s="1">
        <v>4722</v>
      </c>
      <c r="D872" s="1" t="s">
        <v>2939</v>
      </c>
      <c r="F872" s="1" t="s">
        <v>112</v>
      </c>
      <c r="G872" s="1" t="s">
        <v>17</v>
      </c>
      <c r="H872" s="1">
        <v>3500</v>
      </c>
      <c r="J872" s="28"/>
      <c r="K872" s="29">
        <v>42826</v>
      </c>
      <c r="L872" s="28"/>
    </row>
    <row r="873" spans="1:12" ht="15.75" customHeight="1" x14ac:dyDescent="0.3">
      <c r="A873" s="1" t="str">
        <f t="array" ref="A873">INDEX(Sheet4!$F:$F,MATCH( $D873,Sheet4!$G:$G,0))</f>
        <v>Live</v>
      </c>
      <c r="B873" s="1" t="s">
        <v>882</v>
      </c>
      <c r="C873" s="1">
        <v>5379</v>
      </c>
      <c r="D873" s="1" t="s">
        <v>2940</v>
      </c>
      <c r="F873" s="1" t="s">
        <v>266</v>
      </c>
      <c r="G873" s="1" t="s">
        <v>17</v>
      </c>
      <c r="H873" s="1">
        <v>3500</v>
      </c>
      <c r="J873" s="28"/>
      <c r="K873" s="29">
        <v>43009</v>
      </c>
      <c r="L873" s="28"/>
    </row>
    <row r="874" spans="1:12" ht="15.75" customHeight="1" x14ac:dyDescent="0.3">
      <c r="A874" s="1" t="str">
        <f t="array" ref="A874">INDEX(Sheet4!$F:$F,MATCH( $D874,Sheet4!$G:$G,0))</f>
        <v>Live</v>
      </c>
      <c r="B874" s="1" t="s">
        <v>882</v>
      </c>
      <c r="C874" s="1">
        <v>5905</v>
      </c>
      <c r="D874" s="1" t="s">
        <v>2941</v>
      </c>
      <c r="F874" s="1" t="s">
        <v>2129</v>
      </c>
      <c r="G874" s="1" t="s">
        <v>17</v>
      </c>
      <c r="H874" s="1">
        <v>3500</v>
      </c>
      <c r="J874" s="28"/>
      <c r="K874" s="29">
        <v>43282</v>
      </c>
      <c r="L874" s="28"/>
    </row>
    <row r="875" spans="1:12" ht="15.75" customHeight="1" x14ac:dyDescent="0.3">
      <c r="A875" s="1" t="str">
        <f t="array" ref="A875">INDEX(Sheet4!$F:$F,MATCH( $D875,Sheet4!$G:$G,0))</f>
        <v>Live</v>
      </c>
      <c r="B875" s="1" t="s">
        <v>882</v>
      </c>
      <c r="C875" s="1">
        <v>5928</v>
      </c>
      <c r="D875" s="1" t="s">
        <v>2942</v>
      </c>
      <c r="F875" s="1" t="s">
        <v>266</v>
      </c>
      <c r="G875" s="1" t="s">
        <v>17</v>
      </c>
      <c r="H875" s="1">
        <v>3500</v>
      </c>
      <c r="J875" s="28"/>
      <c r="K875" s="29">
        <v>43282</v>
      </c>
      <c r="L875" s="28"/>
    </row>
    <row r="876" spans="1:12" ht="15.75" customHeight="1" x14ac:dyDescent="0.3">
      <c r="A876" s="1" t="str">
        <f t="array" ref="A876">INDEX(Sheet4!$F:$F,MATCH( $D876,Sheet4!$G:$G,0))</f>
        <v>Live</v>
      </c>
      <c r="B876" s="1" t="s">
        <v>882</v>
      </c>
      <c r="C876" s="1">
        <v>5510</v>
      </c>
      <c r="D876" s="1" t="s">
        <v>2943</v>
      </c>
      <c r="F876" s="1" t="s">
        <v>68</v>
      </c>
      <c r="G876" s="1" t="s">
        <v>17</v>
      </c>
      <c r="H876" s="1">
        <v>3500</v>
      </c>
      <c r="J876" s="28"/>
      <c r="K876" s="29">
        <v>43101</v>
      </c>
      <c r="L876" s="28"/>
    </row>
    <row r="877" spans="1:12" ht="15.75" customHeight="1" x14ac:dyDescent="0.3">
      <c r="A877" s="1" t="str">
        <f t="array" ref="A877">INDEX(Sheet4!$F:$F,MATCH( $D877,Sheet4!$G:$G,0))</f>
        <v>Live</v>
      </c>
      <c r="B877" s="1" t="s">
        <v>882</v>
      </c>
      <c r="C877" s="1">
        <v>5629</v>
      </c>
      <c r="D877" s="1" t="s">
        <v>2944</v>
      </c>
      <c r="F877" s="1" t="s">
        <v>114</v>
      </c>
      <c r="G877" s="1" t="s">
        <v>17</v>
      </c>
      <c r="H877" s="1">
        <v>3500</v>
      </c>
      <c r="J877" s="28"/>
      <c r="K877" s="29">
        <v>43191</v>
      </c>
      <c r="L877" s="28"/>
    </row>
    <row r="878" spans="1:12" ht="15.75" customHeight="1" x14ac:dyDescent="0.3">
      <c r="A878" s="1" t="str">
        <f t="array" ref="A878">INDEX(Sheet4!$F:$F,MATCH( $D878,Sheet4!$G:$G,0))</f>
        <v>Live</v>
      </c>
      <c r="B878" s="1" t="s">
        <v>882</v>
      </c>
      <c r="C878" s="1">
        <v>5899</v>
      </c>
      <c r="D878" s="1" t="s">
        <v>2945</v>
      </c>
      <c r="F878" s="1" t="s">
        <v>2129</v>
      </c>
      <c r="G878" s="1" t="s">
        <v>17</v>
      </c>
      <c r="H878" s="1">
        <v>3500</v>
      </c>
      <c r="J878" s="28"/>
      <c r="K878" s="29">
        <v>43282</v>
      </c>
      <c r="L878" s="28"/>
    </row>
    <row r="879" spans="1:12" ht="15.75" customHeight="1" x14ac:dyDescent="0.3">
      <c r="A879" s="1" t="str">
        <f t="array" ref="A879">INDEX(Sheet4!$F:$F,MATCH( $D879,Sheet4!$G:$G,0))</f>
        <v>Live</v>
      </c>
      <c r="B879" s="1" t="s">
        <v>882</v>
      </c>
      <c r="C879" s="1">
        <v>5848</v>
      </c>
      <c r="D879" s="1" t="s">
        <v>2946</v>
      </c>
      <c r="F879" s="1" t="s">
        <v>68</v>
      </c>
      <c r="G879" s="1" t="s">
        <v>17</v>
      </c>
      <c r="H879" s="1">
        <v>3500</v>
      </c>
      <c r="J879" s="28"/>
      <c r="K879" s="29">
        <v>43282</v>
      </c>
      <c r="L879" s="28"/>
    </row>
    <row r="880" spans="1:12" ht="15.75" customHeight="1" x14ac:dyDescent="0.3">
      <c r="A880" s="1" t="str">
        <f t="array" ref="A880">INDEX(Sheet4!$F:$F,MATCH( $D880,Sheet4!$G:$G,0))</f>
        <v>Live</v>
      </c>
      <c r="B880" s="1" t="s">
        <v>882</v>
      </c>
      <c r="C880" s="1">
        <v>5746</v>
      </c>
      <c r="D880" s="1" t="s">
        <v>2947</v>
      </c>
      <c r="F880" s="1" t="s">
        <v>114</v>
      </c>
      <c r="G880" s="1" t="s">
        <v>17</v>
      </c>
      <c r="H880" s="1">
        <v>3500</v>
      </c>
      <c r="J880" s="28"/>
      <c r="K880" s="29">
        <v>43191</v>
      </c>
      <c r="L880" s="28"/>
    </row>
    <row r="881" spans="1:12" ht="15.75" customHeight="1" x14ac:dyDescent="0.3">
      <c r="A881" s="1" t="str">
        <f t="array" ref="A881">INDEX(Sheet4!$F:$F,MATCH( $D881,Sheet4!$G:$G,0))</f>
        <v>Live</v>
      </c>
      <c r="B881" s="1" t="s">
        <v>882</v>
      </c>
      <c r="C881" s="1">
        <v>5824</v>
      </c>
      <c r="D881" s="1" t="s">
        <v>2948</v>
      </c>
      <c r="F881" s="1" t="s">
        <v>2116</v>
      </c>
      <c r="G881" s="1" t="s">
        <v>17</v>
      </c>
      <c r="H881" s="1">
        <v>3500</v>
      </c>
      <c r="J881" s="28"/>
      <c r="K881" s="29">
        <v>43282</v>
      </c>
      <c r="L881" s="28"/>
    </row>
    <row r="882" spans="1:12" ht="15.75" customHeight="1" x14ac:dyDescent="0.3">
      <c r="A882" s="1" t="str">
        <f t="array" ref="A882">INDEX(Sheet4!$F:$F,MATCH( $D882,Sheet4!$G:$G,0))</f>
        <v>Live</v>
      </c>
      <c r="B882" s="1" t="s">
        <v>882</v>
      </c>
      <c r="C882" s="1">
        <v>5754</v>
      </c>
      <c r="D882" s="1" t="s">
        <v>2949</v>
      </c>
      <c r="F882" s="1" t="s">
        <v>112</v>
      </c>
      <c r="G882" s="1" t="s">
        <v>17</v>
      </c>
      <c r="H882" s="1">
        <v>3500</v>
      </c>
      <c r="J882" s="28"/>
      <c r="K882" s="29">
        <v>43191</v>
      </c>
      <c r="L882" s="28"/>
    </row>
    <row r="883" spans="1:12" ht="15.75" customHeight="1" x14ac:dyDescent="0.3">
      <c r="A883" s="1" t="str">
        <f t="array" ref="A883">INDEX(Sheet4!$F:$F,MATCH( $D883,Sheet4!$G:$G,0))</f>
        <v>Live</v>
      </c>
      <c r="B883" s="1" t="s">
        <v>882</v>
      </c>
      <c r="C883" s="1">
        <v>5771</v>
      </c>
      <c r="D883" s="1" t="s">
        <v>2950</v>
      </c>
      <c r="F883" s="1" t="s">
        <v>114</v>
      </c>
      <c r="G883" s="1" t="s">
        <v>17</v>
      </c>
      <c r="H883" s="1">
        <v>3500</v>
      </c>
      <c r="J883" s="28"/>
      <c r="K883" s="29">
        <v>43191</v>
      </c>
      <c r="L883" s="28"/>
    </row>
    <row r="884" spans="1:12" ht="15.75" customHeight="1" x14ac:dyDescent="0.3">
      <c r="A884" s="1" t="str">
        <f t="array" ref="A884">INDEX(Sheet4!$F:$F,MATCH( $D884,Sheet4!$G:$G,0))</f>
        <v>Live</v>
      </c>
      <c r="B884" s="1" t="s">
        <v>882</v>
      </c>
      <c r="C884" s="1">
        <v>5867</v>
      </c>
      <c r="D884" s="1" t="s">
        <v>2951</v>
      </c>
      <c r="F884" s="1" t="s">
        <v>2116</v>
      </c>
      <c r="G884" s="1" t="s">
        <v>17</v>
      </c>
      <c r="H884" s="1">
        <v>3500</v>
      </c>
      <c r="J884" s="28"/>
      <c r="K884" s="29">
        <v>43282</v>
      </c>
      <c r="L884" s="28"/>
    </row>
    <row r="885" spans="1:12" ht="15.75" customHeight="1" x14ac:dyDescent="0.3">
      <c r="A885" s="1" t="str">
        <f t="array" ref="A885">INDEX(Sheet4!$F:$F,MATCH( $D885,Sheet4!$G:$G,0))</f>
        <v>Live</v>
      </c>
      <c r="B885" s="1" t="s">
        <v>882</v>
      </c>
      <c r="C885" s="1">
        <v>5783</v>
      </c>
      <c r="D885" s="1" t="s">
        <v>2952</v>
      </c>
      <c r="F885" s="1" t="s">
        <v>68</v>
      </c>
      <c r="G885" s="1" t="s">
        <v>17</v>
      </c>
      <c r="H885" s="1">
        <v>3500</v>
      </c>
      <c r="J885" s="28"/>
      <c r="K885" s="29">
        <v>43282</v>
      </c>
      <c r="L885" s="28"/>
    </row>
    <row r="886" spans="1:12" ht="15.75" customHeight="1" x14ac:dyDescent="0.3">
      <c r="A886" s="1" t="str">
        <f t="array" ref="A886">INDEX(Sheet4!$F:$F,MATCH( $D886,Sheet4!$G:$G,0))</f>
        <v>Live</v>
      </c>
      <c r="B886" s="1" t="s">
        <v>882</v>
      </c>
      <c r="C886" s="1">
        <v>5933</v>
      </c>
      <c r="D886" s="1" t="s">
        <v>2953</v>
      </c>
      <c r="F886" s="1" t="s">
        <v>114</v>
      </c>
      <c r="G886" s="1" t="s">
        <v>17</v>
      </c>
      <c r="H886" s="1">
        <v>3500</v>
      </c>
      <c r="J886" s="28"/>
      <c r="K886" s="29">
        <v>43282</v>
      </c>
      <c r="L886" s="28"/>
    </row>
    <row r="887" spans="1:12" ht="15.75" customHeight="1" x14ac:dyDescent="0.3">
      <c r="A887" s="1" t="str">
        <f t="array" ref="A887">INDEX(Sheet4!$F:$F,MATCH( $D887,Sheet4!$G:$G,0))</f>
        <v>Live</v>
      </c>
      <c r="B887" s="1" t="s">
        <v>882</v>
      </c>
      <c r="C887" s="1">
        <v>5833</v>
      </c>
      <c r="D887" s="1" t="s">
        <v>2954</v>
      </c>
      <c r="F887" s="1" t="s">
        <v>2116</v>
      </c>
      <c r="G887" s="1" t="s">
        <v>17</v>
      </c>
      <c r="H887" s="1">
        <v>3500</v>
      </c>
      <c r="J887" s="28"/>
      <c r="K887" s="29">
        <v>43282</v>
      </c>
      <c r="L887" s="28"/>
    </row>
    <row r="888" spans="1:12" ht="15.75" customHeight="1" x14ac:dyDescent="0.3">
      <c r="A888" s="1" t="str">
        <f t="array" ref="A888">INDEX(Sheet4!$F:$F,MATCH( $D888,Sheet4!$G:$G,0))</f>
        <v>Live</v>
      </c>
      <c r="B888" s="1" t="s">
        <v>882</v>
      </c>
      <c r="C888" s="1">
        <v>5812</v>
      </c>
      <c r="D888" s="1" t="s">
        <v>2955</v>
      </c>
      <c r="F888" s="1" t="s">
        <v>2116</v>
      </c>
      <c r="G888" s="1" t="s">
        <v>17</v>
      </c>
      <c r="H888" s="1">
        <v>3500</v>
      </c>
      <c r="J888" s="28"/>
      <c r="K888" s="29">
        <v>43282</v>
      </c>
      <c r="L888" s="28"/>
    </row>
    <row r="889" spans="1:12" ht="15.75" customHeight="1" x14ac:dyDescent="0.3">
      <c r="A889" s="1" t="str">
        <f t="array" ref="A889">INDEX(Sheet4!$F:$F,MATCH( $D889,Sheet4!$G:$G,0))</f>
        <v>Live</v>
      </c>
      <c r="B889" s="1" t="s">
        <v>882</v>
      </c>
      <c r="C889" s="1">
        <v>5819</v>
      </c>
      <c r="D889" s="1" t="s">
        <v>2956</v>
      </c>
      <c r="F889" s="1" t="s">
        <v>68</v>
      </c>
      <c r="G889" s="1" t="s">
        <v>17</v>
      </c>
      <c r="H889" s="1">
        <v>3500</v>
      </c>
      <c r="J889" s="28"/>
      <c r="K889" s="29">
        <v>43282</v>
      </c>
      <c r="L889" s="28"/>
    </row>
    <row r="890" spans="1:12" ht="15.75" customHeight="1" x14ac:dyDescent="0.3">
      <c r="A890" s="1" t="str">
        <f t="array" ref="A890">INDEX(Sheet4!$F:$F,MATCH( $D890,Sheet4!$G:$G,0))</f>
        <v>Live</v>
      </c>
      <c r="B890" s="1" t="s">
        <v>882</v>
      </c>
      <c r="C890" s="1">
        <v>5887</v>
      </c>
      <c r="D890" s="1" t="s">
        <v>2957</v>
      </c>
      <c r="F890" s="1" t="s">
        <v>2129</v>
      </c>
      <c r="G890" s="1" t="s">
        <v>17</v>
      </c>
      <c r="H890" s="1">
        <v>3500</v>
      </c>
      <c r="J890" s="28"/>
      <c r="K890" s="29">
        <v>43282</v>
      </c>
      <c r="L890" s="28"/>
    </row>
    <row r="891" spans="1:12" ht="15.75" customHeight="1" x14ac:dyDescent="0.3">
      <c r="A891" s="1" t="str">
        <f t="array" ref="A891">INDEX(Sheet4!$F:$F,MATCH( $D891,Sheet4!$G:$G,0))</f>
        <v>Live</v>
      </c>
      <c r="B891" s="1" t="s">
        <v>882</v>
      </c>
      <c r="C891" s="1">
        <v>5957</v>
      </c>
      <c r="D891" s="1" t="s">
        <v>2958</v>
      </c>
      <c r="F891" s="1" t="s">
        <v>2129</v>
      </c>
      <c r="G891" s="1" t="s">
        <v>17</v>
      </c>
      <c r="H891" s="1">
        <v>3500</v>
      </c>
      <c r="J891" s="28"/>
      <c r="K891" s="29">
        <v>43282</v>
      </c>
      <c r="L891" s="28"/>
    </row>
    <row r="892" spans="1:12" ht="15.75" customHeight="1" x14ac:dyDescent="0.3">
      <c r="A892" s="1" t="str">
        <f t="array" ref="A892">INDEX(Sheet4!$F:$F,MATCH( $D892,Sheet4!$G:$G,0))</f>
        <v>Live</v>
      </c>
      <c r="B892" s="1" t="s">
        <v>882</v>
      </c>
      <c r="C892" s="1">
        <v>5909</v>
      </c>
      <c r="D892" s="1" t="s">
        <v>2959</v>
      </c>
      <c r="F892" s="1" t="s">
        <v>2129</v>
      </c>
      <c r="G892" s="1" t="s">
        <v>17</v>
      </c>
      <c r="H892" s="1">
        <v>3500</v>
      </c>
      <c r="J892" s="28"/>
      <c r="K892" s="29">
        <v>43282</v>
      </c>
      <c r="L892" s="28"/>
    </row>
    <row r="893" spans="1:12" ht="15.75" customHeight="1" x14ac:dyDescent="0.3">
      <c r="A893" s="1" t="str">
        <f t="array" ref="A893">INDEX(Sheet4!$F:$F,MATCH( $D893,Sheet4!$G:$G,0))</f>
        <v>Live</v>
      </c>
      <c r="B893" s="1" t="s">
        <v>882</v>
      </c>
      <c r="C893" s="1">
        <v>5916</v>
      </c>
      <c r="D893" s="1" t="s">
        <v>2960</v>
      </c>
      <c r="F893" s="1" t="s">
        <v>114</v>
      </c>
      <c r="G893" s="1" t="s">
        <v>17</v>
      </c>
      <c r="H893" s="1">
        <v>3500</v>
      </c>
      <c r="J893" s="28"/>
      <c r="K893" s="29">
        <v>43282</v>
      </c>
      <c r="L893" s="28"/>
    </row>
    <row r="894" spans="1:12" ht="15.75" customHeight="1" x14ac:dyDescent="0.3">
      <c r="A894" s="1" t="str">
        <f t="array" ref="A894">INDEX(Sheet4!$F:$F,MATCH( $D894,Sheet4!$G:$G,0))</f>
        <v>Live</v>
      </c>
      <c r="B894" s="1" t="s">
        <v>882</v>
      </c>
      <c r="C894" s="1">
        <v>5980</v>
      </c>
      <c r="D894" s="1" t="s">
        <v>2961</v>
      </c>
      <c r="F894" s="1" t="s">
        <v>68</v>
      </c>
      <c r="G894" s="1" t="s">
        <v>17</v>
      </c>
      <c r="H894" s="1">
        <v>3500</v>
      </c>
      <c r="J894" s="28"/>
      <c r="K894" s="29">
        <v>43282</v>
      </c>
      <c r="L894" s="28"/>
    </row>
    <row r="895" spans="1:12" ht="15.75" customHeight="1" x14ac:dyDescent="0.3">
      <c r="A895" s="1" t="str">
        <f t="array" ref="A895">INDEX(Sheet4!$F:$F,MATCH( $D895,Sheet4!$G:$G,0))</f>
        <v>Live</v>
      </c>
      <c r="B895" s="1" t="s">
        <v>882</v>
      </c>
      <c r="C895" s="1">
        <v>5994</v>
      </c>
      <c r="D895" s="1" t="s">
        <v>2962</v>
      </c>
      <c r="F895" s="1" t="s">
        <v>68</v>
      </c>
      <c r="G895" s="1" t="s">
        <v>17</v>
      </c>
      <c r="H895" s="1">
        <v>3500</v>
      </c>
      <c r="J895" s="28"/>
      <c r="K895" s="29">
        <v>43374</v>
      </c>
      <c r="L895" s="28"/>
    </row>
    <row r="896" spans="1:12" ht="15.75" customHeight="1" x14ac:dyDescent="0.3">
      <c r="A896" s="1" t="str">
        <f t="array" ref="A896">INDEX(Sheet4!$F:$F,MATCH( $D896,Sheet4!$G:$G,0))</f>
        <v>Live</v>
      </c>
      <c r="B896" s="1" t="s">
        <v>882</v>
      </c>
      <c r="C896" s="1">
        <v>1201</v>
      </c>
      <c r="D896" s="1" t="s">
        <v>2963</v>
      </c>
      <c r="F896" s="1" t="s">
        <v>2116</v>
      </c>
      <c r="G896" s="1" t="s">
        <v>17</v>
      </c>
      <c r="H896" s="1">
        <v>3471</v>
      </c>
      <c r="J896" s="28"/>
      <c r="K896" s="29">
        <v>42278</v>
      </c>
      <c r="L896" s="28"/>
    </row>
    <row r="897" spans="1:12" ht="15.75" customHeight="1" x14ac:dyDescent="0.3">
      <c r="A897" s="1" t="str">
        <f t="array" ref="A897">INDEX(Sheet4!$F:$F,MATCH( $D897,Sheet4!$G:$G,0))</f>
        <v>Live</v>
      </c>
      <c r="B897" s="1" t="s">
        <v>882</v>
      </c>
      <c r="C897" s="1">
        <v>4250</v>
      </c>
      <c r="D897" s="1" t="s">
        <v>2964</v>
      </c>
      <c r="F897" s="1" t="s">
        <v>266</v>
      </c>
      <c r="G897" s="1" t="s">
        <v>17</v>
      </c>
      <c r="H897" s="1">
        <v>3450</v>
      </c>
      <c r="J897" s="28"/>
      <c r="K897" s="29">
        <v>42644</v>
      </c>
      <c r="L897" s="28"/>
    </row>
    <row r="898" spans="1:12" ht="15.75" customHeight="1" x14ac:dyDescent="0.3">
      <c r="A898" s="1" t="str">
        <f t="array" ref="A898">INDEX(Sheet4!$F:$F,MATCH( $D898,Sheet4!$G:$G,0))</f>
        <v>Live</v>
      </c>
      <c r="B898" s="1" t="s">
        <v>882</v>
      </c>
      <c r="C898" s="1">
        <v>3746</v>
      </c>
      <c r="D898" s="1" t="s">
        <v>2965</v>
      </c>
      <c r="F898" s="1" t="s">
        <v>2116</v>
      </c>
      <c r="G898" s="1" t="s">
        <v>17</v>
      </c>
      <c r="H898" s="1">
        <v>3361</v>
      </c>
      <c r="J898" s="28"/>
      <c r="K898" s="29">
        <v>42552</v>
      </c>
      <c r="L898" s="28"/>
    </row>
    <row r="899" spans="1:12" ht="15.75" customHeight="1" x14ac:dyDescent="0.3">
      <c r="A899" s="1" t="str">
        <f t="array" ref="A899">INDEX(Sheet4!$F:$F,MATCH( $D899,Sheet4!$G:$G,0))</f>
        <v>Live</v>
      </c>
      <c r="B899" s="1" t="s">
        <v>882</v>
      </c>
      <c r="C899" s="1">
        <v>4631</v>
      </c>
      <c r="D899" s="1" t="s">
        <v>2966</v>
      </c>
      <c r="F899" s="1" t="s">
        <v>112</v>
      </c>
      <c r="G899" s="1" t="s">
        <v>17</v>
      </c>
      <c r="H899" s="1">
        <v>3284</v>
      </c>
      <c r="J899" s="28"/>
      <c r="K899" s="29">
        <v>42826</v>
      </c>
      <c r="L899" s="28"/>
    </row>
    <row r="900" spans="1:12" ht="15.75" customHeight="1" x14ac:dyDescent="0.3">
      <c r="A900" s="1" t="str">
        <f t="array" ref="A900">INDEX(Sheet4!$F:$F,MATCH( $D900,Sheet4!$G:$G,0))</f>
        <v>Live</v>
      </c>
      <c r="B900" s="1" t="s">
        <v>882</v>
      </c>
      <c r="C900" s="1">
        <v>3622</v>
      </c>
      <c r="D900" s="1" t="s">
        <v>2967</v>
      </c>
      <c r="F900" s="1" t="s">
        <v>266</v>
      </c>
      <c r="G900" s="1" t="s">
        <v>17</v>
      </c>
      <c r="H900" s="1">
        <v>3250</v>
      </c>
      <c r="J900" s="28"/>
      <c r="K900" s="29">
        <v>42461</v>
      </c>
      <c r="L900" s="28"/>
    </row>
    <row r="901" spans="1:12" ht="15.75" customHeight="1" x14ac:dyDescent="0.3">
      <c r="A901" s="1" t="str">
        <f t="array" ref="A901">INDEX(Sheet4!$F:$F,MATCH( $D901,Sheet4!$G:$G,0))</f>
        <v>Live</v>
      </c>
      <c r="B901" s="1" t="s">
        <v>882</v>
      </c>
      <c r="C901" s="1">
        <v>4611</v>
      </c>
      <c r="D901" s="1" t="s">
        <v>2968</v>
      </c>
      <c r="F901" s="1" t="s">
        <v>2116</v>
      </c>
      <c r="G901" s="1" t="s">
        <v>17</v>
      </c>
      <c r="H901" s="1">
        <v>3218</v>
      </c>
      <c r="J901" s="28"/>
      <c r="K901" s="29">
        <v>42826</v>
      </c>
      <c r="L901" s="28"/>
    </row>
    <row r="902" spans="1:12" ht="15.75" customHeight="1" x14ac:dyDescent="0.3">
      <c r="A902" s="1" t="str">
        <f t="array" ref="A902">INDEX(Sheet4!$F:$F,MATCH( $D902,Sheet4!$G:$G,0))</f>
        <v>Live</v>
      </c>
      <c r="B902" s="1" t="s">
        <v>882</v>
      </c>
      <c r="C902" s="1">
        <v>4779</v>
      </c>
      <c r="D902" s="1" t="s">
        <v>2969</v>
      </c>
      <c r="F902" s="1" t="s">
        <v>112</v>
      </c>
      <c r="G902" s="1" t="s">
        <v>17</v>
      </c>
      <c r="H902" s="1">
        <v>3138</v>
      </c>
      <c r="J902" s="28"/>
      <c r="K902" s="29">
        <v>42826</v>
      </c>
      <c r="L902" s="28"/>
    </row>
    <row r="903" spans="1:12" ht="15.75" customHeight="1" x14ac:dyDescent="0.3">
      <c r="A903" s="1" t="str">
        <f t="array" ref="A903">INDEX(Sheet4!$F:$F,MATCH( $D903,Sheet4!$G:$G,0))</f>
        <v>Live</v>
      </c>
      <c r="B903" s="1" t="s">
        <v>882</v>
      </c>
      <c r="C903" s="1">
        <v>4700</v>
      </c>
      <c r="D903" s="1" t="s">
        <v>2970</v>
      </c>
      <c r="F903" s="1" t="s">
        <v>266</v>
      </c>
      <c r="G903" s="1" t="s">
        <v>17</v>
      </c>
      <c r="H903" s="1">
        <v>3125</v>
      </c>
      <c r="J903" s="28"/>
      <c r="K903" s="29">
        <v>42826</v>
      </c>
      <c r="L903" s="28"/>
    </row>
    <row r="904" spans="1:12" ht="15.75" customHeight="1" x14ac:dyDescent="0.3">
      <c r="A904" s="1" t="str">
        <f t="array" ref="A904">INDEX(Sheet4!$F:$F,MATCH( $D904,Sheet4!$G:$G,0))</f>
        <v>Live</v>
      </c>
      <c r="B904" s="1" t="s">
        <v>882</v>
      </c>
      <c r="C904" s="1">
        <v>5489</v>
      </c>
      <c r="D904" s="1" t="s">
        <v>2971</v>
      </c>
      <c r="F904" s="1" t="s">
        <v>266</v>
      </c>
      <c r="G904" s="1" t="s">
        <v>17</v>
      </c>
      <c r="H904" s="1">
        <v>3000</v>
      </c>
      <c r="J904" s="28"/>
      <c r="K904" s="29">
        <v>43101</v>
      </c>
      <c r="L904" s="28"/>
    </row>
    <row r="905" spans="1:12" ht="15.75" customHeight="1" x14ac:dyDescent="0.3">
      <c r="A905" s="1" t="str">
        <f t="array" ref="A905">INDEX(Sheet4!$F:$F,MATCH( $D905,Sheet4!$G:$G,0))</f>
        <v>Live</v>
      </c>
      <c r="B905" s="1" t="s">
        <v>882</v>
      </c>
      <c r="C905" s="1">
        <v>5537</v>
      </c>
      <c r="D905" s="1" t="s">
        <v>2972</v>
      </c>
      <c r="F905" s="1" t="s">
        <v>114</v>
      </c>
      <c r="G905" s="1" t="s">
        <v>17</v>
      </c>
      <c r="H905" s="1">
        <v>3000</v>
      </c>
      <c r="J905" s="28"/>
      <c r="K905" s="29">
        <v>43101</v>
      </c>
      <c r="L905" s="28"/>
    </row>
    <row r="906" spans="1:12" ht="15.75" customHeight="1" x14ac:dyDescent="0.3">
      <c r="A906" s="1" t="str">
        <f t="array" ref="A906">INDEX(Sheet4!$F:$F,MATCH( $D906,Sheet4!$G:$G,0))</f>
        <v>Live</v>
      </c>
      <c r="B906" s="1" t="s">
        <v>882</v>
      </c>
      <c r="C906" s="1">
        <v>4921</v>
      </c>
      <c r="D906" s="1" t="s">
        <v>2973</v>
      </c>
      <c r="F906" s="1" t="s">
        <v>68</v>
      </c>
      <c r="G906" s="1" t="s">
        <v>17</v>
      </c>
      <c r="H906" s="1">
        <v>3000</v>
      </c>
      <c r="J906" s="28"/>
      <c r="K906" s="29">
        <v>42917</v>
      </c>
      <c r="L906" s="28"/>
    </row>
    <row r="907" spans="1:12" ht="15.75" customHeight="1" x14ac:dyDescent="0.3">
      <c r="A907" s="1" t="str">
        <f t="array" ref="A907">INDEX(Sheet4!$F:$F,MATCH( $D907,Sheet4!$G:$G,0))</f>
        <v>Live</v>
      </c>
      <c r="B907" s="1" t="s">
        <v>882</v>
      </c>
      <c r="C907" s="1">
        <v>5741</v>
      </c>
      <c r="D907" s="1" t="s">
        <v>2974</v>
      </c>
      <c r="F907" s="1" t="s">
        <v>114</v>
      </c>
      <c r="G907" s="1" t="s">
        <v>17</v>
      </c>
      <c r="H907" s="1">
        <v>3000</v>
      </c>
      <c r="J907" s="28"/>
      <c r="K907" s="29">
        <v>43191</v>
      </c>
      <c r="L907" s="28"/>
    </row>
    <row r="908" spans="1:12" ht="15.75" customHeight="1" x14ac:dyDescent="0.3">
      <c r="A908" s="1" t="str">
        <f t="array" ref="A908">INDEX(Sheet4!$F:$F,MATCH( $D908,Sheet4!$G:$G,0))</f>
        <v>Live</v>
      </c>
      <c r="B908" s="1" t="s">
        <v>882</v>
      </c>
      <c r="C908" s="1">
        <v>4880</v>
      </c>
      <c r="D908" s="1" t="s">
        <v>2975</v>
      </c>
      <c r="F908" s="1" t="s">
        <v>266</v>
      </c>
      <c r="G908" s="1" t="s">
        <v>17</v>
      </c>
      <c r="H908" s="1">
        <v>3000</v>
      </c>
      <c r="J908" s="28"/>
      <c r="K908" s="29">
        <v>42826</v>
      </c>
      <c r="L908" s="28"/>
    </row>
    <row r="909" spans="1:12" ht="15.75" customHeight="1" x14ac:dyDescent="0.3">
      <c r="A909" s="1" t="str">
        <f t="array" ref="A909">INDEX(Sheet4!$F:$F,MATCH( $D909,Sheet4!$G:$G,0))</f>
        <v>Live</v>
      </c>
      <c r="B909" s="1" t="s">
        <v>882</v>
      </c>
      <c r="C909" s="1">
        <v>4728</v>
      </c>
      <c r="D909" s="1" t="s">
        <v>2976</v>
      </c>
      <c r="F909" s="1" t="s">
        <v>2116</v>
      </c>
      <c r="G909" s="1" t="s">
        <v>17</v>
      </c>
      <c r="H909" s="1">
        <v>3000</v>
      </c>
      <c r="J909" s="28"/>
      <c r="K909" s="29">
        <v>42826</v>
      </c>
      <c r="L909" s="28"/>
    </row>
    <row r="910" spans="1:12" ht="15.75" customHeight="1" x14ac:dyDescent="0.3">
      <c r="A910" s="1" t="str">
        <f t="array" ref="A910">INDEX(Sheet4!$F:$F,MATCH( $D910,Sheet4!$G:$G,0))</f>
        <v>Live</v>
      </c>
      <c r="B910" s="1" t="s">
        <v>882</v>
      </c>
      <c r="C910" s="1">
        <v>4244</v>
      </c>
      <c r="D910" s="1" t="s">
        <v>2977</v>
      </c>
      <c r="F910" s="1" t="s">
        <v>266</v>
      </c>
      <c r="G910" s="1" t="s">
        <v>17</v>
      </c>
      <c r="H910" s="1">
        <v>3000</v>
      </c>
      <c r="J910" s="28"/>
      <c r="K910" s="29">
        <v>42644</v>
      </c>
      <c r="L910" s="28"/>
    </row>
    <row r="911" spans="1:12" ht="15.75" customHeight="1" x14ac:dyDescent="0.3">
      <c r="A911" s="1" t="str">
        <f t="array" ref="A911">INDEX(Sheet4!$F:$F,MATCH( $D911,Sheet4!$G:$G,0))</f>
        <v>Live</v>
      </c>
      <c r="B911" s="1" t="s">
        <v>882</v>
      </c>
      <c r="C911" s="1">
        <v>2540</v>
      </c>
      <c r="D911" s="1" t="s">
        <v>2978</v>
      </c>
      <c r="F911" s="1" t="s">
        <v>266</v>
      </c>
      <c r="G911" s="1" t="s">
        <v>17</v>
      </c>
      <c r="H911" s="1">
        <v>3000</v>
      </c>
      <c r="J911" s="28"/>
      <c r="K911" s="29">
        <v>42278</v>
      </c>
      <c r="L911" s="28"/>
    </row>
    <row r="912" spans="1:12" ht="15.75" customHeight="1" x14ac:dyDescent="0.3">
      <c r="A912" s="1" t="str">
        <f t="array" ref="A912">INDEX(Sheet4!$F:$F,MATCH( $D912,Sheet4!$G:$G,0))</f>
        <v>Live</v>
      </c>
      <c r="B912" s="1" t="s">
        <v>882</v>
      </c>
      <c r="C912" s="1">
        <v>4556</v>
      </c>
      <c r="D912" s="1" t="s">
        <v>2979</v>
      </c>
      <c r="F912" s="1" t="s">
        <v>112</v>
      </c>
      <c r="G912" s="1" t="s">
        <v>17</v>
      </c>
      <c r="H912" s="1">
        <v>3000</v>
      </c>
      <c r="J912" s="28"/>
      <c r="K912" s="29">
        <v>42736</v>
      </c>
      <c r="L912" s="28"/>
    </row>
    <row r="913" spans="1:12" ht="15.75" customHeight="1" x14ac:dyDescent="0.3">
      <c r="A913" s="1" t="str">
        <f t="array" ref="A913">INDEX(Sheet4!$F:$F,MATCH( $D913,Sheet4!$G:$G,0))</f>
        <v>Live</v>
      </c>
      <c r="B913" s="1" t="s">
        <v>882</v>
      </c>
      <c r="C913" s="1">
        <v>2677</v>
      </c>
      <c r="D913" s="1" t="s">
        <v>2980</v>
      </c>
      <c r="F913" s="1" t="s">
        <v>114</v>
      </c>
      <c r="G913" s="1" t="s">
        <v>17</v>
      </c>
      <c r="H913" s="1">
        <v>3000</v>
      </c>
      <c r="J913" s="28"/>
      <c r="K913" s="29">
        <v>42186</v>
      </c>
      <c r="L913" s="28"/>
    </row>
    <row r="914" spans="1:12" ht="15.75" customHeight="1" x14ac:dyDescent="0.3">
      <c r="A914" s="1" t="str">
        <f t="array" ref="A914">INDEX(Sheet4!$F:$F,MATCH( $D914,Sheet4!$G:$G,0))</f>
        <v>Live</v>
      </c>
      <c r="B914" s="1" t="s">
        <v>882</v>
      </c>
      <c r="C914" s="1">
        <v>3327</v>
      </c>
      <c r="D914" s="1" t="s">
        <v>2981</v>
      </c>
      <c r="F914" s="1" t="s">
        <v>2129</v>
      </c>
      <c r="G914" s="1" t="s">
        <v>17</v>
      </c>
      <c r="H914" s="1">
        <v>3000</v>
      </c>
      <c r="J914" s="28"/>
      <c r="K914" s="29">
        <v>42644</v>
      </c>
      <c r="L914" s="28"/>
    </row>
    <row r="915" spans="1:12" ht="15.75" customHeight="1" x14ac:dyDescent="0.3">
      <c r="A915" s="1" t="str">
        <f t="array" ref="A915">INDEX(Sheet4!$F:$F,MATCH( $D915,Sheet4!$G:$G,0))</f>
        <v>Live</v>
      </c>
      <c r="B915" s="1" t="s">
        <v>882</v>
      </c>
      <c r="C915" s="1">
        <v>2729</v>
      </c>
      <c r="D915" s="1" t="s">
        <v>2982</v>
      </c>
      <c r="F915" s="1" t="s">
        <v>2129</v>
      </c>
      <c r="G915" s="1" t="s">
        <v>17</v>
      </c>
      <c r="H915" s="1">
        <v>3000</v>
      </c>
      <c r="J915" s="28"/>
      <c r="K915" s="29">
        <v>42278</v>
      </c>
      <c r="L915" s="28"/>
    </row>
    <row r="916" spans="1:12" ht="15.75" customHeight="1" x14ac:dyDescent="0.3">
      <c r="A916" s="1" t="str">
        <f t="array" ref="A916">INDEX(Sheet4!$F:$F,MATCH( $D916,Sheet4!$G:$G,0))</f>
        <v>Live</v>
      </c>
      <c r="B916" s="1" t="s">
        <v>882</v>
      </c>
      <c r="C916" s="1">
        <v>4284</v>
      </c>
      <c r="D916" s="1" t="s">
        <v>2983</v>
      </c>
      <c r="F916" s="1" t="s">
        <v>114</v>
      </c>
      <c r="G916" s="1" t="s">
        <v>17</v>
      </c>
      <c r="H916" s="1">
        <v>3000</v>
      </c>
      <c r="J916" s="28"/>
      <c r="K916" s="29">
        <v>42644</v>
      </c>
      <c r="L916" s="28"/>
    </row>
    <row r="917" spans="1:12" ht="15.75" customHeight="1" x14ac:dyDescent="0.3">
      <c r="A917" s="1" t="str">
        <f t="array" ref="A917">INDEX(Sheet4!$F:$F,MATCH( $D917,Sheet4!$G:$G,0))</f>
        <v>Live</v>
      </c>
      <c r="B917" s="1" t="s">
        <v>882</v>
      </c>
      <c r="C917" s="1">
        <v>4411</v>
      </c>
      <c r="D917" s="1" t="s">
        <v>2984</v>
      </c>
      <c r="F917" s="1" t="s">
        <v>2116</v>
      </c>
      <c r="G917" s="1" t="s">
        <v>17</v>
      </c>
      <c r="H917" s="1">
        <v>3000</v>
      </c>
      <c r="J917" s="28"/>
      <c r="K917" s="29">
        <v>42736</v>
      </c>
      <c r="L917" s="28"/>
    </row>
    <row r="918" spans="1:12" ht="15.75" customHeight="1" x14ac:dyDescent="0.3">
      <c r="A918" s="1" t="str">
        <f t="array" ref="A918">INDEX(Sheet4!$F:$F,MATCH( $D918,Sheet4!$G:$G,0))</f>
        <v>Live</v>
      </c>
      <c r="B918" s="1" t="s">
        <v>882</v>
      </c>
      <c r="C918" s="1">
        <v>5884</v>
      </c>
      <c r="D918" s="1" t="s">
        <v>2985</v>
      </c>
      <c r="F918" s="1" t="s">
        <v>2116</v>
      </c>
      <c r="G918" s="1" t="s">
        <v>17</v>
      </c>
      <c r="H918" s="1">
        <v>3000</v>
      </c>
      <c r="J918" s="28"/>
      <c r="K918" s="29">
        <v>43282</v>
      </c>
      <c r="L918" s="28"/>
    </row>
    <row r="919" spans="1:12" ht="15.75" customHeight="1" x14ac:dyDescent="0.3">
      <c r="A919" s="1" t="str">
        <f t="array" ref="A919">INDEX(Sheet4!$F:$F,MATCH( $D919,Sheet4!$G:$G,0))</f>
        <v>Live</v>
      </c>
      <c r="B919" s="1" t="s">
        <v>882</v>
      </c>
      <c r="C919" s="1">
        <v>5656</v>
      </c>
      <c r="D919" s="1" t="s">
        <v>2986</v>
      </c>
      <c r="F919" s="1" t="s">
        <v>2116</v>
      </c>
      <c r="G919" s="1" t="s">
        <v>17</v>
      </c>
      <c r="H919" s="1">
        <v>3000</v>
      </c>
      <c r="J919" s="28"/>
      <c r="K919" s="29">
        <v>43191</v>
      </c>
      <c r="L919" s="28"/>
    </row>
    <row r="920" spans="1:12" ht="15.75" customHeight="1" x14ac:dyDescent="0.3">
      <c r="A920" s="1" t="str">
        <f t="array" ref="A920">INDEX(Sheet4!$F:$F,MATCH( $D920,Sheet4!$G:$G,0))</f>
        <v>Live</v>
      </c>
      <c r="B920" s="1" t="s">
        <v>882</v>
      </c>
      <c r="C920" s="1">
        <v>4638</v>
      </c>
      <c r="D920" s="1" t="s">
        <v>2987</v>
      </c>
      <c r="F920" s="1" t="s">
        <v>2129</v>
      </c>
      <c r="G920" s="1" t="s">
        <v>17</v>
      </c>
      <c r="H920" s="1">
        <v>3000</v>
      </c>
      <c r="J920" s="28"/>
      <c r="K920" s="29">
        <v>42826</v>
      </c>
      <c r="L920" s="28"/>
    </row>
    <row r="921" spans="1:12" ht="15.75" customHeight="1" x14ac:dyDescent="0.3">
      <c r="A921" s="1" t="str">
        <f t="array" ref="A921">INDEX(Sheet4!$F:$F,MATCH( $D921,Sheet4!$G:$G,0))</f>
        <v>Live</v>
      </c>
      <c r="B921" s="1" t="s">
        <v>882</v>
      </c>
      <c r="C921" s="1">
        <v>5932</v>
      </c>
      <c r="D921" s="1" t="s">
        <v>2988</v>
      </c>
      <c r="F921" s="1" t="s">
        <v>2129</v>
      </c>
      <c r="G921" s="1" t="s">
        <v>17</v>
      </c>
      <c r="H921" s="1">
        <v>3000</v>
      </c>
      <c r="J921" s="28"/>
      <c r="K921" s="29">
        <v>43282</v>
      </c>
      <c r="L921" s="28"/>
    </row>
    <row r="922" spans="1:12" ht="15.75" customHeight="1" x14ac:dyDescent="0.3">
      <c r="A922" s="1" t="str">
        <f t="array" ref="A922">INDEX(Sheet4!$F:$F,MATCH( $D922,Sheet4!$G:$G,0))</f>
        <v>Live</v>
      </c>
      <c r="B922" s="1" t="s">
        <v>882</v>
      </c>
      <c r="C922" s="1">
        <v>4947</v>
      </c>
      <c r="D922" s="1" t="s">
        <v>2989</v>
      </c>
      <c r="F922" s="1" t="s">
        <v>68</v>
      </c>
      <c r="G922" s="1" t="s">
        <v>17</v>
      </c>
      <c r="H922" s="1">
        <v>3000</v>
      </c>
      <c r="J922" s="28"/>
      <c r="K922" s="29">
        <v>42917</v>
      </c>
      <c r="L922" s="28"/>
    </row>
    <row r="923" spans="1:12" ht="15.75" customHeight="1" x14ac:dyDescent="0.3">
      <c r="A923" s="1" t="str">
        <f t="array" ref="A923">INDEX(Sheet4!$F:$F,MATCH( $D923,Sheet4!$G:$G,0))</f>
        <v>Live</v>
      </c>
      <c r="B923" s="1" t="s">
        <v>882</v>
      </c>
      <c r="C923" s="1">
        <v>4650</v>
      </c>
      <c r="D923" s="1" t="s">
        <v>2990</v>
      </c>
      <c r="F923" s="1" t="s">
        <v>68</v>
      </c>
      <c r="G923" s="1" t="s">
        <v>17</v>
      </c>
      <c r="H923" s="1">
        <v>3000</v>
      </c>
      <c r="J923" s="28"/>
      <c r="K923" s="29">
        <v>43101</v>
      </c>
      <c r="L923" s="28"/>
    </row>
    <row r="924" spans="1:12" ht="15.75" customHeight="1" x14ac:dyDescent="0.3">
      <c r="A924" s="1" t="str">
        <f t="array" ref="A924">INDEX(Sheet4!$F:$F,MATCH( $D924,Sheet4!$G:$G,0))</f>
        <v>Live</v>
      </c>
      <c r="B924" s="1" t="s">
        <v>882</v>
      </c>
      <c r="C924" s="1">
        <v>5084</v>
      </c>
      <c r="D924" s="1" t="s">
        <v>2991</v>
      </c>
      <c r="F924" s="1" t="s">
        <v>2129</v>
      </c>
      <c r="G924" s="1" t="s">
        <v>17</v>
      </c>
      <c r="H924" s="1">
        <v>3000</v>
      </c>
      <c r="J924" s="28"/>
      <c r="K924" s="29">
        <v>42917</v>
      </c>
      <c r="L924" s="28"/>
    </row>
    <row r="925" spans="1:12" ht="15.75" customHeight="1" x14ac:dyDescent="0.3">
      <c r="A925" s="1" t="str">
        <f t="array" ref="A925">INDEX(Sheet4!$F:$F,MATCH( $D925,Sheet4!$G:$G,0))</f>
        <v>Live</v>
      </c>
      <c r="B925" s="1" t="s">
        <v>882</v>
      </c>
      <c r="C925" s="1">
        <v>5086</v>
      </c>
      <c r="D925" s="1" t="s">
        <v>2992</v>
      </c>
      <c r="F925" s="1" t="s">
        <v>68</v>
      </c>
      <c r="G925" s="1" t="s">
        <v>17</v>
      </c>
      <c r="H925" s="1">
        <v>3000</v>
      </c>
      <c r="J925" s="28"/>
      <c r="K925" s="29">
        <v>42917</v>
      </c>
      <c r="L925" s="28"/>
    </row>
    <row r="926" spans="1:12" ht="15.75" customHeight="1" x14ac:dyDescent="0.3">
      <c r="A926" s="1" t="str">
        <f t="array" ref="A926">INDEX(Sheet4!$F:$F,MATCH( $D926,Sheet4!$G:$G,0))</f>
        <v>Live</v>
      </c>
      <c r="B926" s="1" t="s">
        <v>882</v>
      </c>
      <c r="C926" s="1">
        <v>5097</v>
      </c>
      <c r="D926" s="1" t="s">
        <v>2993</v>
      </c>
      <c r="F926" s="1" t="s">
        <v>2116</v>
      </c>
      <c r="G926" s="1" t="s">
        <v>17</v>
      </c>
      <c r="H926" s="1">
        <v>3000</v>
      </c>
      <c r="J926" s="28"/>
      <c r="K926" s="29">
        <v>42917</v>
      </c>
      <c r="L926" s="28"/>
    </row>
    <row r="927" spans="1:12" ht="15.75" customHeight="1" x14ac:dyDescent="0.3">
      <c r="A927" s="1" t="str">
        <f t="array" ref="A927">INDEX(Sheet4!$F:$F,MATCH( $D927,Sheet4!$G:$G,0))</f>
        <v>Live</v>
      </c>
      <c r="B927" s="1" t="s">
        <v>882</v>
      </c>
      <c r="C927" s="1">
        <v>4710</v>
      </c>
      <c r="D927" s="1" t="s">
        <v>2994</v>
      </c>
      <c r="F927" s="1" t="s">
        <v>2116</v>
      </c>
      <c r="G927" s="1" t="s">
        <v>17</v>
      </c>
      <c r="H927" s="1">
        <v>3000</v>
      </c>
      <c r="J927" s="28"/>
      <c r="K927" s="29">
        <v>42826</v>
      </c>
      <c r="L927" s="28"/>
    </row>
    <row r="928" spans="1:12" ht="15.75" customHeight="1" x14ac:dyDescent="0.3">
      <c r="A928" s="1" t="str">
        <f t="array" ref="A928">INDEX(Sheet4!$F:$F,MATCH( $D928,Sheet4!$G:$G,0))</f>
        <v>Live</v>
      </c>
      <c r="B928" s="1" t="s">
        <v>882</v>
      </c>
      <c r="C928" s="1">
        <v>5160</v>
      </c>
      <c r="D928" s="1" t="s">
        <v>2995</v>
      </c>
      <c r="F928" s="1" t="s">
        <v>2129</v>
      </c>
      <c r="G928" s="1" t="s">
        <v>17</v>
      </c>
      <c r="H928" s="1">
        <v>3000</v>
      </c>
      <c r="J928" s="28"/>
      <c r="K928" s="29">
        <v>42917</v>
      </c>
      <c r="L928" s="28"/>
    </row>
    <row r="929" spans="1:12" ht="15.75" customHeight="1" x14ac:dyDescent="0.3">
      <c r="A929" s="1" t="str">
        <f t="array" ref="A929">INDEX(Sheet4!$F:$F,MATCH( $D929,Sheet4!$G:$G,0))</f>
        <v>Live</v>
      </c>
      <c r="B929" s="1" t="s">
        <v>882</v>
      </c>
      <c r="C929" s="1">
        <v>5274</v>
      </c>
      <c r="D929" s="1" t="s">
        <v>2996</v>
      </c>
      <c r="F929" s="1" t="s">
        <v>2116</v>
      </c>
      <c r="G929" s="1" t="s">
        <v>17</v>
      </c>
      <c r="H929" s="1">
        <v>3000</v>
      </c>
      <c r="J929" s="28"/>
      <c r="K929" s="29">
        <v>43009</v>
      </c>
      <c r="L929" s="28"/>
    </row>
    <row r="930" spans="1:12" ht="15.75" customHeight="1" x14ac:dyDescent="0.3">
      <c r="A930" s="1" t="str">
        <f t="array" ref="A930">INDEX(Sheet4!$F:$F,MATCH( $D930,Sheet4!$G:$G,0))</f>
        <v>Live</v>
      </c>
      <c r="B930" s="1" t="s">
        <v>882</v>
      </c>
      <c r="C930" s="1">
        <v>5448</v>
      </c>
      <c r="D930" s="1" t="s">
        <v>2997</v>
      </c>
      <c r="F930" s="1" t="s">
        <v>114</v>
      </c>
      <c r="G930" s="1" t="s">
        <v>17</v>
      </c>
      <c r="H930" s="1">
        <v>3000</v>
      </c>
      <c r="J930" s="28"/>
      <c r="K930" s="29">
        <v>43101</v>
      </c>
      <c r="L930" s="28"/>
    </row>
    <row r="931" spans="1:12" ht="15.75" customHeight="1" x14ac:dyDescent="0.3">
      <c r="A931" s="1" t="str">
        <f t="array" ref="A931">INDEX(Sheet4!$F:$F,MATCH( $D931,Sheet4!$G:$G,0))</f>
        <v>Live</v>
      </c>
      <c r="B931" s="1" t="s">
        <v>882</v>
      </c>
      <c r="C931" s="1">
        <v>5472</v>
      </c>
      <c r="D931" s="1" t="s">
        <v>2998</v>
      </c>
      <c r="F931" s="1" t="s">
        <v>266</v>
      </c>
      <c r="G931" s="1" t="s">
        <v>17</v>
      </c>
      <c r="H931" s="1">
        <v>3000</v>
      </c>
      <c r="J931" s="28"/>
      <c r="K931" s="29">
        <v>43101</v>
      </c>
      <c r="L931" s="28"/>
    </row>
    <row r="932" spans="1:12" ht="15.75" customHeight="1" x14ac:dyDescent="0.3">
      <c r="A932" s="1" t="str">
        <f t="array" ref="A932">INDEX(Sheet4!$F:$F,MATCH( $D932,Sheet4!$G:$G,0))</f>
        <v>Live</v>
      </c>
      <c r="B932" s="1" t="s">
        <v>882</v>
      </c>
      <c r="C932" s="1">
        <v>5534</v>
      </c>
      <c r="D932" s="1" t="s">
        <v>2999</v>
      </c>
      <c r="F932" s="1" t="s">
        <v>2116</v>
      </c>
      <c r="G932" s="1" t="s">
        <v>17</v>
      </c>
      <c r="H932" s="1">
        <v>3000</v>
      </c>
      <c r="J932" s="28"/>
      <c r="K932" s="29">
        <v>43101</v>
      </c>
      <c r="L932" s="28"/>
    </row>
    <row r="933" spans="1:12" ht="15.75" customHeight="1" x14ac:dyDescent="0.3">
      <c r="A933" s="1" t="str">
        <f t="array" ref="A933">INDEX(Sheet4!$F:$F,MATCH( $D933,Sheet4!$G:$G,0))</f>
        <v>Live</v>
      </c>
      <c r="B933" s="1" t="s">
        <v>882</v>
      </c>
      <c r="C933" s="1">
        <v>5533</v>
      </c>
      <c r="D933" s="1" t="s">
        <v>3000</v>
      </c>
      <c r="F933" s="1" t="s">
        <v>2116</v>
      </c>
      <c r="G933" s="1" t="s">
        <v>17</v>
      </c>
      <c r="H933" s="1">
        <v>3000</v>
      </c>
      <c r="J933" s="28"/>
      <c r="K933" s="29">
        <v>43101</v>
      </c>
      <c r="L933" s="28"/>
    </row>
    <row r="934" spans="1:12" ht="15.75" customHeight="1" x14ac:dyDescent="0.3">
      <c r="A934" s="1" t="str">
        <f t="array" ref="A934">INDEX(Sheet4!$F:$F,MATCH( $D934,Sheet4!$G:$G,0))</f>
        <v>Live</v>
      </c>
      <c r="B934" s="1" t="s">
        <v>882</v>
      </c>
      <c r="C934" s="1">
        <v>5532</v>
      </c>
      <c r="D934" s="1" t="s">
        <v>3001</v>
      </c>
      <c r="F934" s="1" t="s">
        <v>2116</v>
      </c>
      <c r="G934" s="1" t="s">
        <v>17</v>
      </c>
      <c r="H934" s="1">
        <v>3000</v>
      </c>
      <c r="J934" s="28"/>
      <c r="K934" s="29">
        <v>43101</v>
      </c>
      <c r="L934" s="28"/>
    </row>
    <row r="935" spans="1:12" ht="15.75" customHeight="1" x14ac:dyDescent="0.3">
      <c r="A935" s="1" t="str">
        <f t="array" ref="A935">INDEX(Sheet4!$F:$F,MATCH( $D935,Sheet4!$G:$G,0))</f>
        <v>Live</v>
      </c>
      <c r="B935" s="1" t="s">
        <v>882</v>
      </c>
      <c r="C935" s="1">
        <v>5545</v>
      </c>
      <c r="D935" s="1" t="s">
        <v>3002</v>
      </c>
      <c r="F935" s="1" t="s">
        <v>266</v>
      </c>
      <c r="G935" s="1" t="s">
        <v>17</v>
      </c>
      <c r="H935" s="1">
        <v>3000</v>
      </c>
      <c r="J935" s="28"/>
      <c r="K935" s="29">
        <v>43101</v>
      </c>
      <c r="L935" s="28"/>
    </row>
    <row r="936" spans="1:12" ht="15.75" customHeight="1" x14ac:dyDescent="0.3">
      <c r="A936" s="1" t="str">
        <f t="array" ref="A936">INDEX(Sheet4!$F:$F,MATCH( $D936,Sheet4!$G:$G,0))</f>
        <v>Live</v>
      </c>
      <c r="B936" s="1" t="s">
        <v>882</v>
      </c>
      <c r="C936" s="1">
        <v>5596</v>
      </c>
      <c r="D936" s="1" t="s">
        <v>3003</v>
      </c>
      <c r="F936" s="1" t="s">
        <v>112</v>
      </c>
      <c r="G936" s="1" t="s">
        <v>17</v>
      </c>
      <c r="H936" s="1">
        <v>3000</v>
      </c>
      <c r="J936" s="28"/>
      <c r="K936" s="29">
        <v>43101</v>
      </c>
      <c r="L936" s="28"/>
    </row>
    <row r="937" spans="1:12" ht="15.75" customHeight="1" x14ac:dyDescent="0.3">
      <c r="A937" s="1" t="str">
        <f t="array" ref="A937">INDEX(Sheet4!$F:$F,MATCH( $D937,Sheet4!$G:$G,0))</f>
        <v>Live</v>
      </c>
      <c r="B937" s="1" t="s">
        <v>882</v>
      </c>
      <c r="C937" s="1">
        <v>5758</v>
      </c>
      <c r="D937" s="1" t="s">
        <v>3004</v>
      </c>
      <c r="F937" s="1" t="s">
        <v>114</v>
      </c>
      <c r="G937" s="1" t="s">
        <v>17</v>
      </c>
      <c r="H937" s="1">
        <v>3000</v>
      </c>
      <c r="J937" s="28"/>
      <c r="K937" s="29">
        <v>43191</v>
      </c>
      <c r="L937" s="28"/>
    </row>
    <row r="938" spans="1:12" ht="15.75" customHeight="1" x14ac:dyDescent="0.3">
      <c r="A938" s="1" t="str">
        <f t="array" ref="A938">INDEX(Sheet4!$F:$F,MATCH( $D938,Sheet4!$G:$G,0))</f>
        <v>Live</v>
      </c>
      <c r="B938" s="1" t="s">
        <v>882</v>
      </c>
      <c r="C938" s="1">
        <v>5693</v>
      </c>
      <c r="D938" s="1" t="s">
        <v>3005</v>
      </c>
      <c r="F938" s="1" t="s">
        <v>2129</v>
      </c>
      <c r="G938" s="1" t="s">
        <v>17</v>
      </c>
      <c r="H938" s="1">
        <v>3000</v>
      </c>
      <c r="J938" s="28"/>
      <c r="K938" s="29">
        <v>43191</v>
      </c>
      <c r="L938" s="28"/>
    </row>
    <row r="939" spans="1:12" ht="15.75" customHeight="1" x14ac:dyDescent="0.3">
      <c r="A939" s="1" t="str">
        <f t="array" ref="A939">INDEX(Sheet4!$F:$F,MATCH( $D939,Sheet4!$G:$G,0))</f>
        <v>Live</v>
      </c>
      <c r="B939" s="1" t="s">
        <v>882</v>
      </c>
      <c r="C939" s="1">
        <v>5676</v>
      </c>
      <c r="D939" s="1" t="s">
        <v>3006</v>
      </c>
      <c r="F939" s="1" t="s">
        <v>112</v>
      </c>
      <c r="G939" s="1" t="s">
        <v>17</v>
      </c>
      <c r="H939" s="1">
        <v>3000</v>
      </c>
      <c r="J939" s="28"/>
      <c r="K939" s="29">
        <v>43191</v>
      </c>
      <c r="L939" s="28"/>
    </row>
    <row r="940" spans="1:12" ht="15.75" customHeight="1" x14ac:dyDescent="0.3">
      <c r="A940" s="1" t="str">
        <f t="array" ref="A940">INDEX(Sheet4!$F:$F,MATCH( $D940,Sheet4!$G:$G,0))</f>
        <v>Live</v>
      </c>
      <c r="B940" s="1" t="s">
        <v>882</v>
      </c>
      <c r="C940" s="1">
        <v>5773</v>
      </c>
      <c r="D940" s="1" t="s">
        <v>3007</v>
      </c>
      <c r="F940" s="1" t="s">
        <v>68</v>
      </c>
      <c r="G940" s="1" t="s">
        <v>17</v>
      </c>
      <c r="H940" s="1">
        <v>3000</v>
      </c>
      <c r="J940" s="28"/>
      <c r="K940" s="29">
        <v>43191</v>
      </c>
      <c r="L940" s="28"/>
    </row>
    <row r="941" spans="1:12" ht="15.75" customHeight="1" x14ac:dyDescent="0.3">
      <c r="A941" s="1" t="str">
        <f t="array" ref="A941">INDEX(Sheet4!$F:$F,MATCH( $D941,Sheet4!$G:$G,0))</f>
        <v>Live</v>
      </c>
      <c r="B941" s="1" t="s">
        <v>882</v>
      </c>
      <c r="C941" s="1">
        <v>5959</v>
      </c>
      <c r="D941" s="1" t="s">
        <v>3008</v>
      </c>
      <c r="F941" s="1" t="s">
        <v>2129</v>
      </c>
      <c r="G941" s="1" t="s">
        <v>17</v>
      </c>
      <c r="H941" s="1">
        <v>3000</v>
      </c>
      <c r="J941" s="28"/>
      <c r="K941" s="29">
        <v>43282</v>
      </c>
      <c r="L941" s="28"/>
    </row>
    <row r="942" spans="1:12" ht="15.75" customHeight="1" x14ac:dyDescent="0.3">
      <c r="A942" s="1" t="str">
        <f t="array" ref="A942">INDEX(Sheet4!$F:$F,MATCH( $D942,Sheet4!$G:$G,0))</f>
        <v>Live</v>
      </c>
      <c r="B942" s="1" t="s">
        <v>882</v>
      </c>
      <c r="C942" s="1">
        <v>5815</v>
      </c>
      <c r="D942" s="1" t="s">
        <v>3009</v>
      </c>
      <c r="F942" s="1" t="s">
        <v>68</v>
      </c>
      <c r="G942" s="1" t="s">
        <v>17</v>
      </c>
      <c r="H942" s="1">
        <v>3000</v>
      </c>
      <c r="J942" s="28"/>
      <c r="K942" s="29">
        <v>43282</v>
      </c>
      <c r="L942" s="28"/>
    </row>
    <row r="943" spans="1:12" ht="15.75" customHeight="1" x14ac:dyDescent="0.3">
      <c r="A943" s="1" t="str">
        <f t="array" ref="A943">INDEX(Sheet4!$F:$F,MATCH( $D943,Sheet4!$G:$G,0))</f>
        <v>Live</v>
      </c>
      <c r="B943" s="1" t="s">
        <v>882</v>
      </c>
      <c r="C943" s="1">
        <v>5786</v>
      </c>
      <c r="D943" s="1" t="s">
        <v>3010</v>
      </c>
      <c r="F943" s="1" t="s">
        <v>68</v>
      </c>
      <c r="G943" s="1" t="s">
        <v>17</v>
      </c>
      <c r="H943" s="1">
        <v>3000</v>
      </c>
      <c r="J943" s="28"/>
      <c r="K943" s="29">
        <v>43191</v>
      </c>
      <c r="L943" s="28"/>
    </row>
    <row r="944" spans="1:12" ht="15.75" customHeight="1" x14ac:dyDescent="0.3">
      <c r="A944" s="1" t="str">
        <f t="array" ref="A944">INDEX(Sheet4!$F:$F,MATCH( $D944,Sheet4!$G:$G,0))</f>
        <v>Live</v>
      </c>
      <c r="B944" s="1" t="s">
        <v>882</v>
      </c>
      <c r="C944" s="1">
        <v>5876</v>
      </c>
      <c r="D944" s="1" t="s">
        <v>3011</v>
      </c>
      <c r="F944" s="1" t="s">
        <v>2116</v>
      </c>
      <c r="G944" s="1" t="s">
        <v>17</v>
      </c>
      <c r="H944" s="1">
        <v>3000</v>
      </c>
      <c r="J944" s="28"/>
      <c r="K944" s="29">
        <v>43282</v>
      </c>
      <c r="L944" s="28"/>
    </row>
    <row r="945" spans="1:12" ht="15.75" customHeight="1" x14ac:dyDescent="0.3">
      <c r="A945" s="1" t="str">
        <f t="array" ref="A945">INDEX(Sheet4!$F:$F,MATCH( $D945,Sheet4!$G:$G,0))</f>
        <v>Live</v>
      </c>
      <c r="B945" s="1" t="s">
        <v>882</v>
      </c>
      <c r="C945" s="1">
        <v>5817</v>
      </c>
      <c r="D945" s="1" t="s">
        <v>3012</v>
      </c>
      <c r="F945" s="1" t="s">
        <v>68</v>
      </c>
      <c r="G945" s="1" t="s">
        <v>17</v>
      </c>
      <c r="H945" s="1">
        <v>3000</v>
      </c>
      <c r="J945" s="28"/>
      <c r="K945" s="29">
        <v>43282</v>
      </c>
      <c r="L945" s="28"/>
    </row>
    <row r="946" spans="1:12" ht="15.75" customHeight="1" x14ac:dyDescent="0.3">
      <c r="A946" s="1" t="str">
        <f t="array" ref="A946">INDEX(Sheet4!$F:$F,MATCH( $D946,Sheet4!$G:$G,0))</f>
        <v>Live</v>
      </c>
      <c r="B946" s="1" t="s">
        <v>882</v>
      </c>
      <c r="C946" s="1">
        <v>5859</v>
      </c>
      <c r="D946" s="1" t="s">
        <v>3013</v>
      </c>
      <c r="F946" s="1" t="s">
        <v>2116</v>
      </c>
      <c r="G946" s="1" t="s">
        <v>17</v>
      </c>
      <c r="H946" s="1">
        <v>3000</v>
      </c>
      <c r="J946" s="28"/>
      <c r="K946" s="29">
        <v>43282</v>
      </c>
      <c r="L946" s="28"/>
    </row>
    <row r="947" spans="1:12" ht="15.75" customHeight="1" x14ac:dyDescent="0.3">
      <c r="A947" s="1" t="str">
        <f t="array" ref="A947">INDEX(Sheet4!$F:$F,MATCH( $D947,Sheet4!$G:$G,0))</f>
        <v>Live</v>
      </c>
      <c r="B947" s="1" t="s">
        <v>882</v>
      </c>
      <c r="C947" s="1">
        <v>5866</v>
      </c>
      <c r="D947" s="1" t="s">
        <v>3014</v>
      </c>
      <c r="F947" s="1" t="s">
        <v>2116</v>
      </c>
      <c r="G947" s="1" t="s">
        <v>17</v>
      </c>
      <c r="H947" s="1">
        <v>3000</v>
      </c>
      <c r="J947" s="28"/>
      <c r="K947" s="29">
        <v>43282</v>
      </c>
      <c r="L947" s="28"/>
    </row>
    <row r="948" spans="1:12" ht="15.75" customHeight="1" x14ac:dyDescent="0.3">
      <c r="A948" s="1" t="str">
        <f t="array" ref="A948">INDEX(Sheet4!$F:$F,MATCH( $D948,Sheet4!$G:$G,0))</f>
        <v>Live</v>
      </c>
      <c r="B948" s="1" t="s">
        <v>882</v>
      </c>
      <c r="C948" s="1">
        <v>5911</v>
      </c>
      <c r="D948" s="1" t="s">
        <v>3015</v>
      </c>
      <c r="F948" s="1" t="s">
        <v>2129</v>
      </c>
      <c r="G948" s="1" t="s">
        <v>17</v>
      </c>
      <c r="H948" s="1">
        <v>3000</v>
      </c>
      <c r="J948" s="28"/>
      <c r="K948" s="29">
        <v>43282</v>
      </c>
      <c r="L948" s="28"/>
    </row>
    <row r="949" spans="1:12" ht="15.75" customHeight="1" x14ac:dyDescent="0.3">
      <c r="A949" s="1" t="str">
        <f t="array" ref="A949">INDEX(Sheet4!$F:$F,MATCH( $D949,Sheet4!$G:$G,0))</f>
        <v>Live</v>
      </c>
      <c r="B949" s="1" t="s">
        <v>882</v>
      </c>
      <c r="C949" s="1">
        <v>5846</v>
      </c>
      <c r="D949" s="1" t="s">
        <v>3016</v>
      </c>
      <c r="F949" s="1" t="s">
        <v>68</v>
      </c>
      <c r="G949" s="1" t="s">
        <v>17</v>
      </c>
      <c r="H949" s="1">
        <v>3000</v>
      </c>
      <c r="J949" s="28"/>
      <c r="K949" s="29">
        <v>43282</v>
      </c>
      <c r="L949" s="28"/>
    </row>
    <row r="950" spans="1:12" ht="15.75" customHeight="1" x14ac:dyDescent="0.3">
      <c r="A950" s="1" t="str">
        <f t="array" ref="A950">INDEX(Sheet4!$F:$F,MATCH( $D950,Sheet4!$G:$G,0))</f>
        <v>Live</v>
      </c>
      <c r="B950" s="1" t="s">
        <v>882</v>
      </c>
      <c r="C950" s="1">
        <v>5874</v>
      </c>
      <c r="D950" s="1" t="s">
        <v>3017</v>
      </c>
      <c r="F950" s="1" t="s">
        <v>2116</v>
      </c>
      <c r="G950" s="1" t="s">
        <v>17</v>
      </c>
      <c r="H950" s="1">
        <v>3000</v>
      </c>
      <c r="J950" s="28"/>
      <c r="K950" s="29">
        <v>43282</v>
      </c>
      <c r="L950" s="28"/>
    </row>
    <row r="951" spans="1:12" ht="15.75" customHeight="1" x14ac:dyDescent="0.3">
      <c r="A951" s="1" t="str">
        <f t="array" ref="A951">INDEX(Sheet4!$F:$F,MATCH( $D951,Sheet4!$G:$G,0))</f>
        <v>Live</v>
      </c>
      <c r="B951" s="1" t="s">
        <v>882</v>
      </c>
      <c r="C951" s="1">
        <v>5924</v>
      </c>
      <c r="D951" s="1" t="s">
        <v>3018</v>
      </c>
      <c r="F951" s="1" t="s">
        <v>112</v>
      </c>
      <c r="G951" s="1" t="s">
        <v>17</v>
      </c>
      <c r="H951" s="1">
        <v>3000</v>
      </c>
      <c r="J951" s="28"/>
      <c r="K951" s="29">
        <v>43282</v>
      </c>
      <c r="L951" s="28"/>
    </row>
    <row r="952" spans="1:12" ht="15.75" customHeight="1" x14ac:dyDescent="0.3">
      <c r="A952" s="1" t="str">
        <f t="array" ref="A952">INDEX(Sheet4!$F:$F,MATCH( $D952,Sheet4!$G:$G,0))</f>
        <v>Live</v>
      </c>
      <c r="B952" s="1" t="s">
        <v>882</v>
      </c>
      <c r="C952" s="1">
        <v>6002</v>
      </c>
      <c r="D952" s="1" t="s">
        <v>3019</v>
      </c>
      <c r="F952" s="1" t="s">
        <v>266</v>
      </c>
      <c r="G952" s="1" t="s">
        <v>17</v>
      </c>
      <c r="H952" s="1">
        <v>3000</v>
      </c>
      <c r="J952" s="28"/>
      <c r="K952" s="29">
        <v>43374</v>
      </c>
      <c r="L952" s="28"/>
    </row>
    <row r="953" spans="1:12" ht="15.75" customHeight="1" x14ac:dyDescent="0.3">
      <c r="A953" s="1" t="str">
        <f t="array" ref="A953">INDEX(Sheet4!$F:$F,MATCH( $D953,Sheet4!$G:$G,0))</f>
        <v>Live</v>
      </c>
      <c r="B953" s="1" t="s">
        <v>882</v>
      </c>
      <c r="C953" s="1">
        <v>5985</v>
      </c>
      <c r="D953" s="1" t="s">
        <v>3020</v>
      </c>
      <c r="F953" s="1" t="s">
        <v>2129</v>
      </c>
      <c r="G953" s="1" t="s">
        <v>17</v>
      </c>
      <c r="H953" s="1">
        <v>3000</v>
      </c>
      <c r="J953" s="28"/>
      <c r="K953" s="29">
        <v>43374</v>
      </c>
      <c r="L953" s="28"/>
    </row>
    <row r="954" spans="1:12" ht="15.75" customHeight="1" x14ac:dyDescent="0.3">
      <c r="A954" s="1" t="str">
        <f t="array" ref="A954">INDEX(Sheet4!$F:$F,MATCH( $D954,Sheet4!$G:$G,0))</f>
        <v>Live</v>
      </c>
      <c r="B954" s="1" t="s">
        <v>882</v>
      </c>
      <c r="C954" s="1">
        <v>6022</v>
      </c>
      <c r="D954" s="1" t="s">
        <v>3021</v>
      </c>
      <c r="F954" s="1" t="s">
        <v>266</v>
      </c>
      <c r="G954" s="1" t="s">
        <v>17</v>
      </c>
      <c r="H954" s="1">
        <v>3000</v>
      </c>
      <c r="J954" s="28"/>
      <c r="K954" s="29">
        <v>43374</v>
      </c>
      <c r="L954" s="28"/>
    </row>
    <row r="955" spans="1:12" ht="15.75" customHeight="1" x14ac:dyDescent="0.3">
      <c r="A955" s="1" t="str">
        <f t="array" ref="A955">INDEX(Sheet4!$F:$F,MATCH( $D955,Sheet4!$G:$G,0))</f>
        <v>Live</v>
      </c>
      <c r="B955" s="1" t="s">
        <v>882</v>
      </c>
      <c r="C955" s="1">
        <v>6027</v>
      </c>
      <c r="D955" s="1" t="s">
        <v>3022</v>
      </c>
      <c r="F955" s="1" t="s">
        <v>266</v>
      </c>
      <c r="G955" s="1" t="s">
        <v>17</v>
      </c>
      <c r="H955" s="1">
        <v>3000</v>
      </c>
      <c r="J955" s="28"/>
      <c r="K955" s="29">
        <v>43374</v>
      </c>
      <c r="L955" s="28"/>
    </row>
    <row r="956" spans="1:12" ht="15.75" customHeight="1" x14ac:dyDescent="0.3">
      <c r="A956" s="1" t="str">
        <f t="array" ref="A956">INDEX(Sheet4!$F:$F,MATCH( $D956,Sheet4!$G:$G,0))</f>
        <v>Live</v>
      </c>
      <c r="B956" s="1" t="s">
        <v>882</v>
      </c>
      <c r="C956" s="1">
        <v>4200</v>
      </c>
      <c r="D956" s="1" t="s">
        <v>3023</v>
      </c>
      <c r="F956" s="1" t="s">
        <v>112</v>
      </c>
      <c r="G956" s="1" t="s">
        <v>17</v>
      </c>
      <c r="H956" s="1">
        <v>2900</v>
      </c>
      <c r="J956" s="28"/>
      <c r="K956" s="29">
        <v>42644</v>
      </c>
      <c r="L956" s="28"/>
    </row>
    <row r="957" spans="1:12" ht="15.75" customHeight="1" x14ac:dyDescent="0.3">
      <c r="A957" s="1" t="str">
        <f t="array" ref="A957">INDEX(Sheet4!$F:$F,MATCH( $D957,Sheet4!$G:$G,0))</f>
        <v>Live</v>
      </c>
      <c r="B957" s="1" t="s">
        <v>882</v>
      </c>
      <c r="C957" s="1">
        <v>4281</v>
      </c>
      <c r="D957" s="1" t="s">
        <v>3024</v>
      </c>
      <c r="F957" s="1" t="s">
        <v>332</v>
      </c>
      <c r="G957" s="1" t="s">
        <v>17</v>
      </c>
      <c r="H957" s="1">
        <v>2727</v>
      </c>
      <c r="J957" s="28"/>
      <c r="K957" s="29">
        <v>42644</v>
      </c>
      <c r="L957" s="28"/>
    </row>
    <row r="958" spans="1:12" ht="15.75" customHeight="1" x14ac:dyDescent="0.3">
      <c r="A958" s="1" t="str">
        <f t="array" ref="A958">INDEX(Sheet4!$F:$F,MATCH( $D958,Sheet4!$G:$G,0))</f>
        <v>Live</v>
      </c>
      <c r="B958" s="1" t="s">
        <v>882</v>
      </c>
      <c r="C958" s="1">
        <v>936</v>
      </c>
      <c r="D958" s="1" t="s">
        <v>3025</v>
      </c>
      <c r="F958" s="1" t="s">
        <v>2116</v>
      </c>
      <c r="G958" s="1" t="s">
        <v>17</v>
      </c>
      <c r="H958" s="1">
        <v>2609</v>
      </c>
      <c r="J958" s="28"/>
      <c r="K958" s="29">
        <v>42005</v>
      </c>
      <c r="L958" s="28"/>
    </row>
    <row r="959" spans="1:12" ht="15.75" customHeight="1" x14ac:dyDescent="0.3">
      <c r="A959" s="1" t="str">
        <f t="array" ref="A959">INDEX(Sheet4!$F:$F,MATCH( $D959,Sheet4!$G:$G,0))</f>
        <v>Live</v>
      </c>
      <c r="B959" s="1" t="s">
        <v>882</v>
      </c>
      <c r="C959" s="1">
        <v>4595</v>
      </c>
      <c r="D959" s="1" t="s">
        <v>3026</v>
      </c>
      <c r="F959" s="1" t="s">
        <v>266</v>
      </c>
      <c r="G959" s="1" t="s">
        <v>17</v>
      </c>
      <c r="H959" s="1">
        <v>2608</v>
      </c>
      <c r="J959" s="28"/>
      <c r="K959" s="29">
        <v>42826</v>
      </c>
      <c r="L959" s="28"/>
    </row>
    <row r="960" spans="1:12" ht="15.75" customHeight="1" x14ac:dyDescent="0.3">
      <c r="A960" s="1" t="str">
        <f t="array" ref="A960">INDEX(Sheet4!$F:$F,MATCH( $D960,Sheet4!$G:$G,0))</f>
        <v>Live</v>
      </c>
      <c r="B960" s="1" t="s">
        <v>882</v>
      </c>
      <c r="C960" s="1">
        <v>5856</v>
      </c>
      <c r="D960" s="1" t="s">
        <v>3027</v>
      </c>
      <c r="F960" s="1" t="s">
        <v>2116</v>
      </c>
      <c r="G960" s="1" t="s">
        <v>17</v>
      </c>
      <c r="H960" s="1">
        <v>2600</v>
      </c>
      <c r="J960" s="28"/>
      <c r="K960" s="29">
        <v>43282</v>
      </c>
      <c r="L960" s="28"/>
    </row>
    <row r="961" spans="1:12" ht="15.75" customHeight="1" x14ac:dyDescent="0.3">
      <c r="A961" s="1" t="str">
        <f t="array" ref="A961">INDEX(Sheet4!$F:$F,MATCH( $D961,Sheet4!$G:$G,0))</f>
        <v>Live</v>
      </c>
      <c r="B961" s="1" t="s">
        <v>882</v>
      </c>
      <c r="C961" s="1">
        <v>5052</v>
      </c>
      <c r="D961" s="1" t="s">
        <v>3028</v>
      </c>
      <c r="F961" s="1" t="s">
        <v>68</v>
      </c>
      <c r="G961" s="1" t="s">
        <v>17</v>
      </c>
      <c r="H961" s="1">
        <v>2500</v>
      </c>
      <c r="J961" s="28"/>
      <c r="K961" s="29">
        <v>42917</v>
      </c>
      <c r="L961" s="28"/>
    </row>
    <row r="962" spans="1:12" ht="15.75" customHeight="1" x14ac:dyDescent="0.3">
      <c r="A962" s="1" t="str">
        <f t="array" ref="A962">INDEX(Sheet4!$F:$F,MATCH( $D962,Sheet4!$G:$G,0))</f>
        <v>Live</v>
      </c>
      <c r="B962" s="1" t="s">
        <v>882</v>
      </c>
      <c r="C962" s="1">
        <v>3678</v>
      </c>
      <c r="D962" s="1" t="s">
        <v>3029</v>
      </c>
      <c r="F962" s="1" t="s">
        <v>114</v>
      </c>
      <c r="G962" s="1" t="s">
        <v>17</v>
      </c>
      <c r="H962" s="1">
        <v>2500</v>
      </c>
      <c r="J962" s="28"/>
      <c r="K962" s="29">
        <v>42552</v>
      </c>
      <c r="L962" s="28"/>
    </row>
    <row r="963" spans="1:12" ht="15.75" customHeight="1" x14ac:dyDescent="0.3">
      <c r="A963" s="1" t="str">
        <f t="array" ref="A963">INDEX(Sheet4!$F:$F,MATCH( $D963,Sheet4!$G:$G,0))</f>
        <v>Live</v>
      </c>
      <c r="B963" s="1" t="s">
        <v>882</v>
      </c>
      <c r="C963" s="1">
        <v>1034</v>
      </c>
      <c r="D963" s="1" t="s">
        <v>3030</v>
      </c>
      <c r="F963" s="1" t="s">
        <v>2116</v>
      </c>
      <c r="G963" s="1" t="s">
        <v>17</v>
      </c>
      <c r="H963" s="1">
        <v>2500</v>
      </c>
      <c r="J963" s="28"/>
      <c r="K963" s="29">
        <v>42186</v>
      </c>
      <c r="L963" s="28"/>
    </row>
    <row r="964" spans="1:12" ht="15.75" customHeight="1" x14ac:dyDescent="0.3">
      <c r="A964" s="1" t="str">
        <f t="array" ref="A964">INDEX(Sheet4!$F:$F,MATCH( $D964,Sheet4!$G:$G,0))</f>
        <v>Live</v>
      </c>
      <c r="B964" s="1" t="s">
        <v>882</v>
      </c>
      <c r="C964" s="1">
        <v>2109</v>
      </c>
      <c r="D964" s="1" t="s">
        <v>3031</v>
      </c>
      <c r="F964" s="1" t="s">
        <v>68</v>
      </c>
      <c r="G964" s="1" t="s">
        <v>17</v>
      </c>
      <c r="H964" s="1">
        <v>2500</v>
      </c>
      <c r="J964" s="28"/>
      <c r="K964" s="29">
        <v>42186</v>
      </c>
      <c r="L964" s="28"/>
    </row>
    <row r="965" spans="1:12" ht="15.75" customHeight="1" x14ac:dyDescent="0.3">
      <c r="A965" s="1" t="str">
        <f t="array" ref="A965">INDEX(Sheet4!$F:$F,MATCH( $D965,Sheet4!$G:$G,0))</f>
        <v>Live</v>
      </c>
      <c r="B965" s="1" t="s">
        <v>882</v>
      </c>
      <c r="C965" s="1">
        <v>3889</v>
      </c>
      <c r="D965" s="1" t="s">
        <v>3032</v>
      </c>
      <c r="F965" s="1" t="s">
        <v>68</v>
      </c>
      <c r="G965" s="1" t="s">
        <v>17</v>
      </c>
      <c r="H965" s="1">
        <v>2500</v>
      </c>
      <c r="J965" s="28"/>
      <c r="K965" s="29">
        <v>42552</v>
      </c>
      <c r="L965" s="28"/>
    </row>
    <row r="966" spans="1:12" ht="15.75" customHeight="1" x14ac:dyDescent="0.3">
      <c r="A966" s="1" t="str">
        <f t="array" ref="A966">INDEX(Sheet4!$F:$F,MATCH( $D966,Sheet4!$G:$G,0))</f>
        <v>Live</v>
      </c>
      <c r="B966" s="1" t="s">
        <v>882</v>
      </c>
      <c r="C966" s="1">
        <v>4716</v>
      </c>
      <c r="D966" s="1" t="s">
        <v>3033</v>
      </c>
      <c r="F966" s="1" t="s">
        <v>68</v>
      </c>
      <c r="G966" s="1" t="s">
        <v>17</v>
      </c>
      <c r="H966" s="1">
        <v>2500</v>
      </c>
      <c r="J966" s="28"/>
      <c r="K966" s="29">
        <v>42917</v>
      </c>
      <c r="L966" s="28"/>
    </row>
    <row r="967" spans="1:12" ht="15.75" customHeight="1" x14ac:dyDescent="0.3">
      <c r="A967" s="1" t="str">
        <f t="array" ref="A967">INDEX(Sheet4!$F:$F,MATCH( $D967,Sheet4!$G:$G,0))</f>
        <v>Live</v>
      </c>
      <c r="B967" s="1" t="s">
        <v>882</v>
      </c>
      <c r="C967" s="1">
        <v>4956</v>
      </c>
      <c r="D967" s="1" t="s">
        <v>3034</v>
      </c>
      <c r="F967" s="1" t="s">
        <v>2129</v>
      </c>
      <c r="G967" s="1" t="s">
        <v>17</v>
      </c>
      <c r="H967" s="1">
        <v>2500</v>
      </c>
      <c r="J967" s="28"/>
      <c r="K967" s="29">
        <v>42917</v>
      </c>
      <c r="L967" s="28"/>
    </row>
    <row r="968" spans="1:12" ht="15.75" customHeight="1" x14ac:dyDescent="0.3">
      <c r="A968" s="1" t="str">
        <f t="array" ref="A968">INDEX(Sheet4!$F:$F,MATCH( $D968,Sheet4!$G:$G,0))</f>
        <v>Live</v>
      </c>
      <c r="B968" s="1" t="s">
        <v>882</v>
      </c>
      <c r="C968" s="1">
        <v>5200</v>
      </c>
      <c r="D968" s="1" t="s">
        <v>3035</v>
      </c>
      <c r="F968" s="1" t="s">
        <v>112</v>
      </c>
      <c r="G968" s="1" t="s">
        <v>17</v>
      </c>
      <c r="H968" s="1">
        <v>2500</v>
      </c>
      <c r="J968" s="28"/>
      <c r="K968" s="29">
        <v>43009</v>
      </c>
      <c r="L968" s="28"/>
    </row>
    <row r="969" spans="1:12" ht="15.75" customHeight="1" x14ac:dyDescent="0.3">
      <c r="A969" s="1" t="str">
        <f t="array" ref="A969">INDEX(Sheet4!$F:$F,MATCH( $D969,Sheet4!$G:$G,0))</f>
        <v>Live</v>
      </c>
      <c r="B969" s="1" t="s">
        <v>882</v>
      </c>
      <c r="C969" s="1">
        <v>5501</v>
      </c>
      <c r="D969" s="1" t="s">
        <v>3036</v>
      </c>
      <c r="F969" s="1" t="s">
        <v>114</v>
      </c>
      <c r="G969" s="1" t="s">
        <v>17</v>
      </c>
      <c r="H969" s="1">
        <v>2500</v>
      </c>
      <c r="J969" s="28"/>
      <c r="K969" s="29">
        <v>43101</v>
      </c>
      <c r="L969" s="28"/>
    </row>
    <row r="970" spans="1:12" ht="15.75" customHeight="1" x14ac:dyDescent="0.3">
      <c r="A970" s="1" t="str">
        <f t="array" ref="A970">INDEX(Sheet4!$F:$F,MATCH( $D970,Sheet4!$G:$G,0))</f>
        <v>Live</v>
      </c>
      <c r="B970" s="1" t="s">
        <v>882</v>
      </c>
      <c r="C970" s="1">
        <v>5611</v>
      </c>
      <c r="D970" s="1" t="s">
        <v>3037</v>
      </c>
      <c r="F970" s="1" t="s">
        <v>2129</v>
      </c>
      <c r="G970" s="1" t="s">
        <v>17</v>
      </c>
      <c r="H970" s="1">
        <v>2500</v>
      </c>
      <c r="J970" s="28"/>
      <c r="K970" s="29">
        <v>43191</v>
      </c>
      <c r="L970" s="28"/>
    </row>
    <row r="971" spans="1:12" ht="15.75" customHeight="1" x14ac:dyDescent="0.3">
      <c r="A971" s="1" t="str">
        <f t="array" ref="A971">INDEX(Sheet4!$F:$F,MATCH( $D971,Sheet4!$G:$G,0))</f>
        <v>Live</v>
      </c>
      <c r="B971" s="1" t="s">
        <v>882</v>
      </c>
      <c r="C971" s="1">
        <v>5723</v>
      </c>
      <c r="D971" s="1" t="s">
        <v>3038</v>
      </c>
      <c r="F971" s="1" t="s">
        <v>266</v>
      </c>
      <c r="G971" s="1" t="s">
        <v>17</v>
      </c>
      <c r="H971" s="1">
        <v>2500</v>
      </c>
      <c r="J971" s="28"/>
      <c r="K971" s="29">
        <v>43191</v>
      </c>
      <c r="L971" s="28"/>
    </row>
    <row r="972" spans="1:12" ht="15.75" customHeight="1" x14ac:dyDescent="0.3">
      <c r="A972" s="1" t="str">
        <f t="array" ref="A972">INDEX(Sheet4!$F:$F,MATCH( $D972,Sheet4!$G:$G,0))</f>
        <v>Live</v>
      </c>
      <c r="B972" s="1" t="s">
        <v>882</v>
      </c>
      <c r="C972" s="1">
        <v>6001</v>
      </c>
      <c r="D972" s="1" t="s">
        <v>3039</v>
      </c>
      <c r="F972" s="1" t="s">
        <v>112</v>
      </c>
      <c r="G972" s="1" t="s">
        <v>17</v>
      </c>
      <c r="H972" s="1">
        <v>2500</v>
      </c>
      <c r="J972" s="28"/>
      <c r="K972" s="29">
        <v>43374</v>
      </c>
      <c r="L972" s="28"/>
    </row>
    <row r="973" spans="1:12" ht="15.75" customHeight="1" x14ac:dyDescent="0.3">
      <c r="A973" s="1" t="str">
        <f t="array" ref="A973">INDEX(Sheet4!$F:$F,MATCH( $D973,Sheet4!$G:$G,0))</f>
        <v>Live</v>
      </c>
      <c r="B973" s="1" t="s">
        <v>882</v>
      </c>
      <c r="C973" s="1">
        <v>5149</v>
      </c>
      <c r="D973" s="1" t="s">
        <v>3040</v>
      </c>
      <c r="F973" s="1" t="s">
        <v>68</v>
      </c>
      <c r="G973" s="1" t="s">
        <v>17</v>
      </c>
      <c r="H973" s="1">
        <v>2400</v>
      </c>
      <c r="J973" s="28"/>
      <c r="K973" s="29">
        <v>42917</v>
      </c>
      <c r="L973" s="28"/>
    </row>
    <row r="974" spans="1:12" ht="15.75" customHeight="1" x14ac:dyDescent="0.3">
      <c r="A974" s="1" t="str">
        <f t="array" ref="A974">INDEX(Sheet4!$F:$F,MATCH( $D974,Sheet4!$G:$G,0))</f>
        <v>Live</v>
      </c>
      <c r="B974" s="1" t="s">
        <v>882</v>
      </c>
      <c r="C974" s="1">
        <v>4447</v>
      </c>
      <c r="D974" s="1" t="s">
        <v>3041</v>
      </c>
      <c r="F974" s="1" t="s">
        <v>266</v>
      </c>
      <c r="G974" s="1" t="s">
        <v>17</v>
      </c>
      <c r="H974" s="1">
        <v>2333</v>
      </c>
      <c r="J974" s="28"/>
      <c r="K974" s="29">
        <v>42736</v>
      </c>
      <c r="L974" s="28"/>
    </row>
    <row r="975" spans="1:12" ht="15.75" customHeight="1" x14ac:dyDescent="0.3">
      <c r="A975" s="1" t="str">
        <f t="array" ref="A975">INDEX(Sheet4!$F:$F,MATCH( $D975,Sheet4!$G:$G,0))</f>
        <v>Live</v>
      </c>
      <c r="B975" s="1" t="s">
        <v>882</v>
      </c>
      <c r="C975" s="1">
        <v>5192</v>
      </c>
      <c r="D975" s="1" t="s">
        <v>3042</v>
      </c>
      <c r="F975" s="1" t="s">
        <v>112</v>
      </c>
      <c r="G975" s="1" t="s">
        <v>17</v>
      </c>
      <c r="H975" s="1">
        <v>2333</v>
      </c>
      <c r="J975" s="28"/>
      <c r="K975" s="29">
        <v>42917</v>
      </c>
      <c r="L975" s="28"/>
    </row>
    <row r="976" spans="1:12" ht="15.75" customHeight="1" x14ac:dyDescent="0.3">
      <c r="A976" s="1" t="str">
        <f t="array" ref="A976">INDEX(Sheet4!$F:$F,MATCH( $D976,Sheet4!$G:$G,0))</f>
        <v>Live</v>
      </c>
      <c r="B976" s="1" t="s">
        <v>882</v>
      </c>
      <c r="C976" s="1">
        <v>5591</v>
      </c>
      <c r="D976" s="1" t="s">
        <v>3043</v>
      </c>
      <c r="F976" s="1" t="s">
        <v>114</v>
      </c>
      <c r="G976" s="1" t="s">
        <v>17</v>
      </c>
      <c r="H976" s="1">
        <v>2200</v>
      </c>
      <c r="J976" s="28"/>
      <c r="K976" s="29">
        <v>43191</v>
      </c>
      <c r="L976" s="28"/>
    </row>
    <row r="977" spans="1:12" ht="15.75" customHeight="1" x14ac:dyDescent="0.3">
      <c r="A977" s="1" t="str">
        <f t="array" ref="A977">INDEX(Sheet4!$F:$F,MATCH( $D977,Sheet4!$G:$G,0))</f>
        <v>Live</v>
      </c>
      <c r="B977" s="1" t="s">
        <v>882</v>
      </c>
      <c r="C977" s="1">
        <v>4519</v>
      </c>
      <c r="D977" s="1" t="s">
        <v>3044</v>
      </c>
      <c r="F977" s="1" t="s">
        <v>2129</v>
      </c>
      <c r="G977" s="1" t="s">
        <v>17</v>
      </c>
      <c r="H977" s="1">
        <v>2174</v>
      </c>
      <c r="J977" s="28"/>
      <c r="K977" s="29">
        <v>42461</v>
      </c>
      <c r="L977" s="28"/>
    </row>
    <row r="978" spans="1:12" ht="15.75" customHeight="1" x14ac:dyDescent="0.3">
      <c r="A978" s="1" t="str">
        <f t="array" ref="A978">INDEX(Sheet4!$F:$F,MATCH( $D978,Sheet4!$G:$G,0))</f>
        <v>Live</v>
      </c>
      <c r="B978" s="1" t="s">
        <v>882</v>
      </c>
      <c r="C978" s="1">
        <v>3654</v>
      </c>
      <c r="D978" s="1" t="s">
        <v>3045</v>
      </c>
      <c r="F978" s="1" t="s">
        <v>2129</v>
      </c>
      <c r="G978" s="1" t="s">
        <v>17</v>
      </c>
      <c r="H978" s="1">
        <v>2077</v>
      </c>
      <c r="J978" s="28"/>
      <c r="K978" s="29">
        <v>42917</v>
      </c>
      <c r="L978" s="28"/>
    </row>
    <row r="979" spans="1:12" ht="15.75" customHeight="1" x14ac:dyDescent="0.3">
      <c r="A979" s="1" t="str">
        <f t="array" ref="A979">INDEX(Sheet4!$F:$F,MATCH( $D979,Sheet4!$G:$G,0))</f>
        <v>Live</v>
      </c>
      <c r="B979" s="1" t="s">
        <v>882</v>
      </c>
      <c r="C979" s="1">
        <v>4647</v>
      </c>
      <c r="D979" s="1" t="s">
        <v>3046</v>
      </c>
      <c r="F979" s="1" t="s">
        <v>266</v>
      </c>
      <c r="G979" s="1" t="s">
        <v>17</v>
      </c>
      <c r="H979" s="1">
        <v>2000</v>
      </c>
      <c r="J979" s="28"/>
      <c r="K979" s="29">
        <v>42826</v>
      </c>
      <c r="L979" s="28"/>
    </row>
    <row r="980" spans="1:12" ht="15.75" customHeight="1" x14ac:dyDescent="0.3">
      <c r="A980" s="1" t="str">
        <f t="array" ref="A980">INDEX(Sheet4!$F:$F,MATCH( $D980,Sheet4!$G:$G,0))</f>
        <v>Live</v>
      </c>
      <c r="B980" s="1" t="s">
        <v>882</v>
      </c>
      <c r="C980" s="1">
        <v>4197</v>
      </c>
      <c r="D980" s="1" t="s">
        <v>3047</v>
      </c>
      <c r="F980" s="1" t="s">
        <v>2129</v>
      </c>
      <c r="G980" s="1" t="s">
        <v>17</v>
      </c>
      <c r="H980" s="1">
        <v>2000</v>
      </c>
      <c r="J980" s="28"/>
      <c r="K980" s="29">
        <v>42644</v>
      </c>
      <c r="L980" s="28"/>
    </row>
    <row r="981" spans="1:12" ht="15.75" customHeight="1" x14ac:dyDescent="0.3">
      <c r="A981" s="1" t="str">
        <f t="array" ref="A981">INDEX(Sheet4!$F:$F,MATCH( $D981,Sheet4!$G:$G,0))</f>
        <v>Live</v>
      </c>
      <c r="B981" s="1" t="s">
        <v>882</v>
      </c>
      <c r="C981" s="1">
        <v>5536</v>
      </c>
      <c r="D981" s="1" t="s">
        <v>3048</v>
      </c>
      <c r="F981" s="1" t="s">
        <v>266</v>
      </c>
      <c r="G981" s="1" t="s">
        <v>17</v>
      </c>
      <c r="H981" s="1">
        <v>2000</v>
      </c>
      <c r="J981" s="28"/>
      <c r="K981" s="29">
        <v>43101</v>
      </c>
      <c r="L981" s="28"/>
    </row>
    <row r="982" spans="1:12" ht="15.75" customHeight="1" x14ac:dyDescent="0.3">
      <c r="A982" s="1" t="str">
        <f t="array" ref="A982">INDEX(Sheet4!$F:$F,MATCH( $D982,Sheet4!$G:$G,0))</f>
        <v>Live</v>
      </c>
      <c r="B982" s="1" t="s">
        <v>882</v>
      </c>
      <c r="C982" s="1">
        <v>1650</v>
      </c>
      <c r="D982" s="1" t="s">
        <v>3049</v>
      </c>
      <c r="F982" s="1" t="s">
        <v>2116</v>
      </c>
      <c r="G982" s="1" t="s">
        <v>17</v>
      </c>
      <c r="H982" s="1">
        <v>2000</v>
      </c>
      <c r="J982" s="28"/>
      <c r="K982" s="29">
        <v>42186</v>
      </c>
      <c r="L982" s="28"/>
    </row>
    <row r="983" spans="1:12" ht="15.75" customHeight="1" x14ac:dyDescent="0.3">
      <c r="A983" s="1" t="str">
        <f t="array" ref="A983">INDEX(Sheet4!$F:$F,MATCH( $D983,Sheet4!$G:$G,0))</f>
        <v>Live</v>
      </c>
      <c r="B983" s="1" t="s">
        <v>882</v>
      </c>
      <c r="C983" s="1">
        <v>4904</v>
      </c>
      <c r="D983" s="1" t="s">
        <v>3050</v>
      </c>
      <c r="F983" s="1" t="s">
        <v>68</v>
      </c>
      <c r="G983" s="1" t="s">
        <v>17</v>
      </c>
      <c r="H983" s="1">
        <v>2000</v>
      </c>
      <c r="J983" s="28"/>
      <c r="K983" s="29">
        <v>42917</v>
      </c>
      <c r="L983" s="28"/>
    </row>
    <row r="984" spans="1:12" ht="15.75" customHeight="1" x14ac:dyDescent="0.3">
      <c r="A984" s="1" t="str">
        <f t="array" ref="A984">INDEX(Sheet4!$F:$F,MATCH( $D984,Sheet4!$G:$G,0))</f>
        <v>Live</v>
      </c>
      <c r="B984" s="1" t="s">
        <v>882</v>
      </c>
      <c r="C984" s="1">
        <v>5462</v>
      </c>
      <c r="D984" s="1" t="s">
        <v>3051</v>
      </c>
      <c r="F984" s="1" t="s">
        <v>114</v>
      </c>
      <c r="G984" s="1" t="s">
        <v>17</v>
      </c>
      <c r="H984" s="1">
        <v>2000</v>
      </c>
      <c r="J984" s="28"/>
      <c r="K984" s="29">
        <v>43101</v>
      </c>
      <c r="L984" s="28"/>
    </row>
    <row r="985" spans="1:12" ht="15.75" customHeight="1" x14ac:dyDescent="0.3">
      <c r="A985" s="1" t="str">
        <f t="array" ref="A985">INDEX(Sheet4!$F:$F,MATCH( $D985,Sheet4!$G:$G,0))</f>
        <v>Live</v>
      </c>
      <c r="B985" s="1" t="s">
        <v>882</v>
      </c>
      <c r="C985" s="1">
        <v>5646</v>
      </c>
      <c r="D985" s="1" t="s">
        <v>3052</v>
      </c>
      <c r="F985" s="1" t="s">
        <v>68</v>
      </c>
      <c r="G985" s="1" t="s">
        <v>17</v>
      </c>
      <c r="H985" s="1">
        <v>2000</v>
      </c>
      <c r="J985" s="28"/>
      <c r="K985" s="29">
        <v>43101</v>
      </c>
      <c r="L985" s="28"/>
    </row>
    <row r="986" spans="1:12" ht="15.75" customHeight="1" x14ac:dyDescent="0.3">
      <c r="A986" s="1" t="str">
        <f t="array" ref="A986">INDEX(Sheet4!$F:$F,MATCH( $D986,Sheet4!$G:$G,0))</f>
        <v>Live</v>
      </c>
      <c r="B986" s="1" t="s">
        <v>882</v>
      </c>
      <c r="C986" s="1">
        <v>4441</v>
      </c>
      <c r="D986" s="1" t="s">
        <v>3053</v>
      </c>
      <c r="F986" s="1" t="s">
        <v>2129</v>
      </c>
      <c r="G986" s="1" t="s">
        <v>17</v>
      </c>
      <c r="H986" s="1">
        <v>1983</v>
      </c>
      <c r="J986" s="28"/>
      <c r="K986" s="29">
        <v>42736</v>
      </c>
      <c r="L986" s="28"/>
    </row>
    <row r="987" spans="1:12" ht="15.75" customHeight="1" x14ac:dyDescent="0.3">
      <c r="A987" s="1" t="str">
        <f t="array" ref="A987">INDEX(Sheet4!$F:$F,MATCH( $D987,Sheet4!$G:$G,0))</f>
        <v>Live</v>
      </c>
      <c r="B987" s="1" t="s">
        <v>882</v>
      </c>
      <c r="C987" s="1">
        <v>4062</v>
      </c>
      <c r="D987" s="1" t="s">
        <v>3054</v>
      </c>
      <c r="F987" s="1" t="s">
        <v>2129</v>
      </c>
      <c r="G987" s="1" t="s">
        <v>17</v>
      </c>
      <c r="H987" s="1">
        <v>1739</v>
      </c>
      <c r="J987" s="28"/>
      <c r="K987" s="29">
        <v>42461</v>
      </c>
      <c r="L987" s="28"/>
    </row>
    <row r="988" spans="1:12" ht="15.75" customHeight="1" x14ac:dyDescent="0.3">
      <c r="A988" s="1" t="str">
        <f t="array" ref="A988">INDEX(Sheet4!$F:$F,MATCH( $D988,Sheet4!$G:$G,0))</f>
        <v>Live</v>
      </c>
      <c r="B988" s="1" t="s">
        <v>882</v>
      </c>
      <c r="C988" s="1">
        <v>5262</v>
      </c>
      <c r="D988" s="1" t="s">
        <v>3055</v>
      </c>
      <c r="F988" s="1" t="s">
        <v>68</v>
      </c>
      <c r="G988" s="1" t="s">
        <v>17</v>
      </c>
      <c r="H988" s="1">
        <v>1500</v>
      </c>
      <c r="J988" s="28"/>
      <c r="K988" s="29">
        <v>43009</v>
      </c>
      <c r="L988" s="28"/>
    </row>
    <row r="989" spans="1:12" ht="15.75" customHeight="1" x14ac:dyDescent="0.3">
      <c r="A989" s="1" t="str">
        <f t="array" ref="A989">INDEX(Sheet4!$F:$F,MATCH( $D989,Sheet4!$G:$G,0))</f>
        <v>Live</v>
      </c>
      <c r="B989" s="1" t="s">
        <v>882</v>
      </c>
      <c r="C989" s="1">
        <v>4978</v>
      </c>
      <c r="D989" s="1" t="s">
        <v>3056</v>
      </c>
      <c r="F989" s="1" t="s">
        <v>112</v>
      </c>
      <c r="G989" s="1" t="s">
        <v>17</v>
      </c>
      <c r="H989" s="1">
        <v>1500</v>
      </c>
      <c r="J989" s="28"/>
      <c r="K989" s="29">
        <v>42917</v>
      </c>
      <c r="L989" s="28"/>
    </row>
    <row r="990" spans="1:12" ht="15.75" customHeight="1" x14ac:dyDescent="0.3">
      <c r="A990" s="1" t="str">
        <f t="array" ref="A990">INDEX(Sheet4!$F:$F,MATCH( $D990,Sheet4!$G:$G,0))</f>
        <v>Live</v>
      </c>
      <c r="B990" s="1" t="s">
        <v>882</v>
      </c>
      <c r="C990" s="1">
        <v>4612</v>
      </c>
      <c r="D990" s="1" t="s">
        <v>3057</v>
      </c>
      <c r="F990" s="1" t="s">
        <v>266</v>
      </c>
      <c r="G990" s="1" t="s">
        <v>17</v>
      </c>
      <c r="H990" s="1">
        <v>1500</v>
      </c>
      <c r="J990" s="28"/>
      <c r="K990" s="29">
        <v>42826</v>
      </c>
      <c r="L990" s="28"/>
    </row>
    <row r="991" spans="1:12" ht="15.75" customHeight="1" x14ac:dyDescent="0.3">
      <c r="A991" s="1" t="str">
        <f t="array" ref="A991">INDEX(Sheet4!$F:$F,MATCH( $D991,Sheet4!$G:$G,0))</f>
        <v>Live</v>
      </c>
      <c r="B991" s="1" t="s">
        <v>882</v>
      </c>
      <c r="C991" s="1">
        <v>5368</v>
      </c>
      <c r="D991" s="1" t="s">
        <v>3058</v>
      </c>
      <c r="F991" s="1" t="s">
        <v>2129</v>
      </c>
      <c r="G991" s="1" t="s">
        <v>17</v>
      </c>
      <c r="H991" s="1">
        <v>1500</v>
      </c>
      <c r="J991" s="28"/>
      <c r="K991" s="29">
        <v>43009</v>
      </c>
      <c r="L991" s="28"/>
    </row>
    <row r="992" spans="1:12" ht="15.75" customHeight="1" x14ac:dyDescent="0.3">
      <c r="A992" s="1" t="str">
        <f t="array" ref="A992">INDEX(Sheet4!$F:$F,MATCH( $D992,Sheet4!$G:$G,0))</f>
        <v>Live</v>
      </c>
      <c r="B992" s="1" t="s">
        <v>882</v>
      </c>
      <c r="C992" s="1">
        <v>4680</v>
      </c>
      <c r="D992" s="1" t="s">
        <v>3059</v>
      </c>
      <c r="F992" s="1" t="s">
        <v>266</v>
      </c>
      <c r="G992" s="1" t="s">
        <v>17</v>
      </c>
      <c r="H992" s="1">
        <v>1500</v>
      </c>
      <c r="J992" s="28"/>
      <c r="K992" s="29">
        <v>42826</v>
      </c>
      <c r="L992" s="28"/>
    </row>
    <row r="993" spans="1:12" ht="15.75" customHeight="1" x14ac:dyDescent="0.3">
      <c r="A993" s="1" t="str">
        <f t="array" ref="A993">INDEX(Sheet4!$F:$F,MATCH( $D993,Sheet4!$G:$G,0))</f>
        <v>Live</v>
      </c>
      <c r="B993" s="1" t="s">
        <v>882</v>
      </c>
      <c r="C993" s="1">
        <v>4648</v>
      </c>
      <c r="D993" s="1" t="s">
        <v>3060</v>
      </c>
      <c r="F993" s="1" t="s">
        <v>114</v>
      </c>
      <c r="G993" s="1" t="s">
        <v>17</v>
      </c>
      <c r="H993" s="1">
        <v>1500</v>
      </c>
      <c r="J993" s="28"/>
      <c r="K993" s="29">
        <v>42826</v>
      </c>
      <c r="L993" s="28"/>
    </row>
    <row r="994" spans="1:12" ht="15.75" customHeight="1" x14ac:dyDescent="0.3">
      <c r="A994" s="1" t="str">
        <f t="array" ref="A994">INDEX(Sheet4!$F:$F,MATCH( $D994,Sheet4!$G:$G,0))</f>
        <v>Live</v>
      </c>
      <c r="B994" s="1" t="s">
        <v>882</v>
      </c>
      <c r="C994" s="1">
        <v>5751</v>
      </c>
      <c r="D994" s="1" t="s">
        <v>3061</v>
      </c>
      <c r="F994" s="1" t="s">
        <v>114</v>
      </c>
      <c r="G994" s="1" t="s">
        <v>17</v>
      </c>
      <c r="H994" s="1">
        <v>1500</v>
      </c>
      <c r="J994" s="28"/>
      <c r="K994" s="29">
        <v>43191</v>
      </c>
      <c r="L994" s="28"/>
    </row>
    <row r="995" spans="1:12" ht="15.75" customHeight="1" x14ac:dyDescent="0.3">
      <c r="A995" s="1" t="str">
        <f t="array" ref="A995">INDEX(Sheet4!$F:$F,MATCH( $D995,Sheet4!$G:$G,0))</f>
        <v>Live</v>
      </c>
      <c r="B995" s="1" t="s">
        <v>882</v>
      </c>
      <c r="C995" s="1">
        <v>3480</v>
      </c>
      <c r="D995" s="1" t="s">
        <v>3062</v>
      </c>
      <c r="F995" s="1" t="s">
        <v>266</v>
      </c>
      <c r="G995" s="1" t="s">
        <v>17</v>
      </c>
      <c r="H995" s="1">
        <v>1500</v>
      </c>
      <c r="J995" s="28"/>
      <c r="K995" s="29">
        <v>42461</v>
      </c>
      <c r="L995" s="28"/>
    </row>
    <row r="996" spans="1:12" ht="15.75" customHeight="1" x14ac:dyDescent="0.3">
      <c r="A996" s="1" t="str">
        <f t="array" ref="A996">INDEX(Sheet4!$F:$F,MATCH( $D996,Sheet4!$G:$G,0))</f>
        <v>Live</v>
      </c>
      <c r="B996" s="1" t="s">
        <v>882</v>
      </c>
      <c r="C996" s="1">
        <v>4022</v>
      </c>
      <c r="D996" s="1" t="s">
        <v>3063</v>
      </c>
      <c r="F996" s="1" t="s">
        <v>2129</v>
      </c>
      <c r="G996" s="1" t="s">
        <v>17</v>
      </c>
      <c r="H996" s="1">
        <v>1500</v>
      </c>
      <c r="J996" s="28"/>
      <c r="K996" s="29">
        <v>42552</v>
      </c>
      <c r="L996" s="28"/>
    </row>
    <row r="997" spans="1:12" ht="15.75" customHeight="1" x14ac:dyDescent="0.3">
      <c r="A997" s="1" t="str">
        <f t="array" ref="A997">INDEX(Sheet4!$F:$F,MATCH( $D997,Sheet4!$G:$G,0))</f>
        <v>Live</v>
      </c>
      <c r="B997" s="1" t="s">
        <v>882</v>
      </c>
      <c r="C997" s="1">
        <v>2399</v>
      </c>
      <c r="D997" s="1" t="s">
        <v>3064</v>
      </c>
      <c r="F997" s="1" t="s">
        <v>2116</v>
      </c>
      <c r="G997" s="1" t="s">
        <v>17</v>
      </c>
      <c r="H997" s="1">
        <v>1500</v>
      </c>
      <c r="J997" s="28"/>
      <c r="K997" s="29">
        <v>42278</v>
      </c>
      <c r="L997" s="28"/>
    </row>
    <row r="998" spans="1:12" ht="15.75" customHeight="1" x14ac:dyDescent="0.3">
      <c r="A998" s="1" t="str">
        <f t="array" ref="A998">INDEX(Sheet4!$F:$F,MATCH( $D998,Sheet4!$G:$G,0))</f>
        <v>Live</v>
      </c>
      <c r="B998" s="1" t="s">
        <v>882</v>
      </c>
      <c r="C998" s="1">
        <v>4696</v>
      </c>
      <c r="D998" s="1" t="s">
        <v>3065</v>
      </c>
      <c r="F998" s="1" t="s">
        <v>2116</v>
      </c>
      <c r="G998" s="1" t="s">
        <v>17</v>
      </c>
      <c r="H998" s="1">
        <v>1500</v>
      </c>
      <c r="J998" s="28"/>
      <c r="K998" s="29">
        <v>42736</v>
      </c>
      <c r="L998" s="28"/>
    </row>
    <row r="999" spans="1:12" ht="15.75" customHeight="1" x14ac:dyDescent="0.3">
      <c r="A999" s="1" t="str">
        <f t="array" ref="A999">INDEX(Sheet4!$F:$F,MATCH( $D999,Sheet4!$G:$G,0))</f>
        <v>Live</v>
      </c>
      <c r="B999" s="1" t="s">
        <v>882</v>
      </c>
      <c r="C999" s="1">
        <v>4330</v>
      </c>
      <c r="D999" s="1" t="s">
        <v>3066</v>
      </c>
      <c r="F999" s="1" t="s">
        <v>266</v>
      </c>
      <c r="G999" s="1" t="s">
        <v>17</v>
      </c>
      <c r="H999" s="1">
        <v>1500</v>
      </c>
      <c r="J999" s="28"/>
      <c r="K999" s="29">
        <v>42736</v>
      </c>
      <c r="L999" s="28"/>
    </row>
    <row r="1000" spans="1:12" ht="15.75" customHeight="1" x14ac:dyDescent="0.3">
      <c r="A1000" s="1" t="str">
        <f t="array" ref="A1000">INDEX(Sheet4!$F:$F,MATCH( $D1000,Sheet4!$G:$G,0))</f>
        <v>Live</v>
      </c>
      <c r="B1000" s="1" t="s">
        <v>882</v>
      </c>
      <c r="C1000" s="1">
        <v>954</v>
      </c>
      <c r="D1000" s="1" t="s">
        <v>3067</v>
      </c>
      <c r="F1000" s="1" t="s">
        <v>68</v>
      </c>
      <c r="G1000" s="1" t="s">
        <v>17</v>
      </c>
      <c r="H1000" s="1">
        <v>1500</v>
      </c>
      <c r="J1000" s="28"/>
      <c r="K1000" s="29">
        <v>42005</v>
      </c>
      <c r="L1000" s="28"/>
    </row>
    <row r="1001" spans="1:12" ht="15.75" customHeight="1" x14ac:dyDescent="0.3">
      <c r="A1001" s="1" t="str">
        <f t="array" ref="A1001">INDEX(Sheet4!$F:$F,MATCH( $D1001,Sheet4!$G:$G,0))</f>
        <v>Live</v>
      </c>
      <c r="B1001" s="1" t="s">
        <v>882</v>
      </c>
      <c r="C1001" s="1">
        <v>4135</v>
      </c>
      <c r="D1001" s="1" t="s">
        <v>3068</v>
      </c>
      <c r="F1001" s="1" t="s">
        <v>266</v>
      </c>
      <c r="G1001" s="1" t="s">
        <v>17</v>
      </c>
      <c r="H1001" s="1">
        <v>1500</v>
      </c>
      <c r="J1001" s="28"/>
      <c r="K1001" s="29">
        <v>42644</v>
      </c>
      <c r="L1001" s="28"/>
    </row>
    <row r="1002" spans="1:12" ht="15.75" customHeight="1" x14ac:dyDescent="0.3">
      <c r="A1002" s="1" t="str">
        <f t="array" ref="A1002">INDEX(Sheet4!$F:$F,MATCH( $D1002,Sheet4!$G:$G,0))</f>
        <v>Live</v>
      </c>
      <c r="B1002" s="1" t="s">
        <v>882</v>
      </c>
      <c r="C1002" s="1">
        <v>4740</v>
      </c>
      <c r="D1002" s="1" t="s">
        <v>3069</v>
      </c>
      <c r="F1002" s="1" t="s">
        <v>68</v>
      </c>
      <c r="G1002" s="1" t="s">
        <v>17</v>
      </c>
      <c r="H1002" s="1">
        <v>1500</v>
      </c>
      <c r="J1002" s="28"/>
      <c r="K1002" s="29">
        <v>42917</v>
      </c>
      <c r="L1002" s="28"/>
    </row>
    <row r="1003" spans="1:12" ht="15.75" customHeight="1" x14ac:dyDescent="0.3">
      <c r="A1003" s="1" t="str">
        <f t="array" ref="A1003">INDEX(Sheet4!$F:$F,MATCH( $D1003,Sheet4!$G:$G,0))</f>
        <v>Live</v>
      </c>
      <c r="B1003" s="1" t="s">
        <v>882</v>
      </c>
      <c r="C1003" s="1">
        <v>4895</v>
      </c>
      <c r="D1003" s="1" t="s">
        <v>3070</v>
      </c>
      <c r="F1003" s="1" t="s">
        <v>266</v>
      </c>
      <c r="G1003" s="1" t="s">
        <v>17</v>
      </c>
      <c r="H1003" s="1">
        <v>1500</v>
      </c>
      <c r="J1003" s="28"/>
      <c r="K1003" s="29">
        <v>42826</v>
      </c>
      <c r="L1003" s="28"/>
    </row>
    <row r="1004" spans="1:12" ht="15.75" customHeight="1" x14ac:dyDescent="0.3">
      <c r="A1004" s="1" t="str">
        <f t="array" ref="A1004">INDEX(Sheet4!$F:$F,MATCH( $D1004,Sheet4!$G:$G,0))</f>
        <v>Live</v>
      </c>
      <c r="B1004" s="1" t="s">
        <v>882</v>
      </c>
      <c r="C1004" s="1">
        <v>4973</v>
      </c>
      <c r="D1004" s="1" t="s">
        <v>3071</v>
      </c>
      <c r="F1004" s="1" t="s">
        <v>68</v>
      </c>
      <c r="G1004" s="1" t="s">
        <v>17</v>
      </c>
      <c r="H1004" s="1">
        <v>1500</v>
      </c>
      <c r="J1004" s="28"/>
      <c r="K1004" s="29">
        <v>42917</v>
      </c>
      <c r="L1004" s="28"/>
    </row>
    <row r="1005" spans="1:12" ht="15.75" customHeight="1" x14ac:dyDescent="0.3">
      <c r="A1005" s="1" t="str">
        <f t="array" ref="A1005">INDEX(Sheet4!$F:$F,MATCH( $D1005,Sheet4!$G:$G,0))</f>
        <v>Live</v>
      </c>
      <c r="B1005" s="1" t="s">
        <v>882</v>
      </c>
      <c r="C1005" s="1">
        <v>5009</v>
      </c>
      <c r="D1005" s="1" t="s">
        <v>3072</v>
      </c>
      <c r="F1005" s="1" t="s">
        <v>266</v>
      </c>
      <c r="G1005" s="1" t="s">
        <v>17</v>
      </c>
      <c r="H1005" s="1">
        <v>1500</v>
      </c>
      <c r="J1005" s="28"/>
      <c r="K1005" s="29">
        <v>42917</v>
      </c>
      <c r="L1005" s="28"/>
    </row>
    <row r="1006" spans="1:12" ht="15.75" customHeight="1" x14ac:dyDescent="0.3">
      <c r="A1006" s="1" t="str">
        <f t="array" ref="A1006">INDEX(Sheet4!$F:$F,MATCH( $D1006,Sheet4!$G:$G,0))</f>
        <v>Live</v>
      </c>
      <c r="B1006" s="1" t="s">
        <v>882</v>
      </c>
      <c r="C1006" s="1">
        <v>5356</v>
      </c>
      <c r="D1006" s="1" t="s">
        <v>3073</v>
      </c>
      <c r="F1006" s="1" t="s">
        <v>68</v>
      </c>
      <c r="G1006" s="1" t="s">
        <v>17</v>
      </c>
      <c r="H1006" s="1">
        <v>1500</v>
      </c>
      <c r="J1006" s="28"/>
      <c r="K1006" s="29">
        <v>43009</v>
      </c>
      <c r="L1006" s="28"/>
    </row>
    <row r="1007" spans="1:12" ht="15.75" customHeight="1" x14ac:dyDescent="0.3">
      <c r="A1007" s="1" t="str">
        <f t="array" ref="A1007">INDEX(Sheet4!$F:$F,MATCH( $D1007,Sheet4!$G:$G,0))</f>
        <v>Live</v>
      </c>
      <c r="B1007" s="1" t="s">
        <v>882</v>
      </c>
      <c r="C1007" s="1">
        <v>5132</v>
      </c>
      <c r="D1007" s="1" t="s">
        <v>3074</v>
      </c>
      <c r="F1007" s="1" t="s">
        <v>68</v>
      </c>
      <c r="G1007" s="1" t="s">
        <v>17</v>
      </c>
      <c r="H1007" s="1">
        <v>1500</v>
      </c>
      <c r="J1007" s="28"/>
      <c r="K1007" s="29">
        <v>42917</v>
      </c>
      <c r="L1007" s="28"/>
    </row>
    <row r="1008" spans="1:12" ht="15.75" customHeight="1" x14ac:dyDescent="0.3">
      <c r="A1008" s="1" t="str">
        <f t="array" ref="A1008">INDEX(Sheet4!$F:$F,MATCH( $D1008,Sheet4!$G:$G,0))</f>
        <v>Live</v>
      </c>
      <c r="B1008" s="1" t="s">
        <v>882</v>
      </c>
      <c r="C1008" s="1">
        <v>5348</v>
      </c>
      <c r="D1008" s="1" t="s">
        <v>3075</v>
      </c>
      <c r="F1008" s="1" t="s">
        <v>112</v>
      </c>
      <c r="G1008" s="1" t="s">
        <v>17</v>
      </c>
      <c r="H1008" s="1">
        <v>1500</v>
      </c>
      <c r="J1008" s="28"/>
      <c r="K1008" s="29">
        <v>43009</v>
      </c>
      <c r="L1008" s="28"/>
    </row>
    <row r="1009" spans="1:12" ht="15.75" customHeight="1" x14ac:dyDescent="0.3">
      <c r="A1009" s="1" t="str">
        <f t="array" ref="A1009">INDEX(Sheet4!$F:$F,MATCH( $D1009,Sheet4!$G:$G,0))</f>
        <v>Live</v>
      </c>
      <c r="B1009" s="1" t="s">
        <v>882</v>
      </c>
      <c r="C1009" s="1">
        <v>5447</v>
      </c>
      <c r="D1009" s="1" t="s">
        <v>3076</v>
      </c>
      <c r="F1009" s="1" t="s">
        <v>2116</v>
      </c>
      <c r="G1009" s="1" t="s">
        <v>17</v>
      </c>
      <c r="H1009" s="1">
        <v>1500</v>
      </c>
      <c r="J1009" s="28"/>
      <c r="K1009" s="29">
        <v>43101</v>
      </c>
      <c r="L1009" s="28"/>
    </row>
    <row r="1010" spans="1:12" ht="15.75" customHeight="1" x14ac:dyDescent="0.3">
      <c r="A1010" s="1" t="str">
        <f t="array" ref="A1010">INDEX(Sheet4!$F:$F,MATCH( $D1010,Sheet4!$G:$G,0))</f>
        <v>Live</v>
      </c>
      <c r="B1010" s="1" t="s">
        <v>882</v>
      </c>
      <c r="C1010" s="1">
        <v>5238</v>
      </c>
      <c r="D1010" s="1" t="s">
        <v>3077</v>
      </c>
      <c r="F1010" s="1" t="s">
        <v>112</v>
      </c>
      <c r="G1010" s="1" t="s">
        <v>17</v>
      </c>
      <c r="H1010" s="1">
        <v>1500</v>
      </c>
      <c r="J1010" s="28"/>
      <c r="K1010" s="29">
        <v>43101</v>
      </c>
      <c r="L1010" s="28"/>
    </row>
    <row r="1011" spans="1:12" ht="15.75" customHeight="1" x14ac:dyDescent="0.3">
      <c r="A1011" s="1" t="str">
        <f t="array" ref="A1011">INDEX(Sheet4!$F:$F,MATCH( $D1011,Sheet4!$G:$G,0))</f>
        <v>Live</v>
      </c>
      <c r="B1011" s="1" t="s">
        <v>882</v>
      </c>
      <c r="C1011" s="1">
        <v>5826</v>
      </c>
      <c r="D1011" s="1" t="s">
        <v>3078</v>
      </c>
      <c r="F1011" s="1" t="s">
        <v>266</v>
      </c>
      <c r="G1011" s="1" t="s">
        <v>17</v>
      </c>
      <c r="H1011" s="1">
        <v>1500</v>
      </c>
      <c r="J1011" s="28"/>
      <c r="K1011" s="29">
        <v>43191</v>
      </c>
      <c r="L1011" s="28"/>
    </row>
    <row r="1012" spans="1:12" ht="15.75" customHeight="1" x14ac:dyDescent="0.3">
      <c r="A1012" s="1" t="str">
        <f t="array" ref="A1012">INDEX(Sheet4!$F:$F,MATCH( $D1012,Sheet4!$G:$G,0))</f>
        <v>Live</v>
      </c>
      <c r="B1012" s="1" t="s">
        <v>882</v>
      </c>
      <c r="C1012" s="1">
        <v>5685</v>
      </c>
      <c r="D1012" s="1" t="s">
        <v>3079</v>
      </c>
      <c r="F1012" s="1" t="s">
        <v>112</v>
      </c>
      <c r="G1012" s="1" t="s">
        <v>17</v>
      </c>
      <c r="H1012" s="1">
        <v>1500</v>
      </c>
      <c r="J1012" s="28"/>
      <c r="K1012" s="29">
        <v>43191</v>
      </c>
      <c r="L1012" s="28"/>
    </row>
    <row r="1013" spans="1:12" ht="15.75" customHeight="1" x14ac:dyDescent="0.3">
      <c r="A1013" s="1" t="str">
        <f t="array" ref="A1013">INDEX(Sheet4!$F:$F,MATCH( $D1013,Sheet4!$G:$G,0))</f>
        <v>Live</v>
      </c>
      <c r="B1013" s="1" t="s">
        <v>882</v>
      </c>
      <c r="C1013" s="1">
        <v>5705</v>
      </c>
      <c r="D1013" s="1" t="s">
        <v>3080</v>
      </c>
      <c r="F1013" s="1" t="s">
        <v>2129</v>
      </c>
      <c r="G1013" s="1" t="s">
        <v>17</v>
      </c>
      <c r="H1013" s="1">
        <v>1500</v>
      </c>
      <c r="J1013" s="28"/>
      <c r="K1013" s="29">
        <v>43191</v>
      </c>
      <c r="L1013" s="28"/>
    </row>
    <row r="1014" spans="1:12" ht="15.75" customHeight="1" x14ac:dyDescent="0.3">
      <c r="A1014" s="1" t="str">
        <f t="array" ref="A1014">INDEX(Sheet4!$F:$F,MATCH( $D1014,Sheet4!$G:$G,0))</f>
        <v>Live</v>
      </c>
      <c r="B1014" s="1" t="s">
        <v>882</v>
      </c>
      <c r="C1014" s="1">
        <v>5763</v>
      </c>
      <c r="D1014" s="1" t="s">
        <v>3081</v>
      </c>
      <c r="F1014" s="1" t="s">
        <v>2116</v>
      </c>
      <c r="G1014" s="1" t="s">
        <v>17</v>
      </c>
      <c r="H1014" s="1">
        <v>1500</v>
      </c>
      <c r="J1014" s="28"/>
      <c r="K1014" s="29">
        <v>43191</v>
      </c>
      <c r="L1014" s="28"/>
    </row>
    <row r="1015" spans="1:12" ht="15.75" customHeight="1" x14ac:dyDescent="0.3">
      <c r="A1015" s="1" t="str">
        <f t="array" ref="A1015">INDEX(Sheet4!$F:$F,MATCH( $D1015,Sheet4!$G:$G,0))</f>
        <v>Live</v>
      </c>
      <c r="B1015" s="1" t="s">
        <v>882</v>
      </c>
      <c r="C1015" s="1">
        <v>5747</v>
      </c>
      <c r="D1015" s="1" t="s">
        <v>3082</v>
      </c>
      <c r="F1015" s="1" t="s">
        <v>114</v>
      </c>
      <c r="G1015" s="1" t="s">
        <v>17</v>
      </c>
      <c r="H1015" s="1">
        <v>1500</v>
      </c>
      <c r="J1015" s="28"/>
      <c r="K1015" s="29">
        <v>43191</v>
      </c>
      <c r="L1015" s="28"/>
    </row>
    <row r="1016" spans="1:12" ht="15.75" customHeight="1" x14ac:dyDescent="0.3">
      <c r="A1016" s="1" t="str">
        <f t="array" ref="A1016">INDEX(Sheet4!$F:$F,MATCH( $D1016,Sheet4!$G:$G,0))</f>
        <v>Live</v>
      </c>
      <c r="B1016" s="1" t="s">
        <v>882</v>
      </c>
      <c r="C1016" s="1">
        <v>5770</v>
      </c>
      <c r="D1016" s="1" t="s">
        <v>3083</v>
      </c>
      <c r="F1016" s="1" t="s">
        <v>2116</v>
      </c>
      <c r="G1016" s="1" t="s">
        <v>17</v>
      </c>
      <c r="H1016" s="1">
        <v>1500</v>
      </c>
      <c r="J1016" s="28"/>
      <c r="K1016" s="29">
        <v>43191</v>
      </c>
      <c r="L1016" s="28"/>
    </row>
    <row r="1017" spans="1:12" ht="15.75" customHeight="1" x14ac:dyDescent="0.3">
      <c r="A1017" s="1" t="str">
        <f t="array" ref="A1017">INDEX(Sheet4!$F:$F,MATCH( $D1017,Sheet4!$G:$G,0))</f>
        <v>Live</v>
      </c>
      <c r="B1017" s="1" t="s">
        <v>882</v>
      </c>
      <c r="C1017" s="1">
        <v>5800</v>
      </c>
      <c r="D1017" s="1" t="s">
        <v>3084</v>
      </c>
      <c r="F1017" s="1" t="s">
        <v>114</v>
      </c>
      <c r="G1017" s="1" t="s">
        <v>17</v>
      </c>
      <c r="H1017" s="1">
        <v>1500</v>
      </c>
      <c r="J1017" s="28"/>
      <c r="K1017" s="29">
        <v>43282</v>
      </c>
      <c r="L1017" s="28"/>
    </row>
    <row r="1018" spans="1:12" ht="15.75" customHeight="1" x14ac:dyDescent="0.3">
      <c r="A1018" s="1" t="str">
        <f t="array" ref="A1018">INDEX(Sheet4!$F:$F,MATCH( $D1018,Sheet4!$G:$G,0))</f>
        <v>Live</v>
      </c>
      <c r="B1018" s="1" t="s">
        <v>882</v>
      </c>
      <c r="C1018" s="1">
        <v>5879</v>
      </c>
      <c r="D1018" s="1" t="s">
        <v>3085</v>
      </c>
      <c r="F1018" s="1" t="s">
        <v>114</v>
      </c>
      <c r="G1018" s="1" t="s">
        <v>17</v>
      </c>
      <c r="H1018" s="1">
        <v>1500</v>
      </c>
      <c r="J1018" s="28"/>
      <c r="K1018" s="29">
        <v>43282</v>
      </c>
      <c r="L1018" s="28"/>
    </row>
    <row r="1019" spans="1:12" ht="15.75" customHeight="1" x14ac:dyDescent="0.3">
      <c r="A1019" s="1" t="str">
        <f t="array" ref="A1019">INDEX(Sheet4!$F:$F,MATCH( $D1019,Sheet4!$G:$G,0))</f>
        <v>Live</v>
      </c>
      <c r="B1019" s="1" t="s">
        <v>882</v>
      </c>
      <c r="C1019" s="1">
        <v>5869</v>
      </c>
      <c r="D1019" s="1" t="s">
        <v>3086</v>
      </c>
      <c r="F1019" s="1" t="s">
        <v>112</v>
      </c>
      <c r="G1019" s="1" t="s">
        <v>17</v>
      </c>
      <c r="H1019" s="1">
        <v>1500</v>
      </c>
      <c r="J1019" s="28"/>
      <c r="K1019" s="29">
        <v>43282</v>
      </c>
      <c r="L1019" s="28"/>
    </row>
    <row r="1020" spans="1:12" ht="15.75" customHeight="1" x14ac:dyDescent="0.3">
      <c r="A1020" s="1" t="str">
        <f t="array" ref="A1020">INDEX(Sheet4!$F:$F,MATCH( $D1020,Sheet4!$G:$G,0))</f>
        <v>Live</v>
      </c>
      <c r="B1020" s="1" t="s">
        <v>882</v>
      </c>
      <c r="C1020" s="1">
        <v>5992</v>
      </c>
      <c r="D1020" s="1" t="s">
        <v>3087</v>
      </c>
      <c r="F1020" s="1" t="s">
        <v>68</v>
      </c>
      <c r="G1020" s="1" t="s">
        <v>17</v>
      </c>
      <c r="H1020" s="1">
        <v>1500</v>
      </c>
      <c r="J1020" s="28"/>
      <c r="K1020" s="29">
        <v>43374</v>
      </c>
      <c r="L1020" s="28"/>
    </row>
    <row r="1021" spans="1:12" ht="15.75" customHeight="1" x14ac:dyDescent="0.3">
      <c r="A1021" s="1" t="str">
        <f t="array" ref="A1021">INDEX(Sheet4!$F:$F,MATCH( $D1021,Sheet4!$G:$G,0))</f>
        <v>Live</v>
      </c>
      <c r="B1021" s="1" t="s">
        <v>882</v>
      </c>
      <c r="C1021" s="1">
        <v>5993</v>
      </c>
      <c r="D1021" s="1" t="s">
        <v>3088</v>
      </c>
      <c r="F1021" s="1" t="s">
        <v>68</v>
      </c>
      <c r="G1021" s="1" t="s">
        <v>17</v>
      </c>
      <c r="H1021" s="1">
        <v>1500</v>
      </c>
      <c r="J1021" s="28"/>
      <c r="K1021" s="29">
        <v>43282</v>
      </c>
      <c r="L1021" s="28"/>
    </row>
    <row r="1022" spans="1:12" ht="15.75" customHeight="1" x14ac:dyDescent="0.3">
      <c r="A1022" s="1" t="str">
        <f t="array" ref="A1022">INDEX(Sheet4!$F:$F,MATCH( $D1022,Sheet4!$G:$G,0))</f>
        <v>Live</v>
      </c>
      <c r="B1022" s="1" t="s">
        <v>882</v>
      </c>
      <c r="C1022" s="1">
        <v>6014</v>
      </c>
      <c r="D1022" s="1" t="s">
        <v>3089</v>
      </c>
      <c r="F1022" s="1" t="s">
        <v>266</v>
      </c>
      <c r="G1022" s="1" t="s">
        <v>17</v>
      </c>
      <c r="H1022" s="1">
        <v>1500</v>
      </c>
      <c r="J1022" s="28"/>
      <c r="K1022" s="29">
        <v>43374</v>
      </c>
      <c r="L1022" s="28"/>
    </row>
    <row r="1023" spans="1:12" ht="15.75" customHeight="1" x14ac:dyDescent="0.3">
      <c r="A1023" s="1" t="str">
        <f t="array" ref="A1023">INDEX(Sheet4!$F:$F,MATCH( $D1023,Sheet4!$G:$G,0))</f>
        <v>Live</v>
      </c>
      <c r="B1023" s="1" t="s">
        <v>882</v>
      </c>
      <c r="C1023" s="1">
        <v>1032</v>
      </c>
      <c r="D1023" s="1" t="s">
        <v>3090</v>
      </c>
      <c r="F1023" s="1" t="s">
        <v>266</v>
      </c>
      <c r="G1023" s="1" t="s">
        <v>17</v>
      </c>
      <c r="H1023" s="1">
        <v>1456</v>
      </c>
      <c r="J1023" s="28"/>
      <c r="K1023" s="29">
        <v>42095</v>
      </c>
      <c r="L1023" s="28"/>
    </row>
    <row r="1024" spans="1:12" ht="15.75" customHeight="1" x14ac:dyDescent="0.3">
      <c r="A1024" s="1" t="str">
        <f t="array" ref="A1024">INDEX(Sheet4!$F:$F,MATCH( $D1024,Sheet4!$G:$G,0))</f>
        <v>Live</v>
      </c>
      <c r="B1024" s="1" t="s">
        <v>882</v>
      </c>
      <c r="C1024" s="1">
        <v>4781</v>
      </c>
      <c r="D1024" s="1" t="s">
        <v>3091</v>
      </c>
      <c r="F1024" s="1" t="s">
        <v>114</v>
      </c>
      <c r="G1024" s="1" t="s">
        <v>17</v>
      </c>
      <c r="H1024" s="1">
        <v>1308</v>
      </c>
      <c r="J1024" s="28"/>
      <c r="K1024" s="29">
        <v>42826</v>
      </c>
      <c r="L1024" s="28"/>
    </row>
    <row r="1025" spans="1:12" ht="15.75" customHeight="1" x14ac:dyDescent="0.3">
      <c r="A1025" s="1" t="str">
        <f t="array" ref="A1025">INDEX(Sheet4!$F:$F,MATCH( $D1025,Sheet4!$G:$G,0))</f>
        <v>Live</v>
      </c>
      <c r="B1025" s="1" t="s">
        <v>882</v>
      </c>
      <c r="C1025" s="1">
        <v>4333</v>
      </c>
      <c r="D1025" s="1" t="s">
        <v>3092</v>
      </c>
      <c r="F1025" s="1" t="s">
        <v>2129</v>
      </c>
      <c r="G1025" s="1" t="s">
        <v>17</v>
      </c>
      <c r="H1025" s="1">
        <v>1300</v>
      </c>
      <c r="J1025" s="28"/>
      <c r="K1025" s="29">
        <v>42736</v>
      </c>
      <c r="L1025" s="28"/>
    </row>
    <row r="1026" spans="1:12" ht="15.75" customHeight="1" x14ac:dyDescent="0.3">
      <c r="A1026" s="1" t="str">
        <f t="array" ref="A1026">INDEX(Sheet4!$F:$F,MATCH( $D1026,Sheet4!$G:$G,0))</f>
        <v>Live</v>
      </c>
      <c r="B1026" s="1" t="s">
        <v>882</v>
      </c>
      <c r="C1026" s="1">
        <v>5421</v>
      </c>
      <c r="D1026" s="1" t="s">
        <v>3093</v>
      </c>
      <c r="F1026" s="1" t="s">
        <v>2129</v>
      </c>
      <c r="G1026" s="1" t="s">
        <v>17</v>
      </c>
      <c r="H1026" s="1">
        <v>1300</v>
      </c>
      <c r="J1026" s="28"/>
      <c r="K1026" s="29">
        <v>43009</v>
      </c>
      <c r="L1026" s="28"/>
    </row>
    <row r="1027" spans="1:12" ht="15.75" customHeight="1" x14ac:dyDescent="0.3">
      <c r="A1027" s="1" t="str">
        <f t="array" ref="A1027">INDEX(Sheet4!$F:$F,MATCH( $D1027,Sheet4!$G:$G,0))</f>
        <v>Live</v>
      </c>
      <c r="B1027" s="1" t="s">
        <v>882</v>
      </c>
      <c r="C1027" s="1">
        <v>1104</v>
      </c>
      <c r="D1027" s="1" t="s">
        <v>3094</v>
      </c>
      <c r="F1027" s="1" t="s">
        <v>114</v>
      </c>
      <c r="G1027" s="1" t="s">
        <v>17</v>
      </c>
      <c r="H1027" s="1">
        <v>1290</v>
      </c>
      <c r="J1027" s="28"/>
      <c r="K1027" s="29">
        <v>42095</v>
      </c>
      <c r="L1027" s="28"/>
    </row>
    <row r="1028" spans="1:12" ht="15.75" customHeight="1" x14ac:dyDescent="0.3">
      <c r="A1028" s="1" t="str">
        <f t="array" ref="A1028">INDEX(Sheet4!$F:$F,MATCH( $D1028,Sheet4!$G:$G,0))</f>
        <v>Live</v>
      </c>
      <c r="B1028" s="1" t="s">
        <v>882</v>
      </c>
      <c r="C1028" s="1">
        <v>4984</v>
      </c>
      <c r="D1028" s="1" t="s">
        <v>3095</v>
      </c>
      <c r="F1028" s="1" t="s">
        <v>112</v>
      </c>
      <c r="G1028" s="1" t="s">
        <v>17</v>
      </c>
      <c r="H1028" s="1">
        <v>1271</v>
      </c>
      <c r="J1028" s="28"/>
      <c r="K1028" s="29">
        <v>42917</v>
      </c>
      <c r="L1028" s="28"/>
    </row>
    <row r="1029" spans="1:12" ht="15.75" customHeight="1" x14ac:dyDescent="0.3">
      <c r="A1029" s="1" t="str">
        <f t="array" ref="A1029">INDEX(Sheet4!$F:$F,MATCH( $D1029,Sheet4!$G:$G,0))</f>
        <v>Live</v>
      </c>
      <c r="B1029" s="1" t="s">
        <v>882</v>
      </c>
      <c r="C1029" s="1">
        <v>4575</v>
      </c>
      <c r="D1029" s="1" t="s">
        <v>3096</v>
      </c>
      <c r="F1029" s="1" t="s">
        <v>2129</v>
      </c>
      <c r="G1029" s="1" t="s">
        <v>17</v>
      </c>
      <c r="H1029" s="1">
        <v>1268</v>
      </c>
      <c r="J1029" s="28"/>
      <c r="K1029" s="29">
        <v>42826</v>
      </c>
      <c r="L1029" s="28"/>
    </row>
    <row r="1030" spans="1:12" ht="15.75" customHeight="1" x14ac:dyDescent="0.3">
      <c r="A1030" s="1" t="str">
        <f t="array" ref="A1030">INDEX(Sheet4!$F:$F,MATCH( $D1030,Sheet4!$G:$G,0))</f>
        <v>Live</v>
      </c>
      <c r="B1030" s="1" t="s">
        <v>882</v>
      </c>
      <c r="C1030" s="1">
        <v>5423</v>
      </c>
      <c r="D1030" s="1" t="s">
        <v>3097</v>
      </c>
      <c r="F1030" s="1" t="s">
        <v>112</v>
      </c>
      <c r="G1030" s="1" t="s">
        <v>17</v>
      </c>
      <c r="H1030" s="1">
        <v>1250</v>
      </c>
      <c r="J1030" s="28"/>
      <c r="K1030" s="29">
        <v>43101</v>
      </c>
      <c r="L1030" s="28"/>
    </row>
    <row r="1031" spans="1:12" ht="15.75" customHeight="1" x14ac:dyDescent="0.3">
      <c r="A1031" s="1" t="str">
        <f t="array" ref="A1031">INDEX(Sheet4!$F:$F,MATCH( $D1031,Sheet4!$G:$G,0))</f>
        <v>Live</v>
      </c>
      <c r="B1031" s="1" t="s">
        <v>882</v>
      </c>
      <c r="C1031" s="1">
        <v>5468</v>
      </c>
      <c r="D1031" s="1" t="s">
        <v>3098</v>
      </c>
      <c r="F1031" s="1" t="s">
        <v>112</v>
      </c>
      <c r="G1031" s="1" t="s">
        <v>17</v>
      </c>
      <c r="H1031" s="1">
        <v>1250</v>
      </c>
      <c r="J1031" s="28"/>
      <c r="K1031" s="29">
        <v>43101</v>
      </c>
      <c r="L1031" s="28"/>
    </row>
    <row r="1032" spans="1:12" ht="15.75" customHeight="1" x14ac:dyDescent="0.3">
      <c r="A1032" s="1" t="str">
        <f t="array" ref="A1032">INDEX(Sheet4!$F:$F,MATCH( $D1032,Sheet4!$G:$G,0))</f>
        <v>Live</v>
      </c>
      <c r="B1032" s="1" t="s">
        <v>882</v>
      </c>
      <c r="C1032" s="1">
        <v>5483</v>
      </c>
      <c r="D1032" s="1" t="s">
        <v>3099</v>
      </c>
      <c r="F1032" s="1" t="s">
        <v>112</v>
      </c>
      <c r="G1032" s="1" t="s">
        <v>17</v>
      </c>
      <c r="H1032" s="1">
        <v>1250</v>
      </c>
      <c r="J1032" s="28"/>
      <c r="K1032" s="29">
        <v>43101</v>
      </c>
      <c r="L1032" s="28"/>
    </row>
    <row r="1033" spans="1:12" ht="15.75" customHeight="1" x14ac:dyDescent="0.3">
      <c r="A1033" s="1" t="str">
        <f t="array" ref="A1033">INDEX(Sheet4!$F:$F,MATCH( $D1033,Sheet4!$G:$G,0))</f>
        <v>Live</v>
      </c>
      <c r="B1033" s="1" t="s">
        <v>882</v>
      </c>
      <c r="C1033" s="1">
        <v>4643</v>
      </c>
      <c r="D1033" s="1" t="s">
        <v>3100</v>
      </c>
      <c r="F1033" s="1" t="s">
        <v>266</v>
      </c>
      <c r="G1033" s="1" t="s">
        <v>17</v>
      </c>
      <c r="H1033" s="1">
        <v>1200</v>
      </c>
      <c r="J1033" s="28"/>
      <c r="K1033" s="29">
        <v>42826</v>
      </c>
      <c r="L1033" s="28"/>
    </row>
    <row r="1034" spans="1:12" ht="15.75" customHeight="1" x14ac:dyDescent="0.3">
      <c r="A1034" s="1" t="str">
        <f t="array" ref="A1034">INDEX(Sheet4!$F:$F,MATCH( $D1034,Sheet4!$G:$G,0))</f>
        <v>Live</v>
      </c>
      <c r="B1034" s="1" t="s">
        <v>882</v>
      </c>
      <c r="C1034" s="1">
        <v>3674</v>
      </c>
      <c r="D1034" s="1" t="s">
        <v>3101</v>
      </c>
      <c r="F1034" s="1" t="s">
        <v>266</v>
      </c>
      <c r="G1034" s="1" t="s">
        <v>17</v>
      </c>
      <c r="H1034" s="1">
        <v>1087</v>
      </c>
      <c r="J1034" s="28"/>
      <c r="K1034" s="29">
        <v>42552</v>
      </c>
      <c r="L1034" s="28"/>
    </row>
    <row r="1035" spans="1:12" ht="15.75" customHeight="1" x14ac:dyDescent="0.3">
      <c r="A1035" s="1" t="str">
        <f t="array" ref="A1035">INDEX(Sheet4!$F:$F,MATCH( $D1035,Sheet4!$G:$G,0))</f>
        <v>Live</v>
      </c>
      <c r="B1035" s="1" t="s">
        <v>882</v>
      </c>
      <c r="C1035" s="1">
        <v>1670</v>
      </c>
      <c r="D1035" s="1" t="s">
        <v>3102</v>
      </c>
      <c r="F1035" s="1" t="s">
        <v>266</v>
      </c>
      <c r="G1035" s="1" t="s">
        <v>17</v>
      </c>
      <c r="H1035" s="1">
        <v>1000</v>
      </c>
      <c r="J1035" s="28"/>
      <c r="K1035" s="29">
        <v>42186</v>
      </c>
      <c r="L1035" s="28"/>
    </row>
    <row r="1036" spans="1:12" ht="15.75" customHeight="1" x14ac:dyDescent="0.3">
      <c r="A1036" s="1" t="str">
        <f t="array" ref="A1036">INDEX(Sheet4!$F:$F,MATCH( $D1036,Sheet4!$G:$G,0))</f>
        <v>Live</v>
      </c>
      <c r="B1036" s="1" t="s">
        <v>882</v>
      </c>
      <c r="C1036" s="1">
        <v>4744</v>
      </c>
      <c r="D1036" s="1" t="s">
        <v>3103</v>
      </c>
      <c r="F1036" s="1" t="s">
        <v>114</v>
      </c>
      <c r="G1036" s="1" t="s">
        <v>17</v>
      </c>
      <c r="H1036" s="1">
        <v>1000</v>
      </c>
      <c r="J1036" s="28"/>
      <c r="K1036" s="29">
        <v>42826</v>
      </c>
      <c r="L1036" s="28"/>
    </row>
    <row r="1037" spans="1:12" ht="15.75" customHeight="1" x14ac:dyDescent="0.3">
      <c r="A1037" s="1" t="str">
        <f t="array" ref="A1037">INDEX(Sheet4!$F:$F,MATCH( $D1037,Sheet4!$G:$G,0))</f>
        <v>Live</v>
      </c>
      <c r="B1037" s="1" t="s">
        <v>882</v>
      </c>
      <c r="C1037" s="1">
        <v>4943</v>
      </c>
      <c r="D1037" s="1" t="s">
        <v>3104</v>
      </c>
      <c r="F1037" s="1" t="s">
        <v>68</v>
      </c>
      <c r="G1037" s="1" t="s">
        <v>17</v>
      </c>
      <c r="H1037" s="1">
        <v>1000</v>
      </c>
      <c r="J1037" s="28"/>
      <c r="K1037" s="29">
        <v>42917</v>
      </c>
      <c r="L1037" s="28"/>
    </row>
    <row r="1038" spans="1:12" ht="15.75" customHeight="1" x14ac:dyDescent="0.3">
      <c r="A1038" s="1" t="str">
        <f t="array" ref="A1038">INDEX(Sheet4!$F:$F,MATCH( $D1038,Sheet4!$G:$G,0))</f>
        <v>Live</v>
      </c>
      <c r="B1038" s="1" t="s">
        <v>882</v>
      </c>
      <c r="C1038" s="1">
        <v>4987</v>
      </c>
      <c r="D1038" s="1" t="s">
        <v>3105</v>
      </c>
      <c r="F1038" s="1" t="s">
        <v>266</v>
      </c>
      <c r="G1038" s="1" t="s">
        <v>17</v>
      </c>
      <c r="H1038" s="1">
        <v>1000</v>
      </c>
      <c r="J1038" s="28"/>
      <c r="K1038" s="29">
        <v>42917</v>
      </c>
      <c r="L1038" s="28"/>
    </row>
    <row r="1039" spans="1:12" ht="15.75" customHeight="1" x14ac:dyDescent="0.3">
      <c r="A1039" s="1" t="str">
        <f t="array" ref="A1039">INDEX(Sheet4!$F:$F,MATCH( $D1039,Sheet4!$G:$G,0))</f>
        <v>Live</v>
      </c>
      <c r="B1039" s="1" t="s">
        <v>882</v>
      </c>
      <c r="C1039" s="1">
        <v>4724</v>
      </c>
      <c r="D1039" s="1" t="s">
        <v>3106</v>
      </c>
      <c r="F1039" s="1" t="s">
        <v>112</v>
      </c>
      <c r="G1039" s="1" t="s">
        <v>17</v>
      </c>
      <c r="H1039" s="1">
        <v>1000</v>
      </c>
      <c r="J1039" s="28"/>
      <c r="K1039" s="29">
        <v>42826</v>
      </c>
      <c r="L1039" s="28"/>
    </row>
    <row r="1040" spans="1:12" ht="15.75" customHeight="1" x14ac:dyDescent="0.3">
      <c r="A1040" s="1" t="str">
        <f t="array" ref="A1040">INDEX(Sheet4!$F:$F,MATCH( $D1040,Sheet4!$G:$G,0))</f>
        <v>Live</v>
      </c>
      <c r="B1040" s="1" t="s">
        <v>882</v>
      </c>
      <c r="C1040" s="1">
        <v>5161</v>
      </c>
      <c r="D1040" s="1" t="s">
        <v>3107</v>
      </c>
      <c r="F1040" s="1" t="s">
        <v>2116</v>
      </c>
      <c r="G1040" s="1" t="s">
        <v>17</v>
      </c>
      <c r="H1040" s="1">
        <v>1000</v>
      </c>
      <c r="J1040" s="28"/>
      <c r="K1040" s="29">
        <v>42917</v>
      </c>
      <c r="L1040" s="28"/>
    </row>
    <row r="1041" spans="1:12" ht="15.75" customHeight="1" x14ac:dyDescent="0.3">
      <c r="A1041" s="1" t="str">
        <f t="array" ref="A1041">INDEX(Sheet4!$F:$F,MATCH( $D1041,Sheet4!$G:$G,0))</f>
        <v>Live</v>
      </c>
      <c r="B1041" s="1" t="s">
        <v>882</v>
      </c>
      <c r="C1041" s="1">
        <v>5272</v>
      </c>
      <c r="D1041" s="1" t="s">
        <v>3108</v>
      </c>
      <c r="F1041" s="1" t="s">
        <v>2129</v>
      </c>
      <c r="G1041" s="1" t="s">
        <v>17</v>
      </c>
      <c r="H1041" s="1">
        <v>1000</v>
      </c>
      <c r="J1041" s="28"/>
      <c r="K1041" s="29">
        <v>43009</v>
      </c>
      <c r="L1041" s="28"/>
    </row>
    <row r="1042" spans="1:12" ht="15.75" customHeight="1" x14ac:dyDescent="0.3">
      <c r="A1042" s="1" t="str">
        <f t="array" ref="A1042">INDEX(Sheet4!$F:$F,MATCH( $D1042,Sheet4!$G:$G,0))</f>
        <v>Live</v>
      </c>
      <c r="B1042" s="1" t="s">
        <v>882</v>
      </c>
      <c r="C1042" s="1">
        <v>5396</v>
      </c>
      <c r="D1042" s="1" t="s">
        <v>3109</v>
      </c>
      <c r="F1042" s="1" t="s">
        <v>114</v>
      </c>
      <c r="G1042" s="1" t="s">
        <v>17</v>
      </c>
      <c r="H1042" s="1">
        <v>1000</v>
      </c>
      <c r="J1042" s="28"/>
      <c r="K1042" s="29">
        <v>43009</v>
      </c>
      <c r="L1042" s="28"/>
    </row>
    <row r="1043" spans="1:12" ht="15.75" customHeight="1" x14ac:dyDescent="0.3">
      <c r="A1043" s="1" t="str">
        <f t="array" ref="A1043">INDEX(Sheet4!$F:$F,MATCH( $D1043,Sheet4!$G:$G,0))</f>
        <v>Live</v>
      </c>
      <c r="B1043" s="1" t="s">
        <v>882</v>
      </c>
      <c r="C1043" s="1">
        <v>5804</v>
      </c>
      <c r="D1043" s="1" t="s">
        <v>3110</v>
      </c>
      <c r="F1043" s="1" t="s">
        <v>2116</v>
      </c>
      <c r="G1043" s="1" t="s">
        <v>17</v>
      </c>
      <c r="H1043" s="1">
        <v>1000</v>
      </c>
      <c r="J1043" s="28"/>
      <c r="K1043" s="29">
        <v>43191</v>
      </c>
      <c r="L1043" s="28"/>
    </row>
    <row r="1044" spans="1:12" ht="15.75" customHeight="1" x14ac:dyDescent="0.3">
      <c r="A1044" s="1" t="str">
        <f t="array" ref="A1044">INDEX(Sheet4!$F:$F,MATCH( $D1044,Sheet4!$G:$G,0))</f>
        <v>Live</v>
      </c>
      <c r="B1044" s="1" t="s">
        <v>882</v>
      </c>
      <c r="C1044" s="1">
        <v>5677</v>
      </c>
      <c r="D1044" s="1" t="s">
        <v>3111</v>
      </c>
      <c r="F1044" s="1" t="s">
        <v>112</v>
      </c>
      <c r="G1044" s="1" t="s">
        <v>17</v>
      </c>
      <c r="H1044" s="1">
        <v>1000</v>
      </c>
      <c r="J1044" s="28"/>
      <c r="K1044" s="29">
        <v>43191</v>
      </c>
      <c r="L1044" s="28"/>
    </row>
    <row r="1045" spans="1:12" ht="15.75" customHeight="1" x14ac:dyDescent="0.3">
      <c r="A1045" s="1" t="str">
        <f t="array" ref="A1045">INDEX(Sheet4!$F:$F,MATCH( $D1045,Sheet4!$G:$G,0))</f>
        <v>Live</v>
      </c>
      <c r="B1045" s="1" t="s">
        <v>882</v>
      </c>
      <c r="C1045" s="1">
        <v>5918</v>
      </c>
      <c r="D1045" s="1" t="s">
        <v>3112</v>
      </c>
      <c r="F1045" s="1" t="s">
        <v>114</v>
      </c>
      <c r="G1045" s="1" t="s">
        <v>17</v>
      </c>
      <c r="H1045" s="1">
        <v>1000</v>
      </c>
      <c r="J1045" s="28"/>
      <c r="K1045" s="29">
        <v>43282</v>
      </c>
      <c r="L1045" s="28"/>
    </row>
    <row r="1046" spans="1:12" ht="15.75" customHeight="1" x14ac:dyDescent="0.3">
      <c r="A1046" s="1" t="str">
        <f t="array" ref="A1046">INDEX(Sheet4!$F:$F,MATCH( $D1046,Sheet4!$G:$G,0))</f>
        <v>Live</v>
      </c>
      <c r="B1046" s="1" t="s">
        <v>882</v>
      </c>
      <c r="C1046" s="1">
        <v>5944</v>
      </c>
      <c r="D1046" s="1" t="s">
        <v>3113</v>
      </c>
      <c r="F1046" s="1" t="s">
        <v>2129</v>
      </c>
      <c r="G1046" s="1" t="s">
        <v>17</v>
      </c>
      <c r="H1046" s="1">
        <v>1000</v>
      </c>
      <c r="J1046" s="28"/>
      <c r="K1046" s="29">
        <v>43282</v>
      </c>
      <c r="L1046" s="28"/>
    </row>
    <row r="1047" spans="1:12" ht="15.75" customHeight="1" x14ac:dyDescent="0.3">
      <c r="A1047" s="1" t="str">
        <f t="array" ref="A1047">INDEX(Sheet4!$F:$F,MATCH( $D1047,Sheet4!$G:$G,0))</f>
        <v>Live</v>
      </c>
      <c r="B1047" s="1" t="s">
        <v>882</v>
      </c>
      <c r="C1047" s="1">
        <v>4694</v>
      </c>
      <c r="D1047" s="1" t="s">
        <v>3114</v>
      </c>
      <c r="F1047" s="1" t="s">
        <v>332</v>
      </c>
      <c r="G1047" s="1" t="s">
        <v>17</v>
      </c>
      <c r="H1047" s="1">
        <v>869</v>
      </c>
      <c r="J1047" s="28"/>
      <c r="K1047" s="29">
        <v>42826</v>
      </c>
      <c r="L1047" s="28"/>
    </row>
    <row r="1048" spans="1:12" ht="15.75" customHeight="1" x14ac:dyDescent="0.3">
      <c r="A1048" s="1" t="str">
        <f t="array" ref="A1048">INDEX(Sheet4!$F:$F,MATCH( $D1048,Sheet4!$G:$G,0))</f>
        <v>Live</v>
      </c>
      <c r="B1048" s="1" t="s">
        <v>882</v>
      </c>
      <c r="C1048" s="1">
        <v>966</v>
      </c>
      <c r="D1048" s="1" t="s">
        <v>3115</v>
      </c>
      <c r="F1048" s="1" t="s">
        <v>2116</v>
      </c>
      <c r="G1048" s="1" t="s">
        <v>17</v>
      </c>
      <c r="H1048" s="1">
        <v>779</v>
      </c>
      <c r="J1048" s="28"/>
      <c r="K1048" s="29">
        <v>42005</v>
      </c>
      <c r="L1048" s="28"/>
    </row>
    <row r="1049" spans="1:12" ht="15.75" customHeight="1" x14ac:dyDescent="0.3">
      <c r="A1049" s="1" t="str">
        <f t="array" ref="A1049">INDEX(Sheet4!$F:$F,MATCH( $D1049,Sheet4!$G:$G,0))</f>
        <v>Live</v>
      </c>
      <c r="B1049" s="1" t="s">
        <v>882</v>
      </c>
      <c r="C1049" s="1">
        <v>5386</v>
      </c>
      <c r="D1049" s="1" t="s">
        <v>3116</v>
      </c>
      <c r="F1049" s="1" t="s">
        <v>68</v>
      </c>
      <c r="G1049" s="1" t="s">
        <v>17</v>
      </c>
      <c r="H1049" s="1">
        <v>600</v>
      </c>
      <c r="J1049" s="28"/>
      <c r="K1049" s="29">
        <v>43009</v>
      </c>
      <c r="L1049" s="28"/>
    </row>
    <row r="1050" spans="1:12" ht="15.75" customHeight="1" x14ac:dyDescent="0.3">
      <c r="A1050" s="1" t="str">
        <f t="array" ref="A1050">INDEX(Sheet4!$F:$F,MATCH( $D1050,Sheet4!$G:$G,0))</f>
        <v>Live</v>
      </c>
      <c r="B1050" s="1" t="s">
        <v>882</v>
      </c>
      <c r="C1050" s="1">
        <v>5603</v>
      </c>
      <c r="D1050" s="1" t="s">
        <v>3117</v>
      </c>
      <c r="F1050" s="1" t="s">
        <v>68</v>
      </c>
      <c r="G1050" s="1" t="s">
        <v>17</v>
      </c>
      <c r="H1050" s="1">
        <v>500</v>
      </c>
      <c r="J1050" s="28"/>
      <c r="K1050" s="29">
        <v>43191</v>
      </c>
      <c r="L1050" s="28"/>
    </row>
    <row r="1051" spans="1:12" ht="15.75" customHeight="1" x14ac:dyDescent="0.3">
      <c r="A1051" s="1" t="str">
        <f t="array" ref="A1051">INDEX(Sheet4!$F:$F,MATCH( $D1051,Sheet4!$G:$G,0))</f>
        <v>Live</v>
      </c>
      <c r="B1051" s="1" t="s">
        <v>882</v>
      </c>
      <c r="C1051" s="1">
        <v>5659</v>
      </c>
      <c r="D1051" s="1" t="s">
        <v>3118</v>
      </c>
      <c r="F1051" s="1" t="s">
        <v>114</v>
      </c>
      <c r="G1051" s="1" t="s">
        <v>17</v>
      </c>
      <c r="H1051" s="1">
        <v>500</v>
      </c>
      <c r="J1051" s="28"/>
      <c r="K1051" s="29">
        <v>43191</v>
      </c>
      <c r="L1051" s="28"/>
    </row>
    <row r="1052" spans="1:12" ht="15.75" customHeight="1" x14ac:dyDescent="0.3">
      <c r="A1052" s="1" t="str">
        <f t="array" ref="A1052">INDEX(Sheet4!$F:$F,MATCH( $D1052,Sheet4!$G:$G,0))</f>
        <v>Live</v>
      </c>
      <c r="B1052" s="1" t="s">
        <v>882</v>
      </c>
      <c r="C1052" s="1">
        <v>2155</v>
      </c>
      <c r="D1052" s="1" t="s">
        <v>3119</v>
      </c>
      <c r="F1052" s="1" t="s">
        <v>112</v>
      </c>
      <c r="G1052" s="1" t="s">
        <v>17</v>
      </c>
      <c r="H1052" s="1">
        <v>480</v>
      </c>
      <c r="J1052" s="28"/>
      <c r="K1052" s="29">
        <v>42186</v>
      </c>
      <c r="L1052" s="28"/>
    </row>
    <row r="1053" spans="1:12" ht="15.75" customHeight="1" x14ac:dyDescent="0.3">
      <c r="A1053" s="1" t="str">
        <f t="array" ref="A1053">INDEX(Sheet4!$F:$F,MATCH( $D1053,Sheet4!$G:$G,0))</f>
        <v>Live</v>
      </c>
      <c r="B1053" s="1" t="s">
        <v>882</v>
      </c>
      <c r="C1053" s="1">
        <v>1564</v>
      </c>
      <c r="D1053" s="1" t="s">
        <v>3120</v>
      </c>
      <c r="F1053" s="1" t="s">
        <v>68</v>
      </c>
      <c r="G1053" s="1" t="s">
        <v>17</v>
      </c>
      <c r="H1053" s="1">
        <v>322</v>
      </c>
      <c r="J1053" s="28"/>
      <c r="K1053" s="29">
        <v>42278</v>
      </c>
      <c r="L1053" s="28"/>
    </row>
    <row r="1054" spans="1:12" ht="15.75" customHeight="1" x14ac:dyDescent="0.3">
      <c r="A1054" s="1" t="str">
        <f t="array" ref="A1054">INDEX(Sheet4!$F:$F,MATCH( $D1054,Sheet4!$G:$G,0))</f>
        <v>Live</v>
      </c>
      <c r="B1054" s="1" t="s">
        <v>882</v>
      </c>
      <c r="C1054" s="1">
        <v>4490</v>
      </c>
      <c r="D1054" s="1" t="s">
        <v>3121</v>
      </c>
      <c r="F1054" s="1" t="s">
        <v>2116</v>
      </c>
      <c r="G1054" s="1" t="s">
        <v>17</v>
      </c>
      <c r="H1054" s="1">
        <v>0</v>
      </c>
      <c r="J1054" s="28"/>
      <c r="K1054" s="29">
        <v>42736</v>
      </c>
      <c r="L1054" s="28"/>
    </row>
    <row r="1055" spans="1:12" ht="15.75" customHeight="1" x14ac:dyDescent="0.3">
      <c r="A1055" s="1" t="str">
        <f t="array" ref="A1055">INDEX(Sheet4!$F:$F,MATCH( $D1055,Sheet4!$G:$G,0))</f>
        <v>Live</v>
      </c>
      <c r="B1055" s="1" t="s">
        <v>882</v>
      </c>
      <c r="C1055" s="1">
        <v>5420</v>
      </c>
      <c r="D1055" s="1" t="s">
        <v>3122</v>
      </c>
      <c r="F1055" s="1" t="s">
        <v>114</v>
      </c>
      <c r="G1055" s="1" t="s">
        <v>17</v>
      </c>
      <c r="H1055" s="1">
        <v>0</v>
      </c>
      <c r="J1055" s="28"/>
      <c r="K1055" s="29">
        <v>43101</v>
      </c>
      <c r="L1055" s="28"/>
    </row>
    <row r="1056" spans="1:12" ht="15.75" customHeight="1" x14ac:dyDescent="0.3">
      <c r="A1056" s="1" t="str">
        <f t="array" ref="A1056">INDEX(Sheet4!$F:$F,MATCH( $D1056,Sheet4!$G:$G,0))</f>
        <v>Live</v>
      </c>
      <c r="B1056" s="1" t="s">
        <v>882</v>
      </c>
      <c r="C1056" s="1">
        <v>2147</v>
      </c>
      <c r="D1056" s="1" t="s">
        <v>3123</v>
      </c>
      <c r="F1056" s="1" t="s">
        <v>68</v>
      </c>
      <c r="G1056" s="1" t="s">
        <v>17</v>
      </c>
      <c r="H1056" s="1">
        <v>0</v>
      </c>
      <c r="J1056" s="28"/>
      <c r="K1056" s="29">
        <v>42186</v>
      </c>
      <c r="L1056" s="28"/>
    </row>
    <row r="1057" spans="1:12" ht="15.75" customHeight="1" x14ac:dyDescent="0.3">
      <c r="A1057" s="1" t="str">
        <f t="array" ref="A1057">INDEX(Sheet4!$F:$F,MATCH( $D1057,Sheet4!$G:$G,0))</f>
        <v>Live</v>
      </c>
      <c r="B1057" s="1" t="s">
        <v>882</v>
      </c>
      <c r="C1057" s="1">
        <v>4021</v>
      </c>
      <c r="D1057" s="1" t="s">
        <v>3124</v>
      </c>
      <c r="F1057" s="1" t="s">
        <v>266</v>
      </c>
      <c r="G1057" s="1" t="s">
        <v>17</v>
      </c>
      <c r="H1057" s="1">
        <v>0</v>
      </c>
      <c r="J1057" s="28"/>
      <c r="K1057" s="29">
        <v>42552</v>
      </c>
      <c r="L1057" s="28"/>
    </row>
    <row r="1058" spans="1:12" ht="15.75" customHeight="1" x14ac:dyDescent="0.3">
      <c r="A1058" s="1" t="str">
        <f t="array" ref="A1058">INDEX(Sheet4!$F:$F,MATCH( $D1058,Sheet4!$G:$G,0))</f>
        <v>Live</v>
      </c>
      <c r="B1058" s="1" t="s">
        <v>882</v>
      </c>
      <c r="C1058" s="1">
        <v>126</v>
      </c>
      <c r="D1058" s="1" t="s">
        <v>3125</v>
      </c>
      <c r="F1058" s="1" t="s">
        <v>2116</v>
      </c>
      <c r="G1058" s="1" t="s">
        <v>17</v>
      </c>
      <c r="H1058" s="1">
        <v>0</v>
      </c>
      <c r="J1058" s="28"/>
      <c r="K1058" s="29">
        <v>42552</v>
      </c>
      <c r="L1058" s="28"/>
    </row>
    <row r="1059" spans="1:12" ht="15.75" customHeight="1" x14ac:dyDescent="0.3">
      <c r="A1059" s="1" t="str">
        <f t="array" ref="A1059">INDEX(Sheet4!$F:$F,MATCH( $D1059,Sheet4!$G:$G,0))</f>
        <v>Live</v>
      </c>
      <c r="B1059" s="1" t="s">
        <v>882</v>
      </c>
      <c r="C1059" s="1">
        <v>2030</v>
      </c>
      <c r="D1059" s="1" t="s">
        <v>3126</v>
      </c>
      <c r="F1059" s="1" t="s">
        <v>2129</v>
      </c>
      <c r="G1059" s="1" t="s">
        <v>17</v>
      </c>
      <c r="H1059" s="1">
        <v>0</v>
      </c>
      <c r="J1059" s="28"/>
      <c r="K1059" s="29">
        <v>42186</v>
      </c>
      <c r="L1059" s="28"/>
    </row>
    <row r="1060" spans="1:12" ht="15.75" customHeight="1" x14ac:dyDescent="0.3">
      <c r="A1060" s="1" t="str">
        <f t="array" ref="A1060">INDEX(Sheet4!$F:$F,MATCH( $D1060,Sheet4!$G:$G,0))</f>
        <v>Live</v>
      </c>
      <c r="B1060" s="1" t="s">
        <v>882</v>
      </c>
      <c r="C1060" s="1">
        <v>4622</v>
      </c>
      <c r="D1060" s="1" t="s">
        <v>3127</v>
      </c>
      <c r="F1060" s="1" t="s">
        <v>2129</v>
      </c>
      <c r="G1060" s="1" t="s">
        <v>17</v>
      </c>
      <c r="H1060" s="1">
        <v>0</v>
      </c>
      <c r="J1060" s="28"/>
      <c r="K1060" s="29">
        <v>42826</v>
      </c>
      <c r="L1060" s="28"/>
    </row>
    <row r="1061" spans="1:12" ht="15.75" customHeight="1" x14ac:dyDescent="0.3">
      <c r="A1061" s="1" t="str">
        <f t="array" ref="A1061">INDEX(Sheet4!$F:$F,MATCH( $D1061,Sheet4!$G:$G,0))</f>
        <v>Live</v>
      </c>
      <c r="B1061" s="1" t="s">
        <v>882</v>
      </c>
      <c r="C1061" s="1">
        <v>1814</v>
      </c>
      <c r="D1061" s="1" t="s">
        <v>3128</v>
      </c>
      <c r="F1061" s="1" t="s">
        <v>266</v>
      </c>
      <c r="G1061" s="1" t="s">
        <v>17</v>
      </c>
      <c r="H1061" s="1">
        <v>0</v>
      </c>
      <c r="J1061" s="28"/>
      <c r="K1061" s="29">
        <v>42186</v>
      </c>
      <c r="L1061" s="28"/>
    </row>
    <row r="1062" spans="1:12" ht="15.75" customHeight="1" x14ac:dyDescent="0.3">
      <c r="A1062" s="1" t="str">
        <f t="array" ref="A1062">INDEX(Sheet4!$F:$F,MATCH( $D1062,Sheet4!$G:$G,0))</f>
        <v>Live</v>
      </c>
      <c r="B1062" s="1" t="s">
        <v>882</v>
      </c>
      <c r="C1062" s="1">
        <v>5080</v>
      </c>
      <c r="D1062" s="1" t="s">
        <v>3129</v>
      </c>
      <c r="F1062" s="1" t="s">
        <v>2129</v>
      </c>
      <c r="G1062" s="1" t="s">
        <v>17</v>
      </c>
      <c r="H1062" s="1">
        <v>0</v>
      </c>
      <c r="J1062" s="28"/>
      <c r="K1062" s="29">
        <v>42917</v>
      </c>
      <c r="L1062" s="28"/>
    </row>
    <row r="1063" spans="1:12" ht="15.75" customHeight="1" x14ac:dyDescent="0.3">
      <c r="A1063" s="1" t="str">
        <f t="array" ref="A1063">INDEX(Sheet4!$F:$F,MATCH( $D1063,Sheet4!$G:$G,0))</f>
        <v>Live</v>
      </c>
      <c r="B1063" s="1" t="s">
        <v>882</v>
      </c>
      <c r="C1063" s="1">
        <v>4807</v>
      </c>
      <c r="D1063" s="1" t="s">
        <v>3130</v>
      </c>
      <c r="F1063" s="1" t="s">
        <v>114</v>
      </c>
      <c r="G1063" s="1" t="s">
        <v>17</v>
      </c>
      <c r="H1063" s="1">
        <v>0</v>
      </c>
      <c r="J1063" s="28"/>
      <c r="K1063" s="29">
        <v>42644</v>
      </c>
      <c r="L1063" s="28"/>
    </row>
    <row r="1064" spans="1:12" ht="15.75" customHeight="1" x14ac:dyDescent="0.3">
      <c r="A1064" s="1" t="str">
        <f t="array" ref="A1064">INDEX(Sheet4!$F:$F,MATCH( $D1064,Sheet4!$G:$G,0))</f>
        <v>Live</v>
      </c>
      <c r="B1064" s="1" t="s">
        <v>882</v>
      </c>
      <c r="C1064" s="1">
        <v>1411</v>
      </c>
      <c r="D1064" s="1" t="s">
        <v>3131</v>
      </c>
      <c r="F1064" s="1" t="s">
        <v>112</v>
      </c>
      <c r="G1064" s="1" t="s">
        <v>17</v>
      </c>
      <c r="H1064" s="1">
        <v>0</v>
      </c>
      <c r="J1064" s="28"/>
      <c r="K1064" s="29">
        <v>42095</v>
      </c>
      <c r="L1064" s="28"/>
    </row>
    <row r="1065" spans="1:12" ht="15.75" customHeight="1" x14ac:dyDescent="0.3">
      <c r="A1065" s="1" t="str">
        <f t="array" ref="A1065">INDEX(Sheet4!$F:$F,MATCH( $D1065,Sheet4!$G:$G,0))</f>
        <v>Live</v>
      </c>
      <c r="B1065" s="1" t="s">
        <v>882</v>
      </c>
      <c r="C1065" s="1">
        <v>1906</v>
      </c>
      <c r="D1065" s="1" t="s">
        <v>3132</v>
      </c>
      <c r="F1065" s="1" t="s">
        <v>266</v>
      </c>
      <c r="G1065" s="1" t="s">
        <v>17</v>
      </c>
      <c r="H1065" s="1">
        <v>0</v>
      </c>
      <c r="J1065" s="28"/>
      <c r="K1065" s="29">
        <v>42186</v>
      </c>
      <c r="L1065" s="28"/>
    </row>
    <row r="1066" spans="1:12" ht="15.75" customHeight="1" x14ac:dyDescent="0.3">
      <c r="A1066" s="1" t="str">
        <f t="array" ref="A1066">INDEX(Sheet4!$F:$F,MATCH( $D1066,Sheet4!$G:$G,0))</f>
        <v>Live</v>
      </c>
      <c r="B1066" s="1" t="s">
        <v>882</v>
      </c>
      <c r="C1066" s="1">
        <v>4986</v>
      </c>
      <c r="D1066" s="1" t="s">
        <v>3133</v>
      </c>
      <c r="F1066" s="1" t="s">
        <v>266</v>
      </c>
      <c r="G1066" s="1" t="s">
        <v>17</v>
      </c>
      <c r="H1066" s="1">
        <v>0</v>
      </c>
      <c r="J1066" s="28"/>
      <c r="K1066" s="29">
        <v>42917</v>
      </c>
      <c r="L1066" s="28"/>
    </row>
    <row r="1067" spans="1:12" ht="15.75" customHeight="1" x14ac:dyDescent="0.3">
      <c r="A1067" s="1" t="str">
        <f t="array" ref="A1067">INDEX(Sheet4!$F:$F,MATCH( $D1067,Sheet4!$G:$G,0))</f>
        <v>Live</v>
      </c>
      <c r="B1067" s="1" t="s">
        <v>882</v>
      </c>
      <c r="C1067" s="1">
        <v>5249</v>
      </c>
      <c r="D1067" s="1" t="s">
        <v>3134</v>
      </c>
      <c r="F1067" s="1" t="s">
        <v>332</v>
      </c>
      <c r="G1067" s="1" t="s">
        <v>17</v>
      </c>
      <c r="H1067" s="1">
        <v>0</v>
      </c>
      <c r="J1067" s="28"/>
      <c r="K1067" s="1" t="e">
        <v>#N/A</v>
      </c>
      <c r="L1067" s="28"/>
    </row>
    <row r="1068" spans="1:12" ht="15.75" customHeight="1" x14ac:dyDescent="0.3">
      <c r="A1068" s="1" t="str">
        <f t="array" ref="A1068">INDEX(Sheet4!$F:$F,MATCH( $D1068,Sheet4!$G:$G,0))</f>
        <v>Live</v>
      </c>
      <c r="B1068" s="1" t="s">
        <v>882</v>
      </c>
      <c r="C1068" s="1">
        <v>5252</v>
      </c>
      <c r="D1068" s="1" t="s">
        <v>3135</v>
      </c>
      <c r="F1068" s="1" t="s">
        <v>332</v>
      </c>
      <c r="G1068" s="1" t="s">
        <v>17</v>
      </c>
      <c r="H1068" s="1">
        <v>0</v>
      </c>
      <c r="J1068" s="28"/>
      <c r="K1068" s="1" t="e">
        <v>#N/A</v>
      </c>
      <c r="L1068" s="28"/>
    </row>
    <row r="1069" spans="1:12" ht="15.75" customHeight="1" x14ac:dyDescent="0.3">
      <c r="A1069" s="1" t="str">
        <f t="array" ref="A1069">INDEX(Sheet4!$F:$F,MATCH( $D1069,Sheet4!$G:$G,0))</f>
        <v>Live</v>
      </c>
      <c r="B1069" s="1" t="s">
        <v>882</v>
      </c>
      <c r="C1069" s="1">
        <v>4784</v>
      </c>
      <c r="D1069" s="1" t="s">
        <v>3136</v>
      </c>
      <c r="F1069" s="1" t="s">
        <v>112</v>
      </c>
      <c r="G1069" s="1" t="s">
        <v>17</v>
      </c>
      <c r="H1069" s="1">
        <v>0</v>
      </c>
      <c r="J1069" s="28"/>
      <c r="K1069" s="29">
        <v>42826</v>
      </c>
      <c r="L1069" s="28"/>
    </row>
    <row r="1070" spans="1:12" ht="15.75" customHeight="1" x14ac:dyDescent="0.3">
      <c r="A1070" s="1" t="str">
        <f t="array" ref="A1070">INDEX(Sheet4!$F:$F,MATCH( $D1070,Sheet4!$G:$G,0))</f>
        <v>Live</v>
      </c>
      <c r="B1070" s="1" t="s">
        <v>882</v>
      </c>
      <c r="C1070" s="1">
        <v>5621</v>
      </c>
      <c r="D1070" s="1" t="s">
        <v>3137</v>
      </c>
      <c r="F1070" s="1" t="s">
        <v>2129</v>
      </c>
      <c r="G1070" s="1" t="s">
        <v>17</v>
      </c>
      <c r="H1070" s="1">
        <v>1000</v>
      </c>
      <c r="J1070" s="28"/>
      <c r="K1070" s="29">
        <v>43191</v>
      </c>
      <c r="L1070" s="28"/>
    </row>
    <row r="1071" spans="1:12" ht="15.75" customHeight="1" x14ac:dyDescent="0.3">
      <c r="A1071" s="1" t="str">
        <f t="array" ref="A1071">INDEX(Sheet4!$F:$F,MATCH( $D1071,Sheet4!$G:$G,0))</f>
        <v>Live</v>
      </c>
      <c r="B1071" s="1" t="s">
        <v>882</v>
      </c>
      <c r="C1071" s="1">
        <v>2538</v>
      </c>
      <c r="D1071" s="1" t="s">
        <v>3138</v>
      </c>
      <c r="F1071" s="1" t="s">
        <v>62</v>
      </c>
      <c r="G1071" s="1" t="s">
        <v>9</v>
      </c>
      <c r="H1071" s="1">
        <v>153000</v>
      </c>
      <c r="J1071" s="28"/>
      <c r="K1071" s="29">
        <v>42278</v>
      </c>
      <c r="L1071" s="28"/>
    </row>
    <row r="1072" spans="1:12" ht="15.75" customHeight="1" x14ac:dyDescent="0.3">
      <c r="A1072" s="1" t="str">
        <f t="array" ref="A1072">INDEX(Sheet4!$F:$F,MATCH( $D1072,Sheet4!$G:$G,0))</f>
        <v>Live</v>
      </c>
      <c r="B1072" s="1" t="s">
        <v>882</v>
      </c>
      <c r="C1072" s="1">
        <v>2748</v>
      </c>
      <c r="D1072" s="1" t="s">
        <v>3139</v>
      </c>
      <c r="F1072" s="1" t="s">
        <v>62</v>
      </c>
      <c r="G1072" s="1" t="s">
        <v>5</v>
      </c>
      <c r="H1072" s="1">
        <v>22000</v>
      </c>
      <c r="J1072" s="28"/>
      <c r="K1072" s="29">
        <v>42278</v>
      </c>
      <c r="L1072" s="28"/>
    </row>
    <row r="1073" spans="1:12" ht="15.75" customHeight="1" x14ac:dyDescent="0.3">
      <c r="A1073" s="1" t="str">
        <f t="array" ref="A1073">INDEX(Sheet4!$F:$F,MATCH( $D1073,Sheet4!$G:$G,0))</f>
        <v>Live</v>
      </c>
      <c r="B1073" s="1" t="s">
        <v>882</v>
      </c>
      <c r="C1073" s="1">
        <v>5577</v>
      </c>
      <c r="D1073" s="1" t="s">
        <v>3140</v>
      </c>
      <c r="F1073" s="1" t="s">
        <v>62</v>
      </c>
      <c r="G1073" s="1" t="s">
        <v>9</v>
      </c>
      <c r="H1073" s="1">
        <v>1500</v>
      </c>
      <c r="J1073" s="28"/>
      <c r="K1073" s="29">
        <v>43101</v>
      </c>
      <c r="L1073" s="28"/>
    </row>
    <row r="1074" spans="1:12" ht="15.75" customHeight="1" x14ac:dyDescent="0.3">
      <c r="A1074" s="1" t="str">
        <f t="array" ref="A1074">INDEX(Sheet4!$F:$F,MATCH( $D1074,Sheet4!$G:$G,0))</f>
        <v>Live</v>
      </c>
      <c r="B1074" s="1" t="s">
        <v>882</v>
      </c>
      <c r="C1074" s="1">
        <v>5927</v>
      </c>
      <c r="D1074" s="1" t="s">
        <v>3141</v>
      </c>
      <c r="F1074" s="1" t="s">
        <v>62</v>
      </c>
      <c r="G1074" s="1" t="s">
        <v>3142</v>
      </c>
      <c r="H1074" s="1">
        <v>823824</v>
      </c>
      <c r="J1074" s="28"/>
      <c r="K1074" s="29">
        <v>43282</v>
      </c>
      <c r="L1074" s="28"/>
    </row>
    <row r="1075" spans="1:12" ht="15.75" customHeight="1" x14ac:dyDescent="0.3">
      <c r="A1075" s="1" t="str">
        <f t="array" ref="A1075">INDEX(Sheet4!$F:$F,MATCH( $D1075,Sheet4!$G:$G,0))</f>
        <v>Live</v>
      </c>
      <c r="B1075" s="1" t="s">
        <v>882</v>
      </c>
      <c r="C1075" s="1">
        <v>4084</v>
      </c>
      <c r="D1075" s="1" t="s">
        <v>3143</v>
      </c>
      <c r="F1075" s="1" t="s">
        <v>192</v>
      </c>
      <c r="G1075" s="1" t="s">
        <v>2157</v>
      </c>
      <c r="H1075" s="1">
        <v>14000</v>
      </c>
      <c r="J1075" s="28"/>
      <c r="K1075" s="29">
        <v>42644</v>
      </c>
      <c r="L1075" s="28"/>
    </row>
    <row r="1076" spans="1:12" ht="15.75" customHeight="1" x14ac:dyDescent="0.3">
      <c r="A1076" s="1" t="str">
        <f t="array" ref="A1076">INDEX(Sheet4!$F:$F,MATCH( $D1076,Sheet4!$G:$G,0))</f>
        <v>Live</v>
      </c>
      <c r="B1076" s="1" t="s">
        <v>882</v>
      </c>
      <c r="C1076" s="1">
        <v>5711</v>
      </c>
      <c r="D1076" s="1" t="s">
        <v>3144</v>
      </c>
      <c r="F1076" s="1" t="s">
        <v>154</v>
      </c>
      <c r="G1076" s="1" t="s">
        <v>2157</v>
      </c>
      <c r="H1076" s="1">
        <v>9750</v>
      </c>
      <c r="J1076" s="28"/>
      <c r="K1076" s="29">
        <v>43191</v>
      </c>
      <c r="L1076" s="28"/>
    </row>
    <row r="1077" spans="1:12" ht="15.75" customHeight="1" x14ac:dyDescent="0.3">
      <c r="A1077" s="1" t="str">
        <f t="array" ref="A1077">INDEX(Sheet4!$F:$F,MATCH( $D1077,Sheet4!$G:$G,0))</f>
        <v>Live</v>
      </c>
      <c r="B1077" s="1" t="s">
        <v>882</v>
      </c>
      <c r="C1077" s="1">
        <v>4803</v>
      </c>
      <c r="D1077" s="1" t="s">
        <v>3145</v>
      </c>
      <c r="F1077" s="1" t="s">
        <v>154</v>
      </c>
      <c r="G1077" s="1" t="s">
        <v>2157</v>
      </c>
      <c r="H1077" s="1">
        <v>8363</v>
      </c>
      <c r="J1077" s="28"/>
      <c r="K1077" s="29">
        <v>42917</v>
      </c>
      <c r="L1077" s="28"/>
    </row>
    <row r="1078" spans="1:12" ht="15.75" customHeight="1" x14ac:dyDescent="0.3">
      <c r="A1078" s="1" t="str">
        <f t="array" ref="A1078">INDEX(Sheet4!$F:$F,MATCH( $D1078,Sheet4!$G:$G,0))</f>
        <v>Live</v>
      </c>
      <c r="B1078" s="1" t="s">
        <v>882</v>
      </c>
      <c r="C1078" s="1">
        <v>4640</v>
      </c>
      <c r="D1078" s="1" t="s">
        <v>3146</v>
      </c>
      <c r="F1078" s="1" t="s">
        <v>286</v>
      </c>
      <c r="G1078" s="1" t="s">
        <v>2157</v>
      </c>
      <c r="H1078" s="1">
        <v>6510</v>
      </c>
      <c r="J1078" s="28"/>
      <c r="K1078" s="29">
        <v>42826</v>
      </c>
      <c r="L1078" s="28"/>
    </row>
    <row r="1079" spans="1:12" ht="15.75" customHeight="1" x14ac:dyDescent="0.3">
      <c r="A1079" s="1" t="str">
        <f t="array" ref="A1079">INDEX(Sheet4!$F:$F,MATCH( $D1079,Sheet4!$G:$G,0))</f>
        <v>Live</v>
      </c>
      <c r="B1079" s="1" t="s">
        <v>882</v>
      </c>
      <c r="C1079" s="1">
        <v>5407</v>
      </c>
      <c r="D1079" s="1" t="s">
        <v>3147</v>
      </c>
      <c r="F1079" s="1" t="s">
        <v>154</v>
      </c>
      <c r="G1079" s="1" t="s">
        <v>2157</v>
      </c>
      <c r="H1079" s="1">
        <v>5998</v>
      </c>
      <c r="J1079" s="28"/>
      <c r="K1079" s="29">
        <v>43009</v>
      </c>
      <c r="L1079" s="28"/>
    </row>
    <row r="1080" spans="1:12" ht="15.75" customHeight="1" x14ac:dyDescent="0.3">
      <c r="A1080" s="1" t="str">
        <f t="array" ref="A1080">INDEX(Sheet4!$F:$F,MATCH( $D1080,Sheet4!$G:$G,0))</f>
        <v>Live</v>
      </c>
      <c r="B1080" s="1" t="s">
        <v>882</v>
      </c>
      <c r="C1080" s="1">
        <v>0</v>
      </c>
      <c r="D1080" s="1" t="s">
        <v>3148</v>
      </c>
      <c r="F1080" s="1" t="s">
        <v>192</v>
      </c>
      <c r="G1080" s="1" t="s">
        <v>2157</v>
      </c>
      <c r="H1080" s="1">
        <v>0</v>
      </c>
      <c r="J1080" s="28"/>
      <c r="K1080" s="29">
        <v>43282</v>
      </c>
      <c r="L1080" s="28"/>
    </row>
    <row r="1081" spans="1:12" ht="15.75" customHeight="1" x14ac:dyDescent="0.3">
      <c r="A1081" s="1" t="str">
        <f t="array" ref="A1081">INDEX(Sheet4!$F:$F,MATCH( $D1081,Sheet4!$G:$G,0))</f>
        <v>Live</v>
      </c>
      <c r="B1081" s="1" t="s">
        <v>882</v>
      </c>
      <c r="C1081" s="1">
        <v>4001</v>
      </c>
      <c r="D1081" s="1" t="s">
        <v>3149</v>
      </c>
      <c r="F1081" s="1" t="s">
        <v>154</v>
      </c>
      <c r="G1081" s="1" t="s">
        <v>2157</v>
      </c>
      <c r="H1081" s="1">
        <v>5328</v>
      </c>
      <c r="J1081" s="28"/>
      <c r="K1081" s="29">
        <v>42826</v>
      </c>
      <c r="L1081" s="28"/>
    </row>
    <row r="1082" spans="1:12" ht="15.75" customHeight="1" x14ac:dyDescent="0.3">
      <c r="A1082" s="1" t="str">
        <f t="array" ref="A1082">INDEX(Sheet4!$F:$F,MATCH( $D1082,Sheet4!$G:$G,0))</f>
        <v>Live</v>
      </c>
      <c r="B1082" s="1" t="s">
        <v>882</v>
      </c>
      <c r="C1082" s="1">
        <v>4137</v>
      </c>
      <c r="D1082" s="1" t="s">
        <v>3150</v>
      </c>
      <c r="F1082" s="1" t="s">
        <v>154</v>
      </c>
      <c r="G1082" s="1" t="s">
        <v>2157</v>
      </c>
      <c r="H1082" s="1">
        <v>5100</v>
      </c>
      <c r="J1082" s="28"/>
      <c r="K1082" s="29">
        <v>43191</v>
      </c>
      <c r="L1082" s="28"/>
    </row>
    <row r="1083" spans="1:12" ht="15.75" customHeight="1" x14ac:dyDescent="0.3">
      <c r="A1083" s="1" t="str">
        <f t="array" ref="A1083">INDEX(Sheet4!$F:$F,MATCH( $D1083,Sheet4!$G:$G,0))</f>
        <v>Live</v>
      </c>
      <c r="B1083" s="1" t="s">
        <v>882</v>
      </c>
      <c r="C1083" s="1">
        <v>5031</v>
      </c>
      <c r="D1083" s="1" t="s">
        <v>3151</v>
      </c>
      <c r="F1083" s="1" t="s">
        <v>192</v>
      </c>
      <c r="G1083" s="1" t="s">
        <v>2157</v>
      </c>
      <c r="H1083" s="1">
        <v>4893</v>
      </c>
      <c r="J1083" s="28"/>
      <c r="K1083" s="29">
        <v>42917</v>
      </c>
      <c r="L1083" s="28"/>
    </row>
    <row r="1084" spans="1:12" ht="15.75" customHeight="1" x14ac:dyDescent="0.3">
      <c r="A1084" s="1" t="str">
        <f t="array" ref="A1084">INDEX(Sheet4!$F:$F,MATCH( $D1084,Sheet4!$G:$G,0))</f>
        <v>Live</v>
      </c>
      <c r="B1084" s="1" t="s">
        <v>882</v>
      </c>
      <c r="C1084" s="1">
        <v>5072</v>
      </c>
      <c r="D1084" s="1" t="s">
        <v>3152</v>
      </c>
      <c r="F1084" s="1" t="s">
        <v>192</v>
      </c>
      <c r="G1084" s="1" t="s">
        <v>2157</v>
      </c>
      <c r="H1084" s="1">
        <v>4893</v>
      </c>
      <c r="J1084" s="28"/>
      <c r="K1084" s="29">
        <v>42917</v>
      </c>
      <c r="L1084" s="28"/>
    </row>
    <row r="1085" spans="1:12" ht="15.75" customHeight="1" x14ac:dyDescent="0.3">
      <c r="A1085" s="1" t="str">
        <f t="array" ref="A1085">INDEX(Sheet4!$F:$F,MATCH( $D1085,Sheet4!$G:$G,0))</f>
        <v>Live</v>
      </c>
      <c r="B1085" s="1" t="s">
        <v>882</v>
      </c>
      <c r="C1085" s="1">
        <v>5757</v>
      </c>
      <c r="D1085" s="1" t="s">
        <v>3153</v>
      </c>
      <c r="F1085" s="1" t="s">
        <v>154</v>
      </c>
      <c r="G1085" s="1" t="s">
        <v>2157</v>
      </c>
      <c r="H1085" s="1">
        <v>4200</v>
      </c>
      <c r="J1085" s="28"/>
      <c r="K1085" s="29">
        <v>43191</v>
      </c>
      <c r="L1085" s="28"/>
    </row>
    <row r="1086" spans="1:12" ht="15.75" customHeight="1" x14ac:dyDescent="0.3">
      <c r="A1086" s="1" t="str">
        <f t="array" ref="A1086">INDEX(Sheet4!$F:$F,MATCH( $D1086,Sheet4!$G:$G,0))</f>
        <v>Live</v>
      </c>
      <c r="B1086" s="1" t="s">
        <v>882</v>
      </c>
      <c r="C1086" s="1">
        <v>3863</v>
      </c>
      <c r="D1086" s="1" t="s">
        <v>3154</v>
      </c>
      <c r="F1086" s="1" t="s">
        <v>286</v>
      </c>
      <c r="G1086" s="1" t="s">
        <v>2157</v>
      </c>
      <c r="H1086" s="1">
        <v>4000</v>
      </c>
      <c r="J1086" s="28"/>
      <c r="K1086" s="29">
        <v>42826</v>
      </c>
      <c r="L1086" s="28"/>
    </row>
    <row r="1087" spans="1:12" ht="15.75" customHeight="1" x14ac:dyDescent="0.3">
      <c r="A1087" s="1" t="str">
        <f t="array" ref="A1087">INDEX(Sheet4!$F:$F,MATCH( $D1087,Sheet4!$G:$G,0))</f>
        <v>Live</v>
      </c>
      <c r="B1087" s="1" t="s">
        <v>882</v>
      </c>
      <c r="C1087" s="1">
        <v>5499</v>
      </c>
      <c r="D1087" s="1" t="s">
        <v>3155</v>
      </c>
      <c r="F1087" s="1" t="s">
        <v>286</v>
      </c>
      <c r="G1087" s="1" t="s">
        <v>2157</v>
      </c>
      <c r="H1087" s="1">
        <v>3325</v>
      </c>
      <c r="J1087" s="28"/>
      <c r="K1087" s="29">
        <v>43101</v>
      </c>
      <c r="L1087" s="28"/>
    </row>
    <row r="1088" spans="1:12" ht="15.75" customHeight="1" x14ac:dyDescent="0.3">
      <c r="A1088" s="1" t="str">
        <f t="array" ref="A1088">INDEX(Sheet4!$F:$F,MATCH( $D1088,Sheet4!$G:$G,0))</f>
        <v>Live</v>
      </c>
      <c r="B1088" s="1" t="s">
        <v>882</v>
      </c>
      <c r="C1088" s="1">
        <v>5403</v>
      </c>
      <c r="D1088" s="1" t="s">
        <v>3156</v>
      </c>
      <c r="F1088" s="1" t="s">
        <v>286</v>
      </c>
      <c r="G1088" s="1" t="s">
        <v>2157</v>
      </c>
      <c r="H1088" s="1">
        <v>3100</v>
      </c>
      <c r="J1088" s="28"/>
      <c r="K1088" s="29">
        <v>43009</v>
      </c>
      <c r="L1088" s="28"/>
    </row>
    <row r="1089" spans="1:12" ht="15.75" customHeight="1" x14ac:dyDescent="0.3">
      <c r="A1089" s="1" t="str">
        <f t="array" ref="A1089">INDEX(Sheet4!$F:$F,MATCH( $D1089,Sheet4!$G:$G,0))</f>
        <v>Live</v>
      </c>
      <c r="B1089" s="1" t="s">
        <v>882</v>
      </c>
      <c r="C1089" s="1">
        <v>3671</v>
      </c>
      <c r="D1089" s="1" t="s">
        <v>3157</v>
      </c>
      <c r="F1089" s="1" t="s">
        <v>154</v>
      </c>
      <c r="G1089" s="1" t="s">
        <v>2157</v>
      </c>
      <c r="H1089" s="1">
        <v>2700</v>
      </c>
      <c r="J1089" s="28"/>
      <c r="K1089" s="29">
        <v>42917</v>
      </c>
      <c r="L1089" s="28"/>
    </row>
    <row r="1090" spans="1:12" ht="15.75" customHeight="1" x14ac:dyDescent="0.3">
      <c r="A1090" s="1" t="str">
        <f t="array" ref="A1090">INDEX(Sheet4!$F:$F,MATCH( $D1090,Sheet4!$G:$G,0))</f>
        <v>Live</v>
      </c>
      <c r="B1090" s="1" t="s">
        <v>882</v>
      </c>
      <c r="C1090" s="1">
        <v>5743</v>
      </c>
      <c r="D1090" s="1" t="s">
        <v>3158</v>
      </c>
      <c r="F1090" s="1" t="s">
        <v>192</v>
      </c>
      <c r="G1090" s="1" t="s">
        <v>2157</v>
      </c>
      <c r="H1090" s="1">
        <v>2700</v>
      </c>
      <c r="J1090" s="28"/>
      <c r="K1090" s="29">
        <v>43191</v>
      </c>
      <c r="L1090" s="28"/>
    </row>
    <row r="1091" spans="1:12" ht="15.75" customHeight="1" x14ac:dyDescent="0.3">
      <c r="A1091" s="1" t="str">
        <f t="array" ref="A1091">INDEX(Sheet4!$F:$F,MATCH( $D1091,Sheet4!$G:$G,0))</f>
        <v>Live</v>
      </c>
      <c r="B1091" s="1" t="s">
        <v>882</v>
      </c>
      <c r="C1091" s="1">
        <v>6007</v>
      </c>
      <c r="D1091" s="1" t="s">
        <v>3159</v>
      </c>
      <c r="F1091" s="1" t="s">
        <v>192</v>
      </c>
      <c r="G1091" s="1" t="s">
        <v>2157</v>
      </c>
      <c r="H1091" s="1">
        <v>2596</v>
      </c>
      <c r="J1091" s="28"/>
      <c r="K1091" s="29">
        <v>43374</v>
      </c>
      <c r="L1091" s="28"/>
    </row>
    <row r="1092" spans="1:12" ht="15.75" customHeight="1" x14ac:dyDescent="0.3">
      <c r="A1092" s="1" t="str">
        <f t="array" ref="A1092">INDEX(Sheet4!$F:$F,MATCH( $D1092,Sheet4!$G:$G,0))</f>
        <v>Live</v>
      </c>
      <c r="B1092" s="1" t="s">
        <v>882</v>
      </c>
      <c r="C1092" s="1">
        <v>4547</v>
      </c>
      <c r="D1092" s="1" t="s">
        <v>3160</v>
      </c>
      <c r="F1092" s="1" t="s">
        <v>154</v>
      </c>
      <c r="G1092" s="1" t="s">
        <v>2157</v>
      </c>
      <c r="H1092" s="1">
        <v>2100</v>
      </c>
      <c r="J1092" s="28"/>
      <c r="K1092" s="29">
        <v>42826</v>
      </c>
      <c r="L1092" s="28"/>
    </row>
    <row r="1093" spans="1:12" ht="15.75" customHeight="1" x14ac:dyDescent="0.3">
      <c r="A1093" s="1" t="str">
        <f t="array" ref="A1093">INDEX(Sheet4!$F:$F,MATCH( $D1093,Sheet4!$G:$G,0))</f>
        <v>Live</v>
      </c>
      <c r="B1093" s="1" t="s">
        <v>882</v>
      </c>
      <c r="C1093" s="1">
        <v>4132</v>
      </c>
      <c r="D1093" s="1" t="s">
        <v>3161</v>
      </c>
      <c r="F1093" s="1" t="s">
        <v>286</v>
      </c>
      <c r="G1093" s="1" t="s">
        <v>2157</v>
      </c>
      <c r="H1093" s="1">
        <v>2000</v>
      </c>
      <c r="J1093" s="28"/>
      <c r="K1093" s="29">
        <v>42826</v>
      </c>
      <c r="L1093" s="28"/>
    </row>
    <row r="1094" spans="1:12" ht="15.75" customHeight="1" x14ac:dyDescent="0.3">
      <c r="A1094" s="1" t="str">
        <f t="array" ref="A1094">INDEX(Sheet4!$F:$F,MATCH( $D1094,Sheet4!$G:$G,0))</f>
        <v>Live</v>
      </c>
      <c r="B1094" s="1" t="s">
        <v>882</v>
      </c>
      <c r="C1094" s="1">
        <v>5961</v>
      </c>
      <c r="D1094" s="1" t="s">
        <v>3162</v>
      </c>
      <c r="F1094" s="1" t="s">
        <v>192</v>
      </c>
      <c r="G1094" s="1" t="s">
        <v>2157</v>
      </c>
      <c r="H1094" s="1">
        <v>1998</v>
      </c>
      <c r="J1094" s="28"/>
      <c r="K1094" s="29">
        <v>43282</v>
      </c>
      <c r="L1094" s="28"/>
    </row>
    <row r="1095" spans="1:12" ht="15.75" customHeight="1" x14ac:dyDescent="0.3">
      <c r="A1095" s="1" t="str">
        <f t="array" ref="A1095">INDEX(Sheet4!$F:$F,MATCH( $D1095,Sheet4!$G:$G,0))</f>
        <v>Live</v>
      </c>
      <c r="B1095" s="1" t="s">
        <v>882</v>
      </c>
      <c r="C1095" s="1">
        <v>5801</v>
      </c>
      <c r="D1095" s="1" t="s">
        <v>3163</v>
      </c>
      <c r="F1095" s="1" t="s">
        <v>154</v>
      </c>
      <c r="G1095" s="1" t="s">
        <v>2157</v>
      </c>
      <c r="H1095" s="1">
        <v>1800</v>
      </c>
      <c r="J1095" s="28"/>
      <c r="K1095" s="29">
        <v>43191</v>
      </c>
      <c r="L1095" s="28"/>
    </row>
    <row r="1096" spans="1:12" ht="15.75" customHeight="1" x14ac:dyDescent="0.3">
      <c r="A1096" s="1" t="str">
        <f t="array" ref="A1096">INDEX(Sheet4!$F:$F,MATCH( $D1096,Sheet4!$G:$G,0))</f>
        <v>Live</v>
      </c>
      <c r="B1096" s="1" t="s">
        <v>882</v>
      </c>
      <c r="C1096" s="1">
        <v>4549</v>
      </c>
      <c r="D1096" s="1" t="s">
        <v>3164</v>
      </c>
      <c r="F1096" s="1" t="s">
        <v>286</v>
      </c>
      <c r="G1096" s="1" t="s">
        <v>2157</v>
      </c>
      <c r="H1096" s="1">
        <v>1699</v>
      </c>
      <c r="J1096" s="28"/>
      <c r="K1096" s="29">
        <v>42917</v>
      </c>
      <c r="L1096" s="28"/>
    </row>
    <row r="1097" spans="1:12" ht="15.75" customHeight="1" x14ac:dyDescent="0.3">
      <c r="A1097" s="1" t="str">
        <f t="array" ref="A1097">INDEX(Sheet4!$F:$F,MATCH( $D1097,Sheet4!$G:$G,0))</f>
        <v>Live</v>
      </c>
      <c r="B1097" s="1" t="s">
        <v>882</v>
      </c>
      <c r="C1097" s="1">
        <v>5792</v>
      </c>
      <c r="D1097" s="1" t="s">
        <v>3165</v>
      </c>
      <c r="F1097" s="1" t="s">
        <v>286</v>
      </c>
      <c r="G1097" s="1" t="s">
        <v>2157</v>
      </c>
      <c r="H1097" s="1">
        <v>1600</v>
      </c>
      <c r="J1097" s="28"/>
      <c r="K1097" s="29">
        <v>43191</v>
      </c>
      <c r="L1097" s="28"/>
    </row>
    <row r="1098" spans="1:12" ht="15.75" customHeight="1" x14ac:dyDescent="0.3">
      <c r="A1098" s="1" t="str">
        <f t="array" ref="A1098">INDEX(Sheet4!$F:$F,MATCH( $D1098,Sheet4!$G:$G,0))</f>
        <v>Live</v>
      </c>
      <c r="B1098" s="1" t="s">
        <v>882</v>
      </c>
      <c r="C1098" s="1">
        <v>5827</v>
      </c>
      <c r="D1098" s="1" t="s">
        <v>3166</v>
      </c>
      <c r="F1098" s="1" t="s">
        <v>286</v>
      </c>
      <c r="G1098" s="1" t="s">
        <v>2157</v>
      </c>
      <c r="H1098" s="1">
        <v>1500</v>
      </c>
      <c r="J1098" s="28"/>
      <c r="K1098" s="29">
        <v>43282</v>
      </c>
      <c r="L1098" s="28"/>
    </row>
    <row r="1099" spans="1:12" ht="15.75" customHeight="1" x14ac:dyDescent="0.3">
      <c r="A1099" s="1" t="str">
        <f t="array" ref="A1099">INDEX(Sheet4!$F:$F,MATCH( $D1099,Sheet4!$G:$G,0))</f>
        <v>Live</v>
      </c>
      <c r="B1099" s="1" t="s">
        <v>882</v>
      </c>
      <c r="C1099" s="1">
        <v>5762</v>
      </c>
      <c r="D1099" s="1" t="s">
        <v>3167</v>
      </c>
      <c r="F1099" s="1" t="s">
        <v>192</v>
      </c>
      <c r="G1099" s="1" t="s">
        <v>2157</v>
      </c>
      <c r="H1099" s="1">
        <v>1500</v>
      </c>
      <c r="J1099" s="28"/>
      <c r="K1099" s="29">
        <v>43191</v>
      </c>
      <c r="L1099" s="28"/>
    </row>
    <row r="1100" spans="1:12" ht="15.75" customHeight="1" x14ac:dyDescent="0.3">
      <c r="A1100" s="1" t="str">
        <f t="array" ref="A1100">INDEX(Sheet4!$F:$F,MATCH( $D1100,Sheet4!$G:$G,0))</f>
        <v>Live</v>
      </c>
      <c r="B1100" s="1" t="s">
        <v>882</v>
      </c>
      <c r="C1100" s="1">
        <v>4145</v>
      </c>
      <c r="D1100" s="1" t="s">
        <v>3168</v>
      </c>
      <c r="F1100" s="1" t="s">
        <v>286</v>
      </c>
      <c r="G1100" s="1" t="s">
        <v>2157</v>
      </c>
      <c r="H1100" s="1">
        <v>1497</v>
      </c>
      <c r="J1100" s="28"/>
      <c r="K1100" s="29">
        <v>42826</v>
      </c>
      <c r="L1100" s="28"/>
    </row>
    <row r="1101" spans="1:12" ht="15.75" customHeight="1" x14ac:dyDescent="0.3">
      <c r="A1101" s="1" t="str">
        <f t="array" ref="A1101">INDEX(Sheet4!$F:$F,MATCH( $D1101,Sheet4!$G:$G,0))</f>
        <v>Live</v>
      </c>
      <c r="B1101" s="1" t="s">
        <v>882</v>
      </c>
      <c r="C1101" s="1">
        <v>5606</v>
      </c>
      <c r="D1101" s="1" t="s">
        <v>3169</v>
      </c>
      <c r="F1101" s="1" t="s">
        <v>286</v>
      </c>
      <c r="G1101" s="1" t="s">
        <v>2157</v>
      </c>
      <c r="H1101" s="1">
        <v>1480</v>
      </c>
      <c r="J1101" s="28"/>
      <c r="K1101" s="29">
        <v>43191</v>
      </c>
      <c r="L1101" s="28"/>
    </row>
    <row r="1102" spans="1:12" ht="15.75" customHeight="1" x14ac:dyDescent="0.3">
      <c r="A1102" s="1" t="str">
        <f t="array" ref="A1102">INDEX(Sheet4!$F:$F,MATCH( $D1102,Sheet4!$G:$G,0))</f>
        <v>Live</v>
      </c>
      <c r="B1102" s="1" t="s">
        <v>882</v>
      </c>
      <c r="C1102" s="1">
        <v>5236</v>
      </c>
      <c r="D1102" s="1" t="s">
        <v>3170</v>
      </c>
      <c r="F1102" s="1" t="s">
        <v>286</v>
      </c>
      <c r="G1102" s="1" t="s">
        <v>2157</v>
      </c>
      <c r="H1102" s="1">
        <v>1400</v>
      </c>
      <c r="J1102" s="28"/>
      <c r="K1102" s="29">
        <v>43009</v>
      </c>
      <c r="L1102" s="28"/>
    </row>
    <row r="1103" spans="1:12" ht="15.75" customHeight="1" x14ac:dyDescent="0.3">
      <c r="A1103" s="1" t="str">
        <f t="array" ref="A1103">INDEX(Sheet4!$F:$F,MATCH( $D1103,Sheet4!$G:$G,0))</f>
        <v>Live</v>
      </c>
      <c r="B1103" s="1" t="s">
        <v>882</v>
      </c>
      <c r="C1103" s="1">
        <v>4660</v>
      </c>
      <c r="D1103" s="1" t="s">
        <v>3171</v>
      </c>
      <c r="F1103" s="1" t="s">
        <v>286</v>
      </c>
      <c r="G1103" s="1" t="s">
        <v>2157</v>
      </c>
      <c r="H1103" s="1">
        <v>1398</v>
      </c>
      <c r="J1103" s="28"/>
      <c r="K1103" s="29">
        <v>42826</v>
      </c>
      <c r="L1103" s="28"/>
    </row>
    <row r="1104" spans="1:12" ht="15.75" customHeight="1" x14ac:dyDescent="0.3">
      <c r="A1104" s="1" t="str">
        <f t="array" ref="A1104">INDEX(Sheet4!$F:$F,MATCH( $D1104,Sheet4!$G:$G,0))</f>
        <v>Live</v>
      </c>
      <c r="B1104" s="1" t="s">
        <v>882</v>
      </c>
      <c r="C1104" s="1">
        <v>5413</v>
      </c>
      <c r="D1104" s="1" t="s">
        <v>3172</v>
      </c>
      <c r="F1104" s="1" t="s">
        <v>286</v>
      </c>
      <c r="G1104" s="1" t="s">
        <v>2157</v>
      </c>
      <c r="H1104" s="1">
        <v>1398</v>
      </c>
      <c r="J1104" s="28"/>
      <c r="K1104" s="29">
        <v>43101</v>
      </c>
      <c r="L1104" s="28"/>
    </row>
    <row r="1105" spans="1:12" ht="15.75" customHeight="1" x14ac:dyDescent="0.3">
      <c r="A1105" s="1" t="str">
        <f t="array" ref="A1105">INDEX(Sheet4!$F:$F,MATCH( $D1105,Sheet4!$G:$G,0))</f>
        <v>Live</v>
      </c>
      <c r="B1105" s="1" t="s">
        <v>882</v>
      </c>
      <c r="C1105" s="1">
        <v>5675</v>
      </c>
      <c r="D1105" s="1" t="s">
        <v>3173</v>
      </c>
      <c r="F1105" s="1" t="s">
        <v>154</v>
      </c>
      <c r="G1105" s="1" t="s">
        <v>2157</v>
      </c>
      <c r="H1105" s="1">
        <v>1297</v>
      </c>
      <c r="J1105" s="28"/>
      <c r="K1105" s="29">
        <v>43282</v>
      </c>
      <c r="L1105" s="28"/>
    </row>
    <row r="1106" spans="1:12" ht="15.75" customHeight="1" x14ac:dyDescent="0.3">
      <c r="A1106" s="1" t="str">
        <f t="array" ref="A1106">INDEX(Sheet4!$F:$F,MATCH( $D1106,Sheet4!$G:$G,0))</f>
        <v>Live</v>
      </c>
      <c r="B1106" s="1" t="s">
        <v>882</v>
      </c>
      <c r="C1106" s="1">
        <v>4308</v>
      </c>
      <c r="D1106" s="1" t="s">
        <v>3174</v>
      </c>
      <c r="F1106" s="1" t="s">
        <v>286</v>
      </c>
      <c r="G1106" s="1" t="s">
        <v>2157</v>
      </c>
      <c r="H1106" s="1">
        <v>1233</v>
      </c>
      <c r="J1106" s="28"/>
      <c r="K1106" s="29">
        <v>42826</v>
      </c>
      <c r="L1106" s="28"/>
    </row>
    <row r="1107" spans="1:12" ht="15.75" customHeight="1" x14ac:dyDescent="0.3">
      <c r="A1107" s="1" t="str">
        <f t="array" ref="A1107">INDEX(Sheet4!$F:$F,MATCH( $D1107,Sheet4!$G:$G,0))</f>
        <v>Live</v>
      </c>
      <c r="B1107" s="1" t="s">
        <v>882</v>
      </c>
      <c r="C1107" s="1">
        <v>4562</v>
      </c>
      <c r="D1107" s="1" t="s">
        <v>3175</v>
      </c>
      <c r="F1107" s="1" t="s">
        <v>286</v>
      </c>
      <c r="G1107" s="1" t="s">
        <v>2157</v>
      </c>
      <c r="H1107" s="1">
        <v>1200</v>
      </c>
      <c r="J1107" s="28"/>
      <c r="K1107" s="29">
        <v>42826</v>
      </c>
      <c r="L1107" s="28"/>
    </row>
    <row r="1108" spans="1:12" ht="15.75" customHeight="1" x14ac:dyDescent="0.3">
      <c r="A1108" s="1" t="str">
        <f t="array" ref="A1108">INDEX(Sheet4!$F:$F,MATCH( $D1108,Sheet4!$G:$G,0))</f>
        <v>Live</v>
      </c>
      <c r="B1108" s="1" t="s">
        <v>882</v>
      </c>
      <c r="C1108" s="1">
        <v>4743</v>
      </c>
      <c r="D1108" s="1" t="s">
        <v>3176</v>
      </c>
      <c r="F1108" s="1" t="s">
        <v>192</v>
      </c>
      <c r="G1108" s="1" t="s">
        <v>2157</v>
      </c>
      <c r="H1108" s="1">
        <v>1200</v>
      </c>
      <c r="J1108" s="28"/>
      <c r="K1108" s="29">
        <v>42826</v>
      </c>
      <c r="L1108" s="28"/>
    </row>
    <row r="1109" spans="1:12" ht="15.75" customHeight="1" x14ac:dyDescent="0.3">
      <c r="A1109" s="1" t="str">
        <f t="array" ref="A1109">INDEX(Sheet4!$F:$F,MATCH( $D1109,Sheet4!$G:$G,0))</f>
        <v>Live</v>
      </c>
      <c r="B1109" s="1" t="s">
        <v>882</v>
      </c>
      <c r="C1109" s="1">
        <v>5864</v>
      </c>
      <c r="D1109" s="1" t="s">
        <v>3177</v>
      </c>
      <c r="F1109" s="1" t="s">
        <v>186</v>
      </c>
      <c r="G1109" s="1" t="s">
        <v>2157</v>
      </c>
      <c r="H1109" s="1">
        <v>1200</v>
      </c>
      <c r="J1109" s="28"/>
      <c r="K1109" s="29">
        <v>43282</v>
      </c>
      <c r="L1109" s="28"/>
    </row>
    <row r="1110" spans="1:12" ht="15.75" customHeight="1" x14ac:dyDescent="0.3">
      <c r="A1110" s="1" t="str">
        <f t="array" ref="A1110">INDEX(Sheet4!$F:$F,MATCH( $D1110,Sheet4!$G:$G,0))</f>
        <v>Live</v>
      </c>
      <c r="B1110" s="1" t="s">
        <v>882</v>
      </c>
      <c r="C1110" s="1">
        <v>5495</v>
      </c>
      <c r="D1110" s="1" t="s">
        <v>3178</v>
      </c>
      <c r="F1110" s="1" t="s">
        <v>286</v>
      </c>
      <c r="G1110" s="1" t="s">
        <v>2157</v>
      </c>
      <c r="H1110" s="1">
        <v>1100</v>
      </c>
      <c r="J1110" s="28"/>
      <c r="K1110" s="29">
        <v>43009</v>
      </c>
      <c r="L1110" s="28"/>
    </row>
    <row r="1111" spans="1:12" ht="15.75" customHeight="1" x14ac:dyDescent="0.3">
      <c r="A1111" s="1" t="str">
        <f t="array" ref="A1111">INDEX(Sheet4!$F:$F,MATCH( $D1111,Sheet4!$G:$G,0))</f>
        <v>Live</v>
      </c>
      <c r="B1111" s="1" t="s">
        <v>882</v>
      </c>
      <c r="C1111" s="1">
        <v>5309</v>
      </c>
      <c r="D1111" s="1" t="s">
        <v>3179</v>
      </c>
      <c r="F1111" s="1" t="s">
        <v>286</v>
      </c>
      <c r="G1111" s="1" t="s">
        <v>2157</v>
      </c>
      <c r="H1111" s="1">
        <v>1049</v>
      </c>
      <c r="J1111" s="28"/>
      <c r="K1111" s="29">
        <v>43009</v>
      </c>
      <c r="L1111" s="28"/>
    </row>
    <row r="1112" spans="1:12" ht="15.75" customHeight="1" x14ac:dyDescent="0.3">
      <c r="A1112" s="1" t="str">
        <f t="array" ref="A1112">INDEX(Sheet4!$F:$F,MATCH( $D1112,Sheet4!$G:$G,0))</f>
        <v>Live</v>
      </c>
      <c r="B1112" s="1" t="s">
        <v>882</v>
      </c>
      <c r="C1112" s="1">
        <v>5284</v>
      </c>
      <c r="D1112" s="1" t="s">
        <v>3180</v>
      </c>
      <c r="F1112" s="1" t="s">
        <v>286</v>
      </c>
      <c r="G1112" s="1" t="s">
        <v>2157</v>
      </c>
      <c r="H1112" s="1">
        <v>1000</v>
      </c>
      <c r="J1112" s="28"/>
      <c r="K1112" s="29">
        <v>43009</v>
      </c>
      <c r="L1112" s="28"/>
    </row>
    <row r="1113" spans="1:12" ht="15.75" customHeight="1" x14ac:dyDescent="0.3">
      <c r="A1113" s="1" t="str">
        <f t="array" ref="A1113">INDEX(Sheet4!$F:$F,MATCH( $D1113,Sheet4!$G:$G,0))</f>
        <v>Live</v>
      </c>
      <c r="B1113" s="1" t="s">
        <v>882</v>
      </c>
      <c r="C1113" s="1">
        <v>5573</v>
      </c>
      <c r="D1113" s="1" t="s">
        <v>3181</v>
      </c>
      <c r="F1113" s="1" t="s">
        <v>192</v>
      </c>
      <c r="G1113" s="1" t="s">
        <v>2157</v>
      </c>
      <c r="H1113" s="1">
        <v>1000</v>
      </c>
      <c r="J1113" s="28"/>
      <c r="K1113" s="29">
        <v>43101</v>
      </c>
      <c r="L1113" s="28"/>
    </row>
    <row r="1114" spans="1:12" ht="15.75" customHeight="1" x14ac:dyDescent="0.3">
      <c r="A1114" s="1" t="str">
        <f t="array" ref="A1114">INDEX(Sheet4!$F:$F,MATCH( $D1114,Sheet4!$G:$G,0))</f>
        <v>Live</v>
      </c>
      <c r="B1114" s="1" t="s">
        <v>882</v>
      </c>
      <c r="C1114" s="1">
        <v>5502</v>
      </c>
      <c r="D1114" s="1" t="s">
        <v>3182</v>
      </c>
      <c r="F1114" s="1" t="s">
        <v>286</v>
      </c>
      <c r="G1114" s="1" t="s">
        <v>2157</v>
      </c>
      <c r="H1114" s="1">
        <v>999</v>
      </c>
      <c r="J1114" s="28"/>
      <c r="K1114" s="29">
        <v>43101</v>
      </c>
      <c r="L1114" s="28"/>
    </row>
    <row r="1115" spans="1:12" ht="15.75" customHeight="1" x14ac:dyDescent="0.3">
      <c r="A1115" s="1" t="str">
        <f t="array" ref="A1115">INDEX(Sheet4!$F:$F,MATCH( $D1115,Sheet4!$G:$G,0))</f>
        <v>Live</v>
      </c>
      <c r="B1115" s="1" t="s">
        <v>882</v>
      </c>
      <c r="C1115" s="1">
        <v>5861</v>
      </c>
      <c r="D1115" s="1" t="s">
        <v>3183</v>
      </c>
      <c r="F1115" s="1" t="s">
        <v>286</v>
      </c>
      <c r="G1115" s="1" t="s">
        <v>2157</v>
      </c>
      <c r="H1115" s="1">
        <v>999</v>
      </c>
      <c r="J1115" s="28"/>
      <c r="K1115" s="29">
        <v>43282</v>
      </c>
      <c r="L1115" s="28"/>
    </row>
    <row r="1116" spans="1:12" ht="15.75" customHeight="1" x14ac:dyDescent="0.3">
      <c r="A1116" s="1" t="str">
        <f t="array" ref="A1116">INDEX(Sheet4!$F:$F,MATCH( $D1116,Sheet4!$G:$G,0))</f>
        <v>Live</v>
      </c>
      <c r="B1116" s="1" t="s">
        <v>882</v>
      </c>
      <c r="C1116" s="1">
        <v>5666</v>
      </c>
      <c r="D1116" s="1" t="s">
        <v>3184</v>
      </c>
      <c r="F1116" s="1" t="s">
        <v>286</v>
      </c>
      <c r="G1116" s="1" t="s">
        <v>2157</v>
      </c>
      <c r="H1116" s="1">
        <v>900</v>
      </c>
      <c r="J1116" s="28"/>
      <c r="K1116" s="29">
        <v>43191</v>
      </c>
      <c r="L1116" s="28"/>
    </row>
    <row r="1117" spans="1:12" ht="15.75" customHeight="1" x14ac:dyDescent="0.3">
      <c r="A1117" s="1" t="str">
        <f t="array" ref="A1117">INDEX(Sheet4!$F:$F,MATCH( $D1117,Sheet4!$G:$G,0))</f>
        <v>Live</v>
      </c>
      <c r="B1117" s="1" t="s">
        <v>882</v>
      </c>
      <c r="C1117" s="1">
        <v>5930</v>
      </c>
      <c r="D1117" s="1" t="s">
        <v>3185</v>
      </c>
      <c r="F1117" s="1" t="s">
        <v>192</v>
      </c>
      <c r="G1117" s="1" t="s">
        <v>2157</v>
      </c>
      <c r="H1117" s="1">
        <v>899</v>
      </c>
      <c r="J1117" s="28"/>
      <c r="K1117" s="29">
        <v>43282</v>
      </c>
      <c r="L1117" s="28"/>
    </row>
    <row r="1118" spans="1:12" ht="15.75" customHeight="1" x14ac:dyDescent="0.3">
      <c r="A1118" s="1" t="str">
        <f t="array" ref="A1118">INDEX(Sheet4!$F:$F,MATCH( $D1118,Sheet4!$G:$G,0))</f>
        <v>Live</v>
      </c>
      <c r="B1118" s="1" t="s">
        <v>882</v>
      </c>
      <c r="C1118" s="1">
        <v>5862</v>
      </c>
      <c r="D1118" s="1" t="s">
        <v>3186</v>
      </c>
      <c r="F1118" s="1" t="s">
        <v>286</v>
      </c>
      <c r="G1118" s="1" t="s">
        <v>2157</v>
      </c>
      <c r="H1118" s="1">
        <v>850</v>
      </c>
      <c r="J1118" s="28"/>
      <c r="K1118" s="29">
        <v>43282</v>
      </c>
      <c r="L1118" s="28"/>
    </row>
    <row r="1119" spans="1:12" ht="15.75" customHeight="1" x14ac:dyDescent="0.3">
      <c r="A1119" s="1" t="str">
        <f t="array" ref="A1119">INDEX(Sheet4!$F:$F,MATCH( $D1119,Sheet4!$G:$G,0))</f>
        <v>Live</v>
      </c>
      <c r="B1119" s="1" t="s">
        <v>882</v>
      </c>
      <c r="C1119" s="1">
        <v>5825</v>
      </c>
      <c r="D1119" s="1" t="s">
        <v>3187</v>
      </c>
      <c r="F1119" s="1" t="s">
        <v>152</v>
      </c>
      <c r="G1119" s="1" t="s">
        <v>2157</v>
      </c>
      <c r="H1119" s="1">
        <v>800</v>
      </c>
      <c r="J1119" s="28"/>
      <c r="K1119" s="29">
        <v>43282</v>
      </c>
      <c r="L1119" s="28"/>
    </row>
    <row r="1120" spans="1:12" ht="15.75" customHeight="1" x14ac:dyDescent="0.3">
      <c r="A1120" s="1" t="str">
        <f t="array" ref="A1120">INDEX(Sheet4!$F:$F,MATCH( $D1120,Sheet4!$G:$G,0))</f>
        <v>Live</v>
      </c>
      <c r="B1120" s="1" t="s">
        <v>882</v>
      </c>
      <c r="C1120" s="1">
        <v>5772</v>
      </c>
      <c r="D1120" s="1" t="s">
        <v>3188</v>
      </c>
      <c r="F1120" s="1" t="s">
        <v>152</v>
      </c>
      <c r="G1120" s="1" t="s">
        <v>2157</v>
      </c>
      <c r="H1120" s="1">
        <v>800</v>
      </c>
      <c r="J1120" s="28"/>
      <c r="K1120" s="29">
        <v>43191</v>
      </c>
      <c r="L1120" s="28"/>
    </row>
    <row r="1121" spans="1:12" ht="15.75" customHeight="1" x14ac:dyDescent="0.3">
      <c r="A1121" s="1" t="str">
        <f t="array" ref="A1121">INDEX(Sheet4!$F:$F,MATCH( $D1121,Sheet4!$G:$G,0))</f>
        <v>Live</v>
      </c>
      <c r="B1121" s="1" t="s">
        <v>882</v>
      </c>
      <c r="C1121" s="1">
        <v>4395</v>
      </c>
      <c r="D1121" s="1" t="s">
        <v>3189</v>
      </c>
      <c r="F1121" s="1" t="s">
        <v>286</v>
      </c>
      <c r="G1121" s="1" t="s">
        <v>2157</v>
      </c>
      <c r="H1121" s="1">
        <v>775</v>
      </c>
      <c r="J1121" s="28"/>
      <c r="K1121" s="29">
        <v>42826</v>
      </c>
      <c r="L1121" s="28"/>
    </row>
    <row r="1122" spans="1:12" ht="15.75" customHeight="1" x14ac:dyDescent="0.3">
      <c r="A1122" s="1" t="str">
        <f t="array" ref="A1122">INDEX(Sheet4!$F:$F,MATCH( $D1122,Sheet4!$G:$G,0))</f>
        <v>Live</v>
      </c>
      <c r="B1122" s="1" t="s">
        <v>882</v>
      </c>
      <c r="C1122" s="1">
        <v>5829</v>
      </c>
      <c r="D1122" s="1" t="s">
        <v>3190</v>
      </c>
      <c r="F1122" s="1" t="s">
        <v>286</v>
      </c>
      <c r="G1122" s="1" t="s">
        <v>2157</v>
      </c>
      <c r="H1122" s="1">
        <v>750</v>
      </c>
      <c r="J1122" s="28"/>
      <c r="K1122" s="29">
        <v>43282</v>
      </c>
      <c r="L1122" s="28"/>
    </row>
    <row r="1123" spans="1:12" ht="15.75" customHeight="1" x14ac:dyDescent="0.3">
      <c r="A1123" s="1" t="str">
        <f t="array" ref="A1123">INDEX(Sheet4!$F:$F,MATCH( $D1123,Sheet4!$G:$G,0))</f>
        <v>Live</v>
      </c>
      <c r="B1123" s="1" t="s">
        <v>882</v>
      </c>
      <c r="C1123" s="1">
        <v>5828</v>
      </c>
      <c r="D1123" s="1" t="s">
        <v>3191</v>
      </c>
      <c r="F1123" s="1" t="s">
        <v>286</v>
      </c>
      <c r="G1123" s="1" t="s">
        <v>2157</v>
      </c>
      <c r="H1123" s="1">
        <v>750</v>
      </c>
      <c r="J1123" s="28"/>
      <c r="K1123" s="29">
        <v>43282</v>
      </c>
      <c r="L1123" s="28"/>
    </row>
    <row r="1124" spans="1:12" ht="15.75" customHeight="1" x14ac:dyDescent="0.3">
      <c r="A1124" s="1" t="str">
        <f t="array" ref="A1124">INDEX(Sheet4!$F:$F,MATCH( $D1124,Sheet4!$G:$G,0))</f>
        <v>Live</v>
      </c>
      <c r="B1124" s="1" t="s">
        <v>882</v>
      </c>
      <c r="C1124" s="1">
        <v>5820</v>
      </c>
      <c r="D1124" s="1" t="s">
        <v>3192</v>
      </c>
      <c r="F1124" s="1" t="s">
        <v>152</v>
      </c>
      <c r="G1124" s="1" t="s">
        <v>2157</v>
      </c>
      <c r="H1124" s="1">
        <v>0</v>
      </c>
      <c r="J1124" s="28"/>
      <c r="K1124" s="29">
        <v>43282</v>
      </c>
      <c r="L1124" s="28"/>
    </row>
    <row r="1125" spans="1:12" ht="15.75" customHeight="1" x14ac:dyDescent="0.3">
      <c r="A1125" s="1" t="str">
        <f t="array" ref="A1125">INDEX(Sheet4!$F:$F,MATCH( $D1125,Sheet4!$G:$G,0))</f>
        <v>Live</v>
      </c>
      <c r="B1125" s="1" t="s">
        <v>882</v>
      </c>
      <c r="C1125" s="1">
        <v>4559</v>
      </c>
      <c r="D1125" s="1" t="s">
        <v>3193</v>
      </c>
      <c r="F1125" s="1" t="s">
        <v>286</v>
      </c>
      <c r="G1125" s="1" t="s">
        <v>2157</v>
      </c>
      <c r="H1125" s="1">
        <v>745</v>
      </c>
      <c r="J1125" s="28"/>
      <c r="K1125" s="29">
        <v>42736</v>
      </c>
      <c r="L1125" s="28"/>
    </row>
    <row r="1126" spans="1:12" ht="15.75" customHeight="1" x14ac:dyDescent="0.3">
      <c r="A1126" s="1" t="str">
        <f t="array" ref="A1126">INDEX(Sheet4!$F:$F,MATCH( $D1126,Sheet4!$G:$G,0))</f>
        <v>Live</v>
      </c>
      <c r="B1126" s="1" t="s">
        <v>882</v>
      </c>
      <c r="C1126" s="1">
        <v>5722</v>
      </c>
      <c r="D1126" s="1" t="s">
        <v>3194</v>
      </c>
      <c r="F1126" s="1" t="s">
        <v>286</v>
      </c>
      <c r="G1126" s="1" t="s">
        <v>2157</v>
      </c>
      <c r="H1126" s="1">
        <v>700</v>
      </c>
      <c r="J1126" s="28"/>
      <c r="K1126" s="29">
        <v>43191</v>
      </c>
      <c r="L1126" s="28"/>
    </row>
    <row r="1127" spans="1:12" ht="15.75" customHeight="1" x14ac:dyDescent="0.3">
      <c r="A1127" s="1" t="str">
        <f t="array" ref="A1127">INDEX(Sheet4!$F:$F,MATCH( $D1127,Sheet4!$G:$G,0))</f>
        <v>Live</v>
      </c>
      <c r="B1127" s="1" t="s">
        <v>882</v>
      </c>
      <c r="C1127" s="1">
        <v>4692</v>
      </c>
      <c r="D1127" s="1" t="s">
        <v>3195</v>
      </c>
      <c r="F1127" s="1" t="s">
        <v>192</v>
      </c>
      <c r="G1127" s="1" t="s">
        <v>2157</v>
      </c>
      <c r="H1127" s="1">
        <v>700</v>
      </c>
      <c r="J1127" s="28"/>
      <c r="K1127" s="29">
        <v>42826</v>
      </c>
      <c r="L1127" s="28"/>
    </row>
    <row r="1128" spans="1:12" ht="15.75" customHeight="1" x14ac:dyDescent="0.3">
      <c r="A1128" s="1" t="str">
        <f t="array" ref="A1128">INDEX(Sheet4!$F:$F,MATCH( $D1128,Sheet4!$G:$G,0))</f>
        <v>Live</v>
      </c>
      <c r="B1128" s="1" t="s">
        <v>882</v>
      </c>
      <c r="C1128" s="1">
        <v>5679</v>
      </c>
      <c r="D1128" s="1" t="s">
        <v>3196</v>
      </c>
      <c r="F1128" s="1" t="s">
        <v>286</v>
      </c>
      <c r="G1128" s="1" t="s">
        <v>2157</v>
      </c>
      <c r="H1128" s="1">
        <v>699</v>
      </c>
      <c r="J1128" s="28"/>
      <c r="K1128" s="29">
        <v>43191</v>
      </c>
      <c r="L1128" s="28"/>
    </row>
    <row r="1129" spans="1:12" ht="15.75" customHeight="1" x14ac:dyDescent="0.3">
      <c r="A1129" s="1" t="str">
        <f t="array" ref="A1129">INDEX(Sheet4!$F:$F,MATCH( $D1129,Sheet4!$G:$G,0))</f>
        <v>Live</v>
      </c>
      <c r="B1129" s="1" t="s">
        <v>882</v>
      </c>
      <c r="C1129" s="1">
        <v>5544</v>
      </c>
      <c r="D1129" s="1" t="s">
        <v>3197</v>
      </c>
      <c r="F1129" s="1" t="s">
        <v>286</v>
      </c>
      <c r="G1129" s="1" t="s">
        <v>2157</v>
      </c>
      <c r="H1129" s="1">
        <v>699</v>
      </c>
      <c r="J1129" s="28"/>
      <c r="K1129" s="29">
        <v>43101</v>
      </c>
      <c r="L1129" s="28"/>
    </row>
    <row r="1130" spans="1:12" ht="15.75" customHeight="1" x14ac:dyDescent="0.3">
      <c r="A1130" s="1" t="str">
        <f t="array" ref="A1130">INDEX(Sheet4!$F:$F,MATCH( $D1130,Sheet4!$G:$G,0))</f>
        <v>Live</v>
      </c>
      <c r="B1130" s="1" t="s">
        <v>882</v>
      </c>
      <c r="C1130" s="1">
        <v>5793</v>
      </c>
      <c r="D1130" s="1" t="s">
        <v>3198</v>
      </c>
      <c r="F1130" s="1" t="s">
        <v>186</v>
      </c>
      <c r="G1130" s="1" t="s">
        <v>2157</v>
      </c>
      <c r="H1130" s="1">
        <v>699</v>
      </c>
      <c r="J1130" s="28"/>
      <c r="K1130" s="29">
        <v>43282</v>
      </c>
      <c r="L1130" s="28"/>
    </row>
    <row r="1131" spans="1:12" ht="15.75" customHeight="1" x14ac:dyDescent="0.3">
      <c r="A1131" s="1" t="str">
        <f t="array" ref="A1131">INDEX(Sheet4!$F:$F,MATCH( $D1131,Sheet4!$G:$G,0))</f>
        <v>Live</v>
      </c>
      <c r="B1131" s="1" t="s">
        <v>882</v>
      </c>
      <c r="C1131" s="1">
        <v>5936</v>
      </c>
      <c r="D1131" s="1" t="s">
        <v>3199</v>
      </c>
      <c r="F1131" s="1" t="s">
        <v>286</v>
      </c>
      <c r="G1131" s="1" t="s">
        <v>2157</v>
      </c>
      <c r="H1131" s="1">
        <v>699</v>
      </c>
      <c r="J1131" s="28"/>
      <c r="K1131" s="29">
        <v>43282</v>
      </c>
      <c r="L1131" s="28"/>
    </row>
    <row r="1132" spans="1:12" ht="15.75" customHeight="1" x14ac:dyDescent="0.3">
      <c r="A1132" s="1" t="str">
        <f t="array" ref="A1132">INDEX(Sheet4!$F:$F,MATCH( $D1132,Sheet4!$G:$G,0))</f>
        <v>Live</v>
      </c>
      <c r="B1132" s="1" t="s">
        <v>882</v>
      </c>
      <c r="C1132" s="1">
        <v>5480</v>
      </c>
      <c r="D1132" s="1" t="s">
        <v>3200</v>
      </c>
      <c r="F1132" s="1" t="s">
        <v>192</v>
      </c>
      <c r="G1132" s="1" t="s">
        <v>2157</v>
      </c>
      <c r="H1132" s="1">
        <v>650</v>
      </c>
      <c r="J1132" s="28"/>
      <c r="K1132" s="29">
        <v>43101</v>
      </c>
      <c r="L1132" s="28"/>
    </row>
    <row r="1133" spans="1:12" ht="15.75" customHeight="1" x14ac:dyDescent="0.3">
      <c r="A1133" s="1" t="str">
        <f t="array" ref="A1133">INDEX(Sheet4!$F:$F,MATCH( $D1133,Sheet4!$G:$G,0))</f>
        <v>Live</v>
      </c>
      <c r="B1133" s="1" t="s">
        <v>882</v>
      </c>
      <c r="C1133" s="1">
        <v>5753</v>
      </c>
      <c r="D1133" s="1" t="s">
        <v>3201</v>
      </c>
      <c r="F1133" s="1" t="s">
        <v>152</v>
      </c>
      <c r="G1133" s="1" t="s">
        <v>2157</v>
      </c>
      <c r="H1133" s="1">
        <v>650</v>
      </c>
      <c r="J1133" s="28"/>
      <c r="K1133" s="29">
        <v>43191</v>
      </c>
      <c r="L1133" s="28"/>
    </row>
    <row r="1134" spans="1:12" ht="15.75" customHeight="1" x14ac:dyDescent="0.3">
      <c r="A1134" s="1" t="str">
        <f t="array" ref="A1134">INDEX(Sheet4!$F:$F,MATCH( $D1134,Sheet4!$G:$G,0))</f>
        <v>Live</v>
      </c>
      <c r="B1134" s="1" t="s">
        <v>882</v>
      </c>
      <c r="C1134" s="1">
        <v>5476</v>
      </c>
      <c r="D1134" s="1" t="s">
        <v>3202</v>
      </c>
      <c r="F1134" s="1" t="s">
        <v>192</v>
      </c>
      <c r="G1134" s="1" t="s">
        <v>2157</v>
      </c>
      <c r="H1134" s="1">
        <v>600</v>
      </c>
      <c r="J1134" s="28"/>
      <c r="K1134" s="29">
        <v>43101</v>
      </c>
      <c r="L1134" s="28"/>
    </row>
    <row r="1135" spans="1:12" ht="15.75" customHeight="1" x14ac:dyDescent="0.3">
      <c r="A1135" s="1" t="str">
        <f t="array" ref="A1135">INDEX(Sheet4!$F:$F,MATCH( $D1135,Sheet4!$G:$G,0))</f>
        <v>Live</v>
      </c>
      <c r="B1135" s="1" t="s">
        <v>882</v>
      </c>
      <c r="C1135" s="1">
        <v>5836</v>
      </c>
      <c r="D1135" s="1" t="s">
        <v>3203</v>
      </c>
      <c r="F1135" s="1" t="s">
        <v>152</v>
      </c>
      <c r="G1135" s="1" t="s">
        <v>2157</v>
      </c>
      <c r="H1135" s="1">
        <v>600</v>
      </c>
      <c r="J1135" s="28"/>
      <c r="K1135" s="29">
        <v>43282</v>
      </c>
      <c r="L1135" s="28"/>
    </row>
    <row r="1136" spans="1:12" ht="15.75" customHeight="1" x14ac:dyDescent="0.3">
      <c r="A1136" s="1" t="str">
        <f t="array" ref="A1136">INDEX(Sheet4!$F:$F,MATCH( $D1136,Sheet4!$G:$G,0))</f>
        <v>Live</v>
      </c>
      <c r="B1136" s="1" t="s">
        <v>882</v>
      </c>
      <c r="C1136" s="1">
        <v>5491</v>
      </c>
      <c r="D1136" s="1" t="s">
        <v>3204</v>
      </c>
      <c r="F1136" s="1" t="s">
        <v>286</v>
      </c>
      <c r="G1136" s="1" t="s">
        <v>2157</v>
      </c>
      <c r="H1136" s="1">
        <v>550</v>
      </c>
      <c r="J1136" s="28"/>
      <c r="K1136" s="29">
        <v>43191</v>
      </c>
      <c r="L1136" s="28"/>
    </row>
    <row r="1137" spans="1:12" ht="15.75" customHeight="1" x14ac:dyDescent="0.3">
      <c r="A1137" s="1" t="str">
        <f t="array" ref="A1137">INDEX(Sheet4!$F:$F,MATCH( $D1137,Sheet4!$G:$G,0))</f>
        <v>Live</v>
      </c>
      <c r="B1137" s="1" t="s">
        <v>882</v>
      </c>
      <c r="C1137" s="1">
        <v>6044</v>
      </c>
      <c r="D1137" s="1" t="s">
        <v>3205</v>
      </c>
      <c r="F1137" s="1" t="s">
        <v>286</v>
      </c>
      <c r="G1137" s="1" t="s">
        <v>2157</v>
      </c>
      <c r="H1137" s="1">
        <v>525</v>
      </c>
      <c r="J1137" s="28"/>
      <c r="K1137" s="29">
        <v>43374</v>
      </c>
      <c r="L1137" s="28"/>
    </row>
    <row r="1138" spans="1:12" ht="15.75" customHeight="1" x14ac:dyDescent="0.3">
      <c r="A1138" s="1" t="str">
        <f t="array" ref="A1138">INDEX(Sheet4!$F:$F,MATCH( $D1138,Sheet4!$G:$G,0))</f>
        <v>Live</v>
      </c>
      <c r="B1138" s="1" t="s">
        <v>882</v>
      </c>
      <c r="C1138" s="1">
        <v>4263</v>
      </c>
      <c r="D1138" s="1" t="s">
        <v>3206</v>
      </c>
      <c r="F1138" s="1" t="s">
        <v>154</v>
      </c>
      <c r="G1138" s="1" t="s">
        <v>2157</v>
      </c>
      <c r="H1138" s="1">
        <v>500</v>
      </c>
      <c r="J1138" s="28"/>
      <c r="K1138" s="29">
        <v>42736</v>
      </c>
      <c r="L1138" s="28"/>
    </row>
    <row r="1139" spans="1:12" ht="15.75" customHeight="1" x14ac:dyDescent="0.3">
      <c r="A1139" s="1" t="str">
        <f t="array" ref="A1139">INDEX(Sheet4!$F:$F,MATCH( $D1139,Sheet4!$G:$G,0))</f>
        <v>Live</v>
      </c>
      <c r="B1139" s="1" t="s">
        <v>882</v>
      </c>
      <c r="C1139" s="1">
        <v>4228</v>
      </c>
      <c r="D1139" s="1" t="s">
        <v>3207</v>
      </c>
      <c r="F1139" s="1" t="s">
        <v>192</v>
      </c>
      <c r="G1139" s="1" t="s">
        <v>2157</v>
      </c>
      <c r="H1139" s="1">
        <v>500</v>
      </c>
      <c r="J1139" s="28"/>
      <c r="K1139" s="29">
        <v>42826</v>
      </c>
      <c r="L1139" s="28"/>
    </row>
    <row r="1140" spans="1:12" ht="15.75" customHeight="1" x14ac:dyDescent="0.3">
      <c r="A1140" s="1" t="str">
        <f t="array" ref="A1140">INDEX(Sheet4!$F:$F,MATCH( $D1140,Sheet4!$G:$G,0))</f>
        <v>Live</v>
      </c>
      <c r="B1140" s="1" t="s">
        <v>882</v>
      </c>
      <c r="C1140" s="1">
        <v>4675</v>
      </c>
      <c r="D1140" s="1" t="s">
        <v>3208</v>
      </c>
      <c r="F1140" s="1" t="s">
        <v>192</v>
      </c>
      <c r="G1140" s="1" t="s">
        <v>2157</v>
      </c>
      <c r="H1140" s="1">
        <v>500</v>
      </c>
      <c r="J1140" s="28"/>
      <c r="K1140" s="29">
        <v>42826</v>
      </c>
      <c r="L1140" s="28"/>
    </row>
    <row r="1141" spans="1:12" ht="15.75" customHeight="1" x14ac:dyDescent="0.3">
      <c r="A1141" s="1" t="str">
        <f t="array" ref="A1141">INDEX(Sheet4!$F:$F,MATCH( $D1141,Sheet4!$G:$G,0))</f>
        <v>Live</v>
      </c>
      <c r="B1141" s="1" t="s">
        <v>882</v>
      </c>
      <c r="C1141" s="1">
        <v>5282</v>
      </c>
      <c r="D1141" s="1" t="s">
        <v>3209</v>
      </c>
      <c r="F1141" s="1" t="s">
        <v>286</v>
      </c>
      <c r="G1141" s="1" t="s">
        <v>2157</v>
      </c>
      <c r="H1141" s="1">
        <v>500</v>
      </c>
      <c r="J1141" s="28"/>
      <c r="K1141" s="29">
        <v>43009</v>
      </c>
      <c r="L1141" s="28"/>
    </row>
    <row r="1142" spans="1:12" ht="15.75" customHeight="1" x14ac:dyDescent="0.3">
      <c r="A1142" s="1" t="str">
        <f t="array" ref="A1142">INDEX(Sheet4!$F:$F,MATCH( $D1142,Sheet4!$G:$G,0))</f>
        <v>Live</v>
      </c>
      <c r="B1142" s="1" t="s">
        <v>882</v>
      </c>
      <c r="C1142" s="1">
        <v>4641</v>
      </c>
      <c r="D1142" s="1" t="s">
        <v>3210</v>
      </c>
      <c r="F1142" s="1" t="s">
        <v>286</v>
      </c>
      <c r="G1142" s="1" t="s">
        <v>2157</v>
      </c>
      <c r="H1142" s="1">
        <v>500</v>
      </c>
      <c r="J1142" s="28"/>
      <c r="K1142" s="29">
        <v>42826</v>
      </c>
      <c r="L1142" s="28"/>
    </row>
    <row r="1143" spans="1:12" ht="15.75" customHeight="1" x14ac:dyDescent="0.3">
      <c r="A1143" s="1" t="str">
        <f t="array" ref="A1143">INDEX(Sheet4!$F:$F,MATCH( $D1143,Sheet4!$G:$G,0))</f>
        <v>Live</v>
      </c>
      <c r="B1143" s="1" t="s">
        <v>882</v>
      </c>
      <c r="C1143" s="1">
        <v>3959</v>
      </c>
      <c r="D1143" s="1" t="s">
        <v>3211</v>
      </c>
      <c r="F1143" s="1" t="s">
        <v>286</v>
      </c>
      <c r="G1143" s="1" t="s">
        <v>2157</v>
      </c>
      <c r="H1143" s="1">
        <v>450</v>
      </c>
      <c r="J1143" s="28"/>
      <c r="K1143" s="29">
        <v>42826</v>
      </c>
      <c r="L1143" s="28"/>
    </row>
    <row r="1144" spans="1:12" ht="15.75" customHeight="1" x14ac:dyDescent="0.3">
      <c r="A1144" s="1" t="str">
        <f t="array" ref="A1144">INDEX(Sheet4!$F:$F,MATCH( $D1144,Sheet4!$G:$G,0))</f>
        <v>Live</v>
      </c>
      <c r="B1144" s="1" t="s">
        <v>882</v>
      </c>
      <c r="C1144" s="1">
        <v>5175</v>
      </c>
      <c r="D1144" s="1" t="s">
        <v>3212</v>
      </c>
      <c r="F1144" s="1" t="s">
        <v>286</v>
      </c>
      <c r="G1144" s="1" t="s">
        <v>2157</v>
      </c>
      <c r="H1144" s="1">
        <v>450</v>
      </c>
      <c r="J1144" s="28"/>
      <c r="K1144" s="29">
        <v>43009</v>
      </c>
      <c r="L1144" s="28"/>
    </row>
    <row r="1145" spans="1:12" ht="15.75" customHeight="1" x14ac:dyDescent="0.3">
      <c r="A1145" s="1" t="str">
        <f t="array" ref="A1145">INDEX(Sheet4!$F:$F,MATCH( $D1145,Sheet4!$G:$G,0))</f>
        <v>Live</v>
      </c>
      <c r="B1145" s="1" t="s">
        <v>882</v>
      </c>
      <c r="C1145" s="1">
        <v>4812</v>
      </c>
      <c r="D1145" s="1" t="s">
        <v>3213</v>
      </c>
      <c r="F1145" s="1" t="s">
        <v>286</v>
      </c>
      <c r="G1145" s="1" t="s">
        <v>2157</v>
      </c>
      <c r="H1145" s="1">
        <v>450</v>
      </c>
      <c r="J1145" s="28"/>
      <c r="K1145" s="29">
        <v>42826</v>
      </c>
      <c r="L1145" s="28"/>
    </row>
    <row r="1146" spans="1:12" ht="15.75" customHeight="1" x14ac:dyDescent="0.3">
      <c r="A1146" s="1" t="str">
        <f t="array" ref="A1146">INDEX(Sheet4!$F:$F,MATCH( $D1146,Sheet4!$G:$G,0))</f>
        <v>Live</v>
      </c>
      <c r="B1146" s="1" t="s">
        <v>882</v>
      </c>
      <c r="C1146" s="1">
        <v>5404</v>
      </c>
      <c r="D1146" s="1" t="s">
        <v>3214</v>
      </c>
      <c r="F1146" s="1" t="s">
        <v>286</v>
      </c>
      <c r="G1146" s="1" t="s">
        <v>2157</v>
      </c>
      <c r="H1146" s="1">
        <v>400</v>
      </c>
      <c r="J1146" s="28"/>
      <c r="K1146" s="29">
        <v>43009</v>
      </c>
      <c r="L1146" s="28"/>
    </row>
    <row r="1147" spans="1:12" ht="15.75" customHeight="1" x14ac:dyDescent="0.3">
      <c r="A1147" s="1" t="str">
        <f t="array" ref="A1147">INDEX(Sheet4!$F:$F,MATCH( $D1147,Sheet4!$G:$G,0))</f>
        <v>Live</v>
      </c>
      <c r="B1147" s="1" t="s">
        <v>882</v>
      </c>
      <c r="C1147" s="1">
        <v>5799</v>
      </c>
      <c r="D1147" s="1" t="s">
        <v>3215</v>
      </c>
      <c r="F1147" s="1" t="s">
        <v>286</v>
      </c>
      <c r="G1147" s="1" t="s">
        <v>2157</v>
      </c>
      <c r="H1147" s="1">
        <v>400</v>
      </c>
      <c r="J1147" s="28"/>
      <c r="K1147" s="29">
        <v>43282</v>
      </c>
      <c r="L1147" s="28"/>
    </row>
    <row r="1148" spans="1:12" ht="15.75" customHeight="1" x14ac:dyDescent="0.3">
      <c r="A1148" s="1" t="str">
        <f t="array" ref="A1148">INDEX(Sheet4!$F:$F,MATCH( $D1148,Sheet4!$G:$G,0))</f>
        <v>Live</v>
      </c>
      <c r="B1148" s="1" t="s">
        <v>882</v>
      </c>
      <c r="C1148" s="1">
        <v>5697</v>
      </c>
      <c r="D1148" s="1" t="s">
        <v>3216</v>
      </c>
      <c r="F1148" s="1" t="s">
        <v>192</v>
      </c>
      <c r="G1148" s="1" t="s">
        <v>2157</v>
      </c>
      <c r="H1148" s="1">
        <v>400</v>
      </c>
      <c r="J1148" s="28"/>
      <c r="K1148" s="29">
        <v>43191</v>
      </c>
      <c r="L1148" s="28"/>
    </row>
    <row r="1149" spans="1:12" ht="15.75" customHeight="1" x14ac:dyDescent="0.3">
      <c r="A1149" s="1" t="str">
        <f t="array" ref="A1149">INDEX(Sheet4!$F:$F,MATCH( $D1149,Sheet4!$G:$G,0))</f>
        <v>Live</v>
      </c>
      <c r="B1149" s="1" t="s">
        <v>882</v>
      </c>
      <c r="C1149" s="1">
        <v>4854</v>
      </c>
      <c r="D1149" s="1" t="s">
        <v>3217</v>
      </c>
      <c r="F1149" s="1" t="s">
        <v>286</v>
      </c>
      <c r="G1149" s="1" t="s">
        <v>2157</v>
      </c>
      <c r="H1149" s="1">
        <v>350</v>
      </c>
      <c r="J1149" s="28"/>
      <c r="K1149" s="29">
        <v>42826</v>
      </c>
      <c r="L1149" s="28"/>
    </row>
    <row r="1150" spans="1:12" ht="15.75" customHeight="1" x14ac:dyDescent="0.3">
      <c r="A1150" s="1" t="str">
        <f t="array" ref="A1150">INDEX(Sheet4!$F:$F,MATCH( $D1150,Sheet4!$G:$G,0))</f>
        <v>Live</v>
      </c>
      <c r="B1150" s="1" t="s">
        <v>882</v>
      </c>
      <c r="C1150" s="1">
        <v>5091</v>
      </c>
      <c r="D1150" s="1" t="s">
        <v>3218</v>
      </c>
      <c r="F1150" s="1" t="s">
        <v>286</v>
      </c>
      <c r="G1150" s="1" t="s">
        <v>2157</v>
      </c>
      <c r="H1150" s="1">
        <v>350</v>
      </c>
      <c r="J1150" s="28"/>
      <c r="K1150" s="29">
        <v>42917</v>
      </c>
      <c r="L1150" s="28"/>
    </row>
    <row r="1151" spans="1:12" ht="15.75" customHeight="1" x14ac:dyDescent="0.3">
      <c r="A1151" s="1" t="str">
        <f t="array" ref="A1151">INDEX(Sheet4!$F:$F,MATCH( $D1151,Sheet4!$G:$G,0))</f>
        <v>Live</v>
      </c>
      <c r="B1151" s="1" t="s">
        <v>882</v>
      </c>
      <c r="C1151" s="1">
        <v>5582</v>
      </c>
      <c r="D1151" s="1" t="s">
        <v>3219</v>
      </c>
      <c r="F1151" s="1" t="s">
        <v>286</v>
      </c>
      <c r="G1151" s="1" t="s">
        <v>2157</v>
      </c>
      <c r="H1151" s="1">
        <v>350</v>
      </c>
      <c r="J1151" s="28"/>
      <c r="K1151" s="29">
        <v>43101</v>
      </c>
      <c r="L1151" s="28"/>
    </row>
    <row r="1152" spans="1:12" ht="15.75" customHeight="1" x14ac:dyDescent="0.3">
      <c r="A1152" s="1" t="str">
        <f t="array" ref="A1152">INDEX(Sheet4!$F:$F,MATCH( $D1152,Sheet4!$G:$G,0))</f>
        <v>Live</v>
      </c>
      <c r="B1152" s="1" t="s">
        <v>882</v>
      </c>
      <c r="C1152" s="1">
        <v>5614</v>
      </c>
      <c r="D1152" s="1" t="s">
        <v>3220</v>
      </c>
      <c r="F1152" s="1" t="s">
        <v>286</v>
      </c>
      <c r="G1152" s="1" t="s">
        <v>2157</v>
      </c>
      <c r="H1152" s="1">
        <v>300</v>
      </c>
      <c r="J1152" s="28"/>
      <c r="K1152" s="29">
        <v>43101</v>
      </c>
      <c r="L1152" s="28"/>
    </row>
    <row r="1153" spans="1:12" ht="15.75" customHeight="1" x14ac:dyDescent="0.3">
      <c r="A1153" s="1" t="str">
        <f t="array" ref="A1153">INDEX(Sheet4!$F:$F,MATCH( $D1153,Sheet4!$G:$G,0))</f>
        <v>Live</v>
      </c>
      <c r="B1153" s="1" t="s">
        <v>882</v>
      </c>
      <c r="C1153" s="1">
        <v>5226</v>
      </c>
      <c r="D1153" s="1" t="s">
        <v>3221</v>
      </c>
      <c r="F1153" s="1" t="s">
        <v>286</v>
      </c>
      <c r="G1153" s="1" t="s">
        <v>2157</v>
      </c>
      <c r="H1153" s="1">
        <v>300</v>
      </c>
      <c r="J1153" s="28"/>
      <c r="K1153" s="29">
        <v>43009</v>
      </c>
      <c r="L1153" s="28"/>
    </row>
    <row r="1154" spans="1:12" ht="15.75" customHeight="1" x14ac:dyDescent="0.3">
      <c r="A1154" s="1" t="str">
        <f t="array" ref="A1154">INDEX(Sheet4!$F:$F,MATCH( $D1154,Sheet4!$G:$G,0))</f>
        <v>Live</v>
      </c>
      <c r="B1154" s="1" t="s">
        <v>882</v>
      </c>
      <c r="C1154" s="1">
        <v>5256</v>
      </c>
      <c r="D1154" s="1" t="s">
        <v>3222</v>
      </c>
      <c r="F1154" s="1" t="s">
        <v>286</v>
      </c>
      <c r="G1154" s="1" t="s">
        <v>2157</v>
      </c>
      <c r="H1154" s="1">
        <v>300</v>
      </c>
      <c r="J1154" s="28"/>
      <c r="K1154" s="29">
        <v>43009</v>
      </c>
      <c r="L1154" s="28"/>
    </row>
    <row r="1155" spans="1:12" ht="15.75" customHeight="1" x14ac:dyDescent="0.3">
      <c r="A1155" s="1" t="str">
        <f t="array" ref="A1155">INDEX(Sheet4!$F:$F,MATCH( $D1155,Sheet4!$G:$G,0))</f>
        <v>Live</v>
      </c>
      <c r="B1155" s="1" t="s">
        <v>882</v>
      </c>
      <c r="C1155" s="1">
        <v>5672</v>
      </c>
      <c r="D1155" s="1" t="s">
        <v>3223</v>
      </c>
      <c r="F1155" s="1" t="s">
        <v>286</v>
      </c>
      <c r="G1155" s="1" t="s">
        <v>2157</v>
      </c>
      <c r="H1155" s="1">
        <v>300</v>
      </c>
      <c r="J1155" s="28"/>
      <c r="K1155" s="29">
        <v>43191</v>
      </c>
      <c r="L1155" s="28"/>
    </row>
    <row r="1156" spans="1:12" ht="15.75" customHeight="1" x14ac:dyDescent="0.3">
      <c r="A1156" s="1" t="str">
        <f t="array" ref="A1156">INDEX(Sheet4!$F:$F,MATCH( $D1156,Sheet4!$G:$G,0))</f>
        <v>Live</v>
      </c>
      <c r="B1156" s="1" t="s">
        <v>882</v>
      </c>
      <c r="C1156" s="1">
        <v>6041</v>
      </c>
      <c r="D1156" s="1" t="s">
        <v>3224</v>
      </c>
      <c r="F1156" s="1" t="s">
        <v>192</v>
      </c>
      <c r="G1156" s="1" t="s">
        <v>2157</v>
      </c>
      <c r="H1156" s="1">
        <v>300</v>
      </c>
      <c r="J1156" s="28"/>
      <c r="K1156" s="29">
        <v>43374</v>
      </c>
      <c r="L1156" s="28"/>
    </row>
    <row r="1157" spans="1:12" ht="15.75" customHeight="1" x14ac:dyDescent="0.3">
      <c r="A1157" s="1" t="str">
        <f t="array" ref="A1157">INDEX(Sheet4!$F:$F,MATCH( $D1157,Sheet4!$G:$G,0))</f>
        <v>Live</v>
      </c>
      <c r="B1157" s="1" t="s">
        <v>882</v>
      </c>
      <c r="C1157" s="1">
        <v>5431</v>
      </c>
      <c r="D1157" s="1" t="s">
        <v>3225</v>
      </c>
      <c r="F1157" s="1" t="s">
        <v>286</v>
      </c>
      <c r="G1157" s="1" t="s">
        <v>2157</v>
      </c>
      <c r="H1157" s="1">
        <v>296</v>
      </c>
      <c r="J1157" s="28"/>
      <c r="K1157" s="29">
        <v>43009</v>
      </c>
      <c r="L1157" s="28"/>
    </row>
    <row r="1158" spans="1:12" ht="15.75" customHeight="1" x14ac:dyDescent="0.3">
      <c r="A1158" s="1" t="str">
        <f t="array" ref="A1158">INDEX(Sheet4!$F:$F,MATCH( $D1158,Sheet4!$G:$G,0))</f>
        <v>Live</v>
      </c>
      <c r="B1158" s="1" t="s">
        <v>882</v>
      </c>
      <c r="C1158" s="1">
        <v>4546</v>
      </c>
      <c r="D1158" s="1" t="s">
        <v>3226</v>
      </c>
      <c r="F1158" s="1" t="s">
        <v>154</v>
      </c>
      <c r="G1158" s="1" t="s">
        <v>2157</v>
      </c>
      <c r="H1158" s="1">
        <v>286</v>
      </c>
      <c r="J1158" s="28"/>
      <c r="K1158" s="29">
        <v>42826</v>
      </c>
      <c r="L1158" s="28"/>
    </row>
    <row r="1159" spans="1:12" ht="15.75" customHeight="1" x14ac:dyDescent="0.3">
      <c r="A1159" s="1" t="str">
        <f t="array" ref="A1159">INDEX(Sheet4!$F:$F,MATCH( $D1159,Sheet4!$G:$G,0))</f>
        <v>Live</v>
      </c>
      <c r="B1159" s="1" t="s">
        <v>882</v>
      </c>
      <c r="C1159" s="1">
        <v>5698</v>
      </c>
      <c r="D1159" s="1" t="s">
        <v>3227</v>
      </c>
      <c r="F1159" s="1" t="s">
        <v>154</v>
      </c>
      <c r="G1159" s="1" t="s">
        <v>2157</v>
      </c>
      <c r="H1159" s="1">
        <v>233</v>
      </c>
      <c r="J1159" s="28"/>
      <c r="K1159" s="29">
        <v>43191</v>
      </c>
      <c r="L1159" s="28"/>
    </row>
    <row r="1160" spans="1:12" ht="15.75" customHeight="1" x14ac:dyDescent="0.3">
      <c r="A1160" s="1" t="str">
        <f t="array" ref="A1160">INDEX(Sheet4!$F:$F,MATCH( $D1160,Sheet4!$G:$G,0))</f>
        <v>Live</v>
      </c>
      <c r="B1160" s="1" t="s">
        <v>882</v>
      </c>
      <c r="C1160" s="1">
        <v>5107</v>
      </c>
      <c r="D1160" s="1" t="s">
        <v>3228</v>
      </c>
      <c r="F1160" s="1" t="s">
        <v>286</v>
      </c>
      <c r="G1160" s="1" t="s">
        <v>2157</v>
      </c>
      <c r="H1160" s="1">
        <v>200</v>
      </c>
      <c r="J1160" s="28"/>
      <c r="K1160" s="29">
        <v>42917</v>
      </c>
      <c r="L1160" s="28"/>
    </row>
    <row r="1161" spans="1:12" ht="15.75" customHeight="1" x14ac:dyDescent="0.3">
      <c r="A1161" s="1" t="str">
        <f t="array" ref="A1161">INDEX(Sheet4!$F:$F,MATCH( $D1161,Sheet4!$G:$G,0))</f>
        <v>Live</v>
      </c>
      <c r="B1161" s="1" t="s">
        <v>882</v>
      </c>
      <c r="C1161" s="1">
        <v>5451</v>
      </c>
      <c r="D1161" s="1" t="s">
        <v>3229</v>
      </c>
      <c r="F1161" s="1" t="s">
        <v>192</v>
      </c>
      <c r="G1161" s="1" t="s">
        <v>2157</v>
      </c>
      <c r="H1161" s="1">
        <v>200</v>
      </c>
      <c r="J1161" s="28"/>
      <c r="K1161" s="29">
        <v>43101</v>
      </c>
      <c r="L1161" s="28"/>
    </row>
    <row r="1162" spans="1:12" ht="15.75" customHeight="1" x14ac:dyDescent="0.3">
      <c r="A1162" s="1" t="str">
        <f t="array" ref="A1162">INDEX(Sheet4!$F:$F,MATCH( $D1162,Sheet4!$G:$G,0))</f>
        <v>Live</v>
      </c>
      <c r="B1162" s="1" t="s">
        <v>882</v>
      </c>
      <c r="C1162" s="1">
        <v>5906</v>
      </c>
      <c r="D1162" s="1" t="s">
        <v>3230</v>
      </c>
      <c r="F1162" s="1" t="s">
        <v>286</v>
      </c>
      <c r="G1162" s="1" t="s">
        <v>2157</v>
      </c>
      <c r="H1162" s="1">
        <v>150</v>
      </c>
      <c r="J1162" s="28"/>
      <c r="K1162" s="29">
        <v>43282</v>
      </c>
      <c r="L1162" s="28"/>
    </row>
    <row r="1163" spans="1:12" ht="15.75" customHeight="1" x14ac:dyDescent="0.3">
      <c r="A1163" s="1" t="str">
        <f t="array" ref="A1163">INDEX(Sheet4!$F:$F,MATCH( $D1163,Sheet4!$G:$G,0))</f>
        <v>Live</v>
      </c>
      <c r="B1163" s="1" t="s">
        <v>882</v>
      </c>
      <c r="C1163" s="1">
        <v>5831</v>
      </c>
      <c r="D1163" s="1" t="s">
        <v>3231</v>
      </c>
      <c r="F1163" s="1" t="s">
        <v>192</v>
      </c>
      <c r="G1163" s="1" t="s">
        <v>2157</v>
      </c>
      <c r="H1163" s="1">
        <v>150</v>
      </c>
      <c r="J1163" s="28"/>
      <c r="K1163" s="29">
        <v>43282</v>
      </c>
      <c r="L1163" s="28"/>
    </row>
    <row r="1164" spans="1:12" ht="15.75" customHeight="1" x14ac:dyDescent="0.3">
      <c r="A1164" s="1" t="str">
        <f t="array" ref="A1164">INDEX(Sheet4!$F:$F,MATCH( $D1164,Sheet4!$G:$G,0))</f>
        <v>Live</v>
      </c>
      <c r="B1164" s="1" t="s">
        <v>882</v>
      </c>
      <c r="C1164" s="1">
        <v>4931</v>
      </c>
      <c r="D1164" s="1" t="s">
        <v>3232</v>
      </c>
      <c r="F1164" s="1" t="s">
        <v>286</v>
      </c>
      <c r="G1164" s="1" t="s">
        <v>2157</v>
      </c>
      <c r="H1164" s="1">
        <v>117</v>
      </c>
      <c r="J1164" s="28"/>
      <c r="K1164" s="29">
        <v>42917</v>
      </c>
      <c r="L1164" s="28"/>
    </row>
    <row r="1165" spans="1:12" ht="15.75" customHeight="1" x14ac:dyDescent="0.3">
      <c r="A1165" s="1" t="str">
        <f t="array" ref="A1165">INDEX(Sheet4!$F:$F,MATCH( $D1165,Sheet4!$G:$G,0))</f>
        <v>Live</v>
      </c>
      <c r="B1165" s="1" t="s">
        <v>882</v>
      </c>
      <c r="C1165" s="1">
        <v>5524</v>
      </c>
      <c r="D1165" s="1" t="s">
        <v>3233</v>
      </c>
      <c r="F1165" s="1" t="s">
        <v>286</v>
      </c>
      <c r="G1165" s="1" t="s">
        <v>2157</v>
      </c>
      <c r="H1165" s="1">
        <v>100</v>
      </c>
      <c r="J1165" s="28"/>
      <c r="K1165" s="29">
        <v>43101</v>
      </c>
      <c r="L1165" s="28"/>
    </row>
    <row r="1166" spans="1:12" ht="15.75" customHeight="1" x14ac:dyDescent="0.3">
      <c r="A1166" s="1" t="str">
        <f t="array" ref="A1166">INDEX(Sheet4!$F:$F,MATCH( $D1166,Sheet4!$G:$G,0))</f>
        <v>Live</v>
      </c>
      <c r="B1166" s="1" t="s">
        <v>882</v>
      </c>
      <c r="C1166" s="1">
        <v>5882</v>
      </c>
      <c r="D1166" s="1" t="s">
        <v>3234</v>
      </c>
      <c r="F1166" s="1" t="s">
        <v>192</v>
      </c>
      <c r="G1166" s="1" t="s">
        <v>2157</v>
      </c>
      <c r="H1166" s="1">
        <v>899</v>
      </c>
      <c r="J1166" s="28"/>
      <c r="K1166" s="29">
        <v>43191</v>
      </c>
      <c r="L1166" s="28"/>
    </row>
    <row r="1167" spans="1:12" ht="15.75" customHeight="1" x14ac:dyDescent="0.3">
      <c r="A1167" s="1" t="str">
        <f t="array" ref="A1167">INDEX(Sheet4!$F:$F,MATCH( $D1167,Sheet4!$G:$G,0))</f>
        <v>Live</v>
      </c>
      <c r="B1167" s="1" t="s">
        <v>882</v>
      </c>
      <c r="C1167" s="1">
        <v>5699</v>
      </c>
      <c r="D1167" s="1" t="s">
        <v>3235</v>
      </c>
      <c r="F1167" s="1" t="s">
        <v>192</v>
      </c>
      <c r="G1167" s="1" t="s">
        <v>2157</v>
      </c>
      <c r="H1167" s="1">
        <v>799</v>
      </c>
      <c r="J1167" s="28"/>
      <c r="K1167" s="29">
        <v>43191</v>
      </c>
      <c r="L1167" s="28"/>
    </row>
    <row r="1168" spans="1:12" ht="15.75" customHeight="1" x14ac:dyDescent="0.3">
      <c r="A1168" s="1" t="str">
        <f t="array" ref="A1168">INDEX(Sheet4!$F:$F,MATCH( $D1168,Sheet4!$G:$G,0))</f>
        <v>Live</v>
      </c>
      <c r="B1168" s="1" t="s">
        <v>882</v>
      </c>
      <c r="C1168" s="1">
        <v>5789</v>
      </c>
      <c r="D1168" s="1" t="s">
        <v>3236</v>
      </c>
      <c r="F1168" s="1" t="s">
        <v>286</v>
      </c>
      <c r="G1168" s="1" t="s">
        <v>2157</v>
      </c>
      <c r="H1168" s="1">
        <v>649</v>
      </c>
      <c r="J1168" s="28"/>
      <c r="K1168" s="29">
        <v>43282</v>
      </c>
      <c r="L1168" s="28"/>
    </row>
    <row r="1169" spans="1:12" ht="15.75" customHeight="1" x14ac:dyDescent="0.3">
      <c r="A1169" s="1" t="str">
        <f t="array" ref="A1169">INDEX(Sheet4!$F:$F,MATCH( $D1169,Sheet4!$G:$G,0))</f>
        <v>Live</v>
      </c>
      <c r="B1169" s="1" t="s">
        <v>882</v>
      </c>
      <c r="C1169" s="1">
        <v>5778</v>
      </c>
      <c r="D1169" s="1" t="s">
        <v>3237</v>
      </c>
      <c r="F1169" s="1" t="s">
        <v>186</v>
      </c>
      <c r="G1169" s="1" t="s">
        <v>2157</v>
      </c>
      <c r="H1169" s="1">
        <v>600</v>
      </c>
      <c r="J1169" s="28"/>
      <c r="K1169" s="29">
        <v>43191</v>
      </c>
      <c r="L1169" s="28"/>
    </row>
    <row r="1170" spans="1:12" ht="15.75" customHeight="1" x14ac:dyDescent="0.3">
      <c r="A1170" s="1" t="str">
        <f t="array" ref="A1170">INDEX(Sheet4!$F:$F,MATCH( $D1170,Sheet4!$G:$G,0))</f>
        <v>Live</v>
      </c>
      <c r="B1170" s="1" t="s">
        <v>882</v>
      </c>
      <c r="C1170" s="1">
        <v>5822</v>
      </c>
      <c r="D1170" s="1" t="s">
        <v>3238</v>
      </c>
      <c r="F1170" s="1" t="s">
        <v>192</v>
      </c>
      <c r="G1170" s="1" t="s">
        <v>2157</v>
      </c>
      <c r="H1170" s="1">
        <v>600</v>
      </c>
      <c r="J1170" s="28"/>
      <c r="K1170" s="29">
        <v>43282</v>
      </c>
      <c r="L1170" s="28"/>
    </row>
    <row r="1171" spans="1:12" ht="15.75" customHeight="1" x14ac:dyDescent="0.3">
      <c r="A1171" s="1" t="str">
        <f t="array" ref="A1171">INDEX(Sheet4!$F:$F,MATCH( $D1171,Sheet4!$G:$G,0))</f>
        <v>Live</v>
      </c>
      <c r="B1171" s="1" t="s">
        <v>882</v>
      </c>
      <c r="C1171" s="1">
        <v>4852</v>
      </c>
      <c r="D1171" s="1" t="s">
        <v>3239</v>
      </c>
      <c r="F1171" s="1" t="s">
        <v>286</v>
      </c>
      <c r="G1171" s="1" t="s">
        <v>2157</v>
      </c>
      <c r="H1171" s="1">
        <v>14184</v>
      </c>
      <c r="J1171" s="28"/>
      <c r="K1171" s="29">
        <v>43191</v>
      </c>
      <c r="L1171" s="28"/>
    </row>
    <row r="1172" spans="1:12" ht="15.75" customHeight="1" x14ac:dyDescent="0.3">
      <c r="A1172" s="1" t="str">
        <f t="array" ref="A1172">INDEX(Sheet4!$F:$F,MATCH( $D1172,Sheet4!$G:$G,0))</f>
        <v>Live</v>
      </c>
      <c r="B1172" s="1" t="s">
        <v>882</v>
      </c>
      <c r="C1172" s="1">
        <v>5409</v>
      </c>
      <c r="D1172" s="1" t="s">
        <v>3240</v>
      </c>
      <c r="F1172" s="1" t="s">
        <v>286</v>
      </c>
      <c r="G1172" s="1" t="s">
        <v>2157</v>
      </c>
      <c r="H1172" s="1">
        <v>0</v>
      </c>
      <c r="J1172" s="28"/>
      <c r="K1172" s="1" t="e">
        <v>#N/A</v>
      </c>
      <c r="L1172" s="28"/>
    </row>
    <row r="1173" spans="1:12" ht="15.75" customHeight="1" x14ac:dyDescent="0.3">
      <c r="A1173" s="1" t="str">
        <f t="array" ref="A1173">INDEX(Sheet4!$F:$F,MATCH( $D1173,Sheet4!$G:$G,0))</f>
        <v>Live</v>
      </c>
      <c r="B1173" s="1" t="s">
        <v>882</v>
      </c>
      <c r="C1173" s="1">
        <v>5191</v>
      </c>
      <c r="D1173" s="1" t="s">
        <v>3241</v>
      </c>
      <c r="F1173" s="1" t="s">
        <v>192</v>
      </c>
      <c r="G1173" s="1" t="s">
        <v>2157</v>
      </c>
      <c r="H1173" s="1">
        <v>0</v>
      </c>
      <c r="J1173" s="28"/>
      <c r="K1173" s="1" t="e">
        <v>#N/A</v>
      </c>
      <c r="L1173" s="28"/>
    </row>
    <row r="1174" spans="1:12" ht="15.75" customHeight="1" x14ac:dyDescent="0.3">
      <c r="A1174" s="1" t="str">
        <f t="array" ref="A1174">INDEX(Sheet4!$F:$F,MATCH( $D1174,Sheet4!$G:$G,0))</f>
        <v>Live</v>
      </c>
      <c r="B1174" s="1" t="s">
        <v>882</v>
      </c>
      <c r="C1174" s="1">
        <v>5712</v>
      </c>
      <c r="D1174" s="1" t="s">
        <v>3242</v>
      </c>
      <c r="F1174" s="1" t="s">
        <v>286</v>
      </c>
      <c r="G1174" s="1" t="s">
        <v>2157</v>
      </c>
      <c r="H1174" s="1">
        <v>0</v>
      </c>
      <c r="J1174" s="28"/>
      <c r="K1174" s="29">
        <v>43191</v>
      </c>
      <c r="L1174" s="28"/>
    </row>
    <row r="1175" spans="1:12" ht="15.75" customHeight="1" x14ac:dyDescent="0.3">
      <c r="A1175" s="1" t="str">
        <f t="array" ref="A1175">INDEX(Sheet4!$F:$F,MATCH( $D1175,Sheet4!$G:$G,0))</f>
        <v>Live</v>
      </c>
      <c r="B1175" s="1" t="s">
        <v>882</v>
      </c>
      <c r="C1175" s="1">
        <v>5490</v>
      </c>
      <c r="D1175" s="1" t="s">
        <v>3243</v>
      </c>
      <c r="F1175" s="1" t="s">
        <v>286</v>
      </c>
      <c r="G1175" s="1" t="s">
        <v>2157</v>
      </c>
      <c r="H1175" s="1">
        <v>0</v>
      </c>
      <c r="J1175" s="28"/>
      <c r="K1175" s="1" t="e">
        <v>#N/A</v>
      </c>
      <c r="L1175" s="28"/>
    </row>
    <row r="1176" spans="1:12" ht="15.75" customHeight="1" x14ac:dyDescent="0.3">
      <c r="A1176" s="1" t="str">
        <f t="array" ref="A1176">INDEX(Sheet4!$F:$F,MATCH( $D1176,Sheet4!$G:$G,0))</f>
        <v>Live</v>
      </c>
      <c r="B1176" s="1" t="s">
        <v>882</v>
      </c>
      <c r="C1176" s="1">
        <v>5425</v>
      </c>
      <c r="D1176" s="1" t="s">
        <v>3244</v>
      </c>
      <c r="F1176" s="1" t="s">
        <v>286</v>
      </c>
      <c r="G1176" s="1" t="s">
        <v>2157</v>
      </c>
      <c r="H1176" s="1">
        <v>0</v>
      </c>
      <c r="J1176" s="28"/>
      <c r="K1176" s="29">
        <v>693871</v>
      </c>
      <c r="L1176" s="28"/>
    </row>
    <row r="1177" spans="1:12" ht="15.75" customHeight="1" x14ac:dyDescent="0.3">
      <c r="A1177" s="1" t="str">
        <f t="array" ref="A1177">INDEX(Sheet4!$F:$F,MATCH( $D1177,Sheet4!$G:$G,0))</f>
        <v>Live</v>
      </c>
      <c r="B1177" s="1" t="s">
        <v>882</v>
      </c>
      <c r="C1177" s="1">
        <v>5463</v>
      </c>
      <c r="D1177" s="1" t="s">
        <v>3245</v>
      </c>
      <c r="F1177" s="1" t="s">
        <v>154</v>
      </c>
      <c r="G1177" s="1" t="s">
        <v>2157</v>
      </c>
      <c r="H1177" s="1">
        <v>0</v>
      </c>
      <c r="J1177" s="28"/>
      <c r="K1177" s="29">
        <v>43191</v>
      </c>
      <c r="L1177" s="28"/>
    </row>
    <row r="1178" spans="1:12" ht="15.75" customHeight="1" x14ac:dyDescent="0.3">
      <c r="A1178" s="1" t="str">
        <f t="array" ref="A1178">INDEX(Sheet4!$F:$F,MATCH( $D1178,Sheet4!$G:$G,0))</f>
        <v>Live</v>
      </c>
      <c r="B1178" s="1" t="s">
        <v>882</v>
      </c>
      <c r="C1178" s="1">
        <v>5464</v>
      </c>
      <c r="D1178" s="1" t="s">
        <v>3246</v>
      </c>
      <c r="F1178" s="1" t="s">
        <v>154</v>
      </c>
      <c r="G1178" s="1" t="s">
        <v>2157</v>
      </c>
      <c r="H1178" s="1">
        <v>0</v>
      </c>
      <c r="J1178" s="28"/>
      <c r="K1178" s="29">
        <v>43191</v>
      </c>
      <c r="L1178" s="28"/>
    </row>
    <row r="1179" spans="1:12" ht="15.75" customHeight="1" x14ac:dyDescent="0.3">
      <c r="A1179" s="1" t="str">
        <f t="array" ref="A1179">INDEX(Sheet4!$F:$F,MATCH( $D1179,Sheet4!$G:$G,0))</f>
        <v>Live</v>
      </c>
      <c r="B1179" s="1" t="s">
        <v>882</v>
      </c>
      <c r="C1179" s="1">
        <v>1672</v>
      </c>
      <c r="D1179" s="1" t="s">
        <v>3247</v>
      </c>
      <c r="F1179" s="1" t="s">
        <v>62</v>
      </c>
      <c r="G1179" s="1" t="s">
        <v>3248</v>
      </c>
      <c r="H1179" s="1">
        <v>375319</v>
      </c>
      <c r="J1179" s="28"/>
      <c r="K1179" s="29">
        <v>42186</v>
      </c>
      <c r="L1179" s="28"/>
    </row>
    <row r="1180" spans="1:12" ht="15.75" customHeight="1" x14ac:dyDescent="0.3">
      <c r="A1180" s="1" t="str">
        <f t="array" ref="A1180">INDEX(Sheet4!$F:$F,MATCH( $D1180,Sheet4!$G:$G,0))</f>
        <v>Live</v>
      </c>
      <c r="B1180" s="1" t="s">
        <v>882</v>
      </c>
      <c r="C1180" s="1">
        <v>4229</v>
      </c>
      <c r="D1180" s="1" t="s">
        <v>3249</v>
      </c>
      <c r="F1180" s="1" t="s">
        <v>62</v>
      </c>
      <c r="G1180" s="1" t="s">
        <v>3142</v>
      </c>
      <c r="H1180" s="1">
        <v>95000</v>
      </c>
      <c r="J1180" s="28"/>
      <c r="K1180" s="29">
        <v>43282</v>
      </c>
      <c r="L1180" s="28"/>
    </row>
    <row r="1181" spans="1:12" ht="15.75" customHeight="1" x14ac:dyDescent="0.3">
      <c r="A1181" s="1" t="str">
        <f t="array" ref="A1181">INDEX(Sheet4!$F:$F,MATCH( $D1181,Sheet4!$G:$G,0))</f>
        <v>Live</v>
      </c>
      <c r="B1181" s="1" t="s">
        <v>882</v>
      </c>
      <c r="C1181" s="1">
        <v>5841</v>
      </c>
      <c r="D1181" s="1" t="s">
        <v>3250</v>
      </c>
      <c r="F1181" s="1" t="s">
        <v>3251</v>
      </c>
      <c r="G1181" s="1" t="s">
        <v>9</v>
      </c>
      <c r="H1181" s="1">
        <v>10000</v>
      </c>
      <c r="J1181" s="28"/>
      <c r="K1181" s="29">
        <v>43282</v>
      </c>
      <c r="L1181" s="28"/>
    </row>
    <row r="1182" spans="1:12" ht="15.75" customHeight="1" x14ac:dyDescent="0.3">
      <c r="A1182" s="1" t="str">
        <f t="array" ref="A1182">INDEX(Sheet4!$F:$F,MATCH( $D1182,Sheet4!$G:$G,0))</f>
        <v>Live</v>
      </c>
      <c r="B1182" s="1" t="s">
        <v>882</v>
      </c>
      <c r="C1182" s="1">
        <v>5945</v>
      </c>
      <c r="D1182" s="1" t="s">
        <v>3252</v>
      </c>
      <c r="F1182" s="1" t="s">
        <v>76</v>
      </c>
      <c r="G1182" s="1" t="s">
        <v>9</v>
      </c>
      <c r="H1182" s="1">
        <v>9500</v>
      </c>
      <c r="J1182" s="28"/>
      <c r="K1182" s="29">
        <v>43282</v>
      </c>
      <c r="L1182" s="28"/>
    </row>
    <row r="1183" spans="1:12" ht="15.75" customHeight="1" x14ac:dyDescent="0.3">
      <c r="A1183" s="1" t="str">
        <f t="array" ref="A1183">INDEX(Sheet4!$F:$F,MATCH( $D1183,Sheet4!$G:$G,0))</f>
        <v>Live</v>
      </c>
      <c r="B1183" s="1" t="s">
        <v>882</v>
      </c>
      <c r="C1183" s="1">
        <v>6009</v>
      </c>
      <c r="D1183" s="1" t="s">
        <v>3253</v>
      </c>
      <c r="F1183" s="1" t="s">
        <v>3251</v>
      </c>
      <c r="G1183" s="1" t="s">
        <v>9</v>
      </c>
      <c r="H1183" s="1">
        <v>8000</v>
      </c>
      <c r="J1183" s="28"/>
      <c r="K1183" s="29">
        <v>43374</v>
      </c>
      <c r="L1183" s="28"/>
    </row>
    <row r="1184" spans="1:12" ht="15.75" customHeight="1" x14ac:dyDescent="0.3">
      <c r="A1184" s="1" t="str">
        <f t="array" ref="A1184">INDEX(Sheet4!$F:$F,MATCH( $D1184,Sheet4!$G:$G,0))</f>
        <v>Live</v>
      </c>
      <c r="B1184" s="1" t="s">
        <v>882</v>
      </c>
      <c r="C1184" s="1">
        <v>980</v>
      </c>
      <c r="D1184" s="1" t="s">
        <v>3254</v>
      </c>
      <c r="F1184" s="1" t="s">
        <v>76</v>
      </c>
      <c r="G1184" s="1" t="s">
        <v>9</v>
      </c>
      <c r="H1184" s="1">
        <v>7855</v>
      </c>
      <c r="J1184" s="28"/>
      <c r="K1184" s="29">
        <v>42186</v>
      </c>
      <c r="L1184" s="28"/>
    </row>
    <row r="1185" spans="1:12" ht="15.75" customHeight="1" x14ac:dyDescent="0.3">
      <c r="A1185" s="1" t="str">
        <f t="array" ref="A1185">INDEX(Sheet4!$F:$F,MATCH( $D1185,Sheet4!$G:$G,0))</f>
        <v>Live</v>
      </c>
      <c r="B1185" s="1" t="s">
        <v>882</v>
      </c>
      <c r="C1185" s="1">
        <v>5842</v>
      </c>
      <c r="D1185" s="1" t="s">
        <v>3255</v>
      </c>
      <c r="F1185" s="1" t="s">
        <v>3251</v>
      </c>
      <c r="G1185" s="1" t="s">
        <v>9</v>
      </c>
      <c r="H1185" s="1">
        <v>7000</v>
      </c>
      <c r="J1185" s="28"/>
      <c r="K1185" s="29">
        <v>43282</v>
      </c>
      <c r="L1185" s="28"/>
    </row>
    <row r="1186" spans="1:12" ht="15.75" customHeight="1" x14ac:dyDescent="0.3">
      <c r="A1186" s="1" t="str">
        <f t="array" ref="A1186">INDEX(Sheet4!$F:$F,MATCH( $D1186,Sheet4!$G:$G,0))</f>
        <v>Live</v>
      </c>
      <c r="B1186" s="1" t="s">
        <v>882</v>
      </c>
      <c r="C1186" s="1">
        <v>854</v>
      </c>
      <c r="D1186" s="1" t="s">
        <v>3256</v>
      </c>
      <c r="F1186" s="1" t="s">
        <v>208</v>
      </c>
      <c r="G1186" s="1" t="s">
        <v>9</v>
      </c>
      <c r="H1186" s="1">
        <v>6833</v>
      </c>
      <c r="J1186" s="28"/>
      <c r="K1186" s="29">
        <v>42005</v>
      </c>
      <c r="L1186" s="28"/>
    </row>
    <row r="1187" spans="1:12" ht="15.75" customHeight="1" x14ac:dyDescent="0.3">
      <c r="A1187" s="1" t="str">
        <f t="array" ref="A1187">INDEX(Sheet4!$F:$F,MATCH( $D1187,Sheet4!$G:$G,0))</f>
        <v>Live</v>
      </c>
      <c r="B1187" s="1" t="s">
        <v>882</v>
      </c>
      <c r="C1187" s="1">
        <v>5292</v>
      </c>
      <c r="D1187" s="1" t="s">
        <v>3257</v>
      </c>
      <c r="F1187" s="1" t="s">
        <v>252</v>
      </c>
      <c r="G1187" s="1" t="s">
        <v>13</v>
      </c>
      <c r="H1187" s="1">
        <v>4750</v>
      </c>
      <c r="J1187" s="28"/>
      <c r="K1187" s="29">
        <v>43009</v>
      </c>
      <c r="L1187" s="28"/>
    </row>
    <row r="1188" spans="1:12" ht="15.75" customHeight="1" x14ac:dyDescent="0.3">
      <c r="A1188" s="1" t="str">
        <f t="array" ref="A1188">INDEX(Sheet4!$F:$F,MATCH( $D1188,Sheet4!$G:$G,0))</f>
        <v>Live</v>
      </c>
      <c r="B1188" s="1" t="s">
        <v>882</v>
      </c>
      <c r="C1188" s="1">
        <v>6017</v>
      </c>
      <c r="D1188" s="1" t="s">
        <v>3258</v>
      </c>
      <c r="F1188" s="1" t="s">
        <v>76</v>
      </c>
      <c r="G1188" s="1" t="s">
        <v>9</v>
      </c>
      <c r="H1188" s="1">
        <v>3500</v>
      </c>
      <c r="J1188" s="28"/>
      <c r="K1188" s="29">
        <v>43374</v>
      </c>
      <c r="L1188" s="28"/>
    </row>
    <row r="1189" spans="1:12" ht="15.75" customHeight="1" x14ac:dyDescent="0.3">
      <c r="A1189" s="1" t="str">
        <f t="array" ref="A1189">INDEX(Sheet4!$F:$F,MATCH( $D1189,Sheet4!$G:$G,0))</f>
        <v>Live</v>
      </c>
      <c r="B1189" s="1" t="s">
        <v>882</v>
      </c>
      <c r="C1189" s="1">
        <v>4542</v>
      </c>
      <c r="D1189" s="1" t="s">
        <v>3259</v>
      </c>
      <c r="F1189" s="1" t="s">
        <v>76</v>
      </c>
      <c r="G1189" s="1" t="s">
        <v>9</v>
      </c>
      <c r="H1189" s="1">
        <v>3000</v>
      </c>
      <c r="J1189" s="28"/>
      <c r="K1189" s="29">
        <v>42736</v>
      </c>
      <c r="L1189" s="28"/>
    </row>
    <row r="1190" spans="1:12" ht="15.75" customHeight="1" x14ac:dyDescent="0.3">
      <c r="A1190" s="1" t="str">
        <f t="array" ref="A1190">INDEX(Sheet4!$F:$F,MATCH( $D1190,Sheet4!$G:$G,0))</f>
        <v>Live</v>
      </c>
      <c r="B1190" s="1" t="s">
        <v>882</v>
      </c>
      <c r="D1190" s="1" t="s">
        <v>2703</v>
      </c>
      <c r="G1190" s="1" t="s">
        <v>3142</v>
      </c>
      <c r="H1190" s="1">
        <v>124416</v>
      </c>
      <c r="J1190" s="28"/>
      <c r="K1190" s="29">
        <v>43374</v>
      </c>
      <c r="L1190" s="28"/>
    </row>
    <row r="1191" spans="1:12" ht="15.75" customHeight="1" x14ac:dyDescent="0.3">
      <c r="A1191" s="1" t="str">
        <f t="array" ref="A1191">INDEX(Sheet4!$F:$F,MATCH( $D1191,Sheet4!$G:$G,0))</f>
        <v>Live</v>
      </c>
      <c r="B1191" s="1" t="s">
        <v>882</v>
      </c>
      <c r="D1191" s="1" t="s">
        <v>2733</v>
      </c>
      <c r="G1191" s="1" t="s">
        <v>3142</v>
      </c>
      <c r="H1191" s="1">
        <v>10442</v>
      </c>
      <c r="J1191" s="28"/>
      <c r="K1191" s="29">
        <v>43282</v>
      </c>
      <c r="L1191" s="28"/>
    </row>
    <row r="1192" spans="1:12" ht="15.75" customHeight="1" x14ac:dyDescent="0.3">
      <c r="A1192" s="1" t="str">
        <f t="array" ref="A1192">INDEX(Sheet4!$F:$F,MATCH( $D1192,Sheet4!$G:$G,0))</f>
        <v>Live</v>
      </c>
      <c r="B1192" s="1" t="s">
        <v>882</v>
      </c>
      <c r="D1192" s="1" t="s">
        <v>2165</v>
      </c>
      <c r="G1192" s="1" t="s">
        <v>3142</v>
      </c>
      <c r="H1192" s="1">
        <v>24490</v>
      </c>
      <c r="J1192" s="28"/>
      <c r="K1192" s="29">
        <v>42552</v>
      </c>
      <c r="L1192" s="28"/>
    </row>
    <row r="1193" spans="1:12" ht="15.75" customHeight="1" x14ac:dyDescent="0.3">
      <c r="A1193" s="1" t="str">
        <f t="array" ref="A1193">INDEX(Sheet4!$F:$F,MATCH( $D1193,Sheet4!$G:$G,0))</f>
        <v>Live</v>
      </c>
      <c r="B1193" s="1" t="s">
        <v>882</v>
      </c>
      <c r="D1193" s="1" t="s">
        <v>2337</v>
      </c>
      <c r="G1193" s="1" t="s">
        <v>3142</v>
      </c>
      <c r="H1193" s="1">
        <v>10000</v>
      </c>
      <c r="J1193" s="28"/>
      <c r="K1193" s="29">
        <v>42917</v>
      </c>
      <c r="L1193" s="28"/>
    </row>
    <row r="1194" spans="1:12" ht="15.75" customHeight="1" x14ac:dyDescent="0.3">
      <c r="A1194" s="1" t="str">
        <f t="array" ref="A1194">INDEX(Sheet4!$F:$F,MATCH( $D1194,Sheet4!$G:$G,0))</f>
        <v>Live</v>
      </c>
      <c r="B1194" s="1" t="s">
        <v>882</v>
      </c>
      <c r="D1194" s="1" t="s">
        <v>3239</v>
      </c>
      <c r="G1194" s="1" t="s">
        <v>3142</v>
      </c>
      <c r="H1194" s="1">
        <v>14000</v>
      </c>
      <c r="J1194" s="28"/>
      <c r="K1194" s="29">
        <v>43191</v>
      </c>
      <c r="L1194" s="28"/>
    </row>
    <row r="1195" spans="1:12" ht="15.75" customHeight="1" x14ac:dyDescent="0.3">
      <c r="A1195" s="1" t="str">
        <f t="array" ref="A1195">INDEX(Sheet4!$F:$F,MATCH( $D1195,Sheet4!$G:$G,0))</f>
        <v>Live</v>
      </c>
      <c r="B1195" s="1" t="s">
        <v>882</v>
      </c>
      <c r="D1195" s="1" t="s">
        <v>3141</v>
      </c>
      <c r="G1195" s="1" t="s">
        <v>3142</v>
      </c>
      <c r="H1195" s="1">
        <v>11000</v>
      </c>
      <c r="J1195" s="28"/>
      <c r="K1195" s="29">
        <v>43282</v>
      </c>
      <c r="L1195" s="28"/>
    </row>
    <row r="1196" spans="1:12" ht="15.75" customHeight="1" x14ac:dyDescent="0.3">
      <c r="A1196" s="1" t="e">
        <f t="array" ref="A1196">INDEX(Sheet4!$F:$F,MATCH( $D1196,Sheet4!$G:$G,0))</f>
        <v>#N/A</v>
      </c>
      <c r="B1196" s="1" t="s">
        <v>3260</v>
      </c>
      <c r="C1196" s="1">
        <v>6000</v>
      </c>
      <c r="D1196" s="1" t="s">
        <v>3261</v>
      </c>
      <c r="F1196" s="1" t="s">
        <v>2086</v>
      </c>
      <c r="G1196" s="1" t="s">
        <v>5</v>
      </c>
      <c r="H1196" s="1">
        <v>18000</v>
      </c>
      <c r="J1196" s="28"/>
      <c r="K1196" s="29">
        <v>43191</v>
      </c>
      <c r="L1196" s="28"/>
    </row>
    <row r="1197" spans="1:12" ht="15.75" customHeight="1" x14ac:dyDescent="0.3">
      <c r="A1197" s="1" t="e">
        <f t="array" ref="A1197">INDEX(Sheet4!$F:$F,MATCH( $D1197,Sheet4!$G:$G,0))</f>
        <v>#N/A</v>
      </c>
      <c r="B1197" s="1" t="s">
        <v>3260</v>
      </c>
      <c r="C1197" s="1">
        <v>4688</v>
      </c>
      <c r="D1197" s="1" t="s">
        <v>3262</v>
      </c>
      <c r="F1197" s="1" t="s">
        <v>3263</v>
      </c>
      <c r="G1197" s="1" t="s">
        <v>2086</v>
      </c>
      <c r="H1197" s="1">
        <v>8765</v>
      </c>
      <c r="J1197" s="28"/>
      <c r="K1197" s="29">
        <v>42826</v>
      </c>
      <c r="L1197" s="28"/>
    </row>
    <row r="1198" spans="1:12" ht="15.75" customHeight="1" x14ac:dyDescent="0.3">
      <c r="A1198" s="1" t="e">
        <f t="array" ref="A1198">INDEX(Sheet4!$F:$F,MATCH( $D1198,Sheet4!$G:$G,0))</f>
        <v>#N/A</v>
      </c>
      <c r="B1198" s="1" t="s">
        <v>3264</v>
      </c>
      <c r="C1198" s="1">
        <v>5029</v>
      </c>
      <c r="D1198" s="1" t="s">
        <v>3265</v>
      </c>
      <c r="F1198" s="1" t="s">
        <v>174</v>
      </c>
      <c r="G1198" s="1" t="s">
        <v>13</v>
      </c>
      <c r="H1198" s="1">
        <v>3800</v>
      </c>
      <c r="J1198" s="28"/>
      <c r="K1198" s="29">
        <v>42917</v>
      </c>
      <c r="L1198" s="28"/>
    </row>
    <row r="1199" spans="1:12" ht="15.75" customHeight="1" x14ac:dyDescent="0.3">
      <c r="A1199" s="1" t="e">
        <f t="array" ref="A1199">INDEX(Sheet4!$F:$F,MATCH( $D1199,Sheet4!$G:$G,0))</f>
        <v>#N/A</v>
      </c>
      <c r="B1199" s="1" t="s">
        <v>3264</v>
      </c>
      <c r="C1199" s="1">
        <v>5030</v>
      </c>
      <c r="D1199" s="1" t="s">
        <v>3266</v>
      </c>
      <c r="F1199" s="1" t="s">
        <v>174</v>
      </c>
      <c r="G1199" s="1" t="s">
        <v>13</v>
      </c>
      <c r="H1199" s="1">
        <v>3800</v>
      </c>
      <c r="J1199" s="28"/>
      <c r="K1199" s="29">
        <v>42917</v>
      </c>
      <c r="L1199" s="28"/>
    </row>
    <row r="1200" spans="1:12" ht="15.75" customHeight="1" x14ac:dyDescent="0.3">
      <c r="A1200" s="1" t="e">
        <f t="array" ref="A1200">INDEX(Sheet4!$F:$F,MATCH( $D1200,Sheet4!$G:$G,0))</f>
        <v>#N/A</v>
      </c>
      <c r="B1200" s="1" t="s">
        <v>3264</v>
      </c>
      <c r="C1200" s="1">
        <v>5969</v>
      </c>
      <c r="D1200" s="1" t="s">
        <v>3267</v>
      </c>
      <c r="F1200" s="1" t="s">
        <v>2086</v>
      </c>
      <c r="G1200" s="1" t="s">
        <v>5</v>
      </c>
      <c r="H1200" s="1">
        <v>5990</v>
      </c>
      <c r="J1200" s="28"/>
      <c r="K1200" s="29">
        <v>43282</v>
      </c>
      <c r="L1200" s="28"/>
    </row>
    <row r="1201" spans="1:12" ht="15.75" customHeight="1" x14ac:dyDescent="0.3">
      <c r="A1201" s="1" t="e">
        <f t="array" ref="A1201">INDEX(Sheet4!$F:$F,MATCH( $D1201,Sheet4!$G:$G,0))</f>
        <v>#N/A</v>
      </c>
      <c r="B1201" s="1" t="s">
        <v>3264</v>
      </c>
      <c r="C1201" s="1">
        <v>5736</v>
      </c>
      <c r="D1201" s="1" t="s">
        <v>3268</v>
      </c>
      <c r="F1201" s="1" t="s">
        <v>2086</v>
      </c>
      <c r="G1201" s="1" t="s">
        <v>5</v>
      </c>
      <c r="H1201" s="1">
        <v>24950</v>
      </c>
      <c r="J1201" s="28"/>
      <c r="K1201" s="29">
        <v>43191</v>
      </c>
      <c r="L1201" s="28"/>
    </row>
    <row r="1202" spans="1:12" ht="15.75" customHeight="1" x14ac:dyDescent="0.3">
      <c r="A1202" s="1" t="e">
        <f t="array" ref="A1202">INDEX(Sheet4!$F:$F,MATCH( $D1202,Sheet4!$G:$G,0))</f>
        <v>#N/A</v>
      </c>
      <c r="B1202" s="1" t="s">
        <v>3264</v>
      </c>
      <c r="C1202" s="1">
        <v>5555</v>
      </c>
      <c r="D1202" s="1" t="s">
        <v>3269</v>
      </c>
      <c r="F1202" s="1" t="s">
        <v>2086</v>
      </c>
      <c r="G1202" s="1" t="s">
        <v>5</v>
      </c>
      <c r="H1202" s="1">
        <v>12000</v>
      </c>
      <c r="J1202" s="28"/>
      <c r="K1202" s="29">
        <v>43101</v>
      </c>
      <c r="L1202" s="28"/>
    </row>
    <row r="1203" spans="1:12" ht="15.75" customHeight="1" x14ac:dyDescent="0.3">
      <c r="A1203" s="1" t="e">
        <f t="array" ref="A1203">INDEX(Sheet4!$F:$F,MATCH( $D1203,Sheet4!$G:$G,0))</f>
        <v>#N/A</v>
      </c>
      <c r="B1203" s="1" t="s">
        <v>3264</v>
      </c>
      <c r="C1203" s="1">
        <v>5355</v>
      </c>
      <c r="D1203" s="1" t="s">
        <v>3270</v>
      </c>
      <c r="F1203" s="1" t="s">
        <v>2086</v>
      </c>
      <c r="G1203" s="1" t="s">
        <v>5</v>
      </c>
      <c r="H1203" s="1">
        <v>9417</v>
      </c>
      <c r="J1203" s="28"/>
      <c r="K1203" s="29">
        <v>43009</v>
      </c>
      <c r="L1203" s="28"/>
    </row>
    <row r="1204" spans="1:12" ht="15.75" customHeight="1" x14ac:dyDescent="0.3">
      <c r="A1204" s="1" t="e">
        <f t="array" ref="A1204">INDEX(Sheet4!$F:$F,MATCH( $D1204,Sheet4!$G:$G,0))</f>
        <v>#N/A</v>
      </c>
      <c r="B1204" s="1" t="s">
        <v>3264</v>
      </c>
      <c r="C1204" s="1">
        <v>5484</v>
      </c>
      <c r="D1204" s="1" t="s">
        <v>3271</v>
      </c>
      <c r="F1204" s="1" t="s">
        <v>2086</v>
      </c>
      <c r="G1204" s="1" t="s">
        <v>5</v>
      </c>
      <c r="H1204" s="1">
        <v>8000</v>
      </c>
      <c r="J1204" s="28"/>
      <c r="K1204" s="29">
        <v>43101</v>
      </c>
      <c r="L1204" s="28"/>
    </row>
    <row r="1205" spans="1:12" ht="15.75" customHeight="1" x14ac:dyDescent="0.3">
      <c r="A1205" s="1" t="e">
        <f t="array" ref="A1205">INDEX(Sheet4!$F:$F,MATCH( $D1205,Sheet4!$G:$G,0))</f>
        <v>#N/A</v>
      </c>
      <c r="B1205" s="1" t="s">
        <v>3264</v>
      </c>
      <c r="C1205" s="1">
        <v>5561</v>
      </c>
      <c r="D1205" s="1" t="s">
        <v>3272</v>
      </c>
      <c r="F1205" s="1" t="s">
        <v>2086</v>
      </c>
      <c r="G1205" s="1" t="s">
        <v>5</v>
      </c>
      <c r="H1205" s="1">
        <v>7000</v>
      </c>
      <c r="J1205" s="28"/>
      <c r="K1205" s="29">
        <v>43009</v>
      </c>
      <c r="L1205" s="28"/>
    </row>
    <row r="1206" spans="1:12" ht="15.75" customHeight="1" x14ac:dyDescent="0.3">
      <c r="A1206" s="1" t="e">
        <f t="array" ref="A1206">INDEX(Sheet4!$F:$F,MATCH( $D1206,Sheet4!$G:$G,0))</f>
        <v>#N/A</v>
      </c>
      <c r="B1206" s="1" t="s">
        <v>3264</v>
      </c>
      <c r="C1206" s="1">
        <v>5665</v>
      </c>
      <c r="D1206" s="1" t="s">
        <v>3273</v>
      </c>
      <c r="F1206" s="1" t="s">
        <v>2086</v>
      </c>
      <c r="G1206" s="1" t="s">
        <v>5</v>
      </c>
      <c r="H1206" s="1">
        <v>7000</v>
      </c>
      <c r="J1206" s="28"/>
      <c r="K1206" s="29">
        <v>43191</v>
      </c>
      <c r="L1206" s="28"/>
    </row>
    <row r="1207" spans="1:12" ht="15.75" customHeight="1" x14ac:dyDescent="0.3">
      <c r="A1207" s="1" t="e">
        <f t="array" ref="A1207">INDEX(Sheet4!$F:$F,MATCH( $D1207,Sheet4!$G:$G,0))</f>
        <v>#N/A</v>
      </c>
      <c r="B1207" s="1" t="s">
        <v>3264</v>
      </c>
      <c r="C1207" s="1">
        <v>5684</v>
      </c>
      <c r="D1207" s="1" t="s">
        <v>3274</v>
      </c>
      <c r="F1207" s="1" t="s">
        <v>2086</v>
      </c>
      <c r="G1207" s="1" t="s">
        <v>5</v>
      </c>
      <c r="H1207" s="1">
        <v>7000</v>
      </c>
      <c r="J1207" s="28"/>
      <c r="K1207" s="29">
        <v>43191</v>
      </c>
      <c r="L1207" s="28"/>
    </row>
    <row r="1208" spans="1:12" ht="15.75" customHeight="1" x14ac:dyDescent="0.3">
      <c r="A1208" s="1" t="e">
        <f t="array" ref="A1208">INDEX(Sheet4!$F:$F,MATCH( $D1208,Sheet4!$G:$G,0))</f>
        <v>#N/A</v>
      </c>
      <c r="B1208" s="1" t="s">
        <v>3264</v>
      </c>
      <c r="C1208" s="1">
        <v>5726</v>
      </c>
      <c r="D1208" s="1" t="s">
        <v>3275</v>
      </c>
      <c r="F1208" s="1" t="s">
        <v>2086</v>
      </c>
      <c r="G1208" s="1" t="s">
        <v>5</v>
      </c>
      <c r="H1208" s="1">
        <v>6250</v>
      </c>
      <c r="J1208" s="28"/>
      <c r="K1208" s="29">
        <v>43191</v>
      </c>
      <c r="L1208" s="28"/>
    </row>
    <row r="1209" spans="1:12" ht="15.75" customHeight="1" x14ac:dyDescent="0.3">
      <c r="A1209" s="1" t="e">
        <f t="array" ref="A1209">INDEX(Sheet4!$F:$F,MATCH( $D1209,Sheet4!$G:$G,0))</f>
        <v>#N/A</v>
      </c>
      <c r="B1209" s="1" t="s">
        <v>3264</v>
      </c>
      <c r="C1209" s="1">
        <v>5469</v>
      </c>
      <c r="D1209" s="1" t="s">
        <v>3276</v>
      </c>
      <c r="F1209" s="1" t="s">
        <v>2086</v>
      </c>
      <c r="G1209" s="1" t="s">
        <v>5</v>
      </c>
      <c r="H1209" s="1">
        <v>6000</v>
      </c>
      <c r="J1209" s="28"/>
      <c r="K1209" s="29">
        <v>43101</v>
      </c>
      <c r="L1209" s="28"/>
    </row>
    <row r="1210" spans="1:12" ht="15.75" customHeight="1" x14ac:dyDescent="0.3">
      <c r="A1210" s="1" t="e">
        <f t="array" ref="A1210">INDEX(Sheet4!$F:$F,MATCH( $D1210,Sheet4!$G:$G,0))</f>
        <v>#N/A</v>
      </c>
      <c r="B1210" s="1" t="s">
        <v>3264</v>
      </c>
      <c r="C1210" s="1">
        <v>5600</v>
      </c>
      <c r="D1210" s="1" t="s">
        <v>3277</v>
      </c>
      <c r="F1210" s="1" t="s">
        <v>2086</v>
      </c>
      <c r="G1210" s="1" t="s">
        <v>5</v>
      </c>
      <c r="H1210" s="1">
        <v>6000</v>
      </c>
      <c r="J1210" s="28"/>
      <c r="K1210" s="29">
        <v>43191</v>
      </c>
      <c r="L1210" s="28"/>
    </row>
    <row r="1211" spans="1:12" ht="15.75" customHeight="1" x14ac:dyDescent="0.3">
      <c r="A1211" s="1" t="e">
        <f t="array" ref="A1211">INDEX(Sheet4!$F:$F,MATCH( $D1211,Sheet4!$G:$G,0))</f>
        <v>#N/A</v>
      </c>
      <c r="B1211" s="1" t="s">
        <v>3264</v>
      </c>
      <c r="C1211" s="1">
        <v>5055</v>
      </c>
      <c r="D1211" s="1" t="s">
        <v>3278</v>
      </c>
      <c r="F1211" s="1" t="s">
        <v>2086</v>
      </c>
      <c r="G1211" s="1" t="s">
        <v>5</v>
      </c>
      <c r="H1211" s="1">
        <v>0</v>
      </c>
      <c r="J1211" s="28"/>
      <c r="K1211" s="29">
        <v>42917</v>
      </c>
      <c r="L1211" s="28"/>
    </row>
    <row r="1212" spans="1:12" ht="15.75" customHeight="1" x14ac:dyDescent="0.3">
      <c r="A1212" s="1" t="e">
        <f t="array" ref="A1212">INDEX(Sheet4!$F:$F,MATCH( $D1212,Sheet4!$G:$G,0))</f>
        <v>#N/A</v>
      </c>
      <c r="B1212" s="1" t="s">
        <v>3264</v>
      </c>
      <c r="C1212" s="1">
        <v>5372</v>
      </c>
      <c r="D1212" s="1" t="s">
        <v>3279</v>
      </c>
      <c r="F1212" s="1" t="s">
        <v>2086</v>
      </c>
      <c r="G1212" s="1" t="s">
        <v>5</v>
      </c>
      <c r="H1212" s="1">
        <v>5000</v>
      </c>
      <c r="J1212" s="28"/>
      <c r="K1212" s="29">
        <v>43009</v>
      </c>
      <c r="L1212" s="28"/>
    </row>
    <row r="1213" spans="1:12" ht="15.75" customHeight="1" x14ac:dyDescent="0.3">
      <c r="A1213" s="1" t="e">
        <f t="array" ref="A1213">INDEX(Sheet4!$F:$F,MATCH( $D1213,Sheet4!$G:$G,0))</f>
        <v>#N/A</v>
      </c>
      <c r="B1213" s="1" t="s">
        <v>3264</v>
      </c>
      <c r="C1213" s="1">
        <v>5487</v>
      </c>
      <c r="D1213" s="1" t="s">
        <v>3280</v>
      </c>
      <c r="F1213" s="1" t="s">
        <v>2086</v>
      </c>
      <c r="G1213" s="1" t="s">
        <v>5</v>
      </c>
      <c r="H1213" s="1">
        <v>5000</v>
      </c>
      <c r="J1213" s="28"/>
      <c r="K1213" s="29">
        <v>43101</v>
      </c>
      <c r="L1213" s="28"/>
    </row>
    <row r="1214" spans="1:12" ht="15.75" customHeight="1" x14ac:dyDescent="0.3">
      <c r="A1214" s="1" t="e">
        <f t="array" ref="A1214">INDEX(Sheet4!$F:$F,MATCH( $D1214,Sheet4!$G:$G,0))</f>
        <v>#N/A</v>
      </c>
      <c r="B1214" s="1" t="s">
        <v>3264</v>
      </c>
      <c r="C1214" s="1">
        <v>5003</v>
      </c>
      <c r="D1214" s="1" t="s">
        <v>3281</v>
      </c>
      <c r="F1214" s="1" t="s">
        <v>2086</v>
      </c>
      <c r="G1214" s="1" t="s">
        <v>5</v>
      </c>
      <c r="H1214" s="1">
        <v>4000</v>
      </c>
      <c r="J1214" s="28"/>
      <c r="K1214" s="29">
        <v>42917</v>
      </c>
      <c r="L1214" s="28"/>
    </row>
    <row r="1215" spans="1:12" ht="15.75" customHeight="1" x14ac:dyDescent="0.3">
      <c r="A1215" s="1" t="e">
        <f t="array" ref="A1215">INDEX(Sheet4!$F:$F,MATCH( $D1215,Sheet4!$G:$G,0))</f>
        <v>#N/A</v>
      </c>
      <c r="B1215" s="1" t="s">
        <v>3264</v>
      </c>
      <c r="C1215" s="1">
        <v>5301</v>
      </c>
      <c r="D1215" s="1" t="s">
        <v>3282</v>
      </c>
      <c r="F1215" s="1" t="s">
        <v>2086</v>
      </c>
      <c r="G1215" s="1" t="s">
        <v>5</v>
      </c>
      <c r="H1215" s="1">
        <v>4000</v>
      </c>
      <c r="J1215" s="28"/>
      <c r="K1215" s="29">
        <v>43009</v>
      </c>
      <c r="L1215" s="28"/>
    </row>
    <row r="1216" spans="1:12" ht="15.75" customHeight="1" x14ac:dyDescent="0.3">
      <c r="A1216" s="1" t="e">
        <f t="array" ref="A1216">INDEX(Sheet4!$F:$F,MATCH( $D1216,Sheet4!$G:$G,0))</f>
        <v>#N/A</v>
      </c>
      <c r="B1216" s="1" t="s">
        <v>3264</v>
      </c>
      <c r="C1216" s="1">
        <v>5737</v>
      </c>
      <c r="D1216" s="1" t="s">
        <v>3283</v>
      </c>
      <c r="F1216" s="1" t="s">
        <v>2086</v>
      </c>
      <c r="G1216" s="1" t="s">
        <v>5</v>
      </c>
      <c r="H1216" s="1">
        <v>4000</v>
      </c>
      <c r="J1216" s="28"/>
      <c r="K1216" s="29">
        <v>43191</v>
      </c>
      <c r="L1216" s="28"/>
    </row>
    <row r="1217" spans="1:12" ht="15.75" customHeight="1" x14ac:dyDescent="0.3">
      <c r="A1217" s="1" t="e">
        <f t="array" ref="A1217">INDEX(Sheet4!$F:$F,MATCH( $D1217,Sheet4!$G:$G,0))</f>
        <v>#N/A</v>
      </c>
      <c r="B1217" s="1" t="s">
        <v>3264</v>
      </c>
      <c r="C1217" s="1">
        <v>5738</v>
      </c>
      <c r="D1217" s="1" t="s">
        <v>3284</v>
      </c>
      <c r="F1217" s="1" t="s">
        <v>2086</v>
      </c>
      <c r="G1217" s="1" t="s">
        <v>5</v>
      </c>
      <c r="H1217" s="1">
        <v>4000</v>
      </c>
      <c r="J1217" s="28"/>
      <c r="K1217" s="29">
        <v>43282</v>
      </c>
      <c r="L1217" s="28"/>
    </row>
    <row r="1218" spans="1:12" ht="15.75" customHeight="1" x14ac:dyDescent="0.3">
      <c r="A1218" s="1" t="e">
        <f t="array" ref="A1218">INDEX(Sheet4!$F:$F,MATCH( $D1218,Sheet4!$G:$G,0))</f>
        <v>#N/A</v>
      </c>
      <c r="B1218" s="1" t="s">
        <v>3264</v>
      </c>
      <c r="C1218" s="1">
        <v>5620</v>
      </c>
      <c r="D1218" s="1" t="s">
        <v>3285</v>
      </c>
      <c r="F1218" s="1" t="s">
        <v>2086</v>
      </c>
      <c r="G1218" s="1" t="s">
        <v>5</v>
      </c>
      <c r="H1218" s="1">
        <v>3500</v>
      </c>
      <c r="J1218" s="28"/>
      <c r="K1218" s="29">
        <v>43191</v>
      </c>
      <c r="L1218" s="28"/>
    </row>
    <row r="1219" spans="1:12" ht="15.75" customHeight="1" x14ac:dyDescent="0.3">
      <c r="A1219" s="1" t="e">
        <f t="array" ref="A1219">INDEX(Sheet4!$F:$F,MATCH( $D1219,Sheet4!$G:$G,0))</f>
        <v>#N/A</v>
      </c>
      <c r="B1219" s="1" t="s">
        <v>3264</v>
      </c>
      <c r="C1219" s="1">
        <v>6042</v>
      </c>
      <c r="D1219" s="1" t="s">
        <v>3286</v>
      </c>
      <c r="F1219" s="1" t="s">
        <v>2086</v>
      </c>
      <c r="G1219" s="1" t="s">
        <v>5</v>
      </c>
      <c r="H1219" s="1">
        <v>3500</v>
      </c>
      <c r="J1219" s="28"/>
      <c r="K1219" s="29">
        <v>43374</v>
      </c>
      <c r="L1219" s="28"/>
    </row>
    <row r="1220" spans="1:12" ht="15.75" customHeight="1" x14ac:dyDescent="0.3">
      <c r="A1220" s="1" t="e">
        <f t="array" ref="A1220">INDEX(Sheet4!$F:$F,MATCH( $D1220,Sheet4!$G:$G,0))</f>
        <v>#N/A</v>
      </c>
      <c r="B1220" s="1" t="s">
        <v>3264</v>
      </c>
      <c r="C1220" s="1">
        <v>6006</v>
      </c>
      <c r="D1220" s="1" t="s">
        <v>3287</v>
      </c>
      <c r="F1220" s="1" t="s">
        <v>2086</v>
      </c>
      <c r="G1220" s="1" t="s">
        <v>5</v>
      </c>
      <c r="H1220" s="1">
        <v>10800</v>
      </c>
      <c r="J1220" s="28"/>
      <c r="K1220" s="29">
        <v>43282</v>
      </c>
      <c r="L1220" s="28"/>
    </row>
    <row r="1221" spans="1:12" ht="15.75" customHeight="1" x14ac:dyDescent="0.3">
      <c r="A1221" s="1" t="e">
        <f t="array" ref="A1221">INDEX(Sheet4!$F:$F,MATCH( $D1221,Sheet4!$G:$G,0))</f>
        <v>#N/A</v>
      </c>
      <c r="B1221" s="1" t="s">
        <v>3264</v>
      </c>
      <c r="C1221" s="1">
        <v>5650</v>
      </c>
      <c r="D1221" s="1" t="s">
        <v>3288</v>
      </c>
      <c r="F1221" s="1" t="s">
        <v>2086</v>
      </c>
      <c r="G1221" s="1" t="s">
        <v>5</v>
      </c>
      <c r="H1221" s="1">
        <v>0</v>
      </c>
      <c r="J1221" s="28"/>
      <c r="K1221" s="29">
        <v>43009</v>
      </c>
      <c r="L1221" s="28"/>
    </row>
    <row r="1222" spans="1:12" ht="15.75" customHeight="1" x14ac:dyDescent="0.3">
      <c r="A1222" s="1" t="e">
        <f t="array" ref="A1222">INDEX(Sheet4!$F:$F,MATCH( $D1222,Sheet4!$G:$G,0))</f>
        <v>#N/A</v>
      </c>
      <c r="B1222" s="1" t="s">
        <v>3264</v>
      </c>
      <c r="C1222" s="1">
        <v>5634</v>
      </c>
      <c r="D1222" s="1" t="s">
        <v>3289</v>
      </c>
      <c r="F1222" s="1" t="s">
        <v>2086</v>
      </c>
      <c r="G1222" s="1" t="s">
        <v>5</v>
      </c>
      <c r="H1222" s="1">
        <v>0</v>
      </c>
      <c r="J1222" s="28"/>
      <c r="K1222" s="29">
        <v>43101</v>
      </c>
      <c r="L1222" s="28"/>
    </row>
    <row r="1223" spans="1:12" ht="15.75" customHeight="1" x14ac:dyDescent="0.3">
      <c r="A1223" s="1" t="e">
        <f t="array" ref="A1223">INDEX(Sheet4!$F:$F,MATCH( $D1223,Sheet4!$G:$G,0))</f>
        <v>#N/A</v>
      </c>
      <c r="B1223" s="1" t="s">
        <v>3264</v>
      </c>
      <c r="C1223" s="1">
        <v>2407</v>
      </c>
      <c r="D1223" s="1" t="s">
        <v>3290</v>
      </c>
      <c r="F1223" s="1" t="s">
        <v>324</v>
      </c>
      <c r="G1223" s="1" t="s">
        <v>2086</v>
      </c>
      <c r="H1223" s="1">
        <v>2500</v>
      </c>
      <c r="J1223" s="28"/>
      <c r="K1223" s="29">
        <v>42278</v>
      </c>
      <c r="L1223" s="28"/>
    </row>
    <row r="1224" spans="1:12" ht="15.75" customHeight="1" x14ac:dyDescent="0.3">
      <c r="A1224" s="1" t="e">
        <f t="array" ref="A1224">INDEX(Sheet4!$F:$F,MATCH( $D1224,Sheet4!$G:$G,0))</f>
        <v>#N/A</v>
      </c>
      <c r="B1224" s="1" t="s">
        <v>3264</v>
      </c>
      <c r="C1224" s="1">
        <v>5357</v>
      </c>
      <c r="D1224" s="1" t="s">
        <v>3291</v>
      </c>
      <c r="F1224" s="1" t="s">
        <v>212</v>
      </c>
      <c r="G1224" s="1" t="s">
        <v>3142</v>
      </c>
      <c r="H1224" s="1">
        <v>0</v>
      </c>
      <c r="J1224" s="28"/>
      <c r="K1224" s="29">
        <v>43009</v>
      </c>
      <c r="L1224" s="28"/>
    </row>
    <row r="1225" spans="1:12" ht="15.75" customHeight="1" x14ac:dyDescent="0.3">
      <c r="A1225" s="1" t="e">
        <f t="array" ref="A1225">INDEX(Sheet4!$F:$F,MATCH( $D1225,Sheet4!$G:$G,0))</f>
        <v>#N/A</v>
      </c>
      <c r="B1225" s="1" t="s">
        <v>3264</v>
      </c>
      <c r="D1225" s="1" t="s">
        <v>3292</v>
      </c>
      <c r="G1225" s="1" t="s">
        <v>3142</v>
      </c>
      <c r="H1225" s="1">
        <v>94680</v>
      </c>
      <c r="J1225" s="28"/>
      <c r="K1225" s="29">
        <v>43191</v>
      </c>
      <c r="L1225" s="28"/>
    </row>
    <row r="1226" spans="1:12" ht="15.75" customHeight="1" x14ac:dyDescent="0.3">
      <c r="A1226" s="1" t="e">
        <f t="array" ref="A1226">INDEX(Sheet4!$F:$F,MATCH( $D1226,Sheet4!$G:$G,0))</f>
        <v>#N/A</v>
      </c>
      <c r="B1226" s="1" t="s">
        <v>3264</v>
      </c>
      <c r="D1226" s="1" t="s">
        <v>3293</v>
      </c>
      <c r="G1226" s="1" t="s">
        <v>3142</v>
      </c>
      <c r="H1226" s="1">
        <v>10506</v>
      </c>
      <c r="J1226" s="28"/>
      <c r="K1226" s="29">
        <v>43282</v>
      </c>
      <c r="L1226" s="28"/>
    </row>
    <row r="1227" spans="1:12" ht="15.75" customHeight="1" x14ac:dyDescent="0.3">
      <c r="A1227" s="1" t="e">
        <f t="array" ref="A1227">INDEX(Sheet4!$F:$F,MATCH( $D1227,Sheet4!$G:$G,0))</f>
        <v>#N/A</v>
      </c>
      <c r="B1227" s="1" t="s">
        <v>3264</v>
      </c>
      <c r="D1227" s="1" t="s">
        <v>3287</v>
      </c>
      <c r="G1227" s="1" t="s">
        <v>3142</v>
      </c>
      <c r="H1227" s="1">
        <v>10500</v>
      </c>
      <c r="J1227" s="28"/>
      <c r="K1227" s="29">
        <v>43282</v>
      </c>
      <c r="L1227" s="28"/>
    </row>
    <row r="1228" spans="1:12" ht="15.75" customHeight="1" x14ac:dyDescent="0.3">
      <c r="A1228" s="1" t="e">
        <f t="array" ref="A1228">INDEX(Sheet4!$F:$F,MATCH( $D1228,Sheet4!$G:$G,0))</f>
        <v>#N/A</v>
      </c>
      <c r="B1228" s="1" t="s">
        <v>3264</v>
      </c>
      <c r="D1228" s="1" t="s">
        <v>3288</v>
      </c>
      <c r="G1228" s="1" t="s">
        <v>3142</v>
      </c>
      <c r="H1228" s="1">
        <v>0</v>
      </c>
      <c r="J1228" s="28"/>
      <c r="K1228" s="29">
        <v>43009</v>
      </c>
      <c r="L1228" s="28"/>
    </row>
    <row r="1229" spans="1:12" ht="15.75" customHeight="1" x14ac:dyDescent="0.3">
      <c r="A1229" s="1" t="str">
        <f t="array" ref="A1229">INDEX(Sheet4!$F:$F,MATCH( $D1229,Sheet4!$G:$G,0))</f>
        <v>PD Pending</v>
      </c>
      <c r="B1229" s="1" t="s">
        <v>838</v>
      </c>
      <c r="C1229" s="1">
        <v>5538</v>
      </c>
      <c r="D1229" s="1" t="s">
        <v>3294</v>
      </c>
      <c r="F1229" s="1" t="s">
        <v>50</v>
      </c>
      <c r="G1229" s="1" t="s">
        <v>9</v>
      </c>
      <c r="H1229" s="1">
        <v>8000</v>
      </c>
      <c r="J1229" s="28"/>
      <c r="K1229" s="29">
        <v>43101</v>
      </c>
      <c r="L1229" s="28"/>
    </row>
    <row r="1230" spans="1:12" ht="15.75" customHeight="1" x14ac:dyDescent="0.3">
      <c r="A1230" s="1" t="str">
        <f t="array" ref="A1230">INDEX(Sheet4!$F:$F,MATCH( $D1230,Sheet4!$G:$G,0))</f>
        <v>PD Pending</v>
      </c>
      <c r="B1230" s="1" t="s">
        <v>838</v>
      </c>
      <c r="C1230" s="1">
        <v>5788</v>
      </c>
      <c r="D1230" s="1" t="s">
        <v>3295</v>
      </c>
      <c r="F1230" s="1" t="s">
        <v>2080</v>
      </c>
      <c r="G1230" s="1" t="s">
        <v>13</v>
      </c>
      <c r="H1230" s="1">
        <v>7000</v>
      </c>
      <c r="J1230" s="28"/>
      <c r="K1230" s="29">
        <v>43191</v>
      </c>
      <c r="L1230" s="28"/>
    </row>
    <row r="1231" spans="1:12" ht="15.75" customHeight="1" x14ac:dyDescent="0.3">
      <c r="A1231" s="1" t="str">
        <f t="array" ref="A1231">INDEX(Sheet4!$F:$F,MATCH( $D1231,Sheet4!$G:$G,0))</f>
        <v>PD Pending</v>
      </c>
      <c r="B1231" s="1" t="s">
        <v>838</v>
      </c>
      <c r="C1231" s="1">
        <v>5964</v>
      </c>
      <c r="D1231" s="1" t="s">
        <v>3296</v>
      </c>
      <c r="F1231" s="1" t="s">
        <v>238</v>
      </c>
      <c r="G1231" s="1" t="s">
        <v>13</v>
      </c>
      <c r="H1231" s="1">
        <v>3500</v>
      </c>
      <c r="J1231" s="28"/>
      <c r="K1231" s="29">
        <v>43282</v>
      </c>
      <c r="L1231" s="28"/>
    </row>
    <row r="1232" spans="1:12" ht="15.75" customHeight="1" x14ac:dyDescent="0.3">
      <c r="A1232" s="1" t="str">
        <f t="array" ref="A1232">INDEX(Sheet4!$F:$F,MATCH( $D1232,Sheet4!$G:$G,0))</f>
        <v>PD Pending</v>
      </c>
      <c r="B1232" s="1" t="s">
        <v>838</v>
      </c>
      <c r="C1232" s="1">
        <v>0</v>
      </c>
      <c r="D1232" s="1" t="s">
        <v>3297</v>
      </c>
      <c r="F1232" s="1" t="s">
        <v>2086</v>
      </c>
      <c r="G1232" s="1" t="s">
        <v>5</v>
      </c>
      <c r="H1232" s="1">
        <v>0</v>
      </c>
      <c r="J1232" s="28"/>
      <c r="K1232" s="29">
        <v>43374</v>
      </c>
      <c r="L1232" s="28"/>
    </row>
    <row r="1233" spans="1:12" ht="15.75" customHeight="1" x14ac:dyDescent="0.3">
      <c r="A1233" s="1" t="str">
        <f t="array" ref="A1233">INDEX(Sheet4!$F:$F,MATCH( $D1233,Sheet4!$G:$G,0))</f>
        <v>PD Pending</v>
      </c>
      <c r="B1233" s="1" t="s">
        <v>838</v>
      </c>
      <c r="C1233" s="1">
        <v>0</v>
      </c>
      <c r="D1233" s="1" t="s">
        <v>3298</v>
      </c>
      <c r="F1233" s="1" t="s">
        <v>2086</v>
      </c>
      <c r="G1233" s="1" t="s">
        <v>5</v>
      </c>
      <c r="H1233" s="1">
        <v>0</v>
      </c>
      <c r="J1233" s="28"/>
      <c r="K1233" s="29">
        <v>43374</v>
      </c>
      <c r="L1233" s="28"/>
    </row>
    <row r="1234" spans="1:12" ht="15.75" customHeight="1" x14ac:dyDescent="0.3">
      <c r="A1234" s="1" t="str">
        <f t="array" ref="A1234">INDEX(Sheet4!$F:$F,MATCH( $D1234,Sheet4!$G:$G,0))</f>
        <v>PD Pending</v>
      </c>
      <c r="B1234" s="1" t="s">
        <v>838</v>
      </c>
      <c r="C1234" s="1">
        <v>0</v>
      </c>
      <c r="D1234" s="1" t="s">
        <v>3299</v>
      </c>
      <c r="F1234" s="1" t="s">
        <v>2086</v>
      </c>
      <c r="G1234" s="1" t="s">
        <v>5</v>
      </c>
      <c r="H1234" s="1">
        <v>0</v>
      </c>
      <c r="J1234" s="28"/>
      <c r="K1234" s="29">
        <v>43374</v>
      </c>
      <c r="L1234" s="28"/>
    </row>
    <row r="1235" spans="1:12" ht="15.75" customHeight="1" x14ac:dyDescent="0.3">
      <c r="A1235" s="1" t="str">
        <f t="array" ref="A1235">INDEX(Sheet4!$F:$F,MATCH( $D1235,Sheet4!$G:$G,0))</f>
        <v>PD Pending</v>
      </c>
      <c r="B1235" s="1" t="s">
        <v>838</v>
      </c>
      <c r="C1235" s="1">
        <v>6061</v>
      </c>
      <c r="D1235" s="1" t="s">
        <v>3300</v>
      </c>
      <c r="F1235" s="1" t="s">
        <v>2086</v>
      </c>
      <c r="G1235" s="1" t="s">
        <v>5</v>
      </c>
      <c r="H1235" s="1">
        <v>850</v>
      </c>
      <c r="J1235" s="28"/>
      <c r="K1235" s="29">
        <v>43374</v>
      </c>
      <c r="L1235" s="28"/>
    </row>
    <row r="1236" spans="1:12" ht="15.75" customHeight="1" x14ac:dyDescent="0.3">
      <c r="A1236" s="1" t="str">
        <f t="array" ref="A1236">INDEX(Sheet4!$F:$F,MATCH( $D1236,Sheet4!$G:$G,0))</f>
        <v>PD Pending</v>
      </c>
      <c r="B1236" s="1" t="s">
        <v>838</v>
      </c>
      <c r="C1236" s="1">
        <v>5988</v>
      </c>
      <c r="D1236" s="1" t="s">
        <v>3301</v>
      </c>
      <c r="F1236" s="1" t="s">
        <v>2086</v>
      </c>
      <c r="G1236" s="1" t="s">
        <v>5</v>
      </c>
      <c r="H1236" s="1">
        <v>14000</v>
      </c>
      <c r="J1236" s="28"/>
      <c r="K1236" s="29">
        <v>43282</v>
      </c>
      <c r="L1236" s="28"/>
    </row>
    <row r="1237" spans="1:12" ht="15.75" customHeight="1" x14ac:dyDescent="0.3">
      <c r="A1237" s="1" t="str">
        <f t="array" ref="A1237">INDEX(Sheet4!$F:$F,MATCH( $D1237,Sheet4!$G:$G,0))</f>
        <v>PD Pending</v>
      </c>
      <c r="B1237" s="1" t="s">
        <v>838</v>
      </c>
      <c r="C1237" s="1">
        <v>6026</v>
      </c>
      <c r="D1237" s="1" t="s">
        <v>3302</v>
      </c>
      <c r="F1237" s="1" t="s">
        <v>2086</v>
      </c>
      <c r="G1237" s="1" t="s">
        <v>5</v>
      </c>
      <c r="H1237" s="1">
        <v>12000</v>
      </c>
      <c r="J1237" s="28"/>
      <c r="K1237" s="29">
        <v>43374</v>
      </c>
      <c r="L1237" s="28"/>
    </row>
    <row r="1238" spans="1:12" ht="15.75" customHeight="1" x14ac:dyDescent="0.3">
      <c r="A1238" s="1" t="str">
        <f t="array" ref="A1238">INDEX(Sheet4!$F:$F,MATCH( $D1238,Sheet4!$G:$G,0))</f>
        <v>PD Pending</v>
      </c>
      <c r="B1238" s="1" t="s">
        <v>838</v>
      </c>
      <c r="C1238" s="1">
        <v>6029</v>
      </c>
      <c r="D1238" s="1" t="s">
        <v>3303</v>
      </c>
      <c r="F1238" s="1" t="s">
        <v>2086</v>
      </c>
      <c r="G1238" s="1" t="s">
        <v>5</v>
      </c>
      <c r="H1238" s="1">
        <v>12000</v>
      </c>
      <c r="J1238" s="28"/>
      <c r="K1238" s="29">
        <v>43374</v>
      </c>
      <c r="L1238" s="28"/>
    </row>
    <row r="1239" spans="1:12" ht="15.75" customHeight="1" x14ac:dyDescent="0.3">
      <c r="A1239" s="1" t="str">
        <f t="array" ref="A1239">INDEX(Sheet4!$F:$F,MATCH( $D1239,Sheet4!$G:$G,0))</f>
        <v>PD Pending</v>
      </c>
      <c r="B1239" s="1" t="s">
        <v>838</v>
      </c>
      <c r="C1239" s="1">
        <v>6043</v>
      </c>
      <c r="D1239" s="1" t="s">
        <v>3304</v>
      </c>
      <c r="F1239" s="1" t="s">
        <v>2086</v>
      </c>
      <c r="G1239" s="1" t="s">
        <v>5</v>
      </c>
      <c r="H1239" s="1">
        <v>600</v>
      </c>
      <c r="J1239" s="28"/>
      <c r="K1239" s="29">
        <v>43374</v>
      </c>
      <c r="L1239" s="28"/>
    </row>
    <row r="1240" spans="1:12" ht="15.75" customHeight="1" x14ac:dyDescent="0.3">
      <c r="A1240" s="1" t="str">
        <f t="array" ref="A1240">INDEX(Sheet4!$F:$F,MATCH( $D1240,Sheet4!$G:$G,0))</f>
        <v>PD Pending</v>
      </c>
      <c r="B1240" s="1" t="s">
        <v>838</v>
      </c>
      <c r="C1240" s="1">
        <v>5998</v>
      </c>
      <c r="D1240" s="1" t="s">
        <v>3305</v>
      </c>
      <c r="F1240" s="1" t="s">
        <v>2086</v>
      </c>
      <c r="G1240" s="1" t="s">
        <v>5</v>
      </c>
      <c r="H1240" s="1">
        <v>10000</v>
      </c>
      <c r="J1240" s="28"/>
      <c r="K1240" s="29">
        <v>43282</v>
      </c>
      <c r="L1240" s="28"/>
    </row>
    <row r="1241" spans="1:12" ht="15.75" customHeight="1" x14ac:dyDescent="0.3">
      <c r="A1241" s="1" t="str">
        <f t="array" ref="A1241">INDEX(Sheet4!$F:$F,MATCH( $D1241,Sheet4!$G:$G,0))</f>
        <v>PD Pending</v>
      </c>
      <c r="B1241" s="1" t="s">
        <v>838</v>
      </c>
      <c r="C1241" s="1">
        <v>6020</v>
      </c>
      <c r="D1241" s="1" t="s">
        <v>3306</v>
      </c>
      <c r="F1241" s="1" t="s">
        <v>2086</v>
      </c>
      <c r="G1241" s="1" t="s">
        <v>5</v>
      </c>
      <c r="H1241" s="1">
        <v>550</v>
      </c>
      <c r="J1241" s="28"/>
      <c r="K1241" s="29">
        <v>43374</v>
      </c>
      <c r="L1241" s="28"/>
    </row>
    <row r="1242" spans="1:12" ht="15.75" customHeight="1" x14ac:dyDescent="0.3">
      <c r="A1242" s="1" t="str">
        <f t="array" ref="A1242">INDEX(Sheet4!$F:$F,MATCH( $D1242,Sheet4!$G:$G,0))</f>
        <v>PD Pending</v>
      </c>
      <c r="B1242" s="1" t="s">
        <v>838</v>
      </c>
      <c r="C1242" s="1">
        <v>6010</v>
      </c>
      <c r="D1242" s="1" t="s">
        <v>3307</v>
      </c>
      <c r="F1242" s="1" t="s">
        <v>2086</v>
      </c>
      <c r="G1242" s="1" t="s">
        <v>5</v>
      </c>
      <c r="H1242" s="1">
        <v>9000</v>
      </c>
      <c r="J1242" s="28"/>
      <c r="K1242" s="29">
        <v>43374</v>
      </c>
      <c r="L1242" s="28"/>
    </row>
    <row r="1243" spans="1:12" ht="15.75" customHeight="1" x14ac:dyDescent="0.3">
      <c r="A1243" s="1" t="str">
        <f t="array" ref="A1243">INDEX(Sheet4!$F:$F,MATCH( $D1243,Sheet4!$G:$G,0))</f>
        <v>PD Pending</v>
      </c>
      <c r="B1243" s="1" t="s">
        <v>838</v>
      </c>
      <c r="C1243" s="1">
        <v>6032</v>
      </c>
      <c r="D1243" s="1" t="s">
        <v>3308</v>
      </c>
      <c r="F1243" s="1" t="s">
        <v>2086</v>
      </c>
      <c r="G1243" s="1" t="s">
        <v>5</v>
      </c>
      <c r="H1243" s="1">
        <v>8000</v>
      </c>
      <c r="J1243" s="28"/>
      <c r="K1243" s="29">
        <v>43374</v>
      </c>
      <c r="L1243" s="28"/>
    </row>
    <row r="1244" spans="1:12" ht="15.75" customHeight="1" x14ac:dyDescent="0.3">
      <c r="A1244" s="1" t="str">
        <f t="array" ref="A1244">INDEX(Sheet4!$F:$F,MATCH( $D1244,Sheet4!$G:$G,0))</f>
        <v>PD Pending</v>
      </c>
      <c r="B1244" s="1" t="s">
        <v>838</v>
      </c>
      <c r="C1244" s="1">
        <v>6058</v>
      </c>
      <c r="D1244" s="1" t="s">
        <v>3309</v>
      </c>
      <c r="F1244" s="1" t="s">
        <v>2086</v>
      </c>
      <c r="G1244" s="1" t="s">
        <v>5</v>
      </c>
      <c r="H1244" s="1">
        <v>7000</v>
      </c>
      <c r="J1244" s="28"/>
      <c r="K1244" s="29">
        <v>43374</v>
      </c>
      <c r="L1244" s="28"/>
    </row>
    <row r="1245" spans="1:12" ht="15.75" customHeight="1" x14ac:dyDescent="0.3">
      <c r="A1245" s="1" t="str">
        <f t="array" ref="A1245">INDEX(Sheet4!$F:$F,MATCH( $D1245,Sheet4!$G:$G,0))</f>
        <v>PD Pending</v>
      </c>
      <c r="B1245" s="1" t="s">
        <v>838</v>
      </c>
      <c r="C1245" s="1">
        <v>6024</v>
      </c>
      <c r="D1245" s="1" t="s">
        <v>3310</v>
      </c>
      <c r="F1245" s="1" t="s">
        <v>2086</v>
      </c>
      <c r="G1245" s="1" t="s">
        <v>5</v>
      </c>
      <c r="H1245" s="1">
        <v>6500</v>
      </c>
      <c r="J1245" s="28"/>
      <c r="K1245" s="29">
        <v>43374</v>
      </c>
      <c r="L1245" s="28"/>
    </row>
    <row r="1246" spans="1:12" ht="15.75" customHeight="1" x14ac:dyDescent="0.3">
      <c r="A1246" s="1" t="str">
        <f t="array" ref="A1246">INDEX(Sheet4!$F:$F,MATCH( $D1246,Sheet4!$G:$G,0))</f>
        <v>PD Pending</v>
      </c>
      <c r="B1246" s="1" t="s">
        <v>838</v>
      </c>
      <c r="C1246" s="1">
        <v>6047</v>
      </c>
      <c r="D1246" s="1" t="s">
        <v>3311</v>
      </c>
      <c r="F1246" s="1" t="s">
        <v>2086</v>
      </c>
      <c r="G1246" s="1" t="s">
        <v>5</v>
      </c>
      <c r="H1246" s="1">
        <v>350</v>
      </c>
      <c r="J1246" s="28"/>
      <c r="K1246" s="29">
        <v>43374</v>
      </c>
      <c r="L1246" s="28"/>
    </row>
    <row r="1247" spans="1:12" ht="15.75" customHeight="1" x14ac:dyDescent="0.3">
      <c r="A1247" s="1" t="str">
        <f t="array" ref="A1247">INDEX(Sheet4!$F:$F,MATCH( $D1247,Sheet4!$G:$G,0))</f>
        <v>PD Pending</v>
      </c>
      <c r="B1247" s="1" t="s">
        <v>838</v>
      </c>
      <c r="C1247" s="1">
        <v>0</v>
      </c>
      <c r="D1247" s="1" t="s">
        <v>3312</v>
      </c>
      <c r="F1247" s="1" t="s">
        <v>2086</v>
      </c>
      <c r="G1247" s="1" t="s">
        <v>5</v>
      </c>
      <c r="H1247" s="1">
        <v>0</v>
      </c>
      <c r="J1247" s="28"/>
      <c r="K1247" s="29">
        <v>43374</v>
      </c>
      <c r="L1247" s="28"/>
    </row>
    <row r="1248" spans="1:12" ht="15.75" customHeight="1" x14ac:dyDescent="0.3">
      <c r="A1248" s="1" t="str">
        <f t="array" ref="A1248">INDEX(Sheet4!$F:$F,MATCH( $D1248,Sheet4!$G:$G,0))</f>
        <v>PD Pending</v>
      </c>
      <c r="B1248" s="1" t="s">
        <v>838</v>
      </c>
      <c r="C1248" s="1">
        <v>0</v>
      </c>
      <c r="D1248" s="1" t="s">
        <v>3313</v>
      </c>
      <c r="F1248" s="1" t="s">
        <v>2086</v>
      </c>
      <c r="G1248" s="1" t="s">
        <v>5</v>
      </c>
      <c r="H1248" s="1">
        <v>0</v>
      </c>
      <c r="J1248" s="28"/>
      <c r="K1248" s="29">
        <v>43374</v>
      </c>
      <c r="L1248" s="28"/>
    </row>
    <row r="1249" spans="1:12" ht="15.75" customHeight="1" x14ac:dyDescent="0.3">
      <c r="A1249" s="1" t="str">
        <f t="array" ref="A1249">INDEX(Sheet4!$F:$F,MATCH( $D1249,Sheet4!$G:$G,0))</f>
        <v>PD Pending</v>
      </c>
      <c r="B1249" s="1" t="s">
        <v>838</v>
      </c>
      <c r="C1249" s="1">
        <v>0</v>
      </c>
      <c r="D1249" s="1" t="s">
        <v>3314</v>
      </c>
      <c r="F1249" s="1" t="s">
        <v>2086</v>
      </c>
      <c r="G1249" s="1" t="s">
        <v>5</v>
      </c>
      <c r="H1249" s="1">
        <v>0</v>
      </c>
      <c r="J1249" s="28"/>
      <c r="K1249" s="29">
        <v>43282</v>
      </c>
      <c r="L1249" s="28"/>
    </row>
    <row r="1250" spans="1:12" ht="15.75" customHeight="1" x14ac:dyDescent="0.3">
      <c r="A1250" s="1" t="str">
        <f t="array" ref="A1250">INDEX(Sheet4!$F:$F,MATCH( $D1250,Sheet4!$G:$G,0))</f>
        <v>PD Pending</v>
      </c>
      <c r="B1250" s="1" t="s">
        <v>838</v>
      </c>
      <c r="C1250" s="1">
        <v>0</v>
      </c>
      <c r="D1250" s="1" t="s">
        <v>3315</v>
      </c>
      <c r="F1250" s="1" t="s">
        <v>2086</v>
      </c>
      <c r="G1250" s="1" t="s">
        <v>5</v>
      </c>
      <c r="H1250" s="1">
        <v>0</v>
      </c>
      <c r="J1250" s="28"/>
      <c r="K1250" s="29">
        <v>43374</v>
      </c>
      <c r="L1250" s="28"/>
    </row>
    <row r="1251" spans="1:12" ht="15.75" customHeight="1" x14ac:dyDescent="0.3">
      <c r="A1251" s="1" t="str">
        <f t="array" ref="A1251">INDEX(Sheet4!$F:$F,MATCH( $D1251,Sheet4!$G:$G,0))</f>
        <v>PD Pending</v>
      </c>
      <c r="B1251" s="1" t="s">
        <v>838</v>
      </c>
      <c r="C1251" s="1">
        <v>0</v>
      </c>
      <c r="D1251" s="1" t="s">
        <v>3316</v>
      </c>
      <c r="F1251" s="1" t="s">
        <v>2086</v>
      </c>
      <c r="G1251" s="1" t="s">
        <v>5</v>
      </c>
      <c r="H1251" s="1">
        <v>0</v>
      </c>
      <c r="J1251" s="28"/>
      <c r="K1251" s="29">
        <v>43374</v>
      </c>
      <c r="L1251" s="28"/>
    </row>
    <row r="1252" spans="1:12" ht="15.75" customHeight="1" x14ac:dyDescent="0.3">
      <c r="A1252" s="1" t="str">
        <f t="array" ref="A1252">INDEX(Sheet4!$F:$F,MATCH( $D1252,Sheet4!$G:$G,0))</f>
        <v>PD Pending</v>
      </c>
      <c r="B1252" s="1" t="s">
        <v>838</v>
      </c>
      <c r="C1252" s="1">
        <v>0</v>
      </c>
      <c r="D1252" s="1" t="s">
        <v>3317</v>
      </c>
      <c r="F1252" s="1" t="s">
        <v>2086</v>
      </c>
      <c r="G1252" s="1" t="s">
        <v>5</v>
      </c>
      <c r="H1252" s="1">
        <v>0</v>
      </c>
      <c r="J1252" s="28"/>
      <c r="K1252" s="29">
        <v>43374</v>
      </c>
      <c r="L1252" s="28"/>
    </row>
    <row r="1253" spans="1:12" ht="15.75" customHeight="1" x14ac:dyDescent="0.3">
      <c r="A1253" s="1" t="str">
        <f t="array" ref="A1253">INDEX(Sheet4!$F:$F,MATCH( $D1253,Sheet4!$G:$G,0))</f>
        <v>PD Pending</v>
      </c>
      <c r="B1253" s="1" t="s">
        <v>838</v>
      </c>
      <c r="C1253" s="1">
        <v>0</v>
      </c>
      <c r="D1253" s="1" t="s">
        <v>3318</v>
      </c>
      <c r="F1253" s="1" t="s">
        <v>2086</v>
      </c>
      <c r="G1253" s="1" t="s">
        <v>5</v>
      </c>
      <c r="H1253" s="1">
        <v>0</v>
      </c>
      <c r="J1253" s="28"/>
      <c r="K1253" s="29">
        <v>43374</v>
      </c>
      <c r="L1253" s="28"/>
    </row>
    <row r="1254" spans="1:12" ht="15.75" customHeight="1" x14ac:dyDescent="0.3">
      <c r="A1254" s="1" t="str">
        <f t="array" ref="A1254">INDEX(Sheet4!$F:$F,MATCH( $D1254,Sheet4!$G:$G,0))</f>
        <v>PD Pending</v>
      </c>
      <c r="B1254" s="1" t="s">
        <v>838</v>
      </c>
      <c r="C1254" s="1">
        <v>0</v>
      </c>
      <c r="D1254" s="1" t="s">
        <v>3319</v>
      </c>
      <c r="F1254" s="1" t="s">
        <v>2086</v>
      </c>
      <c r="G1254" s="1" t="s">
        <v>5</v>
      </c>
      <c r="H1254" s="1">
        <v>0</v>
      </c>
      <c r="J1254" s="28"/>
      <c r="K1254" s="29">
        <v>43374</v>
      </c>
      <c r="L1254" s="28"/>
    </row>
    <row r="1255" spans="1:12" ht="15.75" customHeight="1" x14ac:dyDescent="0.3">
      <c r="A1255" s="1" t="str">
        <f t="array" ref="A1255">INDEX(Sheet4!$F:$F,MATCH( $D1255,Sheet4!$G:$G,0))</f>
        <v>PD Pending</v>
      </c>
      <c r="B1255" s="1" t="s">
        <v>838</v>
      </c>
      <c r="C1255" s="1">
        <v>0</v>
      </c>
      <c r="D1255" s="1" t="s">
        <v>3320</v>
      </c>
      <c r="F1255" s="1" t="s">
        <v>2086</v>
      </c>
      <c r="G1255" s="1" t="s">
        <v>5</v>
      </c>
      <c r="H1255" s="1">
        <v>0</v>
      </c>
      <c r="J1255" s="28"/>
      <c r="K1255" s="29">
        <v>43374</v>
      </c>
      <c r="L1255" s="28"/>
    </row>
    <row r="1256" spans="1:12" ht="15.75" customHeight="1" x14ac:dyDescent="0.3">
      <c r="A1256" s="1" t="str">
        <f t="array" ref="A1256">INDEX(Sheet4!$F:$F,MATCH( $D1256,Sheet4!$G:$G,0))</f>
        <v>PD Pending</v>
      </c>
      <c r="B1256" s="1" t="s">
        <v>838</v>
      </c>
      <c r="C1256" s="1">
        <v>0</v>
      </c>
      <c r="D1256" s="1" t="s">
        <v>3321</v>
      </c>
      <c r="F1256" s="1" t="s">
        <v>2086</v>
      </c>
      <c r="G1256" s="1" t="s">
        <v>5</v>
      </c>
      <c r="H1256" s="1">
        <v>0</v>
      </c>
      <c r="J1256" s="28"/>
      <c r="K1256" s="29">
        <v>43374</v>
      </c>
      <c r="L1256" s="28"/>
    </row>
    <row r="1257" spans="1:12" ht="15.75" customHeight="1" x14ac:dyDescent="0.3">
      <c r="A1257" s="1" t="str">
        <f t="array" ref="A1257">INDEX(Sheet4!$F:$F,MATCH( $D1257,Sheet4!$G:$G,0))</f>
        <v>PD Pending</v>
      </c>
      <c r="B1257" s="1" t="s">
        <v>838</v>
      </c>
      <c r="C1257" s="1">
        <v>0</v>
      </c>
      <c r="D1257" s="1" t="s">
        <v>3322</v>
      </c>
      <c r="F1257" s="1" t="s">
        <v>2086</v>
      </c>
      <c r="G1257" s="1" t="s">
        <v>5</v>
      </c>
      <c r="H1257" s="1">
        <v>0</v>
      </c>
      <c r="J1257" s="28"/>
      <c r="K1257" s="29">
        <v>43374</v>
      </c>
      <c r="L1257" s="28"/>
    </row>
    <row r="1258" spans="1:12" ht="15.75" customHeight="1" x14ac:dyDescent="0.3">
      <c r="A1258" s="1" t="str">
        <f t="array" ref="A1258">INDEX(Sheet4!$F:$F,MATCH( $D1258,Sheet4!$G:$G,0))</f>
        <v>PD Pending</v>
      </c>
      <c r="B1258" s="1" t="s">
        <v>838</v>
      </c>
      <c r="C1258" s="1">
        <v>0</v>
      </c>
      <c r="D1258" s="1" t="s">
        <v>3323</v>
      </c>
      <c r="F1258" s="1" t="s">
        <v>2086</v>
      </c>
      <c r="G1258" s="1" t="s">
        <v>5</v>
      </c>
      <c r="H1258" s="1">
        <v>0</v>
      </c>
      <c r="J1258" s="28"/>
      <c r="K1258" s="29">
        <v>43374</v>
      </c>
      <c r="L1258" s="28"/>
    </row>
    <row r="1259" spans="1:12" ht="15.75" customHeight="1" x14ac:dyDescent="0.3">
      <c r="A1259" s="1" t="str">
        <f t="array" ref="A1259">INDEX(Sheet4!$F:$F,MATCH( $D1259,Sheet4!$G:$G,0))</f>
        <v>PD Pending</v>
      </c>
      <c r="B1259" s="1" t="s">
        <v>838</v>
      </c>
      <c r="C1259" s="1">
        <v>6056</v>
      </c>
      <c r="D1259" s="1" t="s">
        <v>3324</v>
      </c>
      <c r="F1259" s="1" t="s">
        <v>2086</v>
      </c>
      <c r="G1259" s="1" t="s">
        <v>5</v>
      </c>
      <c r="H1259" s="1">
        <v>299</v>
      </c>
      <c r="J1259" s="28"/>
      <c r="K1259" s="29">
        <v>43374</v>
      </c>
      <c r="L1259" s="28"/>
    </row>
    <row r="1260" spans="1:12" ht="15.75" customHeight="1" x14ac:dyDescent="0.3">
      <c r="A1260" s="1" t="str">
        <f t="array" ref="A1260">INDEX(Sheet4!$F:$F,MATCH( $D1260,Sheet4!$G:$G,0))</f>
        <v>PD Pending</v>
      </c>
      <c r="B1260" s="1" t="s">
        <v>838</v>
      </c>
      <c r="C1260" s="1">
        <v>5976</v>
      </c>
      <c r="D1260" s="1" t="s">
        <v>3325</v>
      </c>
      <c r="F1260" s="1" t="s">
        <v>2086</v>
      </c>
      <c r="G1260" s="1" t="s">
        <v>5</v>
      </c>
      <c r="H1260" s="1">
        <v>4000</v>
      </c>
      <c r="J1260" s="28"/>
      <c r="K1260" s="29">
        <v>43374</v>
      </c>
      <c r="L1260" s="28"/>
    </row>
    <row r="1261" spans="1:12" ht="15.75" customHeight="1" x14ac:dyDescent="0.3">
      <c r="A1261" s="1" t="str">
        <f t="array" ref="A1261">INDEX(Sheet4!$F:$F,MATCH( $D1261,Sheet4!$G:$G,0))</f>
        <v>PD Pending</v>
      </c>
      <c r="B1261" s="1" t="s">
        <v>838</v>
      </c>
      <c r="C1261" s="1">
        <v>5962</v>
      </c>
      <c r="D1261" s="1" t="s">
        <v>3326</v>
      </c>
      <c r="F1261" s="1" t="s">
        <v>2086</v>
      </c>
      <c r="G1261" s="1" t="s">
        <v>5</v>
      </c>
      <c r="H1261" s="1">
        <v>3500</v>
      </c>
      <c r="J1261" s="28"/>
      <c r="K1261" s="29">
        <v>43282</v>
      </c>
      <c r="L1261" s="28"/>
    </row>
    <row r="1262" spans="1:12" ht="15.75" customHeight="1" x14ac:dyDescent="0.3">
      <c r="A1262" s="1" t="str">
        <f t="array" ref="A1262">INDEX(Sheet4!$F:$F,MATCH( $D1262,Sheet4!$G:$G,0))</f>
        <v>PD Pending</v>
      </c>
      <c r="B1262" s="1" t="s">
        <v>838</v>
      </c>
      <c r="C1262" s="1">
        <v>6055</v>
      </c>
      <c r="D1262" s="1" t="s">
        <v>3327</v>
      </c>
      <c r="F1262" s="1" t="s">
        <v>2086</v>
      </c>
      <c r="G1262" s="1" t="s">
        <v>5</v>
      </c>
      <c r="H1262" s="1">
        <v>3000</v>
      </c>
      <c r="J1262" s="28"/>
      <c r="K1262" s="29">
        <v>43282</v>
      </c>
      <c r="L1262" s="28"/>
    </row>
    <row r="1263" spans="1:12" ht="15.75" customHeight="1" x14ac:dyDescent="0.3">
      <c r="A1263" s="1" t="str">
        <f t="array" ref="A1263">INDEX(Sheet4!$F:$F,MATCH( $D1263,Sheet4!$G:$G,0))</f>
        <v>PD Pending</v>
      </c>
      <c r="B1263" s="1" t="s">
        <v>838</v>
      </c>
      <c r="C1263" s="1">
        <v>5979</v>
      </c>
      <c r="D1263" s="1" t="s">
        <v>3328</v>
      </c>
      <c r="F1263" s="1" t="s">
        <v>2086</v>
      </c>
      <c r="G1263" s="1" t="s">
        <v>5</v>
      </c>
      <c r="H1263" s="1">
        <v>17976</v>
      </c>
      <c r="J1263" s="28"/>
      <c r="K1263" s="29">
        <v>43282</v>
      </c>
      <c r="L1263" s="28"/>
    </row>
    <row r="1264" spans="1:12" ht="15.75" customHeight="1" x14ac:dyDescent="0.3">
      <c r="A1264" s="1" t="str">
        <f t="array" ref="A1264">INDEX(Sheet4!$F:$F,MATCH( $D1264,Sheet4!$G:$G,0))</f>
        <v>PD Pending</v>
      </c>
      <c r="B1264" s="1" t="s">
        <v>838</v>
      </c>
      <c r="C1264" s="1">
        <v>6035</v>
      </c>
      <c r="D1264" s="1" t="s">
        <v>3329</v>
      </c>
      <c r="F1264" s="1" t="s">
        <v>2086</v>
      </c>
      <c r="G1264" s="1" t="s">
        <v>5</v>
      </c>
      <c r="H1264" s="1">
        <v>165</v>
      </c>
      <c r="J1264" s="28"/>
      <c r="K1264" s="29">
        <v>43374</v>
      </c>
      <c r="L1264" s="28"/>
    </row>
    <row r="1265" spans="1:12" ht="15.75" customHeight="1" x14ac:dyDescent="0.3">
      <c r="A1265" s="1" t="str">
        <f t="array" ref="A1265">INDEX(Sheet4!$F:$F,MATCH( $D1265,Sheet4!$G:$G,0))</f>
        <v>PD Pending</v>
      </c>
      <c r="B1265" s="1" t="s">
        <v>838</v>
      </c>
      <c r="C1265" s="1">
        <v>4811</v>
      </c>
      <c r="D1265" s="1" t="s">
        <v>3330</v>
      </c>
      <c r="F1265" s="1" t="s">
        <v>2086</v>
      </c>
      <c r="G1265" s="1" t="s">
        <v>5</v>
      </c>
      <c r="H1265" s="1">
        <v>9000</v>
      </c>
      <c r="J1265" s="28"/>
      <c r="K1265" s="29">
        <v>42917</v>
      </c>
      <c r="L1265" s="28"/>
    </row>
    <row r="1266" spans="1:12" ht="15.75" customHeight="1" x14ac:dyDescent="0.3">
      <c r="A1266" s="1" t="str">
        <f t="array" ref="A1266">INDEX(Sheet4!$F:$F,MATCH( $D1266,Sheet4!$G:$G,0))</f>
        <v>PD Pending</v>
      </c>
      <c r="B1266" s="1" t="s">
        <v>838</v>
      </c>
      <c r="C1266" s="1">
        <v>5560</v>
      </c>
      <c r="D1266" s="1" t="s">
        <v>3331</v>
      </c>
      <c r="F1266" s="1" t="s">
        <v>114</v>
      </c>
      <c r="G1266" s="1" t="s">
        <v>17</v>
      </c>
      <c r="H1266" s="1">
        <v>8000</v>
      </c>
      <c r="J1266" s="28"/>
      <c r="K1266" s="29">
        <v>43101</v>
      </c>
      <c r="L1266" s="28"/>
    </row>
    <row r="1267" spans="1:12" ht="15.75" customHeight="1" x14ac:dyDescent="0.3">
      <c r="A1267" s="1" t="str">
        <f t="array" ref="A1267">INDEX(Sheet4!$F:$F,MATCH( $D1267,Sheet4!$G:$G,0))</f>
        <v>PD Pending</v>
      </c>
      <c r="B1267" s="1" t="s">
        <v>838</v>
      </c>
      <c r="C1267" s="1">
        <v>6037</v>
      </c>
      <c r="D1267" s="1" t="s">
        <v>3332</v>
      </c>
      <c r="F1267" s="1" t="s">
        <v>266</v>
      </c>
      <c r="G1267" s="1" t="s">
        <v>17</v>
      </c>
      <c r="H1267" s="1">
        <v>0</v>
      </c>
      <c r="J1267" s="28"/>
      <c r="K1267" s="29">
        <v>43374</v>
      </c>
      <c r="L1267" s="28"/>
    </row>
    <row r="1268" spans="1:12" ht="15.75" customHeight="1" x14ac:dyDescent="0.3">
      <c r="A1268" s="1" t="str">
        <f t="array" ref="A1268">INDEX(Sheet4!$F:$F,MATCH( $D1268,Sheet4!$G:$G,0))</f>
        <v>PD Pending</v>
      </c>
      <c r="B1268" s="1" t="s">
        <v>838</v>
      </c>
      <c r="C1268" s="1">
        <v>5511</v>
      </c>
      <c r="D1268" s="1" t="s">
        <v>3333</v>
      </c>
      <c r="F1268" s="1" t="s">
        <v>286</v>
      </c>
      <c r="G1268" s="1" t="s">
        <v>2157</v>
      </c>
      <c r="H1268" s="1">
        <v>1798</v>
      </c>
      <c r="J1268" s="28"/>
      <c r="K1268" s="29">
        <v>43101</v>
      </c>
      <c r="L1268" s="28"/>
    </row>
    <row r="1269" spans="1:12" ht="15.75" customHeight="1" x14ac:dyDescent="0.3">
      <c r="A1269" s="1" t="str">
        <f t="array" ref="A1269">INDEX(Sheet4!$F:$F,MATCH( $D1269,Sheet4!$G:$G,0))</f>
        <v>PD Pending</v>
      </c>
      <c r="B1269" s="1" t="s">
        <v>838</v>
      </c>
      <c r="C1269" s="1">
        <v>5567</v>
      </c>
      <c r="D1269" s="1" t="s">
        <v>3334</v>
      </c>
      <c r="F1269" s="1" t="s">
        <v>192</v>
      </c>
      <c r="G1269" s="1" t="s">
        <v>2157</v>
      </c>
      <c r="H1269" s="1">
        <v>500</v>
      </c>
      <c r="J1269" s="28"/>
      <c r="K1269" s="29">
        <v>43101</v>
      </c>
      <c r="L1269" s="28"/>
    </row>
    <row r="1270" spans="1:12" ht="15.75" customHeight="1" x14ac:dyDescent="0.3">
      <c r="A1270" s="1" t="str">
        <f t="array" ref="A1270">INDEX(Sheet4!$F:$F,MATCH( $D1270,Sheet4!$G:$G,0))</f>
        <v>PD Pending</v>
      </c>
      <c r="B1270" s="1" t="s">
        <v>838</v>
      </c>
      <c r="C1270" s="1">
        <v>5568</v>
      </c>
      <c r="D1270" s="1" t="s">
        <v>3335</v>
      </c>
      <c r="F1270" s="1" t="s">
        <v>286</v>
      </c>
      <c r="G1270" s="1" t="s">
        <v>2157</v>
      </c>
      <c r="H1270" s="1">
        <v>350</v>
      </c>
      <c r="J1270" s="28"/>
      <c r="K1270" s="29">
        <v>43101</v>
      </c>
      <c r="L1270" s="28"/>
    </row>
    <row r="1271" spans="1:12" ht="15.75" customHeight="1" x14ac:dyDescent="0.3">
      <c r="A1271" s="1" t="str">
        <f t="array" ref="A1271">INDEX(Sheet4!$F:$F,MATCH( $D1271,Sheet4!$G:$G,0))</f>
        <v>PD Pending</v>
      </c>
      <c r="B1271" s="1" t="s">
        <v>838</v>
      </c>
      <c r="C1271" s="1">
        <v>5014</v>
      </c>
      <c r="D1271" s="1" t="s">
        <v>3336</v>
      </c>
      <c r="F1271" s="1" t="s">
        <v>192</v>
      </c>
      <c r="G1271" s="1" t="s">
        <v>2157</v>
      </c>
      <c r="H1271" s="1">
        <v>342</v>
      </c>
      <c r="J1271" s="28"/>
      <c r="K1271" s="29">
        <v>42917</v>
      </c>
      <c r="L1271" s="28"/>
    </row>
    <row r="1272" spans="1:12" ht="15.75" customHeight="1" x14ac:dyDescent="0.3">
      <c r="A1272" s="1" t="str">
        <f t="array" ref="A1272">INDEX(Sheet4!$F:$F,MATCH( $D1272,Sheet4!$G:$G,0))</f>
        <v>PD Pending</v>
      </c>
      <c r="B1272" s="1" t="s">
        <v>838</v>
      </c>
      <c r="C1272" s="1">
        <v>5714</v>
      </c>
      <c r="D1272" s="1" t="s">
        <v>3337</v>
      </c>
      <c r="F1272" s="1" t="s">
        <v>3338</v>
      </c>
      <c r="G1272" s="1" t="s">
        <v>2086</v>
      </c>
      <c r="H1272" s="1">
        <v>9000</v>
      </c>
      <c r="J1272" s="28"/>
      <c r="K1272" s="29">
        <v>43191</v>
      </c>
      <c r="L1272" s="28"/>
    </row>
    <row r="1273" spans="1:12" ht="15.75" customHeight="1" x14ac:dyDescent="0.3">
      <c r="A1273" s="1" t="str">
        <f t="array" ref="A1273">INDEX(Sheet4!$F:$F,MATCH( $D1273,Sheet4!$G:$G,0))</f>
        <v>PD Pending</v>
      </c>
      <c r="B1273" s="1" t="s">
        <v>838</v>
      </c>
      <c r="D1273" s="1" t="s">
        <v>3328</v>
      </c>
      <c r="G1273" s="1" t="s">
        <v>3142</v>
      </c>
      <c r="H1273" s="1">
        <v>18000</v>
      </c>
      <c r="J1273" s="28"/>
      <c r="K1273" s="29">
        <v>43282</v>
      </c>
      <c r="L1273" s="28"/>
    </row>
    <row r="1274" spans="1:12" ht="15.75" customHeight="1" x14ac:dyDescent="0.3">
      <c r="A1274" s="1" t="str">
        <f t="array" ref="A1274">INDEX(Sheet4!$F:$F,MATCH( $D1274,Sheet4!$G:$G,0))</f>
        <v>PD Pending</v>
      </c>
      <c r="B1274" s="1" t="s">
        <v>838</v>
      </c>
      <c r="D1274" s="1" t="s">
        <v>3330</v>
      </c>
      <c r="G1274" s="1" t="s">
        <v>3142</v>
      </c>
      <c r="H1274" s="1">
        <v>9000</v>
      </c>
      <c r="J1274" s="28"/>
      <c r="K1274" s="29">
        <v>42917</v>
      </c>
      <c r="L1274" s="28"/>
    </row>
    <row r="1275" spans="1:12" ht="15.75" customHeight="1" x14ac:dyDescent="0.3">
      <c r="A1275" s="1" t="e">
        <f t="array" ref="A1275">INDEX(Sheet4!$F:$F,MATCH( $D1275,Sheet4!$G:$G,0))</f>
        <v>#N/A</v>
      </c>
      <c r="C1275" s="1">
        <v>0</v>
      </c>
      <c r="D1275" s="1" t="s">
        <v>3339</v>
      </c>
      <c r="F1275" s="1" t="s">
        <v>2074</v>
      </c>
      <c r="G1275" s="1" t="s">
        <v>9</v>
      </c>
      <c r="H1275" s="1">
        <v>0</v>
      </c>
      <c r="J1275" s="28"/>
      <c r="K1275" s="29">
        <v>43191</v>
      </c>
      <c r="L1275" s="28"/>
    </row>
    <row r="1276" spans="1:12" ht="15.75" customHeight="1" x14ac:dyDescent="0.3">
      <c r="A1276" s="1" t="e">
        <f t="array" ref="A1276">INDEX(Sheet4!$F:$F,MATCH( $D1276,Sheet4!$G:$G,0))</f>
        <v>#N/A</v>
      </c>
      <c r="D1276" s="1" t="s">
        <v>3340</v>
      </c>
      <c r="F1276" s="1" t="s">
        <v>156</v>
      </c>
      <c r="G1276" s="1" t="s">
        <v>9</v>
      </c>
      <c r="H1276" s="1">
        <v>0</v>
      </c>
      <c r="J1276" s="28"/>
      <c r="K1276" s="29">
        <v>42736</v>
      </c>
      <c r="L1276" s="28"/>
    </row>
    <row r="1277" spans="1:12" ht="15.75" customHeight="1" x14ac:dyDescent="0.3">
      <c r="A1277" s="1" t="e">
        <f t="array" ref="A1277">INDEX(Sheet4!$F:$F,MATCH( $D1277,Sheet4!$G:$G,0))</f>
        <v>#N/A</v>
      </c>
      <c r="D1277" s="1" t="s">
        <v>3341</v>
      </c>
      <c r="F1277" s="1" t="s">
        <v>2074</v>
      </c>
      <c r="G1277" s="1" t="s">
        <v>9</v>
      </c>
      <c r="H1277" s="1">
        <v>0</v>
      </c>
      <c r="J1277" s="28"/>
      <c r="K1277" s="29">
        <v>42917</v>
      </c>
      <c r="L1277" s="28"/>
    </row>
    <row r="1278" spans="1:12" ht="15.75" customHeight="1" x14ac:dyDescent="0.3">
      <c r="A1278" s="1" t="e">
        <f t="array" ref="A1278">INDEX(Sheet4!$F:$F,MATCH( $D1278,Sheet4!$G:$G,0))</f>
        <v>#N/A</v>
      </c>
      <c r="C1278" s="1">
        <v>375</v>
      </c>
      <c r="D1278" s="1" t="s">
        <v>3342</v>
      </c>
      <c r="F1278" s="1" t="s">
        <v>174</v>
      </c>
      <c r="G1278" s="1" t="s">
        <v>13</v>
      </c>
      <c r="H1278" s="1">
        <v>0</v>
      </c>
      <c r="J1278" s="28"/>
      <c r="K1278" s="29">
        <v>693871</v>
      </c>
      <c r="L1278" s="28"/>
    </row>
    <row r="1279" spans="1:12" ht="15.75" customHeight="1" x14ac:dyDescent="0.3">
      <c r="A1279" s="1" t="e">
        <f t="array" ref="A1279">INDEX(Sheet4!$F:$F,MATCH( $D1279,Sheet4!$G:$G,0))</f>
        <v>#N/A</v>
      </c>
      <c r="C1279" s="1">
        <v>0</v>
      </c>
      <c r="D1279" s="1" t="s">
        <v>3343</v>
      </c>
      <c r="F1279" s="1" t="s">
        <v>174</v>
      </c>
      <c r="G1279" s="1" t="s">
        <v>13</v>
      </c>
      <c r="H1279" s="1">
        <v>0</v>
      </c>
      <c r="J1279" s="28"/>
      <c r="K1279" s="29">
        <v>42917</v>
      </c>
      <c r="L1279" s="28"/>
    </row>
    <row r="1280" spans="1:12" ht="15.75" customHeight="1" x14ac:dyDescent="0.3">
      <c r="A1280" s="1" t="e">
        <f t="array" ref="A1280">INDEX(Sheet4!$F:$F,MATCH( $D1280,Sheet4!$G:$G,0))</f>
        <v>#N/A</v>
      </c>
      <c r="C1280" s="1">
        <v>0</v>
      </c>
      <c r="D1280" s="1" t="s">
        <v>3344</v>
      </c>
      <c r="F1280" s="1" t="s">
        <v>238</v>
      </c>
      <c r="G1280" s="1" t="s">
        <v>13</v>
      </c>
      <c r="H1280" s="1">
        <v>0</v>
      </c>
      <c r="J1280" s="28"/>
      <c r="K1280" s="29">
        <v>43101</v>
      </c>
      <c r="L1280" s="28"/>
    </row>
    <row r="1281" spans="1:12" ht="15.75" customHeight="1" x14ac:dyDescent="0.3">
      <c r="A1281" s="1" t="e">
        <f t="array" ref="A1281">INDEX(Sheet4!$F:$F,MATCH( $D1281,Sheet4!$G:$G,0))</f>
        <v>#N/A</v>
      </c>
      <c r="C1281" s="1">
        <v>0</v>
      </c>
      <c r="D1281" s="1" t="s">
        <v>3345</v>
      </c>
      <c r="F1281" s="1" t="s">
        <v>238</v>
      </c>
      <c r="G1281" s="1" t="s">
        <v>13</v>
      </c>
      <c r="H1281" s="1">
        <v>0</v>
      </c>
      <c r="J1281" s="28"/>
      <c r="K1281" s="29">
        <v>43101</v>
      </c>
      <c r="L1281" s="28"/>
    </row>
    <row r="1282" spans="1:12" ht="15.75" customHeight="1" x14ac:dyDescent="0.3">
      <c r="A1282" s="1" t="e">
        <f t="array" ref="A1282">INDEX(Sheet4!$F:$F,MATCH( $D1282,Sheet4!$G:$G,0))</f>
        <v>#N/A</v>
      </c>
      <c r="C1282" s="1">
        <v>0</v>
      </c>
      <c r="D1282" s="1" t="s">
        <v>3346</v>
      </c>
      <c r="F1282" s="1" t="s">
        <v>174</v>
      </c>
      <c r="G1282" s="1" t="s">
        <v>13</v>
      </c>
      <c r="H1282" s="1">
        <v>0</v>
      </c>
      <c r="J1282" s="28"/>
      <c r="K1282" s="29">
        <v>43282</v>
      </c>
      <c r="L1282" s="28"/>
    </row>
    <row r="1283" spans="1:12" ht="15.75" customHeight="1" x14ac:dyDescent="0.3">
      <c r="A1283" s="1" t="e">
        <f t="array" ref="A1283">INDEX(Sheet4!$F:$F,MATCH( $D1283,Sheet4!$G:$G,0))</f>
        <v>#N/A</v>
      </c>
      <c r="D1283" s="1" t="s">
        <v>3347</v>
      </c>
      <c r="F1283" s="1" t="s">
        <v>174</v>
      </c>
      <c r="G1283" s="1" t="s">
        <v>13</v>
      </c>
      <c r="H1283" s="1">
        <v>0</v>
      </c>
      <c r="J1283" s="28"/>
      <c r="K1283" s="29">
        <v>42461</v>
      </c>
      <c r="L1283" s="28"/>
    </row>
    <row r="1284" spans="1:12" ht="15.75" customHeight="1" x14ac:dyDescent="0.3">
      <c r="A1284" s="1" t="e">
        <f t="array" ref="A1284">INDEX(Sheet4!$F:$F,MATCH( $D1284,Sheet4!$G:$G,0))</f>
        <v>#N/A</v>
      </c>
      <c r="C1284" s="1">
        <v>0</v>
      </c>
      <c r="D1284" s="1" t="s">
        <v>3348</v>
      </c>
      <c r="F1284" s="1" t="s">
        <v>2086</v>
      </c>
      <c r="G1284" s="1" t="s">
        <v>5</v>
      </c>
      <c r="H1284" s="1">
        <v>0</v>
      </c>
      <c r="J1284" s="28"/>
      <c r="K1284" s="29">
        <v>43282</v>
      </c>
      <c r="L1284" s="28"/>
    </row>
    <row r="1285" spans="1:12" ht="15.75" customHeight="1" x14ac:dyDescent="0.3">
      <c r="A1285" s="1" t="e">
        <f t="array" ref="A1285">INDEX(Sheet4!$F:$F,MATCH( $D1285,Sheet4!$G:$G,0))</f>
        <v>#N/A</v>
      </c>
      <c r="C1285" s="1">
        <v>0</v>
      </c>
      <c r="D1285" s="1" t="s">
        <v>3349</v>
      </c>
      <c r="F1285" s="1" t="s">
        <v>2086</v>
      </c>
      <c r="G1285" s="1" t="s">
        <v>5</v>
      </c>
      <c r="H1285" s="1">
        <v>0</v>
      </c>
      <c r="J1285" s="28"/>
      <c r="K1285" s="29">
        <v>43282</v>
      </c>
      <c r="L1285" s="28"/>
    </row>
    <row r="1286" spans="1:12" ht="15.75" customHeight="1" x14ac:dyDescent="0.3">
      <c r="A1286" s="1" t="e">
        <f t="array" ref="A1286">INDEX(Sheet4!$F:$F,MATCH( $D1286,Sheet4!$G:$G,0))</f>
        <v>#N/A</v>
      </c>
      <c r="C1286" s="1">
        <v>0</v>
      </c>
      <c r="D1286" s="1" t="s">
        <v>3350</v>
      </c>
      <c r="F1286" s="1" t="s">
        <v>2086</v>
      </c>
      <c r="G1286" s="1" t="s">
        <v>5</v>
      </c>
      <c r="H1286" s="1">
        <v>0</v>
      </c>
      <c r="J1286" s="28"/>
      <c r="K1286" s="29">
        <v>43282</v>
      </c>
      <c r="L1286" s="28"/>
    </row>
    <row r="1287" spans="1:12" ht="15.75" customHeight="1" x14ac:dyDescent="0.3">
      <c r="A1287" s="1" t="e">
        <f t="array" ref="A1287">INDEX(Sheet4!$F:$F,MATCH( $D1287,Sheet4!$G:$G,0))</f>
        <v>#N/A</v>
      </c>
      <c r="C1287" s="1">
        <v>0</v>
      </c>
      <c r="D1287" s="1" t="s">
        <v>3351</v>
      </c>
      <c r="F1287" s="1" t="s">
        <v>2086</v>
      </c>
      <c r="G1287" s="1" t="s">
        <v>5</v>
      </c>
      <c r="H1287" s="1">
        <v>0</v>
      </c>
      <c r="J1287" s="28"/>
      <c r="K1287" s="29">
        <v>43374</v>
      </c>
      <c r="L1287" s="28"/>
    </row>
    <row r="1288" spans="1:12" ht="15.75" customHeight="1" x14ac:dyDescent="0.3">
      <c r="A1288" s="1" t="e">
        <f t="array" ref="A1288">INDEX(Sheet4!$F:$F,MATCH( $D1288,Sheet4!$G:$G,0))</f>
        <v>#N/A</v>
      </c>
      <c r="C1288" s="1">
        <v>0</v>
      </c>
      <c r="D1288" s="1" t="s">
        <v>3352</v>
      </c>
      <c r="F1288" s="1" t="s">
        <v>2086</v>
      </c>
      <c r="G1288" s="1" t="s">
        <v>5</v>
      </c>
      <c r="H1288" s="1">
        <v>0</v>
      </c>
      <c r="J1288" s="28"/>
      <c r="K1288" s="29">
        <v>43282</v>
      </c>
      <c r="L1288" s="28"/>
    </row>
    <row r="1289" spans="1:12" ht="15.75" customHeight="1" x14ac:dyDescent="0.3">
      <c r="A1289" s="1" t="e">
        <f t="array" ref="A1289">INDEX(Sheet4!$F:$F,MATCH( $D1289,Sheet4!$G:$G,0))</f>
        <v>#N/A</v>
      </c>
      <c r="C1289" s="1">
        <v>0</v>
      </c>
      <c r="D1289" s="1" t="s">
        <v>3353</v>
      </c>
      <c r="F1289" s="1" t="s">
        <v>2086</v>
      </c>
      <c r="G1289" s="1" t="s">
        <v>5</v>
      </c>
      <c r="H1289" s="1">
        <v>0</v>
      </c>
      <c r="J1289" s="28"/>
      <c r="K1289" s="29">
        <v>43191</v>
      </c>
      <c r="L1289" s="28"/>
    </row>
    <row r="1290" spans="1:12" ht="15.75" customHeight="1" x14ac:dyDescent="0.3">
      <c r="A1290" s="1" t="e">
        <f t="array" ref="A1290">INDEX(Sheet4!$F:$F,MATCH( $D1290,Sheet4!$G:$G,0))</f>
        <v>#N/A</v>
      </c>
      <c r="C1290" s="1">
        <v>0</v>
      </c>
      <c r="D1290" s="1" t="s">
        <v>3354</v>
      </c>
      <c r="F1290" s="1" t="s">
        <v>130</v>
      </c>
      <c r="G1290" s="1" t="s">
        <v>5</v>
      </c>
      <c r="H1290" s="1">
        <v>0</v>
      </c>
      <c r="J1290" s="28"/>
      <c r="K1290" s="29">
        <v>43101</v>
      </c>
      <c r="L1290" s="28"/>
    </row>
    <row r="1291" spans="1:12" ht="15.75" customHeight="1" x14ac:dyDescent="0.3">
      <c r="A1291" s="1" t="e">
        <f t="array" ref="A1291">INDEX(Sheet4!$F:$F,MATCH( $D1291,Sheet4!$G:$G,0))</f>
        <v>#N/A</v>
      </c>
      <c r="C1291" s="1">
        <v>0</v>
      </c>
      <c r="D1291" s="1" t="s">
        <v>3355</v>
      </c>
      <c r="F1291" s="1" t="s">
        <v>2086</v>
      </c>
      <c r="G1291" s="1" t="s">
        <v>5</v>
      </c>
      <c r="H1291" s="1">
        <v>0</v>
      </c>
      <c r="J1291" s="28"/>
      <c r="K1291" s="29">
        <v>43191</v>
      </c>
      <c r="L1291" s="28"/>
    </row>
    <row r="1292" spans="1:12" ht="15.75" customHeight="1" x14ac:dyDescent="0.3">
      <c r="A1292" s="1" t="e">
        <f t="array" ref="A1292">INDEX(Sheet4!$F:$F,MATCH( $D1292,Sheet4!$G:$G,0))</f>
        <v>#N/A</v>
      </c>
      <c r="C1292" s="1">
        <v>0</v>
      </c>
      <c r="D1292" s="1" t="s">
        <v>3356</v>
      </c>
      <c r="F1292" s="1" t="s">
        <v>130</v>
      </c>
      <c r="G1292" s="1" t="s">
        <v>5</v>
      </c>
      <c r="H1292" s="1">
        <v>0</v>
      </c>
      <c r="J1292" s="28"/>
      <c r="K1292" s="29">
        <v>43101</v>
      </c>
      <c r="L1292" s="28"/>
    </row>
    <row r="1293" spans="1:12" ht="15.75" customHeight="1" x14ac:dyDescent="0.3">
      <c r="A1293" s="1" t="e">
        <f t="array" ref="A1293">INDEX(Sheet4!$F:$F,MATCH( $D1293,Sheet4!$G:$G,0))</f>
        <v>#N/A</v>
      </c>
      <c r="C1293" s="1">
        <v>0</v>
      </c>
      <c r="D1293" s="1" t="s">
        <v>3357</v>
      </c>
      <c r="F1293" s="1" t="s">
        <v>2086</v>
      </c>
      <c r="G1293" s="1" t="s">
        <v>5</v>
      </c>
      <c r="H1293" s="1">
        <v>0</v>
      </c>
      <c r="J1293" s="28"/>
      <c r="K1293" s="29">
        <v>43101</v>
      </c>
      <c r="L1293" s="28"/>
    </row>
    <row r="1294" spans="1:12" ht="15.75" customHeight="1" x14ac:dyDescent="0.3">
      <c r="A1294" s="1" t="e">
        <f t="array" ref="A1294">INDEX(Sheet4!$F:$F,MATCH( $D1294,Sheet4!$G:$G,0))</f>
        <v>#N/A</v>
      </c>
      <c r="C1294" s="1">
        <v>0</v>
      </c>
      <c r="D1294" s="1" t="s">
        <v>3358</v>
      </c>
      <c r="F1294" s="1" t="s">
        <v>2086</v>
      </c>
      <c r="G1294" s="1" t="s">
        <v>5</v>
      </c>
      <c r="H1294" s="1">
        <v>0</v>
      </c>
      <c r="J1294" s="28"/>
      <c r="K1294" s="29">
        <v>43101</v>
      </c>
      <c r="L1294" s="28"/>
    </row>
    <row r="1295" spans="1:12" ht="15.75" customHeight="1" x14ac:dyDescent="0.3">
      <c r="A1295" s="1" t="e">
        <f t="array" ref="A1295">INDEX(Sheet4!$F:$F,MATCH( $D1295,Sheet4!$G:$G,0))</f>
        <v>#N/A</v>
      </c>
      <c r="C1295" s="1">
        <v>0</v>
      </c>
      <c r="D1295" s="1" t="s">
        <v>3359</v>
      </c>
      <c r="F1295" s="1" t="s">
        <v>2086</v>
      </c>
      <c r="G1295" s="1" t="s">
        <v>5</v>
      </c>
      <c r="H1295" s="1">
        <v>0</v>
      </c>
      <c r="J1295" s="28"/>
      <c r="K1295" s="29">
        <v>43191</v>
      </c>
      <c r="L1295" s="28"/>
    </row>
    <row r="1296" spans="1:12" ht="15.75" customHeight="1" x14ac:dyDescent="0.3">
      <c r="A1296" s="1" t="e">
        <f t="array" ref="A1296">INDEX(Sheet4!$F:$F,MATCH( $D1296,Sheet4!$G:$G,0))</f>
        <v>#N/A</v>
      </c>
      <c r="C1296" s="1">
        <v>0</v>
      </c>
      <c r="D1296" s="1" t="s">
        <v>3360</v>
      </c>
      <c r="F1296" s="1" t="s">
        <v>92</v>
      </c>
      <c r="G1296" s="1" t="s">
        <v>5</v>
      </c>
      <c r="H1296" s="1">
        <v>0</v>
      </c>
      <c r="J1296" s="28"/>
      <c r="K1296" s="29">
        <v>43191</v>
      </c>
      <c r="L1296" s="28"/>
    </row>
    <row r="1297" spans="1:12" ht="15.75" customHeight="1" x14ac:dyDescent="0.3">
      <c r="A1297" s="1" t="e">
        <f t="array" ref="A1297">INDEX(Sheet4!$F:$F,MATCH( $D1297,Sheet4!$G:$G,0))</f>
        <v>#N/A</v>
      </c>
      <c r="C1297" s="1">
        <v>0</v>
      </c>
      <c r="D1297" s="1" t="s">
        <v>3361</v>
      </c>
      <c r="F1297" s="1" t="s">
        <v>166</v>
      </c>
      <c r="G1297" s="1" t="s">
        <v>5</v>
      </c>
      <c r="H1297" s="1">
        <v>0</v>
      </c>
      <c r="J1297" s="28"/>
      <c r="K1297" s="29">
        <v>43191</v>
      </c>
      <c r="L1297" s="28"/>
    </row>
    <row r="1298" spans="1:12" ht="15.75" customHeight="1" x14ac:dyDescent="0.3">
      <c r="A1298" s="1" t="e">
        <f t="array" ref="A1298">INDEX(Sheet4!$F:$F,MATCH( $D1298,Sheet4!$G:$G,0))</f>
        <v>#N/A</v>
      </c>
      <c r="C1298" s="1">
        <v>0</v>
      </c>
      <c r="D1298" s="1" t="s">
        <v>3362</v>
      </c>
      <c r="F1298" s="1" t="s">
        <v>2086</v>
      </c>
      <c r="G1298" s="1" t="s">
        <v>5</v>
      </c>
      <c r="H1298" s="1">
        <v>0</v>
      </c>
      <c r="J1298" s="28"/>
      <c r="K1298" s="29">
        <v>43282</v>
      </c>
      <c r="L1298" s="28"/>
    </row>
    <row r="1299" spans="1:12" ht="15.75" customHeight="1" x14ac:dyDescent="0.3">
      <c r="A1299" s="1" t="e">
        <f t="array" ref="A1299">INDEX(Sheet4!$F:$F,MATCH( $D1299,Sheet4!$G:$G,0))</f>
        <v>#N/A</v>
      </c>
      <c r="C1299" s="1">
        <v>0</v>
      </c>
      <c r="D1299" s="1" t="s">
        <v>3363</v>
      </c>
      <c r="F1299" s="1" t="s">
        <v>2086</v>
      </c>
      <c r="G1299" s="1" t="s">
        <v>5</v>
      </c>
      <c r="H1299" s="1">
        <v>0</v>
      </c>
      <c r="J1299" s="28"/>
      <c r="K1299" s="29">
        <v>43282</v>
      </c>
      <c r="L1299" s="28"/>
    </row>
    <row r="1300" spans="1:12" ht="15.75" customHeight="1" x14ac:dyDescent="0.3">
      <c r="A1300" s="1" t="e">
        <f t="array" ref="A1300">INDEX(Sheet4!$F:$F,MATCH( $D1300,Sheet4!$G:$G,0))</f>
        <v>#N/A</v>
      </c>
      <c r="C1300" s="1">
        <v>0</v>
      </c>
      <c r="D1300" s="1" t="s">
        <v>3364</v>
      </c>
      <c r="F1300" s="1" t="s">
        <v>2086</v>
      </c>
      <c r="G1300" s="1" t="s">
        <v>5</v>
      </c>
      <c r="H1300" s="1">
        <v>0</v>
      </c>
      <c r="J1300" s="28"/>
      <c r="K1300" s="29">
        <v>43374</v>
      </c>
      <c r="L1300" s="28"/>
    </row>
    <row r="1301" spans="1:12" ht="15.75" customHeight="1" x14ac:dyDescent="0.3">
      <c r="A1301" s="1" t="e">
        <f t="array" ref="A1301">INDEX(Sheet4!$F:$F,MATCH( $D1301,Sheet4!$G:$G,0))</f>
        <v>#N/A</v>
      </c>
      <c r="C1301" s="1">
        <v>0</v>
      </c>
      <c r="D1301" s="1" t="s">
        <v>3365</v>
      </c>
      <c r="F1301" s="1" t="s">
        <v>2086</v>
      </c>
      <c r="G1301" s="1" t="s">
        <v>5</v>
      </c>
      <c r="H1301" s="1">
        <v>0</v>
      </c>
      <c r="J1301" s="28"/>
      <c r="K1301" s="29">
        <v>43374</v>
      </c>
      <c r="L1301" s="28"/>
    </row>
    <row r="1302" spans="1:12" ht="15.75" customHeight="1" x14ac:dyDescent="0.3">
      <c r="A1302" s="1" t="e">
        <f t="array" ref="A1302">INDEX(Sheet4!$F:$F,MATCH( $D1302,Sheet4!$G:$G,0))</f>
        <v>#N/A</v>
      </c>
      <c r="C1302" s="1">
        <v>0</v>
      </c>
      <c r="D1302" s="1" t="s">
        <v>3366</v>
      </c>
      <c r="F1302" s="1" t="s">
        <v>2086</v>
      </c>
      <c r="G1302" s="1" t="s">
        <v>5</v>
      </c>
      <c r="H1302" s="1">
        <v>0</v>
      </c>
      <c r="J1302" s="28"/>
      <c r="K1302" s="29">
        <v>43374</v>
      </c>
      <c r="L1302" s="28"/>
    </row>
    <row r="1303" spans="1:12" ht="15.75" customHeight="1" x14ac:dyDescent="0.3">
      <c r="A1303" s="1" t="e">
        <f t="array" ref="A1303">INDEX(Sheet4!$F:$F,MATCH( $D1303,Sheet4!$G:$G,0))</f>
        <v>#N/A</v>
      </c>
      <c r="C1303" s="1">
        <v>0</v>
      </c>
      <c r="D1303" s="1" t="s">
        <v>3367</v>
      </c>
      <c r="F1303" s="1" t="s">
        <v>2086</v>
      </c>
      <c r="G1303" s="1" t="s">
        <v>5</v>
      </c>
      <c r="H1303" s="1">
        <v>0</v>
      </c>
      <c r="J1303" s="28"/>
      <c r="K1303" s="29">
        <v>43374</v>
      </c>
      <c r="L1303" s="28"/>
    </row>
    <row r="1304" spans="1:12" ht="15.75" customHeight="1" x14ac:dyDescent="0.3">
      <c r="A1304" s="1" t="e">
        <f t="array" ref="A1304">INDEX(Sheet4!$F:$F,MATCH( $D1304,Sheet4!$G:$G,0))</f>
        <v>#N/A</v>
      </c>
      <c r="C1304" s="1">
        <v>0</v>
      </c>
      <c r="D1304" s="1" t="s">
        <v>3368</v>
      </c>
      <c r="F1304" s="1" t="s">
        <v>2086</v>
      </c>
      <c r="G1304" s="1" t="s">
        <v>5</v>
      </c>
      <c r="H1304" s="1">
        <v>0</v>
      </c>
      <c r="J1304" s="28"/>
      <c r="K1304" s="29">
        <v>43374</v>
      </c>
      <c r="L1304" s="28"/>
    </row>
    <row r="1305" spans="1:12" ht="15.75" customHeight="1" x14ac:dyDescent="0.3">
      <c r="A1305" s="1" t="e">
        <f t="array" ref="A1305">INDEX(Sheet4!$F:$F,MATCH( $D1305,Sheet4!$G:$G,0))</f>
        <v>#N/A</v>
      </c>
      <c r="C1305" s="1">
        <v>0</v>
      </c>
      <c r="D1305" s="1" t="s">
        <v>3369</v>
      </c>
      <c r="F1305" s="1" t="s">
        <v>2086</v>
      </c>
      <c r="G1305" s="1" t="s">
        <v>5</v>
      </c>
      <c r="H1305" s="1">
        <v>0</v>
      </c>
      <c r="J1305" s="28"/>
      <c r="K1305" s="29">
        <v>43374</v>
      </c>
      <c r="L1305" s="28"/>
    </row>
    <row r="1306" spans="1:12" ht="15.75" customHeight="1" x14ac:dyDescent="0.3">
      <c r="A1306" s="1" t="e">
        <f t="array" ref="A1306">INDEX(Sheet4!$F:$F,MATCH( $D1306,Sheet4!$G:$G,0))</f>
        <v>#N/A</v>
      </c>
      <c r="D1306" s="1" t="s">
        <v>3370</v>
      </c>
      <c r="F1306" s="1" t="s">
        <v>2086</v>
      </c>
      <c r="G1306" s="1" t="s">
        <v>5</v>
      </c>
      <c r="H1306" s="1">
        <v>0</v>
      </c>
      <c r="J1306" s="28"/>
      <c r="K1306" s="29">
        <v>43374</v>
      </c>
      <c r="L1306" s="28"/>
    </row>
    <row r="1307" spans="1:12" ht="15.75" customHeight="1" x14ac:dyDescent="0.3">
      <c r="A1307" s="1" t="e">
        <f t="array" ref="A1307">INDEX(Sheet4!$F:$F,MATCH( $D1307,Sheet4!$G:$G,0))</f>
        <v>#N/A</v>
      </c>
      <c r="D1307" s="1" t="s">
        <v>3371</v>
      </c>
      <c r="F1307" s="1" t="s">
        <v>2086</v>
      </c>
      <c r="G1307" s="1" t="s">
        <v>5</v>
      </c>
      <c r="H1307" s="1">
        <v>0</v>
      </c>
      <c r="J1307" s="28"/>
      <c r="K1307" s="29">
        <v>43374</v>
      </c>
      <c r="L1307" s="28"/>
    </row>
    <row r="1308" spans="1:12" ht="15.75" customHeight="1" x14ac:dyDescent="0.3">
      <c r="A1308" s="1" t="e">
        <f t="array" ref="A1308">INDEX(Sheet4!$F:$F,MATCH( $D1308,Sheet4!$G:$G,0))</f>
        <v>#N/A</v>
      </c>
      <c r="D1308" s="1" t="s">
        <v>3372</v>
      </c>
      <c r="F1308" s="1" t="s">
        <v>2086</v>
      </c>
      <c r="G1308" s="1" t="s">
        <v>5</v>
      </c>
      <c r="H1308" s="1">
        <v>0</v>
      </c>
      <c r="J1308" s="28"/>
      <c r="K1308" s="1" t="e">
        <v>#N/A</v>
      </c>
      <c r="L1308" s="28"/>
    </row>
    <row r="1309" spans="1:12" ht="15.75" customHeight="1" x14ac:dyDescent="0.3">
      <c r="A1309" s="1" t="e">
        <f t="array" ref="A1309">INDEX(Sheet4!$F:$F,MATCH( $D1309,Sheet4!$G:$G,0))</f>
        <v>#N/A</v>
      </c>
      <c r="C1309" s="1">
        <v>0</v>
      </c>
      <c r="D1309" s="1" t="s">
        <v>3373</v>
      </c>
      <c r="F1309" s="1" t="s">
        <v>112</v>
      </c>
      <c r="G1309" s="1" t="s">
        <v>17</v>
      </c>
      <c r="H1309" s="1">
        <v>0</v>
      </c>
      <c r="J1309" s="28"/>
      <c r="K1309" s="29">
        <v>43101</v>
      </c>
      <c r="L1309" s="28"/>
    </row>
    <row r="1310" spans="1:12" ht="15.75" customHeight="1" x14ac:dyDescent="0.3">
      <c r="A1310" s="1" t="e">
        <f t="array" ref="A1310">INDEX(Sheet4!$F:$F,MATCH( $D1310,Sheet4!$G:$G,0))</f>
        <v>#N/A</v>
      </c>
      <c r="C1310" s="1">
        <v>0</v>
      </c>
      <c r="D1310" s="1" t="s">
        <v>3374</v>
      </c>
      <c r="F1310" s="1" t="s">
        <v>332</v>
      </c>
      <c r="G1310" s="1" t="s">
        <v>17</v>
      </c>
      <c r="H1310" s="1">
        <v>0</v>
      </c>
      <c r="J1310" s="28"/>
      <c r="K1310" s="29">
        <v>43101</v>
      </c>
      <c r="L1310" s="28"/>
    </row>
    <row r="1311" spans="1:12" ht="15.75" customHeight="1" x14ac:dyDescent="0.3">
      <c r="A1311" s="1" t="e">
        <f t="array" ref="A1311">INDEX(Sheet4!$F:$F,MATCH( $D1311,Sheet4!$G:$G,0))</f>
        <v>#N/A</v>
      </c>
      <c r="C1311" s="1">
        <v>0</v>
      </c>
      <c r="D1311" s="1" t="s">
        <v>3375</v>
      </c>
      <c r="F1311" s="1" t="s">
        <v>112</v>
      </c>
      <c r="G1311" s="1" t="s">
        <v>17</v>
      </c>
      <c r="H1311" s="1">
        <v>0</v>
      </c>
      <c r="J1311" s="28"/>
      <c r="K1311" s="29">
        <v>43101</v>
      </c>
      <c r="L1311" s="28"/>
    </row>
    <row r="1312" spans="1:12" ht="15.75" customHeight="1" x14ac:dyDescent="0.3">
      <c r="A1312" s="1" t="e">
        <f t="array" ref="A1312">INDEX(Sheet4!$F:$F,MATCH( $D1312,Sheet4!$G:$G,0))</f>
        <v>#N/A</v>
      </c>
      <c r="C1312" s="1">
        <v>0</v>
      </c>
      <c r="D1312" s="1" t="s">
        <v>3376</v>
      </c>
      <c r="F1312" s="1" t="s">
        <v>192</v>
      </c>
      <c r="G1312" s="1" t="s">
        <v>2157</v>
      </c>
      <c r="H1312" s="1">
        <v>0</v>
      </c>
      <c r="J1312" s="28"/>
      <c r="K1312" s="29">
        <v>43101</v>
      </c>
      <c r="L1312" s="28"/>
    </row>
    <row r="1313" spans="1:12" ht="15.75" customHeight="1" x14ac:dyDescent="0.3">
      <c r="A1313" s="1" t="e">
        <f t="array" ref="A1313">INDEX(Sheet4!$F:$F,MATCH( $D1313,Sheet4!$G:$G,0))</f>
        <v>#N/A</v>
      </c>
      <c r="C1313" s="1">
        <v>0</v>
      </c>
      <c r="D1313" s="1" t="s">
        <v>3377</v>
      </c>
      <c r="F1313" s="1" t="s">
        <v>154</v>
      </c>
      <c r="G1313" s="1" t="s">
        <v>2157</v>
      </c>
      <c r="H1313" s="1">
        <v>0</v>
      </c>
      <c r="J1313" s="28"/>
      <c r="K1313" s="29">
        <v>42826</v>
      </c>
      <c r="L1313" s="28"/>
    </row>
    <row r="1314" spans="1:12" ht="15.75" customHeight="1" x14ac:dyDescent="0.3">
      <c r="A1314" s="1" t="e">
        <f t="array" ref="A1314">INDEX(Sheet4!$F:$F,MATCH( $D1314,Sheet4!$G:$G,0))</f>
        <v>#N/A</v>
      </c>
      <c r="C1314" s="1">
        <v>0</v>
      </c>
      <c r="D1314" s="1" t="s">
        <v>3378</v>
      </c>
      <c r="F1314" s="1" t="s">
        <v>14</v>
      </c>
      <c r="G1314" s="1" t="s">
        <v>2086</v>
      </c>
      <c r="H1314" s="1">
        <v>0</v>
      </c>
      <c r="J1314" s="28"/>
      <c r="K1314" s="1" t="e">
        <v>#N/A</v>
      </c>
      <c r="L1314" s="28"/>
    </row>
    <row r="1315" spans="1:12" ht="15.75" customHeight="1" x14ac:dyDescent="0.3">
      <c r="A1315" s="1" t="e">
        <f t="array" ref="A1315">INDEX(Sheet4!$F:$F,MATCH( $D1315,Sheet4!$G:$G,0))</f>
        <v>#N/A</v>
      </c>
      <c r="C1315" s="1">
        <v>0</v>
      </c>
      <c r="D1315" s="1" t="s">
        <v>3379</v>
      </c>
      <c r="F1315" s="1" t="s">
        <v>3380</v>
      </c>
      <c r="G1315" s="1" t="s">
        <v>2086</v>
      </c>
      <c r="H1315" s="1">
        <v>0</v>
      </c>
      <c r="J1315" s="28"/>
      <c r="K1315" s="29">
        <v>43282</v>
      </c>
      <c r="L1315" s="28"/>
    </row>
    <row r="1316" spans="1:12" ht="15.75" customHeight="1" x14ac:dyDescent="0.3">
      <c r="G1316" s="1" t="s">
        <v>3142</v>
      </c>
      <c r="H1316" s="1">
        <v>17280</v>
      </c>
      <c r="J1316" s="28"/>
      <c r="K1316" s="1" t="e">
        <v>#N/A</v>
      </c>
      <c r="L1316" s="28"/>
    </row>
    <row r="1317" spans="1:12" ht="15.75" customHeight="1" x14ac:dyDescent="0.3">
      <c r="G1317" s="1" t="s">
        <v>3142</v>
      </c>
      <c r="H1317" s="1">
        <v>0</v>
      </c>
      <c r="J1317" s="28"/>
      <c r="K1317" s="1" t="e">
        <v>#N/A</v>
      </c>
      <c r="L1317" s="28"/>
    </row>
    <row r="1318" spans="1:12" ht="15.75" customHeight="1" x14ac:dyDescent="0.3">
      <c r="G1318" s="1" t="s">
        <v>3142</v>
      </c>
      <c r="H1318" s="1">
        <v>7200</v>
      </c>
      <c r="J1318" s="28"/>
      <c r="K1318" s="1" t="e">
        <v>#N/A</v>
      </c>
      <c r="L1318" s="28"/>
    </row>
    <row r="1319" spans="1:12" ht="15.75" customHeight="1" x14ac:dyDescent="0.3">
      <c r="G1319" s="1" t="s">
        <v>3142</v>
      </c>
      <c r="H1319" s="1">
        <v>75000</v>
      </c>
      <c r="J1319" s="28"/>
      <c r="K1319" s="1" t="e">
        <v>#N/A</v>
      </c>
      <c r="L1319" s="28"/>
    </row>
    <row r="1320" spans="1:12" ht="15.75" customHeight="1" x14ac:dyDescent="0.3">
      <c r="G1320" s="1" t="s">
        <v>3142</v>
      </c>
      <c r="H1320" s="1">
        <v>75000</v>
      </c>
      <c r="J1320" s="28"/>
      <c r="K1320" s="1" t="e">
        <v>#N/A</v>
      </c>
      <c r="L1320" s="28"/>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BG4595"/>
  <sheetViews>
    <sheetView workbookViewId="0"/>
  </sheetViews>
  <sheetFormatPr defaultColWidth="14.44140625" defaultRowHeight="15" customHeight="1" x14ac:dyDescent="0.3"/>
  <sheetData>
    <row r="1" spans="2:59" ht="15.75" customHeight="1" x14ac:dyDescent="0.3"/>
    <row r="2" spans="2:59" ht="15.75" customHeight="1" x14ac:dyDescent="0.3">
      <c r="B2" s="30" t="s">
        <v>3381</v>
      </c>
      <c r="C2" s="30" t="s">
        <v>3382</v>
      </c>
      <c r="D2" s="30" t="s">
        <v>3383</v>
      </c>
      <c r="E2" s="30" t="s">
        <v>3384</v>
      </c>
      <c r="F2" s="30" t="s">
        <v>3385</v>
      </c>
      <c r="G2" s="30" t="s">
        <v>3386</v>
      </c>
      <c r="H2" s="30" t="s">
        <v>352</v>
      </c>
      <c r="I2" s="30" t="s">
        <v>3387</v>
      </c>
      <c r="J2" s="30" t="s">
        <v>3388</v>
      </c>
      <c r="K2" s="30" t="s">
        <v>3389</v>
      </c>
      <c r="L2" s="30" t="s">
        <v>3390</v>
      </c>
      <c r="O2" s="31" t="s">
        <v>2053</v>
      </c>
      <c r="P2" s="31" t="s">
        <v>2054</v>
      </c>
      <c r="Q2" s="31" t="s">
        <v>3391</v>
      </c>
      <c r="R2" s="31" t="s">
        <v>3392</v>
      </c>
      <c r="S2" s="31" t="s">
        <v>3393</v>
      </c>
      <c r="T2" s="31" t="s">
        <v>3394</v>
      </c>
      <c r="U2" s="31" t="s">
        <v>3395</v>
      </c>
      <c r="V2" s="31" t="s">
        <v>3396</v>
      </c>
      <c r="W2" s="31" t="s">
        <v>3387</v>
      </c>
      <c r="X2" s="31" t="s">
        <v>2055</v>
      </c>
      <c r="Y2" s="31" t="s">
        <v>2056</v>
      </c>
      <c r="Z2" s="31" t="s">
        <v>354</v>
      </c>
      <c r="AA2" s="31" t="s">
        <v>3397</v>
      </c>
      <c r="AB2" s="31" t="s">
        <v>356</v>
      </c>
      <c r="AC2" s="31" t="s">
        <v>3398</v>
      </c>
      <c r="AD2" s="31" t="s">
        <v>357</v>
      </c>
      <c r="AE2" s="31" t="s">
        <v>358</v>
      </c>
      <c r="AF2" s="31" t="s">
        <v>3399</v>
      </c>
      <c r="AG2" s="31" t="s">
        <v>3400</v>
      </c>
      <c r="AH2" s="31" t="s">
        <v>3401</v>
      </c>
      <c r="AI2" s="31" t="s">
        <v>2057</v>
      </c>
      <c r="AJ2" s="31" t="s">
        <v>3402</v>
      </c>
      <c r="AK2" s="31" t="s">
        <v>359</v>
      </c>
      <c r="AL2" s="31" t="s">
        <v>3403</v>
      </c>
      <c r="AM2" s="31" t="s">
        <v>3404</v>
      </c>
      <c r="AN2" s="31" t="s">
        <v>3405</v>
      </c>
      <c r="AO2" s="31" t="s">
        <v>3406</v>
      </c>
      <c r="AP2" s="31" t="s">
        <v>3407</v>
      </c>
      <c r="AQ2" s="31" t="s">
        <v>3408</v>
      </c>
      <c r="AR2" s="31" t="s">
        <v>3409</v>
      </c>
      <c r="AS2" s="31" t="s">
        <v>3410</v>
      </c>
      <c r="AT2" s="31" t="s">
        <v>2058</v>
      </c>
      <c r="AU2" s="31" t="s">
        <v>3411</v>
      </c>
      <c r="AV2" s="31" t="s">
        <v>3412</v>
      </c>
      <c r="AW2" s="31" t="s">
        <v>360</v>
      </c>
      <c r="AX2" s="31" t="s">
        <v>3413</v>
      </c>
      <c r="AY2" s="31" t="s">
        <v>3414</v>
      </c>
      <c r="AZ2" s="31"/>
      <c r="BA2" s="31" t="s">
        <v>3415</v>
      </c>
      <c r="BB2" s="31" t="s">
        <v>3416</v>
      </c>
      <c r="BC2" s="31" t="s">
        <v>3417</v>
      </c>
      <c r="BD2" s="31"/>
      <c r="BE2" s="32" t="s">
        <v>3418</v>
      </c>
      <c r="BF2" s="32" t="s">
        <v>3419</v>
      </c>
      <c r="BG2" s="32" t="s">
        <v>3420</v>
      </c>
    </row>
    <row r="3" spans="2:59" ht="15.75" customHeight="1" x14ac:dyDescent="0.3">
      <c r="B3" s="1">
        <v>25</v>
      </c>
      <c r="C3" s="1" t="s">
        <v>3421</v>
      </c>
      <c r="D3" s="33" t="s">
        <v>3422</v>
      </c>
      <c r="E3" s="1" t="s">
        <v>92</v>
      </c>
      <c r="F3" s="1" t="s">
        <v>882</v>
      </c>
      <c r="G3" s="1" t="s">
        <v>2467</v>
      </c>
      <c r="H3" s="1">
        <v>45405</v>
      </c>
      <c r="J3" s="1" t="s">
        <v>3423</v>
      </c>
      <c r="K3" s="1" t="s">
        <v>3423</v>
      </c>
      <c r="L3" s="1" t="s">
        <v>3424</v>
      </c>
      <c r="O3" s="1">
        <v>4521</v>
      </c>
      <c r="P3" s="1" t="s">
        <v>3425</v>
      </c>
      <c r="Q3" s="1" t="s">
        <v>3426</v>
      </c>
      <c r="T3" s="1" t="s">
        <v>342</v>
      </c>
      <c r="U3" s="1" t="s">
        <v>5</v>
      </c>
      <c r="X3" s="1">
        <v>10000</v>
      </c>
      <c r="Y3" s="1" t="s">
        <v>3427</v>
      </c>
      <c r="Z3" s="1" t="s">
        <v>389</v>
      </c>
      <c r="AD3" s="1">
        <v>43105</v>
      </c>
      <c r="AI3" s="1" t="s">
        <v>3428</v>
      </c>
      <c r="AU3" s="1" t="s">
        <v>3429</v>
      </c>
      <c r="AV3" s="1" t="s">
        <v>3430</v>
      </c>
      <c r="AW3" s="1" t="s">
        <v>1866</v>
      </c>
      <c r="AX3" s="1" t="s">
        <v>3431</v>
      </c>
      <c r="AY3" s="1" t="s">
        <v>3432</v>
      </c>
      <c r="AZ3" s="1"/>
      <c r="BA3" s="1" t="s">
        <v>3433</v>
      </c>
      <c r="BB3" s="1"/>
      <c r="BC3" s="1" t="s">
        <v>14</v>
      </c>
      <c r="BD3" s="1"/>
      <c r="BE3" s="1" t="s">
        <v>2968</v>
      </c>
      <c r="BF3" s="1" t="s">
        <v>3434</v>
      </c>
      <c r="BG3" s="34">
        <v>1</v>
      </c>
    </row>
    <row r="4" spans="2:59" ht="15.75" customHeight="1" x14ac:dyDescent="0.3">
      <c r="B4" s="1">
        <v>70</v>
      </c>
      <c r="C4" s="1" t="s">
        <v>3435</v>
      </c>
      <c r="D4" s="33" t="s">
        <v>3436</v>
      </c>
      <c r="E4" s="1" t="s">
        <v>3437</v>
      </c>
      <c r="F4" s="1" t="s">
        <v>882</v>
      </c>
      <c r="G4" s="1" t="s">
        <v>2929</v>
      </c>
      <c r="H4" s="1">
        <v>3580</v>
      </c>
      <c r="I4" s="1">
        <v>216</v>
      </c>
      <c r="K4" s="1" t="s">
        <v>3438</v>
      </c>
      <c r="L4" s="1" t="s">
        <v>3439</v>
      </c>
      <c r="O4" s="1">
        <v>5138</v>
      </c>
      <c r="P4" s="1" t="s">
        <v>3440</v>
      </c>
      <c r="Q4" s="1" t="s">
        <v>3441</v>
      </c>
      <c r="T4" s="1" t="s">
        <v>112</v>
      </c>
      <c r="U4" s="1" t="s">
        <v>17</v>
      </c>
      <c r="X4" s="1">
        <v>10000</v>
      </c>
      <c r="Y4" s="1" t="s">
        <v>3442</v>
      </c>
      <c r="Z4" s="1" t="s">
        <v>3443</v>
      </c>
      <c r="AD4" s="1">
        <v>43115</v>
      </c>
      <c r="AI4" s="1" t="s">
        <v>3423</v>
      </c>
      <c r="AU4" s="1" t="s">
        <v>3444</v>
      </c>
      <c r="AV4" s="1" t="s">
        <v>3445</v>
      </c>
      <c r="AW4" s="1" t="s">
        <v>1866</v>
      </c>
      <c r="AX4" s="1" t="s">
        <v>3431</v>
      </c>
      <c r="AY4" s="1" t="s">
        <v>3432</v>
      </c>
      <c r="AZ4" s="1"/>
      <c r="BA4" s="1" t="s">
        <v>3446</v>
      </c>
      <c r="BB4" s="1"/>
      <c r="BC4" s="1" t="s">
        <v>180</v>
      </c>
      <c r="BD4" s="1"/>
      <c r="BE4" s="1" t="s">
        <v>3447</v>
      </c>
      <c r="BF4" s="1" t="s">
        <v>3448</v>
      </c>
      <c r="BG4" s="34">
        <v>2</v>
      </c>
    </row>
    <row r="5" spans="2:59" ht="15.75" customHeight="1" x14ac:dyDescent="0.3">
      <c r="B5" s="1">
        <v>71</v>
      </c>
      <c r="C5" s="1" t="s">
        <v>3449</v>
      </c>
      <c r="D5" s="33" t="s">
        <v>3450</v>
      </c>
      <c r="E5" s="1" t="s">
        <v>3451</v>
      </c>
      <c r="F5" s="1" t="s">
        <v>882</v>
      </c>
      <c r="G5" s="1" t="s">
        <v>2678</v>
      </c>
      <c r="H5" s="1">
        <v>2500</v>
      </c>
      <c r="K5" s="1" t="s">
        <v>3452</v>
      </c>
      <c r="L5" s="1" t="s">
        <v>3453</v>
      </c>
      <c r="O5" s="1">
        <v>4495</v>
      </c>
      <c r="P5" s="1" t="s">
        <v>3454</v>
      </c>
      <c r="Q5" s="1" t="s">
        <v>3455</v>
      </c>
      <c r="T5" s="1" t="s">
        <v>62</v>
      </c>
      <c r="U5" s="1" t="s">
        <v>9</v>
      </c>
      <c r="X5" s="1">
        <v>10000</v>
      </c>
      <c r="Y5" s="1" t="s">
        <v>3456</v>
      </c>
      <c r="Z5" s="1" t="s">
        <v>3457</v>
      </c>
      <c r="AD5" s="1">
        <v>43118</v>
      </c>
      <c r="AI5" s="1" t="s">
        <v>3423</v>
      </c>
      <c r="AU5" s="1" t="s">
        <v>3444</v>
      </c>
      <c r="AV5" s="1" t="s">
        <v>3445</v>
      </c>
      <c r="AW5" s="1" t="s">
        <v>1866</v>
      </c>
      <c r="AX5" s="1" t="s">
        <v>3431</v>
      </c>
      <c r="AY5" s="1" t="s">
        <v>3432</v>
      </c>
      <c r="AZ5" s="1"/>
      <c r="BA5" s="1" t="s">
        <v>3103</v>
      </c>
      <c r="BB5" s="1">
        <v>4744</v>
      </c>
      <c r="BC5" s="1" t="s">
        <v>194</v>
      </c>
      <c r="BD5" s="1"/>
      <c r="BE5" s="1" t="s">
        <v>3458</v>
      </c>
      <c r="BF5" s="1" t="s">
        <v>3459</v>
      </c>
      <c r="BG5" s="34">
        <v>1</v>
      </c>
    </row>
    <row r="6" spans="2:59" ht="15.75" customHeight="1" x14ac:dyDescent="0.3">
      <c r="B6" s="1">
        <v>86</v>
      </c>
      <c r="C6" s="1" t="s">
        <v>3460</v>
      </c>
      <c r="D6" s="33" t="s">
        <v>3461</v>
      </c>
      <c r="E6" s="1" t="s">
        <v>130</v>
      </c>
      <c r="F6" s="1" t="s">
        <v>882</v>
      </c>
      <c r="G6" s="1" t="s">
        <v>2534</v>
      </c>
      <c r="H6" s="1">
        <v>10000</v>
      </c>
      <c r="J6" s="1" t="s">
        <v>3423</v>
      </c>
      <c r="K6" s="1" t="s">
        <v>3423</v>
      </c>
      <c r="L6" s="1" t="s">
        <v>3424</v>
      </c>
      <c r="O6" s="1">
        <v>5055</v>
      </c>
      <c r="P6" s="1" t="s">
        <v>3462</v>
      </c>
      <c r="Q6" s="1" t="s">
        <v>3463</v>
      </c>
      <c r="T6" s="1" t="s">
        <v>112</v>
      </c>
      <c r="U6" s="1" t="s">
        <v>17</v>
      </c>
      <c r="X6" s="1">
        <v>5500</v>
      </c>
      <c r="Y6" s="1" t="s">
        <v>3464</v>
      </c>
      <c r="Z6" s="1" t="s">
        <v>389</v>
      </c>
      <c r="AD6" s="1">
        <v>43109</v>
      </c>
      <c r="AI6" s="1" t="e">
        <v>#N/A</v>
      </c>
      <c r="AU6" s="1" t="s">
        <v>3429</v>
      </c>
      <c r="AV6" s="1" t="e">
        <v>#N/A</v>
      </c>
      <c r="AW6" s="1" t="s">
        <v>1866</v>
      </c>
      <c r="AX6" s="1" t="s">
        <v>3465</v>
      </c>
      <c r="AY6" s="1" t="s">
        <v>3432</v>
      </c>
      <c r="AZ6" s="1"/>
      <c r="BA6" s="1" t="s">
        <v>3466</v>
      </c>
      <c r="BB6" s="1">
        <v>4708</v>
      </c>
      <c r="BC6" s="1" t="s">
        <v>84</v>
      </c>
      <c r="BD6" s="1"/>
      <c r="BE6" s="1" t="s">
        <v>3467</v>
      </c>
      <c r="BF6" s="1" t="s">
        <v>3468</v>
      </c>
      <c r="BG6" s="34">
        <v>1</v>
      </c>
    </row>
    <row r="7" spans="2:59" ht="15.75" customHeight="1" x14ac:dyDescent="0.3">
      <c r="B7" s="1">
        <v>126</v>
      </c>
      <c r="C7" s="1" t="s">
        <v>3469</v>
      </c>
      <c r="D7" s="33" t="s">
        <v>3470</v>
      </c>
      <c r="E7" s="1" t="s">
        <v>2116</v>
      </c>
      <c r="F7" s="1" t="s">
        <v>882</v>
      </c>
      <c r="G7" s="1" t="s">
        <v>3125</v>
      </c>
      <c r="I7" s="1">
        <v>2608</v>
      </c>
      <c r="O7" s="1">
        <v>4624</v>
      </c>
      <c r="P7" s="1" t="s">
        <v>3471</v>
      </c>
      <c r="Q7" s="1" t="s">
        <v>3472</v>
      </c>
      <c r="T7" s="1" t="s">
        <v>3473</v>
      </c>
      <c r="U7" s="1" t="s">
        <v>9</v>
      </c>
      <c r="X7" s="1">
        <v>5500</v>
      </c>
      <c r="Y7" s="1" t="s">
        <v>3474</v>
      </c>
      <c r="Z7" s="1" t="s">
        <v>389</v>
      </c>
      <c r="AD7" s="1">
        <v>43119</v>
      </c>
      <c r="AI7" s="1" t="s">
        <v>3475</v>
      </c>
      <c r="AU7" s="1" t="s">
        <v>3429</v>
      </c>
      <c r="AV7" s="1" t="s">
        <v>3445</v>
      </c>
      <c r="AW7" s="1" t="s">
        <v>1866</v>
      </c>
      <c r="AX7" s="1" t="s">
        <v>3465</v>
      </c>
      <c r="AY7" s="1" t="s">
        <v>3432</v>
      </c>
      <c r="AZ7" s="1"/>
      <c r="BA7" s="1" t="s">
        <v>3476</v>
      </c>
      <c r="BB7" s="1"/>
      <c r="BC7" s="1" t="s">
        <v>84</v>
      </c>
      <c r="BD7" s="1"/>
      <c r="BE7" s="1" t="s">
        <v>2281</v>
      </c>
      <c r="BF7" s="1" t="s">
        <v>3477</v>
      </c>
      <c r="BG7" s="34">
        <v>6</v>
      </c>
    </row>
    <row r="8" spans="2:59" ht="15.75" customHeight="1" x14ac:dyDescent="0.3">
      <c r="B8" s="1">
        <v>182</v>
      </c>
      <c r="C8" s="1" t="s">
        <v>3478</v>
      </c>
      <c r="D8" s="33" t="s">
        <v>3479</v>
      </c>
      <c r="E8" s="1" t="s">
        <v>322</v>
      </c>
      <c r="F8" s="1" t="s">
        <v>882</v>
      </c>
      <c r="G8" s="1" t="s">
        <v>2527</v>
      </c>
      <c r="H8" s="1">
        <v>11299</v>
      </c>
      <c r="J8" s="1" t="s">
        <v>3480</v>
      </c>
      <c r="K8" s="1" t="s">
        <v>3480</v>
      </c>
      <c r="L8" s="1" t="s">
        <v>3481</v>
      </c>
      <c r="O8" s="1">
        <v>4093</v>
      </c>
      <c r="P8" s="1" t="s">
        <v>3482</v>
      </c>
      <c r="Q8" s="1" t="s">
        <v>3483</v>
      </c>
      <c r="T8" s="1" t="s">
        <v>204</v>
      </c>
      <c r="U8" s="1" t="s">
        <v>5</v>
      </c>
      <c r="X8" s="1">
        <v>5217</v>
      </c>
      <c r="Y8" s="1" t="s">
        <v>3464</v>
      </c>
      <c r="Z8" s="1" t="s">
        <v>3484</v>
      </c>
      <c r="AD8" s="1">
        <v>43131</v>
      </c>
      <c r="AI8" s="1" t="s">
        <v>3452</v>
      </c>
      <c r="AU8" s="1" t="s">
        <v>3444</v>
      </c>
      <c r="AV8" s="1" t="s">
        <v>3430</v>
      </c>
      <c r="AW8" s="1" t="s">
        <v>1866</v>
      </c>
      <c r="AX8" s="1" t="s">
        <v>3465</v>
      </c>
      <c r="AY8" s="1" t="s">
        <v>3432</v>
      </c>
      <c r="AZ8" s="1"/>
      <c r="BA8" s="1" t="s">
        <v>3485</v>
      </c>
      <c r="BB8" s="1">
        <v>4729</v>
      </c>
      <c r="BC8" s="1" t="s">
        <v>180</v>
      </c>
      <c r="BD8" s="1"/>
      <c r="BE8" s="1" t="s">
        <v>3486</v>
      </c>
      <c r="BF8" s="1" t="s">
        <v>3487</v>
      </c>
      <c r="BG8" s="34">
        <v>1</v>
      </c>
    </row>
    <row r="9" spans="2:59" ht="15.75" customHeight="1" x14ac:dyDescent="0.3">
      <c r="B9" s="1">
        <v>194</v>
      </c>
      <c r="C9" s="1" t="s">
        <v>3488</v>
      </c>
      <c r="D9" s="33" t="s">
        <v>3489</v>
      </c>
      <c r="E9" s="1" t="s">
        <v>332</v>
      </c>
      <c r="F9" s="1" t="s">
        <v>882</v>
      </c>
      <c r="G9" s="1" t="s">
        <v>2913</v>
      </c>
      <c r="H9" s="1">
        <v>4000</v>
      </c>
      <c r="K9" s="1" t="s">
        <v>3490</v>
      </c>
      <c r="L9" s="1" t="s">
        <v>3491</v>
      </c>
      <c r="O9" s="1">
        <v>1435</v>
      </c>
      <c r="P9" s="1" t="s">
        <v>3492</v>
      </c>
      <c r="Q9" s="1" t="s">
        <v>3493</v>
      </c>
      <c r="T9" s="1" t="s">
        <v>62</v>
      </c>
      <c r="U9" s="1" t="s">
        <v>9</v>
      </c>
      <c r="X9" s="1">
        <v>5072</v>
      </c>
      <c r="Y9" s="1" t="s">
        <v>3442</v>
      </c>
      <c r="Z9" s="1" t="s">
        <v>3494</v>
      </c>
      <c r="AD9" s="1">
        <v>43115</v>
      </c>
      <c r="AI9" s="1" t="s">
        <v>3452</v>
      </c>
      <c r="AU9" s="1" t="s">
        <v>3444</v>
      </c>
      <c r="AV9" s="1" t="s">
        <v>3430</v>
      </c>
      <c r="AW9" s="1" t="s">
        <v>1866</v>
      </c>
      <c r="AX9" s="1" t="s">
        <v>3465</v>
      </c>
      <c r="AY9" s="1" t="s">
        <v>3432</v>
      </c>
      <c r="AZ9" s="1"/>
      <c r="BA9" s="1" t="s">
        <v>3495</v>
      </c>
      <c r="BB9" s="1">
        <v>4825</v>
      </c>
      <c r="BC9" s="1" t="s">
        <v>180</v>
      </c>
      <c r="BD9" s="1"/>
      <c r="BE9" s="1" t="s">
        <v>3496</v>
      </c>
      <c r="BF9" s="1" t="s">
        <v>3497</v>
      </c>
      <c r="BG9" s="34">
        <v>1</v>
      </c>
    </row>
    <row r="10" spans="2:59" ht="15.75" customHeight="1" x14ac:dyDescent="0.3">
      <c r="B10" s="1">
        <v>209</v>
      </c>
      <c r="C10" s="1" t="s">
        <v>3498</v>
      </c>
      <c r="D10" s="33" t="s">
        <v>3499</v>
      </c>
      <c r="E10" s="1" t="s">
        <v>60</v>
      </c>
      <c r="F10" s="1" t="s">
        <v>882</v>
      </c>
      <c r="G10" s="1" t="s">
        <v>2680</v>
      </c>
      <c r="H10" s="1">
        <v>2369</v>
      </c>
      <c r="K10" s="1" t="s">
        <v>3452</v>
      </c>
      <c r="L10" s="1" t="s">
        <v>3453</v>
      </c>
      <c r="O10" s="1">
        <v>1802</v>
      </c>
      <c r="P10" s="1" t="s">
        <v>3500</v>
      </c>
      <c r="Q10" s="1" t="s">
        <v>3501</v>
      </c>
      <c r="T10" s="1" t="s">
        <v>338</v>
      </c>
      <c r="U10" s="1" t="s">
        <v>13</v>
      </c>
      <c r="X10" s="1">
        <v>4896</v>
      </c>
      <c r="Y10" s="1" t="s">
        <v>3502</v>
      </c>
      <c r="Z10" s="1" t="s">
        <v>364</v>
      </c>
      <c r="AD10" s="1">
        <v>43122</v>
      </c>
      <c r="AI10" s="1" t="s">
        <v>3503</v>
      </c>
      <c r="AU10" s="1" t="s">
        <v>3444</v>
      </c>
      <c r="AV10" s="1" t="s">
        <v>3445</v>
      </c>
      <c r="AW10" s="1" t="s">
        <v>1866</v>
      </c>
      <c r="AX10" s="1" t="s">
        <v>3465</v>
      </c>
      <c r="AY10" s="1" t="s">
        <v>3432</v>
      </c>
      <c r="AZ10" s="1"/>
      <c r="BA10" s="1" t="s">
        <v>3504</v>
      </c>
      <c r="BB10" s="1"/>
      <c r="BC10" s="1" t="s">
        <v>194</v>
      </c>
      <c r="BD10" s="1"/>
      <c r="BE10" s="1" t="s">
        <v>3505</v>
      </c>
      <c r="BF10" s="1" t="s">
        <v>3506</v>
      </c>
      <c r="BG10" s="34">
        <v>6</v>
      </c>
    </row>
    <row r="11" spans="2:59" ht="15.75" customHeight="1" x14ac:dyDescent="0.3">
      <c r="B11" s="1">
        <v>219</v>
      </c>
      <c r="C11" s="1" t="s">
        <v>3507</v>
      </c>
      <c r="D11" s="33" t="s">
        <v>3508</v>
      </c>
      <c r="E11" s="1" t="s">
        <v>2074</v>
      </c>
      <c r="F11" s="1" t="s">
        <v>882</v>
      </c>
      <c r="G11" s="1" t="s">
        <v>2215</v>
      </c>
      <c r="H11" s="1">
        <v>8110</v>
      </c>
      <c r="K11" s="1" t="s">
        <v>3509</v>
      </c>
      <c r="L11" s="1" t="s">
        <v>3510</v>
      </c>
      <c r="O11" s="1">
        <v>2809</v>
      </c>
      <c r="P11" s="1" t="s">
        <v>3511</v>
      </c>
      <c r="Q11" s="1" t="s">
        <v>3512</v>
      </c>
      <c r="T11" s="1" t="s">
        <v>338</v>
      </c>
      <c r="U11" s="1" t="s">
        <v>13</v>
      </c>
      <c r="X11" s="1">
        <v>3566</v>
      </c>
      <c r="Y11" s="1" t="s">
        <v>3502</v>
      </c>
      <c r="Z11" s="1" t="s">
        <v>3494</v>
      </c>
      <c r="AD11" s="1">
        <v>43131</v>
      </c>
      <c r="AI11" s="1" t="s">
        <v>3513</v>
      </c>
      <c r="AU11" s="1" t="s">
        <v>3444</v>
      </c>
      <c r="AV11" s="1" t="s">
        <v>3430</v>
      </c>
      <c r="AW11" s="1" t="s">
        <v>1866</v>
      </c>
      <c r="AX11" s="1" t="s">
        <v>3514</v>
      </c>
      <c r="AY11" s="1" t="s">
        <v>3432</v>
      </c>
      <c r="AZ11" s="1"/>
      <c r="BA11" s="1" t="s">
        <v>3515</v>
      </c>
      <c r="BB11" s="1"/>
      <c r="BC11" s="1" t="s">
        <v>222</v>
      </c>
      <c r="BD11" s="1"/>
      <c r="BE11" s="1" t="s">
        <v>2271</v>
      </c>
      <c r="BF11" s="1" t="s">
        <v>3516</v>
      </c>
      <c r="BG11" s="34">
        <v>7</v>
      </c>
    </row>
    <row r="12" spans="2:59" ht="15.75" customHeight="1" x14ac:dyDescent="0.3">
      <c r="B12" s="1">
        <v>221</v>
      </c>
      <c r="C12" s="1" t="s">
        <v>3517</v>
      </c>
      <c r="D12" s="33" t="s">
        <v>3518</v>
      </c>
      <c r="E12" s="1" t="s">
        <v>188</v>
      </c>
      <c r="F12" s="1" t="s">
        <v>882</v>
      </c>
      <c r="G12" s="1" t="s">
        <v>2470</v>
      </c>
      <c r="H12" s="1">
        <v>12000</v>
      </c>
      <c r="J12" s="1" t="s">
        <v>3423</v>
      </c>
      <c r="K12" s="1" t="s">
        <v>3519</v>
      </c>
      <c r="L12" s="1" t="s">
        <v>3520</v>
      </c>
      <c r="O12" s="1">
        <v>4907</v>
      </c>
      <c r="P12" s="1" t="s">
        <v>3521</v>
      </c>
      <c r="Q12" s="1" t="s">
        <v>3522</v>
      </c>
      <c r="T12" s="1" t="s">
        <v>276</v>
      </c>
      <c r="U12" s="1" t="s">
        <v>13</v>
      </c>
      <c r="X12" s="1">
        <v>2609</v>
      </c>
      <c r="Y12" s="1" t="s">
        <v>3523</v>
      </c>
      <c r="Z12" s="1" t="s">
        <v>389</v>
      </c>
      <c r="AD12" s="1">
        <v>43110</v>
      </c>
      <c r="AI12" s="1" t="s">
        <v>3524</v>
      </c>
      <c r="AU12" s="1" t="s">
        <v>3429</v>
      </c>
      <c r="AV12" s="1" t="s">
        <v>3525</v>
      </c>
      <c r="AW12" s="1" t="s">
        <v>1866</v>
      </c>
      <c r="AX12" s="1" t="s">
        <v>3514</v>
      </c>
      <c r="AY12" s="1" t="s">
        <v>3432</v>
      </c>
      <c r="AZ12" s="1"/>
      <c r="BA12" s="1" t="s">
        <v>2504</v>
      </c>
      <c r="BB12" s="1">
        <v>4736</v>
      </c>
      <c r="BC12" s="1" t="s">
        <v>222</v>
      </c>
      <c r="BD12" s="1"/>
      <c r="BE12" s="1" t="s">
        <v>3526</v>
      </c>
      <c r="BF12" s="1" t="s">
        <v>3527</v>
      </c>
      <c r="BG12" s="34">
        <v>4</v>
      </c>
    </row>
    <row r="13" spans="2:59" ht="15.75" customHeight="1" x14ac:dyDescent="0.3">
      <c r="B13" s="1">
        <v>253</v>
      </c>
      <c r="C13" s="1" t="s">
        <v>3528</v>
      </c>
      <c r="D13" s="33" t="s">
        <v>3529</v>
      </c>
      <c r="E13" s="1" t="s">
        <v>60</v>
      </c>
      <c r="F13" s="1" t="s">
        <v>882</v>
      </c>
      <c r="G13" s="1" t="s">
        <v>2687</v>
      </c>
      <c r="H13" s="1">
        <v>2083</v>
      </c>
      <c r="K13" s="1" t="s">
        <v>3530</v>
      </c>
      <c r="L13" s="1" t="s">
        <v>3530</v>
      </c>
      <c r="O13" s="1">
        <v>4809</v>
      </c>
      <c r="P13" s="1" t="s">
        <v>3531</v>
      </c>
      <c r="Q13" s="1" t="s">
        <v>3532</v>
      </c>
      <c r="T13" s="1" t="s">
        <v>166</v>
      </c>
      <c r="U13" s="1" t="s">
        <v>5</v>
      </c>
      <c r="X13" s="1">
        <v>7000</v>
      </c>
      <c r="Z13" s="1" t="s">
        <v>389</v>
      </c>
      <c r="AD13" s="1">
        <v>43111</v>
      </c>
      <c r="AI13" s="1" t="s">
        <v>3423</v>
      </c>
      <c r="AU13" s="1" t="s">
        <v>3429</v>
      </c>
      <c r="AV13" s="1" t="s">
        <v>3445</v>
      </c>
      <c r="AW13" s="1" t="s">
        <v>1866</v>
      </c>
      <c r="AX13" s="1" t="s">
        <v>3465</v>
      </c>
      <c r="AY13" s="1" t="s">
        <v>3432</v>
      </c>
      <c r="AZ13" s="1"/>
      <c r="BA13" s="1" t="s">
        <v>3533</v>
      </c>
      <c r="BB13" s="1">
        <v>0</v>
      </c>
      <c r="BC13" s="1" t="s">
        <v>152</v>
      </c>
      <c r="BD13" s="1"/>
      <c r="BE13" s="1" t="s">
        <v>3534</v>
      </c>
      <c r="BF13" s="1" t="s">
        <v>3535</v>
      </c>
      <c r="BG13" s="34">
        <v>3</v>
      </c>
    </row>
    <row r="14" spans="2:59" ht="15.75" customHeight="1" x14ac:dyDescent="0.3">
      <c r="B14" s="1">
        <v>254</v>
      </c>
      <c r="C14" s="1" t="s">
        <v>3536</v>
      </c>
      <c r="D14" s="33" t="s">
        <v>3537</v>
      </c>
      <c r="E14" s="1" t="s">
        <v>60</v>
      </c>
      <c r="F14" s="1" t="s">
        <v>882</v>
      </c>
      <c r="G14" s="1" t="s">
        <v>2688</v>
      </c>
      <c r="H14" s="1">
        <v>2083</v>
      </c>
      <c r="K14" s="1" t="s">
        <v>3530</v>
      </c>
      <c r="L14" s="1" t="s">
        <v>3530</v>
      </c>
      <c r="O14" s="1">
        <v>5151</v>
      </c>
      <c r="P14" s="1" t="s">
        <v>3538</v>
      </c>
      <c r="Q14" s="1" t="s">
        <v>3539</v>
      </c>
      <c r="T14" s="1" t="s">
        <v>342</v>
      </c>
      <c r="U14" s="1" t="s">
        <v>5</v>
      </c>
      <c r="X14" s="1">
        <v>5833</v>
      </c>
      <c r="Z14" s="1" t="s">
        <v>3540</v>
      </c>
      <c r="AD14" s="1">
        <v>43112</v>
      </c>
      <c r="AI14" s="1" t="s">
        <v>3423</v>
      </c>
      <c r="AU14" s="1" t="s">
        <v>3444</v>
      </c>
      <c r="AV14" s="1" t="s">
        <v>3445</v>
      </c>
      <c r="AW14" s="1" t="s">
        <v>1866</v>
      </c>
      <c r="AX14" s="1" t="s">
        <v>3465</v>
      </c>
      <c r="AY14" s="1" t="s">
        <v>3432</v>
      </c>
      <c r="AZ14" s="1"/>
      <c r="BA14" s="1" t="s">
        <v>3541</v>
      </c>
      <c r="BB14" s="1">
        <v>4698</v>
      </c>
      <c r="BC14" s="1" t="s">
        <v>152</v>
      </c>
      <c r="BD14" s="1"/>
      <c r="BE14" s="1" t="s">
        <v>3542</v>
      </c>
      <c r="BF14" s="1" t="s">
        <v>3543</v>
      </c>
      <c r="BG14" s="34">
        <v>2</v>
      </c>
    </row>
    <row r="15" spans="2:59" ht="15.75" customHeight="1" x14ac:dyDescent="0.3">
      <c r="B15" s="1">
        <v>269</v>
      </c>
      <c r="C15" s="1" t="s">
        <v>3544</v>
      </c>
      <c r="D15" s="33" t="s">
        <v>3545</v>
      </c>
      <c r="E15" s="1" t="s">
        <v>174</v>
      </c>
      <c r="F15" s="1" t="s">
        <v>882</v>
      </c>
      <c r="G15" s="1" t="s">
        <v>2355</v>
      </c>
      <c r="H15" s="1">
        <v>16000</v>
      </c>
      <c r="I15" s="1">
        <v>480</v>
      </c>
      <c r="K15" s="1" t="s">
        <v>3546</v>
      </c>
      <c r="L15" s="1" t="s">
        <v>3547</v>
      </c>
      <c r="O15" s="1">
        <v>4242</v>
      </c>
      <c r="P15" s="1" t="s">
        <v>3548</v>
      </c>
      <c r="Q15" s="1" t="s">
        <v>3549</v>
      </c>
      <c r="T15" s="1" t="s">
        <v>92</v>
      </c>
      <c r="U15" s="1" t="s">
        <v>5</v>
      </c>
      <c r="X15" s="1">
        <v>5700</v>
      </c>
      <c r="Z15" s="1" t="s">
        <v>3494</v>
      </c>
      <c r="AD15" s="1">
        <v>43113</v>
      </c>
      <c r="AI15" s="1" t="s">
        <v>3509</v>
      </c>
      <c r="AU15" s="1" t="s">
        <v>3444</v>
      </c>
      <c r="AV15" s="1" t="s">
        <v>3445</v>
      </c>
      <c r="AW15" s="1" t="s">
        <v>1866</v>
      </c>
      <c r="AX15" s="1" t="s">
        <v>3465</v>
      </c>
      <c r="AY15" s="1" t="s">
        <v>3432</v>
      </c>
      <c r="AZ15" s="1"/>
      <c r="BA15" s="1" t="s">
        <v>2810</v>
      </c>
      <c r="BB15" s="1">
        <v>4730</v>
      </c>
      <c r="BC15" s="1" t="s">
        <v>152</v>
      </c>
      <c r="BD15" s="1"/>
      <c r="BE15" s="1" t="s">
        <v>3550</v>
      </c>
      <c r="BF15" s="1" t="s">
        <v>3551</v>
      </c>
      <c r="BG15" s="34">
        <v>5</v>
      </c>
    </row>
    <row r="16" spans="2:59" ht="15.75" customHeight="1" x14ac:dyDescent="0.3">
      <c r="B16" s="1">
        <v>296</v>
      </c>
      <c r="C16" s="1" t="s">
        <v>3552</v>
      </c>
      <c r="D16" s="33" t="s">
        <v>3553</v>
      </c>
      <c r="E16" s="1" t="s">
        <v>322</v>
      </c>
      <c r="F16" s="1" t="s">
        <v>882</v>
      </c>
      <c r="G16" s="1" t="s">
        <v>2610</v>
      </c>
      <c r="H16" s="1">
        <v>5107</v>
      </c>
      <c r="I16" s="1">
        <v>8308</v>
      </c>
      <c r="K16" s="1" t="s">
        <v>3554</v>
      </c>
      <c r="L16" s="1" t="s">
        <v>3555</v>
      </c>
      <c r="O16" s="1">
        <v>823</v>
      </c>
      <c r="P16" s="1" t="s">
        <v>3550</v>
      </c>
      <c r="Q16" s="1" t="s">
        <v>3551</v>
      </c>
      <c r="T16" s="1" t="s">
        <v>174</v>
      </c>
      <c r="U16" s="1" t="s">
        <v>13</v>
      </c>
      <c r="X16" s="1">
        <v>5000</v>
      </c>
      <c r="Z16" s="1" t="s">
        <v>389</v>
      </c>
      <c r="AD16" s="1">
        <v>43114</v>
      </c>
      <c r="AI16" s="1" t="s">
        <v>3509</v>
      </c>
      <c r="AU16" s="1" t="s">
        <v>3429</v>
      </c>
      <c r="AV16" s="1" t="s">
        <v>3445</v>
      </c>
      <c r="AW16" s="1" t="s">
        <v>1866</v>
      </c>
      <c r="AX16" s="1" t="s">
        <v>3465</v>
      </c>
      <c r="AY16" s="1" t="s">
        <v>3432</v>
      </c>
      <c r="AZ16" s="1"/>
      <c r="BA16" s="1" t="s">
        <v>2255</v>
      </c>
      <c r="BB16" s="1">
        <v>4727</v>
      </c>
      <c r="BC16" s="1" t="s">
        <v>296</v>
      </c>
      <c r="BD16" s="1"/>
      <c r="BE16" s="1" t="s">
        <v>3556</v>
      </c>
      <c r="BF16" s="1" t="s">
        <v>3557</v>
      </c>
      <c r="BG16" s="34">
        <v>2</v>
      </c>
    </row>
    <row r="17" spans="2:59" ht="15.75" customHeight="1" x14ac:dyDescent="0.3">
      <c r="B17" s="1">
        <v>306</v>
      </c>
      <c r="C17" s="1" t="s">
        <v>3558</v>
      </c>
      <c r="D17" s="33" t="s">
        <v>3559</v>
      </c>
      <c r="E17" s="1" t="s">
        <v>3451</v>
      </c>
      <c r="F17" s="1" t="s">
        <v>882</v>
      </c>
      <c r="G17" s="1" t="s">
        <v>2485</v>
      </c>
      <c r="H17" s="1">
        <v>22750</v>
      </c>
      <c r="I17" s="1">
        <v>1128</v>
      </c>
      <c r="J17" s="1" t="s">
        <v>3480</v>
      </c>
      <c r="K17" s="1" t="s">
        <v>3480</v>
      </c>
      <c r="L17" s="1" t="s">
        <v>3481</v>
      </c>
      <c r="O17" s="1">
        <v>4923</v>
      </c>
      <c r="P17" s="1" t="s">
        <v>3560</v>
      </c>
      <c r="Q17" s="1" t="s">
        <v>3561</v>
      </c>
      <c r="T17" s="1" t="s">
        <v>206</v>
      </c>
      <c r="U17" s="1" t="s">
        <v>17</v>
      </c>
      <c r="X17" s="1">
        <v>5000</v>
      </c>
      <c r="Z17" s="1" t="s">
        <v>3457</v>
      </c>
      <c r="AD17" s="1">
        <v>43115</v>
      </c>
      <c r="AI17" s="1" t="s">
        <v>3423</v>
      </c>
      <c r="AU17" s="1" t="s">
        <v>3444</v>
      </c>
      <c r="AV17" s="1" t="s">
        <v>3445</v>
      </c>
      <c r="AW17" s="1" t="s">
        <v>1866</v>
      </c>
      <c r="AX17" s="1" t="s">
        <v>3465</v>
      </c>
      <c r="AY17" s="1" t="s">
        <v>3432</v>
      </c>
      <c r="AZ17" s="1"/>
      <c r="BA17" s="1" t="s">
        <v>3562</v>
      </c>
      <c r="BB17" s="1">
        <v>4749</v>
      </c>
      <c r="BC17" s="1" t="s">
        <v>152</v>
      </c>
      <c r="BD17" s="1"/>
      <c r="BE17" s="1" t="s">
        <v>3563</v>
      </c>
      <c r="BF17" s="1" t="s">
        <v>3564</v>
      </c>
      <c r="BG17" s="34">
        <v>2</v>
      </c>
    </row>
    <row r="18" spans="2:59" ht="15.75" customHeight="1" x14ac:dyDescent="0.3">
      <c r="B18" s="1">
        <v>320</v>
      </c>
      <c r="C18" s="1" t="s">
        <v>3565</v>
      </c>
      <c r="D18" s="33" t="s">
        <v>3566</v>
      </c>
      <c r="E18" s="1" t="s">
        <v>166</v>
      </c>
      <c r="F18" s="1" t="s">
        <v>882</v>
      </c>
      <c r="G18" s="1" t="s">
        <v>2518</v>
      </c>
      <c r="H18" s="1">
        <v>12000</v>
      </c>
      <c r="J18" s="1" t="s">
        <v>3480</v>
      </c>
      <c r="K18" s="1" t="s">
        <v>3480</v>
      </c>
      <c r="L18" s="1" t="s">
        <v>3481</v>
      </c>
      <c r="O18" s="1">
        <v>1584</v>
      </c>
      <c r="P18" s="1" t="s">
        <v>2849</v>
      </c>
      <c r="Q18" s="1" t="s">
        <v>3567</v>
      </c>
      <c r="T18" s="1" t="s">
        <v>206</v>
      </c>
      <c r="U18" s="1" t="s">
        <v>17</v>
      </c>
      <c r="X18" s="1">
        <v>4600</v>
      </c>
      <c r="Z18" s="1" t="s">
        <v>371</v>
      </c>
      <c r="AD18" s="1">
        <v>43116</v>
      </c>
      <c r="AI18" s="1" t="s">
        <v>3568</v>
      </c>
      <c r="AU18" s="1" t="s">
        <v>3444</v>
      </c>
      <c r="AV18" s="1" t="s">
        <v>3445</v>
      </c>
      <c r="AW18" s="1" t="s">
        <v>1866</v>
      </c>
      <c r="AX18" s="1" t="s">
        <v>3465</v>
      </c>
      <c r="AY18" s="1" t="s">
        <v>3432</v>
      </c>
      <c r="AZ18" s="1"/>
      <c r="BA18" s="1" t="s">
        <v>2810</v>
      </c>
      <c r="BB18" s="1">
        <v>4730</v>
      </c>
      <c r="BC18" s="1" t="s">
        <v>152</v>
      </c>
      <c r="BD18" s="1"/>
      <c r="BE18" s="1" t="s">
        <v>3569</v>
      </c>
      <c r="BF18" s="1" t="s">
        <v>3570</v>
      </c>
      <c r="BG18" s="34">
        <v>1</v>
      </c>
    </row>
    <row r="19" spans="2:59" ht="15.75" customHeight="1" x14ac:dyDescent="0.3">
      <c r="B19" s="1">
        <v>322</v>
      </c>
      <c r="C19" s="1" t="s">
        <v>3571</v>
      </c>
      <c r="D19" s="33" t="s">
        <v>3572</v>
      </c>
      <c r="E19" s="1" t="s">
        <v>112</v>
      </c>
      <c r="F19" s="1" t="s">
        <v>882</v>
      </c>
      <c r="G19" s="1" t="s">
        <v>2928</v>
      </c>
      <c r="H19" s="1">
        <v>3600</v>
      </c>
      <c r="J19" s="1" t="s">
        <v>3573</v>
      </c>
      <c r="K19" s="1" t="s">
        <v>3574</v>
      </c>
      <c r="L19" s="1" t="s">
        <v>3510</v>
      </c>
      <c r="O19" s="1">
        <v>2721</v>
      </c>
      <c r="P19" s="1" t="s">
        <v>3575</v>
      </c>
      <c r="Q19" s="1" t="s">
        <v>3576</v>
      </c>
      <c r="T19" s="1" t="s">
        <v>50</v>
      </c>
      <c r="U19" s="1" t="s">
        <v>9</v>
      </c>
      <c r="X19" s="1">
        <v>4050</v>
      </c>
      <c r="Z19" s="1" t="s">
        <v>3540</v>
      </c>
      <c r="AD19" s="1">
        <v>43117</v>
      </c>
      <c r="AI19" s="1" t="s">
        <v>3452</v>
      </c>
      <c r="AU19" s="1" t="s">
        <v>3444</v>
      </c>
      <c r="AV19" s="1" t="s">
        <v>3430</v>
      </c>
      <c r="AW19" s="1" t="s">
        <v>1866</v>
      </c>
      <c r="AX19" s="1" t="s">
        <v>3465</v>
      </c>
      <c r="AY19" s="1" t="s">
        <v>3432</v>
      </c>
      <c r="AZ19" s="1"/>
      <c r="BA19" s="1" t="s">
        <v>3577</v>
      </c>
      <c r="BB19" s="1">
        <v>4605</v>
      </c>
      <c r="BC19" s="1" t="s">
        <v>252</v>
      </c>
      <c r="BD19" s="1"/>
      <c r="BE19" s="1" t="s">
        <v>3578</v>
      </c>
      <c r="BF19" s="1" t="s">
        <v>3579</v>
      </c>
      <c r="BG19" s="34">
        <v>3</v>
      </c>
    </row>
    <row r="20" spans="2:59" ht="15.75" customHeight="1" x14ac:dyDescent="0.3">
      <c r="B20" s="1">
        <v>354</v>
      </c>
      <c r="C20" s="1" t="s">
        <v>3580</v>
      </c>
      <c r="D20" s="33" t="s">
        <v>3581</v>
      </c>
      <c r="E20" s="1" t="s">
        <v>2086</v>
      </c>
      <c r="F20" s="1" t="s">
        <v>838</v>
      </c>
      <c r="G20" s="1" t="s">
        <v>3582</v>
      </c>
      <c r="H20" s="1">
        <v>10000</v>
      </c>
      <c r="J20" s="1" t="s">
        <v>3480</v>
      </c>
      <c r="K20" s="1" t="s">
        <v>3480</v>
      </c>
      <c r="L20" s="1" t="s">
        <v>3481</v>
      </c>
      <c r="O20" s="1">
        <v>4884</v>
      </c>
      <c r="P20" s="1" t="s">
        <v>3583</v>
      </c>
      <c r="Q20" s="1" t="s">
        <v>3584</v>
      </c>
      <c r="T20" s="1" t="s">
        <v>3585</v>
      </c>
      <c r="U20" s="1" t="s">
        <v>17</v>
      </c>
      <c r="X20" s="1">
        <v>4000</v>
      </c>
      <c r="Z20" s="1" t="s">
        <v>389</v>
      </c>
      <c r="AD20" s="1">
        <v>43118</v>
      </c>
      <c r="AI20" s="1" t="s">
        <v>3423</v>
      </c>
      <c r="AU20" s="1" t="s">
        <v>3429</v>
      </c>
      <c r="AV20" s="1" t="s">
        <v>3445</v>
      </c>
      <c r="AW20" s="1" t="s">
        <v>1866</v>
      </c>
      <c r="AX20" s="1" t="s">
        <v>3465</v>
      </c>
      <c r="AY20" s="1" t="s">
        <v>3432</v>
      </c>
      <c r="AZ20" s="1"/>
      <c r="BA20" s="1" t="s">
        <v>2898</v>
      </c>
      <c r="BB20" s="1">
        <v>4735</v>
      </c>
      <c r="BC20" s="1" t="s">
        <v>222</v>
      </c>
      <c r="BD20" s="1"/>
      <c r="BE20" s="1" t="s">
        <v>3586</v>
      </c>
      <c r="BF20" s="1" t="s">
        <v>3587</v>
      </c>
      <c r="BG20" s="34">
        <v>1</v>
      </c>
    </row>
    <row r="21" spans="2:59" ht="15.75" customHeight="1" x14ac:dyDescent="0.3">
      <c r="B21" s="1">
        <v>358</v>
      </c>
      <c r="C21" s="1" t="s">
        <v>3588</v>
      </c>
      <c r="D21" s="33" t="s">
        <v>3589</v>
      </c>
      <c r="E21" s="1" t="s">
        <v>130</v>
      </c>
      <c r="F21" s="1" t="s">
        <v>882</v>
      </c>
      <c r="G21" s="1" t="s">
        <v>2533</v>
      </c>
      <c r="H21" s="1">
        <v>10000</v>
      </c>
      <c r="J21" s="1" t="s">
        <v>3423</v>
      </c>
      <c r="K21" s="1" t="s">
        <v>3423</v>
      </c>
      <c r="L21" s="1" t="s">
        <v>3424</v>
      </c>
      <c r="O21" s="1">
        <v>4855</v>
      </c>
      <c r="P21" s="1" t="s">
        <v>3590</v>
      </c>
      <c r="Q21" s="1" t="s">
        <v>3591</v>
      </c>
      <c r="T21" s="1" t="s">
        <v>140</v>
      </c>
      <c r="U21" s="1" t="s">
        <v>17</v>
      </c>
      <c r="X21" s="1">
        <v>4000</v>
      </c>
      <c r="Z21" s="1" t="s">
        <v>371</v>
      </c>
      <c r="AD21" s="1">
        <v>43119</v>
      </c>
      <c r="AI21" s="1" t="e">
        <v>#N/A</v>
      </c>
      <c r="AU21" s="1" t="s">
        <v>3444</v>
      </c>
      <c r="AV21" s="1" t="e">
        <v>#N/A</v>
      </c>
      <c r="AW21" s="1" t="s">
        <v>1866</v>
      </c>
      <c r="AX21" s="1" t="s">
        <v>3465</v>
      </c>
      <c r="AY21" s="1" t="s">
        <v>3432</v>
      </c>
      <c r="AZ21" s="1"/>
      <c r="BA21" s="1" t="s">
        <v>3592</v>
      </c>
      <c r="BB21" s="1">
        <v>4737</v>
      </c>
      <c r="BC21" s="1" t="s">
        <v>216</v>
      </c>
      <c r="BD21" s="1"/>
      <c r="BE21" s="1" t="s">
        <v>2371</v>
      </c>
      <c r="BF21" s="1" t="s">
        <v>3593</v>
      </c>
      <c r="BG21" s="34">
        <v>3</v>
      </c>
    </row>
    <row r="22" spans="2:59" ht="15.75" customHeight="1" x14ac:dyDescent="0.3">
      <c r="B22" s="1">
        <v>375</v>
      </c>
      <c r="C22" s="1" t="s">
        <v>3594</v>
      </c>
      <c r="D22" s="33" t="s">
        <v>3595</v>
      </c>
      <c r="E22" s="1" t="s">
        <v>174</v>
      </c>
      <c r="F22" s="1" t="s">
        <v>882</v>
      </c>
      <c r="G22" s="1" t="s">
        <v>2399</v>
      </c>
      <c r="H22" s="1">
        <v>7423</v>
      </c>
      <c r="K22" s="1" t="s">
        <v>3452</v>
      </c>
      <c r="L22" s="1" t="s">
        <v>3453</v>
      </c>
      <c r="O22" s="1">
        <v>4341</v>
      </c>
      <c r="P22" s="1" t="s">
        <v>3596</v>
      </c>
      <c r="Q22" s="1" t="s">
        <v>3597</v>
      </c>
      <c r="T22" s="1" t="s">
        <v>112</v>
      </c>
      <c r="U22" s="1" t="s">
        <v>17</v>
      </c>
      <c r="X22" s="1">
        <v>3971</v>
      </c>
      <c r="Z22" s="1" t="s">
        <v>3494</v>
      </c>
      <c r="AD22" s="1">
        <v>43120</v>
      </c>
      <c r="AI22" s="1" t="s">
        <v>3509</v>
      </c>
      <c r="AU22" s="1" t="s">
        <v>3444</v>
      </c>
      <c r="AV22" s="1" t="s">
        <v>3445</v>
      </c>
      <c r="AW22" s="1" t="s">
        <v>1866</v>
      </c>
      <c r="AX22" s="1" t="s">
        <v>3514</v>
      </c>
      <c r="AY22" s="1" t="s">
        <v>3432</v>
      </c>
      <c r="AZ22" s="1"/>
      <c r="BA22" s="1" t="s">
        <v>3598</v>
      </c>
      <c r="BB22" s="1">
        <v>4760</v>
      </c>
      <c r="BC22" s="1" t="s">
        <v>14</v>
      </c>
      <c r="BD22" s="1"/>
      <c r="BE22" s="1" t="s">
        <v>3599</v>
      </c>
      <c r="BF22" s="1" t="s">
        <v>3600</v>
      </c>
      <c r="BG22" s="34">
        <v>2</v>
      </c>
    </row>
    <row r="23" spans="2:59" ht="15.75" customHeight="1" x14ac:dyDescent="0.3">
      <c r="B23" s="1">
        <v>507</v>
      </c>
      <c r="C23" s="1" t="s">
        <v>3601</v>
      </c>
      <c r="D23" s="33" t="s">
        <v>3602</v>
      </c>
      <c r="E23" s="1" t="s">
        <v>130</v>
      </c>
      <c r="F23" s="1" t="s">
        <v>882</v>
      </c>
      <c r="G23" s="1" t="s">
        <v>2718</v>
      </c>
      <c r="H23" s="1">
        <v>1000</v>
      </c>
      <c r="K23" s="1" t="s">
        <v>3603</v>
      </c>
      <c r="L23" s="1" t="s">
        <v>3603</v>
      </c>
      <c r="O23" s="1">
        <v>2647</v>
      </c>
      <c r="P23" s="1" t="s">
        <v>3604</v>
      </c>
      <c r="Q23" s="1" t="s">
        <v>3605</v>
      </c>
      <c r="T23" s="1" t="s">
        <v>140</v>
      </c>
      <c r="U23" s="1" t="s">
        <v>17</v>
      </c>
      <c r="X23" s="1">
        <v>3770</v>
      </c>
      <c r="Z23" s="1" t="s">
        <v>389</v>
      </c>
      <c r="AD23" s="1">
        <v>43121</v>
      </c>
      <c r="AI23" s="1" t="s">
        <v>3606</v>
      </c>
      <c r="AU23" s="1" t="s">
        <v>3429</v>
      </c>
      <c r="AV23" s="1" t="s">
        <v>3445</v>
      </c>
      <c r="AW23" s="1" t="s">
        <v>1866</v>
      </c>
      <c r="AX23" s="1" t="s">
        <v>3514</v>
      </c>
      <c r="AY23" s="1" t="s">
        <v>3432</v>
      </c>
      <c r="AZ23" s="1"/>
      <c r="BA23" s="1" t="s">
        <v>3607</v>
      </c>
      <c r="BB23" s="1">
        <v>4751</v>
      </c>
      <c r="BC23" s="1" t="s">
        <v>180</v>
      </c>
      <c r="BD23" s="1"/>
      <c r="BE23" s="1" t="s">
        <v>3608</v>
      </c>
      <c r="BF23" s="1" t="s">
        <v>3609</v>
      </c>
      <c r="BG23" s="34">
        <v>1</v>
      </c>
    </row>
    <row r="24" spans="2:59" ht="15.75" customHeight="1" x14ac:dyDescent="0.3">
      <c r="B24" s="1">
        <v>524</v>
      </c>
      <c r="C24" s="1" t="s">
        <v>3610</v>
      </c>
      <c r="D24" s="33" t="s">
        <v>3611</v>
      </c>
      <c r="E24" s="1" t="s">
        <v>174</v>
      </c>
      <c r="F24" s="1" t="s">
        <v>882</v>
      </c>
      <c r="G24" s="1" t="s">
        <v>2375</v>
      </c>
      <c r="H24" s="1">
        <v>12625</v>
      </c>
      <c r="J24" s="1" t="s">
        <v>3423</v>
      </c>
      <c r="K24" s="1" t="s">
        <v>3612</v>
      </c>
      <c r="L24" s="1" t="s">
        <v>3613</v>
      </c>
      <c r="O24" s="1">
        <v>3784</v>
      </c>
      <c r="P24" s="1" t="s">
        <v>3542</v>
      </c>
      <c r="Q24" s="1" t="s">
        <v>3543</v>
      </c>
      <c r="T24" s="1" t="s">
        <v>174</v>
      </c>
      <c r="U24" s="1" t="s">
        <v>13</v>
      </c>
      <c r="X24" s="1">
        <v>3726</v>
      </c>
      <c r="Z24" s="1" t="s">
        <v>389</v>
      </c>
      <c r="AD24" s="1">
        <v>43122</v>
      </c>
      <c r="AI24" s="1" t="s">
        <v>3614</v>
      </c>
      <c r="AU24" s="1" t="s">
        <v>3429</v>
      </c>
      <c r="AV24" s="1" t="s">
        <v>3445</v>
      </c>
      <c r="AW24" s="1" t="s">
        <v>1866</v>
      </c>
      <c r="AX24" s="1" t="s">
        <v>3514</v>
      </c>
      <c r="AY24" s="1" t="s">
        <v>3432</v>
      </c>
      <c r="AZ24" s="1"/>
      <c r="BA24" s="1" t="s">
        <v>3176</v>
      </c>
      <c r="BB24" s="1">
        <v>4743</v>
      </c>
      <c r="BC24" s="1" t="s">
        <v>192</v>
      </c>
      <c r="BD24" s="1"/>
      <c r="BE24" s="1" t="s">
        <v>3615</v>
      </c>
      <c r="BF24" s="1" t="s">
        <v>3616</v>
      </c>
      <c r="BG24" s="34">
        <v>1</v>
      </c>
    </row>
    <row r="25" spans="2:59" ht="15.75" customHeight="1" x14ac:dyDescent="0.3">
      <c r="B25" s="1">
        <v>526</v>
      </c>
      <c r="C25" s="1" t="s">
        <v>3617</v>
      </c>
      <c r="D25" s="33" t="s">
        <v>3618</v>
      </c>
      <c r="E25" s="1" t="s">
        <v>60</v>
      </c>
      <c r="F25" s="1" t="s">
        <v>882</v>
      </c>
      <c r="G25" s="1" t="s">
        <v>2499</v>
      </c>
      <c r="H25" s="1">
        <v>18000</v>
      </c>
      <c r="J25" s="1" t="s">
        <v>3423</v>
      </c>
      <c r="K25" s="1" t="s">
        <v>3423</v>
      </c>
      <c r="L25" s="1" t="s">
        <v>3424</v>
      </c>
      <c r="O25" s="1">
        <v>4602</v>
      </c>
      <c r="P25" s="1" t="s">
        <v>3619</v>
      </c>
      <c r="Q25" s="1" t="s">
        <v>3620</v>
      </c>
      <c r="T25" s="1" t="s">
        <v>140</v>
      </c>
      <c r="U25" s="1" t="s">
        <v>17</v>
      </c>
      <c r="X25" s="1">
        <v>3652</v>
      </c>
      <c r="Z25" s="1" t="s">
        <v>3540</v>
      </c>
      <c r="AD25" s="1">
        <v>43123</v>
      </c>
      <c r="AI25" s="1" t="s">
        <v>3509</v>
      </c>
      <c r="AU25" s="1" t="s">
        <v>3444</v>
      </c>
      <c r="AV25" s="1" t="s">
        <v>3445</v>
      </c>
      <c r="AW25" s="1" t="s">
        <v>1866</v>
      </c>
      <c r="AX25" s="1" t="s">
        <v>3514</v>
      </c>
      <c r="AY25" s="1" t="s">
        <v>3432</v>
      </c>
      <c r="AZ25" s="1"/>
      <c r="BA25" s="1" t="s">
        <v>3621</v>
      </c>
      <c r="BB25" s="1">
        <v>4764</v>
      </c>
      <c r="BC25" s="1" t="s">
        <v>194</v>
      </c>
      <c r="BD25" s="1"/>
      <c r="BE25" s="1" t="s">
        <v>2419</v>
      </c>
      <c r="BF25" s="1" t="s">
        <v>3622</v>
      </c>
      <c r="BG25" s="34">
        <v>4</v>
      </c>
    </row>
    <row r="26" spans="2:59" ht="15.75" customHeight="1" x14ac:dyDescent="0.3">
      <c r="B26" s="1">
        <v>543</v>
      </c>
      <c r="C26" s="1" t="s">
        <v>3623</v>
      </c>
      <c r="D26" s="33" t="s">
        <v>3624</v>
      </c>
      <c r="E26" s="1" t="s">
        <v>2129</v>
      </c>
      <c r="F26" s="1" t="s">
        <v>882</v>
      </c>
      <c r="G26" s="1" t="s">
        <v>2441</v>
      </c>
      <c r="H26" s="1">
        <v>2550</v>
      </c>
      <c r="K26" s="1" t="s">
        <v>3452</v>
      </c>
      <c r="L26" s="1" t="s">
        <v>3453</v>
      </c>
      <c r="O26" s="1">
        <v>2367</v>
      </c>
      <c r="P26" s="1" t="s">
        <v>3625</v>
      </c>
      <c r="Q26" s="1" t="s">
        <v>3626</v>
      </c>
      <c r="T26" s="1" t="s">
        <v>206</v>
      </c>
      <c r="U26" s="1" t="s">
        <v>17</v>
      </c>
      <c r="X26" s="1">
        <v>3478</v>
      </c>
      <c r="Z26" s="1" t="s">
        <v>3443</v>
      </c>
      <c r="AD26" s="1">
        <v>43124</v>
      </c>
      <c r="AI26" s="1" t="s">
        <v>3452</v>
      </c>
      <c r="AU26" s="1" t="s">
        <v>3444</v>
      </c>
      <c r="AV26" s="1" t="s">
        <v>3430</v>
      </c>
      <c r="AW26" s="1" t="s">
        <v>1866</v>
      </c>
      <c r="AX26" s="1" t="s">
        <v>3514</v>
      </c>
      <c r="AY26" s="1" t="s">
        <v>3432</v>
      </c>
      <c r="AZ26" s="1"/>
      <c r="BA26" s="1" t="s">
        <v>2701</v>
      </c>
      <c r="BB26" s="1">
        <v>4754</v>
      </c>
      <c r="BC26" s="1" t="s">
        <v>188</v>
      </c>
      <c r="BD26" s="1"/>
      <c r="BE26" s="1" t="s">
        <v>3627</v>
      </c>
      <c r="BF26" s="1" t="s">
        <v>3628</v>
      </c>
      <c r="BG26" s="34">
        <v>1</v>
      </c>
    </row>
    <row r="27" spans="2:59" ht="15.75" customHeight="1" x14ac:dyDescent="0.3">
      <c r="B27" s="1">
        <v>549</v>
      </c>
      <c r="C27" s="1" t="s">
        <v>3629</v>
      </c>
      <c r="D27" s="33" t="s">
        <v>3630</v>
      </c>
      <c r="E27" s="1" t="s">
        <v>332</v>
      </c>
      <c r="F27" s="1" t="s">
        <v>882</v>
      </c>
      <c r="G27" s="1" t="s">
        <v>2809</v>
      </c>
      <c r="H27" s="1">
        <v>8000</v>
      </c>
      <c r="J27" s="1" t="s">
        <v>3423</v>
      </c>
      <c r="K27" s="1" t="s">
        <v>3423</v>
      </c>
      <c r="L27" s="1" t="s">
        <v>3424</v>
      </c>
      <c r="O27" s="1">
        <v>2144</v>
      </c>
      <c r="P27" s="1" t="s">
        <v>3631</v>
      </c>
      <c r="Q27" s="1" t="s">
        <v>3632</v>
      </c>
      <c r="T27" s="1" t="s">
        <v>206</v>
      </c>
      <c r="U27" s="1" t="s">
        <v>17</v>
      </c>
      <c r="X27" s="1">
        <v>3043</v>
      </c>
      <c r="Z27" s="1" t="s">
        <v>3540</v>
      </c>
      <c r="AD27" s="1">
        <v>43125</v>
      </c>
      <c r="AI27" s="1" t="s">
        <v>3452</v>
      </c>
      <c r="AU27" s="1" t="s">
        <v>3444</v>
      </c>
      <c r="AV27" s="1" t="s">
        <v>3430</v>
      </c>
      <c r="AW27" s="1" t="s">
        <v>1866</v>
      </c>
      <c r="AX27" s="1" t="s">
        <v>3514</v>
      </c>
      <c r="AY27" s="1" t="s">
        <v>3432</v>
      </c>
      <c r="AZ27" s="1"/>
      <c r="BA27" s="1" t="s">
        <v>3633</v>
      </c>
      <c r="BB27" s="1">
        <v>4752</v>
      </c>
      <c r="BC27" s="1" t="s">
        <v>216</v>
      </c>
      <c r="BD27" s="1"/>
      <c r="BE27" s="1" t="s">
        <v>3634</v>
      </c>
      <c r="BF27" s="1" t="s">
        <v>3635</v>
      </c>
      <c r="BG27" s="34">
        <v>1</v>
      </c>
    </row>
    <row r="28" spans="2:59" ht="15.75" customHeight="1" x14ac:dyDescent="0.3">
      <c r="B28" s="1">
        <v>562</v>
      </c>
      <c r="C28" s="1" t="s">
        <v>3636</v>
      </c>
      <c r="D28" s="33" t="s">
        <v>3637</v>
      </c>
      <c r="E28" s="1" t="s">
        <v>174</v>
      </c>
      <c r="F28" s="1" t="s">
        <v>882</v>
      </c>
      <c r="G28" s="1" t="s">
        <v>2352</v>
      </c>
      <c r="H28" s="1">
        <v>17500</v>
      </c>
      <c r="J28" s="1" t="s">
        <v>3423</v>
      </c>
      <c r="K28" s="1" t="s">
        <v>3423</v>
      </c>
      <c r="L28" s="1" t="s">
        <v>3424</v>
      </c>
      <c r="O28" s="1">
        <v>3038</v>
      </c>
      <c r="P28" s="1" t="s">
        <v>3638</v>
      </c>
      <c r="Q28" s="1" t="s">
        <v>3639</v>
      </c>
      <c r="T28" s="1" t="s">
        <v>276</v>
      </c>
      <c r="U28" s="1" t="s">
        <v>13</v>
      </c>
      <c r="X28" s="1">
        <v>3000</v>
      </c>
      <c r="Z28" s="1" t="s">
        <v>371</v>
      </c>
      <c r="AD28" s="1">
        <v>43126</v>
      </c>
      <c r="AI28" s="1" t="s">
        <v>3452</v>
      </c>
      <c r="AU28" s="1" t="s">
        <v>3444</v>
      </c>
      <c r="AV28" s="1" t="s">
        <v>3430</v>
      </c>
      <c r="AW28" s="1" t="s">
        <v>1866</v>
      </c>
      <c r="AX28" s="1" t="s">
        <v>3514</v>
      </c>
      <c r="AY28" s="1" t="s">
        <v>3432</v>
      </c>
      <c r="AZ28" s="1"/>
      <c r="BA28" s="1" t="s">
        <v>3640</v>
      </c>
      <c r="BB28" s="1">
        <v>4767</v>
      </c>
      <c r="BC28" s="1" t="s">
        <v>216</v>
      </c>
      <c r="BD28" s="1"/>
      <c r="BE28" s="1" t="s">
        <v>3641</v>
      </c>
      <c r="BF28" s="1" t="s">
        <v>3642</v>
      </c>
      <c r="BG28" s="34">
        <v>1</v>
      </c>
    </row>
    <row r="29" spans="2:59" ht="15.75" customHeight="1" x14ac:dyDescent="0.3">
      <c r="B29" s="1">
        <v>566</v>
      </c>
      <c r="C29" s="1" t="s">
        <v>3643</v>
      </c>
      <c r="D29" s="33" t="s">
        <v>3644</v>
      </c>
      <c r="E29" s="1" t="s">
        <v>174</v>
      </c>
      <c r="F29" s="1" t="s">
        <v>882</v>
      </c>
      <c r="G29" s="1" t="s">
        <v>2443</v>
      </c>
      <c r="H29" s="1">
        <v>3100</v>
      </c>
      <c r="I29" s="1">
        <v>400</v>
      </c>
      <c r="K29" s="1" t="s">
        <v>3438</v>
      </c>
      <c r="L29" s="1" t="s">
        <v>3439</v>
      </c>
      <c r="O29" s="1">
        <v>3651</v>
      </c>
      <c r="P29" s="1" t="s">
        <v>3645</v>
      </c>
      <c r="Q29" s="1" t="s">
        <v>3646</v>
      </c>
      <c r="T29" s="1" t="s">
        <v>112</v>
      </c>
      <c r="U29" s="1" t="s">
        <v>17</v>
      </c>
      <c r="X29" s="1">
        <v>2748</v>
      </c>
      <c r="Z29" s="1" t="s">
        <v>3443</v>
      </c>
      <c r="AD29" s="1">
        <v>43127</v>
      </c>
      <c r="AI29" s="1" t="s">
        <v>3452</v>
      </c>
      <c r="AU29" s="1" t="s">
        <v>3444</v>
      </c>
      <c r="AV29" s="1" t="s">
        <v>3430</v>
      </c>
      <c r="AW29" s="1" t="s">
        <v>1866</v>
      </c>
      <c r="AX29" s="1" t="s">
        <v>3514</v>
      </c>
      <c r="AY29" s="1" t="s">
        <v>3432</v>
      </c>
      <c r="AZ29" s="1"/>
      <c r="BA29" s="1" t="s">
        <v>3531</v>
      </c>
      <c r="BB29" s="1">
        <v>4809</v>
      </c>
      <c r="BC29" s="1" t="s">
        <v>222</v>
      </c>
      <c r="BD29" s="1"/>
      <c r="BE29" s="1" t="s">
        <v>3068</v>
      </c>
      <c r="BF29" s="1" t="s">
        <v>3647</v>
      </c>
      <c r="BG29" s="34">
        <v>2</v>
      </c>
    </row>
    <row r="30" spans="2:59" ht="15.75" customHeight="1" x14ac:dyDescent="0.3">
      <c r="B30" s="1">
        <v>691</v>
      </c>
      <c r="C30" s="1" t="s">
        <v>3648</v>
      </c>
      <c r="D30" s="33" t="s">
        <v>3649</v>
      </c>
      <c r="E30" s="1" t="s">
        <v>3451</v>
      </c>
      <c r="F30" s="1" t="s">
        <v>882</v>
      </c>
      <c r="G30" s="1" t="s">
        <v>2486</v>
      </c>
      <c r="H30" s="1">
        <v>27501</v>
      </c>
      <c r="J30" s="1" t="s">
        <v>3423</v>
      </c>
      <c r="K30" s="1" t="s">
        <v>3650</v>
      </c>
      <c r="L30" s="1" t="s">
        <v>3424</v>
      </c>
      <c r="O30" s="1">
        <v>4121</v>
      </c>
      <c r="P30" s="1" t="s">
        <v>3651</v>
      </c>
      <c r="Q30" s="1" t="s">
        <v>3652</v>
      </c>
      <c r="T30" s="1" t="s">
        <v>3473</v>
      </c>
      <c r="U30" s="1" t="s">
        <v>9</v>
      </c>
      <c r="X30" s="1">
        <v>2000</v>
      </c>
      <c r="Z30" s="1" t="s">
        <v>3494</v>
      </c>
      <c r="AD30" s="1">
        <v>43128</v>
      </c>
      <c r="AI30" s="1" t="s">
        <v>3452</v>
      </c>
      <c r="AU30" s="1" t="s">
        <v>3444</v>
      </c>
      <c r="AV30" s="1" t="s">
        <v>3430</v>
      </c>
      <c r="AW30" s="1" t="s">
        <v>1866</v>
      </c>
      <c r="AX30" s="1" t="s">
        <v>3514</v>
      </c>
      <c r="AY30" s="1" t="s">
        <v>3432</v>
      </c>
      <c r="AZ30" s="1"/>
      <c r="BA30" s="1" t="s">
        <v>3653</v>
      </c>
      <c r="BB30" s="1">
        <v>4747</v>
      </c>
      <c r="BC30" s="1" t="s">
        <v>36</v>
      </c>
      <c r="BD30" s="1"/>
      <c r="BE30" s="1" t="s">
        <v>2441</v>
      </c>
      <c r="BF30" s="1" t="s">
        <v>3654</v>
      </c>
      <c r="BG30" s="34">
        <v>2</v>
      </c>
    </row>
    <row r="31" spans="2:59" ht="15.75" customHeight="1" x14ac:dyDescent="0.3">
      <c r="B31" s="1">
        <v>693</v>
      </c>
      <c r="C31" s="1" t="s">
        <v>3655</v>
      </c>
      <c r="D31" s="33" t="s">
        <v>3656</v>
      </c>
      <c r="E31" s="1" t="s">
        <v>92</v>
      </c>
      <c r="F31" s="1" t="s">
        <v>882</v>
      </c>
      <c r="G31" s="1" t="s">
        <v>2469</v>
      </c>
      <c r="H31" s="1">
        <v>58000</v>
      </c>
      <c r="J31" s="1" t="s">
        <v>3480</v>
      </c>
      <c r="K31" s="1" t="s">
        <v>3657</v>
      </c>
      <c r="L31" s="1" t="s">
        <v>3481</v>
      </c>
      <c r="O31" s="1">
        <v>2269</v>
      </c>
      <c r="P31" s="1" t="s">
        <v>3658</v>
      </c>
      <c r="Q31" s="1" t="s">
        <v>3659</v>
      </c>
      <c r="T31" s="1" t="s">
        <v>112</v>
      </c>
      <c r="U31" s="1" t="s">
        <v>17</v>
      </c>
      <c r="X31" s="1">
        <v>1780</v>
      </c>
      <c r="Z31" s="1" t="s">
        <v>371</v>
      </c>
      <c r="AD31" s="1">
        <v>43129</v>
      </c>
      <c r="AI31" s="1" t="e">
        <v>#N/A</v>
      </c>
      <c r="AU31" s="1" t="s">
        <v>3444</v>
      </c>
      <c r="AV31" s="1" t="e">
        <v>#N/A</v>
      </c>
      <c r="AW31" s="1" t="s">
        <v>1866</v>
      </c>
      <c r="AX31" s="1" t="s">
        <v>3514</v>
      </c>
      <c r="AY31" s="1" t="s">
        <v>3432</v>
      </c>
      <c r="AZ31" s="1"/>
      <c r="BA31" s="1" t="s">
        <v>3660</v>
      </c>
      <c r="BB31" s="1">
        <v>4763</v>
      </c>
      <c r="BC31" s="1" t="s">
        <v>252</v>
      </c>
      <c r="BD31" s="1"/>
      <c r="BE31" s="1" t="s">
        <v>2366</v>
      </c>
      <c r="BF31" s="1" t="s">
        <v>3661</v>
      </c>
      <c r="BG31" s="34">
        <v>1</v>
      </c>
    </row>
    <row r="32" spans="2:59" ht="15.75" customHeight="1" x14ac:dyDescent="0.3">
      <c r="B32" s="1">
        <v>699</v>
      </c>
      <c r="C32" s="1" t="s">
        <v>3662</v>
      </c>
      <c r="D32" s="33" t="s">
        <v>3663</v>
      </c>
      <c r="E32" s="1" t="s">
        <v>3664</v>
      </c>
      <c r="F32" s="1" t="s">
        <v>882</v>
      </c>
      <c r="G32" s="1" t="s">
        <v>2420</v>
      </c>
      <c r="H32" s="1">
        <v>6800</v>
      </c>
      <c r="K32" s="1" t="s">
        <v>3452</v>
      </c>
      <c r="L32" s="1" t="s">
        <v>3453</v>
      </c>
      <c r="O32" s="1">
        <v>4219</v>
      </c>
      <c r="P32" s="1" t="s">
        <v>3665</v>
      </c>
      <c r="Q32" s="1" t="s">
        <v>3666</v>
      </c>
      <c r="T32" s="1" t="s">
        <v>3585</v>
      </c>
      <c r="U32" s="1" t="s">
        <v>17</v>
      </c>
      <c r="X32" s="1">
        <v>1500</v>
      </c>
      <c r="Z32" s="1" t="s">
        <v>3667</v>
      </c>
      <c r="AD32" s="1">
        <v>43130</v>
      </c>
      <c r="AI32" s="1" t="s">
        <v>3603</v>
      </c>
      <c r="AU32" s="1" t="s">
        <v>3444</v>
      </c>
      <c r="AV32" s="1" t="s">
        <v>3525</v>
      </c>
      <c r="AW32" s="1" t="s">
        <v>1866</v>
      </c>
      <c r="AX32" s="1" t="s">
        <v>3514</v>
      </c>
      <c r="AY32" s="1" t="s">
        <v>3432</v>
      </c>
      <c r="AZ32" s="1"/>
      <c r="BA32" s="1" t="s">
        <v>2082</v>
      </c>
      <c r="BB32" s="1">
        <v>4824</v>
      </c>
      <c r="BC32" s="1" t="s">
        <v>216</v>
      </c>
      <c r="BD32" s="1"/>
      <c r="BE32" s="1" t="s">
        <v>3668</v>
      </c>
      <c r="BF32" s="1" t="s">
        <v>3669</v>
      </c>
      <c r="BG32" s="34">
        <v>2</v>
      </c>
    </row>
    <row r="33" spans="2:59" ht="15.75" customHeight="1" x14ac:dyDescent="0.3">
      <c r="B33" s="1">
        <v>705</v>
      </c>
      <c r="C33" s="1" t="s">
        <v>3670</v>
      </c>
      <c r="D33" s="33" t="s">
        <v>3671</v>
      </c>
      <c r="E33" s="1" t="s">
        <v>204</v>
      </c>
      <c r="F33" s="1" t="s">
        <v>882</v>
      </c>
      <c r="G33" s="1" t="s">
        <v>2625</v>
      </c>
      <c r="H33" s="1">
        <v>5500</v>
      </c>
      <c r="K33" s="1" t="s">
        <v>3509</v>
      </c>
      <c r="L33" s="1" t="s">
        <v>3510</v>
      </c>
      <c r="O33" s="1">
        <v>3796</v>
      </c>
      <c r="P33" s="1" t="s">
        <v>3672</v>
      </c>
      <c r="Q33" s="1" t="s">
        <v>3673</v>
      </c>
      <c r="T33" s="1" t="s">
        <v>112</v>
      </c>
      <c r="U33" s="1" t="s">
        <v>17</v>
      </c>
      <c r="X33" s="1">
        <v>1360</v>
      </c>
      <c r="Z33" s="1" t="s">
        <v>371</v>
      </c>
      <c r="AD33" s="1">
        <v>43131</v>
      </c>
      <c r="AI33" s="1" t="s">
        <v>3568</v>
      </c>
      <c r="AU33" s="1" t="s">
        <v>3444</v>
      </c>
      <c r="AV33" s="1" t="s">
        <v>3445</v>
      </c>
      <c r="AW33" s="1" t="s">
        <v>1866</v>
      </c>
      <c r="AX33" s="1" t="s">
        <v>3514</v>
      </c>
      <c r="AY33" s="1" t="s">
        <v>3432</v>
      </c>
      <c r="AZ33" s="1"/>
      <c r="BA33" s="1" t="s">
        <v>2976</v>
      </c>
      <c r="BB33" s="1">
        <v>4728</v>
      </c>
      <c r="BC33" s="1" t="s">
        <v>284</v>
      </c>
      <c r="BD33" s="1"/>
      <c r="BE33" s="1" t="s">
        <v>2365</v>
      </c>
      <c r="BF33" s="1" t="s">
        <v>3674</v>
      </c>
      <c r="BG33" s="34">
        <v>4</v>
      </c>
    </row>
    <row r="34" spans="2:59" ht="15.75" customHeight="1" x14ac:dyDescent="0.3">
      <c r="B34" s="1">
        <v>752</v>
      </c>
      <c r="C34" s="1" t="s">
        <v>3675</v>
      </c>
      <c r="D34" s="33" t="s">
        <v>3676</v>
      </c>
      <c r="E34" s="1" t="s">
        <v>2116</v>
      </c>
      <c r="F34" s="1" t="s">
        <v>882</v>
      </c>
      <c r="G34" s="1" t="s">
        <v>2909</v>
      </c>
      <c r="H34" s="1">
        <v>4129</v>
      </c>
      <c r="J34" s="1" t="s">
        <v>3573</v>
      </c>
      <c r="K34" s="1" t="s">
        <v>3677</v>
      </c>
      <c r="L34" s="1" t="s">
        <v>3678</v>
      </c>
      <c r="O34" s="1">
        <v>4333</v>
      </c>
      <c r="P34" s="1" t="s">
        <v>3092</v>
      </c>
      <c r="Q34" s="1" t="s">
        <v>3679</v>
      </c>
      <c r="T34" s="1" t="s">
        <v>206</v>
      </c>
      <c r="U34" s="1" t="s">
        <v>17</v>
      </c>
      <c r="X34" s="1">
        <v>1326</v>
      </c>
      <c r="Z34" s="1" t="s">
        <v>371</v>
      </c>
      <c r="AD34" s="1">
        <v>43132</v>
      </c>
      <c r="AI34" s="1" t="e">
        <v>#N/A</v>
      </c>
      <c r="AU34" s="1" t="s">
        <v>3444</v>
      </c>
      <c r="AV34" s="1" t="e">
        <v>#N/A</v>
      </c>
      <c r="AW34" s="1" t="s">
        <v>1866</v>
      </c>
      <c r="AX34" s="1" t="s">
        <v>3514</v>
      </c>
      <c r="AY34" s="1" t="s">
        <v>3432</v>
      </c>
      <c r="AZ34" s="1"/>
      <c r="BA34" s="1" t="s">
        <v>3680</v>
      </c>
      <c r="BB34" s="1">
        <v>4775</v>
      </c>
      <c r="BC34" s="1" t="s">
        <v>152</v>
      </c>
      <c r="BD34" s="1"/>
      <c r="BE34" s="1" t="s">
        <v>2383</v>
      </c>
      <c r="BF34" s="1" t="s">
        <v>3681</v>
      </c>
      <c r="BG34" s="34">
        <v>3</v>
      </c>
    </row>
    <row r="35" spans="2:59" ht="15.75" customHeight="1" x14ac:dyDescent="0.3">
      <c r="B35" s="1">
        <v>755</v>
      </c>
      <c r="C35" s="1" t="s">
        <v>3682</v>
      </c>
      <c r="D35" s="33" t="s">
        <v>3683</v>
      </c>
      <c r="E35" s="1" t="s">
        <v>2</v>
      </c>
      <c r="F35" s="1" t="s">
        <v>882</v>
      </c>
      <c r="G35" s="1" t="s">
        <v>2567</v>
      </c>
      <c r="H35" s="1">
        <v>12000</v>
      </c>
      <c r="J35" s="1" t="s">
        <v>3480</v>
      </c>
      <c r="K35" s="1" t="s">
        <v>3480</v>
      </c>
      <c r="L35" s="1" t="s">
        <v>3481</v>
      </c>
      <c r="O35" s="1">
        <v>3174</v>
      </c>
      <c r="P35" s="1" t="s">
        <v>3684</v>
      </c>
      <c r="Q35" s="1" t="s">
        <v>3685</v>
      </c>
      <c r="T35" s="1" t="s">
        <v>3686</v>
      </c>
      <c r="U35" s="1" t="s">
        <v>17</v>
      </c>
      <c r="X35" s="1">
        <v>503</v>
      </c>
      <c r="Z35" s="1" t="s">
        <v>3540</v>
      </c>
      <c r="AD35" s="1">
        <v>43133</v>
      </c>
      <c r="AI35" s="1" t="s">
        <v>3452</v>
      </c>
      <c r="AU35" s="1" t="s">
        <v>3444</v>
      </c>
      <c r="AV35" s="1" t="s">
        <v>3430</v>
      </c>
      <c r="AW35" s="1" t="s">
        <v>1866</v>
      </c>
      <c r="AX35" s="1" t="s">
        <v>3514</v>
      </c>
      <c r="AY35" s="1" t="s">
        <v>3432</v>
      </c>
      <c r="AZ35" s="1"/>
      <c r="BA35" s="1" t="s">
        <v>2901</v>
      </c>
      <c r="BB35" s="1">
        <v>4800</v>
      </c>
      <c r="BC35" s="1" t="s">
        <v>194</v>
      </c>
      <c r="BD35" s="1"/>
      <c r="BE35" s="1" t="s">
        <v>3024</v>
      </c>
      <c r="BF35" s="1" t="s">
        <v>3687</v>
      </c>
      <c r="BG35" s="34">
        <v>5</v>
      </c>
    </row>
    <row r="36" spans="2:59" ht="15.75" customHeight="1" x14ac:dyDescent="0.3">
      <c r="B36" s="1">
        <v>763</v>
      </c>
      <c r="C36" s="1" t="s">
        <v>3688</v>
      </c>
      <c r="D36" s="33" t="s">
        <v>3689</v>
      </c>
      <c r="E36" s="1" t="s">
        <v>322</v>
      </c>
      <c r="F36" s="1" t="s">
        <v>882</v>
      </c>
      <c r="G36" s="1" t="s">
        <v>2546</v>
      </c>
      <c r="H36" s="1">
        <v>10800</v>
      </c>
      <c r="K36" s="1" t="s">
        <v>3509</v>
      </c>
      <c r="L36" s="1" t="s">
        <v>3510</v>
      </c>
      <c r="O36" s="1">
        <v>3620</v>
      </c>
      <c r="P36" s="1" t="s">
        <v>3690</v>
      </c>
      <c r="Q36" s="1" t="s">
        <v>3691</v>
      </c>
      <c r="T36" s="1" t="s">
        <v>338</v>
      </c>
      <c r="U36" s="1" t="s">
        <v>13</v>
      </c>
      <c r="X36" s="1">
        <v>16471</v>
      </c>
      <c r="Y36" s="1" t="s">
        <v>3502</v>
      </c>
      <c r="Z36" s="1" t="s">
        <v>3443</v>
      </c>
      <c r="AD36" s="1">
        <v>43132</v>
      </c>
      <c r="AI36" s="1" t="s">
        <v>3568</v>
      </c>
      <c r="AU36" s="1" t="s">
        <v>3444</v>
      </c>
      <c r="AV36" s="1" t="s">
        <v>3445</v>
      </c>
      <c r="AW36" s="1" t="s">
        <v>1866</v>
      </c>
      <c r="AX36" s="1" t="s">
        <v>3431</v>
      </c>
      <c r="AY36" s="1" t="s">
        <v>3432</v>
      </c>
      <c r="AZ36" s="1"/>
      <c r="BA36" s="1" t="s">
        <v>2427</v>
      </c>
      <c r="BB36" s="1">
        <v>4683</v>
      </c>
      <c r="BC36" s="1" t="s">
        <v>194</v>
      </c>
      <c r="BD36" s="1"/>
      <c r="BE36" s="1" t="s">
        <v>3692</v>
      </c>
      <c r="BF36" s="1" t="s">
        <v>3693</v>
      </c>
      <c r="BG36" s="34">
        <v>1</v>
      </c>
    </row>
    <row r="37" spans="2:59" ht="15.75" customHeight="1" x14ac:dyDescent="0.3">
      <c r="B37" s="1">
        <v>830</v>
      </c>
      <c r="C37" s="1" t="s">
        <v>3694</v>
      </c>
      <c r="D37" s="33" t="s">
        <v>3695</v>
      </c>
      <c r="E37" s="1" t="s">
        <v>3437</v>
      </c>
      <c r="F37" s="1" t="s">
        <v>882</v>
      </c>
      <c r="G37" s="1" t="s">
        <v>2807</v>
      </c>
      <c r="H37" s="1">
        <v>8500</v>
      </c>
      <c r="K37" s="1" t="s">
        <v>3452</v>
      </c>
      <c r="L37" s="1" t="s">
        <v>3453</v>
      </c>
      <c r="O37" s="1">
        <v>1035</v>
      </c>
      <c r="P37" s="1" t="s">
        <v>3696</v>
      </c>
      <c r="Q37" s="1" t="s">
        <v>3697</v>
      </c>
      <c r="T37" s="1" t="s">
        <v>3698</v>
      </c>
      <c r="U37" s="1" t="s">
        <v>17</v>
      </c>
      <c r="X37" s="1">
        <v>7000</v>
      </c>
      <c r="Y37" s="1" t="s">
        <v>364</v>
      </c>
      <c r="Z37" s="1" t="s">
        <v>389</v>
      </c>
      <c r="AD37" s="1">
        <v>43140</v>
      </c>
      <c r="AI37" s="1" t="s">
        <v>3423</v>
      </c>
      <c r="AU37" s="1" t="s">
        <v>3429</v>
      </c>
      <c r="AV37" s="1" t="s">
        <v>3445</v>
      </c>
      <c r="AW37" s="1" t="s">
        <v>1866</v>
      </c>
      <c r="AX37" s="1" t="s">
        <v>3465</v>
      </c>
      <c r="AY37" s="1" t="s">
        <v>3432</v>
      </c>
      <c r="AZ37" s="1"/>
      <c r="BA37" s="1" t="s">
        <v>3699</v>
      </c>
      <c r="BB37" s="1">
        <v>4834</v>
      </c>
      <c r="BC37" s="1" t="s">
        <v>14</v>
      </c>
      <c r="BD37" s="1"/>
      <c r="BE37" s="1" t="s">
        <v>3700</v>
      </c>
      <c r="BF37" s="1" t="s">
        <v>3701</v>
      </c>
      <c r="BG37" s="34">
        <v>2</v>
      </c>
    </row>
    <row r="38" spans="2:59" ht="15.75" customHeight="1" x14ac:dyDescent="0.3">
      <c r="B38" s="1">
        <v>854</v>
      </c>
      <c r="C38" s="1" t="s">
        <v>3702</v>
      </c>
      <c r="D38" s="33" t="s">
        <v>3703</v>
      </c>
      <c r="E38" s="1" t="s">
        <v>2</v>
      </c>
      <c r="F38" s="1" t="s">
        <v>882</v>
      </c>
      <c r="G38" s="1" t="s">
        <v>3256</v>
      </c>
      <c r="H38" s="1">
        <v>6833</v>
      </c>
      <c r="I38" s="1">
        <v>6521</v>
      </c>
      <c r="J38" s="1" t="s">
        <v>3423</v>
      </c>
      <c r="K38" s="1" t="s">
        <v>3423</v>
      </c>
      <c r="L38" s="1" t="s">
        <v>3424</v>
      </c>
      <c r="O38" s="1">
        <v>4544</v>
      </c>
      <c r="P38" s="1" t="s">
        <v>3704</v>
      </c>
      <c r="Q38" s="1" t="s">
        <v>3705</v>
      </c>
      <c r="T38" s="1" t="s">
        <v>262</v>
      </c>
      <c r="U38" s="1" t="s">
        <v>17</v>
      </c>
      <c r="X38" s="1">
        <v>3000</v>
      </c>
      <c r="Y38" s="1" t="s">
        <v>3474</v>
      </c>
      <c r="Z38" s="1" t="s">
        <v>3540</v>
      </c>
      <c r="AD38" s="1">
        <v>43140</v>
      </c>
      <c r="AI38" s="1" t="s">
        <v>3706</v>
      </c>
      <c r="AU38" s="1" t="s">
        <v>3444</v>
      </c>
      <c r="AV38" s="1" t="s">
        <v>3525</v>
      </c>
      <c r="AW38" s="1" t="s">
        <v>1866</v>
      </c>
      <c r="AX38" s="1" t="s">
        <v>3514</v>
      </c>
      <c r="AY38" s="1" t="s">
        <v>3432</v>
      </c>
      <c r="AZ38" s="1"/>
      <c r="BA38" s="1" t="s">
        <v>3707</v>
      </c>
      <c r="BB38" s="1">
        <v>4759</v>
      </c>
      <c r="BC38" s="1" t="s">
        <v>222</v>
      </c>
      <c r="BD38" s="1"/>
      <c r="BE38" s="1" t="s">
        <v>3708</v>
      </c>
      <c r="BF38" s="1" t="s">
        <v>3709</v>
      </c>
      <c r="BG38" s="34">
        <v>3</v>
      </c>
    </row>
    <row r="39" spans="2:59" ht="15.75" customHeight="1" x14ac:dyDescent="0.3">
      <c r="B39" s="1">
        <v>871</v>
      </c>
      <c r="C39" s="1" t="s">
        <v>3710</v>
      </c>
      <c r="D39" s="33" t="s">
        <v>3711</v>
      </c>
      <c r="E39" s="1" t="s">
        <v>174</v>
      </c>
      <c r="F39" s="1" t="s">
        <v>882</v>
      </c>
      <c r="G39" s="1" t="s">
        <v>2341</v>
      </c>
      <c r="H39" s="1">
        <v>63992</v>
      </c>
      <c r="J39" s="1" t="s">
        <v>3480</v>
      </c>
      <c r="K39" s="1" t="s">
        <v>3712</v>
      </c>
      <c r="L39" s="1" t="s">
        <v>3713</v>
      </c>
      <c r="O39" s="1">
        <v>3212</v>
      </c>
      <c r="P39" s="1" t="s">
        <v>3714</v>
      </c>
      <c r="Q39" s="1" t="s">
        <v>3715</v>
      </c>
      <c r="T39" s="1" t="s">
        <v>262</v>
      </c>
      <c r="U39" s="1" t="s">
        <v>17</v>
      </c>
      <c r="X39" s="1">
        <v>1747</v>
      </c>
      <c r="Y39" s="1" t="s">
        <v>3502</v>
      </c>
      <c r="Z39" s="1" t="s">
        <v>364</v>
      </c>
      <c r="AD39" s="1">
        <v>43140</v>
      </c>
      <c r="AI39" s="1" t="s">
        <v>3452</v>
      </c>
      <c r="AU39" s="1" t="s">
        <v>3444</v>
      </c>
      <c r="AV39" s="1" t="s">
        <v>3430</v>
      </c>
      <c r="AW39" s="1" t="s">
        <v>1866</v>
      </c>
      <c r="AX39" s="1" t="s">
        <v>3514</v>
      </c>
      <c r="AY39" s="1" t="s">
        <v>3432</v>
      </c>
      <c r="AZ39" s="1"/>
      <c r="BA39" s="1" t="s">
        <v>3716</v>
      </c>
      <c r="BB39" s="1">
        <v>4656</v>
      </c>
      <c r="BC39" s="1" t="s">
        <v>296</v>
      </c>
      <c r="BD39" s="1"/>
      <c r="BE39" s="1" t="s">
        <v>3717</v>
      </c>
      <c r="BF39" s="1" t="s">
        <v>3718</v>
      </c>
      <c r="BG39" s="34">
        <v>1</v>
      </c>
    </row>
    <row r="40" spans="2:59" ht="15.75" customHeight="1" x14ac:dyDescent="0.3">
      <c r="B40" s="1">
        <v>880</v>
      </c>
      <c r="C40" s="1" t="s">
        <v>3719</v>
      </c>
      <c r="D40" s="33" t="s">
        <v>3720</v>
      </c>
      <c r="E40" s="1" t="s">
        <v>3664</v>
      </c>
      <c r="F40" s="1" t="s">
        <v>882</v>
      </c>
      <c r="G40" s="1" t="s">
        <v>2428</v>
      </c>
      <c r="H40" s="1">
        <v>5950</v>
      </c>
      <c r="K40" s="1" t="s">
        <v>3452</v>
      </c>
      <c r="L40" s="1" t="s">
        <v>3453</v>
      </c>
      <c r="O40" s="1">
        <v>3763</v>
      </c>
      <c r="P40" s="1" t="s">
        <v>3721</v>
      </c>
      <c r="Q40" s="1" t="s">
        <v>3722</v>
      </c>
      <c r="T40" s="1" t="s">
        <v>276</v>
      </c>
      <c r="U40" s="1" t="s">
        <v>13</v>
      </c>
      <c r="X40" s="1">
        <v>2500</v>
      </c>
      <c r="Y40" s="1" t="s">
        <v>3523</v>
      </c>
      <c r="Z40" s="1" t="s">
        <v>3540</v>
      </c>
      <c r="AD40" s="1">
        <v>43140</v>
      </c>
      <c r="AI40" s="1" t="s">
        <v>3452</v>
      </c>
      <c r="AU40" s="1" t="s">
        <v>3444</v>
      </c>
      <c r="AV40" s="1" t="s">
        <v>3430</v>
      </c>
      <c r="AW40" s="1" t="s">
        <v>1866</v>
      </c>
      <c r="AX40" s="1" t="s">
        <v>3514</v>
      </c>
      <c r="AY40" s="1" t="s">
        <v>3432</v>
      </c>
      <c r="AZ40" s="1"/>
      <c r="BA40" s="1" t="s">
        <v>2716</v>
      </c>
      <c r="BB40" s="1">
        <v>4769</v>
      </c>
      <c r="BC40" s="1" t="s">
        <v>342</v>
      </c>
      <c r="BD40" s="1"/>
      <c r="BE40" s="1" t="s">
        <v>2898</v>
      </c>
      <c r="BF40" s="1" t="s">
        <v>3723</v>
      </c>
      <c r="BG40" s="34">
        <v>2</v>
      </c>
    </row>
    <row r="41" spans="2:59" ht="15.75" customHeight="1" x14ac:dyDescent="0.3">
      <c r="B41" s="1">
        <v>919</v>
      </c>
      <c r="C41" s="1" t="s">
        <v>3724</v>
      </c>
      <c r="D41" s="33" t="s">
        <v>3725</v>
      </c>
      <c r="E41" s="1" t="s">
        <v>174</v>
      </c>
      <c r="F41" s="1" t="s">
        <v>882</v>
      </c>
      <c r="G41" s="1" t="s">
        <v>2425</v>
      </c>
      <c r="H41" s="1">
        <v>3724</v>
      </c>
      <c r="K41" s="1" t="s">
        <v>3726</v>
      </c>
      <c r="L41" s="1" t="s">
        <v>3678</v>
      </c>
      <c r="O41" s="1">
        <v>1661</v>
      </c>
      <c r="P41" s="1" t="s">
        <v>3727</v>
      </c>
      <c r="Q41" s="1" t="s">
        <v>3728</v>
      </c>
      <c r="T41" s="1" t="s">
        <v>166</v>
      </c>
      <c r="U41" s="1" t="s">
        <v>5</v>
      </c>
      <c r="X41" s="1">
        <v>3913</v>
      </c>
      <c r="Y41" s="1" t="s">
        <v>3729</v>
      </c>
      <c r="Z41" s="1" t="s">
        <v>3494</v>
      </c>
      <c r="AD41" s="1">
        <v>43144</v>
      </c>
      <c r="AI41" s="1" t="s">
        <v>3452</v>
      </c>
      <c r="AU41" s="1" t="s">
        <v>3444</v>
      </c>
      <c r="AV41" s="1" t="s">
        <v>3430</v>
      </c>
      <c r="AW41" s="1" t="s">
        <v>1866</v>
      </c>
      <c r="AX41" s="1" t="s">
        <v>3514</v>
      </c>
      <c r="AY41" s="1" t="s">
        <v>3432</v>
      </c>
      <c r="AZ41" s="1"/>
      <c r="BA41" s="1" t="s">
        <v>3730</v>
      </c>
      <c r="BB41" s="1">
        <v>0</v>
      </c>
      <c r="BC41" s="1" t="s">
        <v>342</v>
      </c>
      <c r="BD41" s="1"/>
      <c r="BE41" s="1" t="s">
        <v>2262</v>
      </c>
      <c r="BF41" s="1" t="s">
        <v>3731</v>
      </c>
      <c r="BG41" s="34">
        <v>2</v>
      </c>
    </row>
    <row r="42" spans="2:59" ht="15.75" customHeight="1" x14ac:dyDescent="0.3">
      <c r="B42" s="1">
        <v>920</v>
      </c>
      <c r="C42" s="1" t="s">
        <v>3732</v>
      </c>
      <c r="D42" s="33" t="s">
        <v>3733</v>
      </c>
      <c r="E42" s="1" t="s">
        <v>3251</v>
      </c>
      <c r="F42" s="1" t="s">
        <v>882</v>
      </c>
      <c r="G42" s="1" t="s">
        <v>2338</v>
      </c>
      <c r="H42" s="1">
        <v>0</v>
      </c>
      <c r="K42" s="1" t="s">
        <v>3603</v>
      </c>
      <c r="L42" s="1" t="s">
        <v>3603</v>
      </c>
      <c r="O42" s="1">
        <v>4993</v>
      </c>
      <c r="P42" s="1" t="s">
        <v>3734</v>
      </c>
      <c r="Q42" s="1" t="s">
        <v>3735</v>
      </c>
      <c r="T42" s="1" t="s">
        <v>206</v>
      </c>
      <c r="U42" s="1" t="s">
        <v>17</v>
      </c>
      <c r="X42" s="1">
        <v>4000</v>
      </c>
      <c r="Y42" s="1" t="s">
        <v>3736</v>
      </c>
      <c r="Z42" s="1" t="s">
        <v>389</v>
      </c>
      <c r="AD42" s="1">
        <v>43145</v>
      </c>
      <c r="AI42" s="1" t="s">
        <v>3423</v>
      </c>
      <c r="AU42" s="1" t="s">
        <v>3429</v>
      </c>
      <c r="AV42" s="1" t="s">
        <v>3445</v>
      </c>
      <c r="AW42" s="1" t="s">
        <v>1866</v>
      </c>
      <c r="AX42" s="1" t="s">
        <v>3465</v>
      </c>
      <c r="AY42" s="1" t="s">
        <v>3432</v>
      </c>
      <c r="AZ42" s="1"/>
      <c r="BA42" s="1" t="s">
        <v>2609</v>
      </c>
      <c r="BB42" s="1">
        <v>5049</v>
      </c>
      <c r="BC42" s="1" t="s">
        <v>342</v>
      </c>
      <c r="BD42" s="1"/>
      <c r="BE42" s="1" t="s">
        <v>3737</v>
      </c>
      <c r="BF42" s="1" t="s">
        <v>3738</v>
      </c>
      <c r="BG42" s="34">
        <v>1</v>
      </c>
    </row>
    <row r="43" spans="2:59" ht="15.75" customHeight="1" x14ac:dyDescent="0.3">
      <c r="B43" s="1">
        <v>936</v>
      </c>
      <c r="C43" s="1" t="s">
        <v>3739</v>
      </c>
      <c r="D43" s="33" t="s">
        <v>3740</v>
      </c>
      <c r="E43" s="1" t="s">
        <v>2</v>
      </c>
      <c r="F43" s="1" t="s">
        <v>882</v>
      </c>
      <c r="G43" s="1" t="s">
        <v>3025</v>
      </c>
      <c r="H43" s="1">
        <v>6126</v>
      </c>
      <c r="J43" s="1" t="s">
        <v>3573</v>
      </c>
      <c r="K43" s="1" t="s">
        <v>3741</v>
      </c>
      <c r="L43" s="1" t="s">
        <v>3742</v>
      </c>
      <c r="O43" s="1">
        <v>4375</v>
      </c>
      <c r="P43" s="1" t="s">
        <v>3743</v>
      </c>
      <c r="Q43" s="1" t="s">
        <v>3744</v>
      </c>
      <c r="T43" s="1" t="s">
        <v>3585</v>
      </c>
      <c r="U43" s="1" t="s">
        <v>17</v>
      </c>
      <c r="X43" s="1">
        <v>5348</v>
      </c>
      <c r="Y43" s="1" t="s">
        <v>3502</v>
      </c>
      <c r="Z43" s="1" t="s">
        <v>3457</v>
      </c>
      <c r="AD43" s="1">
        <v>43145</v>
      </c>
      <c r="AI43" s="1" t="s">
        <v>3745</v>
      </c>
      <c r="AU43" s="1" t="s">
        <v>3444</v>
      </c>
      <c r="AV43" s="1" t="s">
        <v>3445</v>
      </c>
      <c r="AW43" s="1" t="s">
        <v>1866</v>
      </c>
      <c r="AX43" s="1" t="s">
        <v>3465</v>
      </c>
      <c r="AY43" s="1" t="s">
        <v>3432</v>
      </c>
      <c r="AZ43" s="1"/>
      <c r="BA43" s="1" t="s">
        <v>3746</v>
      </c>
      <c r="BB43" s="1">
        <v>4789</v>
      </c>
      <c r="BC43" s="1" t="s">
        <v>188</v>
      </c>
      <c r="BD43" s="1"/>
      <c r="BE43" s="1" t="s">
        <v>3747</v>
      </c>
      <c r="BF43" s="1" t="s">
        <v>3748</v>
      </c>
      <c r="BG43" s="34">
        <v>1</v>
      </c>
    </row>
    <row r="44" spans="2:59" ht="15.75" customHeight="1" x14ac:dyDescent="0.3">
      <c r="B44" s="1">
        <v>941</v>
      </c>
      <c r="C44" s="1" t="s">
        <v>3749</v>
      </c>
      <c r="D44" s="33" t="s">
        <v>3750</v>
      </c>
      <c r="E44" s="1" t="s">
        <v>156</v>
      </c>
      <c r="F44" s="1" t="s">
        <v>882</v>
      </c>
      <c r="G44" s="1" t="s">
        <v>2738</v>
      </c>
      <c r="H44" s="1">
        <v>0</v>
      </c>
      <c r="I44" s="1">
        <v>3021</v>
      </c>
      <c r="K44" s="1" t="s">
        <v>3603</v>
      </c>
      <c r="L44" s="1" t="s">
        <v>3603</v>
      </c>
      <c r="O44" s="1">
        <v>4818</v>
      </c>
      <c r="P44" s="1" t="s">
        <v>3751</v>
      </c>
      <c r="Q44" s="1" t="s">
        <v>3752</v>
      </c>
      <c r="T44" s="1" t="s">
        <v>332</v>
      </c>
      <c r="U44" s="1" t="s">
        <v>17</v>
      </c>
      <c r="X44" s="1">
        <v>7000</v>
      </c>
      <c r="Y44" s="1" t="s">
        <v>3464</v>
      </c>
      <c r="Z44" s="1" t="s">
        <v>389</v>
      </c>
      <c r="AD44" s="1">
        <v>43145</v>
      </c>
      <c r="AI44" s="1" t="s">
        <v>3423</v>
      </c>
      <c r="AU44" s="1" t="s">
        <v>3429</v>
      </c>
      <c r="AV44" s="1" t="s">
        <v>3445</v>
      </c>
      <c r="AW44" s="1" t="s">
        <v>1866</v>
      </c>
      <c r="AX44" s="1" t="s">
        <v>3465</v>
      </c>
      <c r="AY44" s="1" t="s">
        <v>3432</v>
      </c>
      <c r="AZ44" s="1"/>
      <c r="BA44" s="1" t="s">
        <v>3753</v>
      </c>
      <c r="BB44" s="1">
        <v>4766</v>
      </c>
      <c r="BC44" s="1" t="s">
        <v>152</v>
      </c>
      <c r="BD44" s="1"/>
      <c r="BE44" s="1" t="s">
        <v>2144</v>
      </c>
      <c r="BF44" s="1" t="s">
        <v>3754</v>
      </c>
      <c r="BG44" s="34">
        <v>5</v>
      </c>
    </row>
    <row r="45" spans="2:59" ht="15.75" customHeight="1" x14ac:dyDescent="0.3">
      <c r="B45" s="1">
        <v>952</v>
      </c>
      <c r="C45" s="1" t="s">
        <v>3755</v>
      </c>
      <c r="D45" s="33" t="s">
        <v>3756</v>
      </c>
      <c r="E45" s="1" t="s">
        <v>2116</v>
      </c>
      <c r="F45" s="1" t="s">
        <v>882</v>
      </c>
      <c r="G45" s="1" t="s">
        <v>2935</v>
      </c>
      <c r="H45" s="1">
        <v>3500</v>
      </c>
      <c r="J45" s="1" t="s">
        <v>3524</v>
      </c>
      <c r="K45" s="1" t="s">
        <v>3524</v>
      </c>
      <c r="L45" s="1" t="s">
        <v>3757</v>
      </c>
      <c r="O45" s="1">
        <v>3812</v>
      </c>
      <c r="P45" s="1" t="s">
        <v>3758</v>
      </c>
      <c r="Q45" s="1" t="s">
        <v>3759</v>
      </c>
      <c r="T45" s="1" t="s">
        <v>332</v>
      </c>
      <c r="U45" s="1" t="s">
        <v>17</v>
      </c>
      <c r="X45" s="1">
        <v>4261</v>
      </c>
      <c r="Y45" s="1" t="s">
        <v>3523</v>
      </c>
      <c r="Z45" s="1" t="s">
        <v>3540</v>
      </c>
      <c r="AD45" s="1">
        <v>43145</v>
      </c>
      <c r="AI45" s="1" t="s">
        <v>3452</v>
      </c>
      <c r="AU45" s="1" t="s">
        <v>3444</v>
      </c>
      <c r="AV45" s="1" t="s">
        <v>3430</v>
      </c>
      <c r="AW45" s="1" t="s">
        <v>1866</v>
      </c>
      <c r="AX45" s="1" t="s">
        <v>3465</v>
      </c>
      <c r="AY45" s="1" t="s">
        <v>3432</v>
      </c>
      <c r="AZ45" s="1"/>
      <c r="BA45" s="1" t="s">
        <v>3760</v>
      </c>
      <c r="BB45" s="1">
        <v>4815</v>
      </c>
      <c r="BC45" s="1" t="s">
        <v>216</v>
      </c>
      <c r="BD45" s="1"/>
      <c r="BE45" s="1" t="s">
        <v>3761</v>
      </c>
      <c r="BF45" s="1" t="s">
        <v>3762</v>
      </c>
      <c r="BG45" s="34">
        <v>2</v>
      </c>
    </row>
    <row r="46" spans="2:59" ht="15.75" customHeight="1" x14ac:dyDescent="0.3">
      <c r="B46" s="1">
        <v>954</v>
      </c>
      <c r="C46" s="1" t="s">
        <v>3763</v>
      </c>
      <c r="D46" s="33" t="s">
        <v>3764</v>
      </c>
      <c r="E46" s="1" t="s">
        <v>332</v>
      </c>
      <c r="F46" s="1" t="s">
        <v>882</v>
      </c>
      <c r="G46" s="1" t="s">
        <v>3067</v>
      </c>
      <c r="H46" s="1">
        <v>2100</v>
      </c>
      <c r="I46" s="1">
        <v>3750</v>
      </c>
      <c r="K46" s="1" t="s">
        <v>3452</v>
      </c>
      <c r="L46" s="1" t="s">
        <v>3453</v>
      </c>
      <c r="O46" s="1">
        <v>4896</v>
      </c>
      <c r="P46" s="1" t="s">
        <v>3765</v>
      </c>
      <c r="Q46" s="1" t="s">
        <v>3766</v>
      </c>
      <c r="T46" s="1" t="s">
        <v>140</v>
      </c>
      <c r="U46" s="1" t="s">
        <v>17</v>
      </c>
      <c r="X46" s="1">
        <v>1500</v>
      </c>
      <c r="Y46" s="1" t="s">
        <v>3767</v>
      </c>
      <c r="Z46" s="1" t="s">
        <v>389</v>
      </c>
      <c r="AD46" s="1">
        <v>43146</v>
      </c>
      <c r="AI46" s="1" t="s">
        <v>3603</v>
      </c>
      <c r="AU46" s="1" t="s">
        <v>3429</v>
      </c>
      <c r="AV46" s="1" t="s">
        <v>3525</v>
      </c>
      <c r="AW46" s="1" t="s">
        <v>1866</v>
      </c>
      <c r="AX46" s="1" t="s">
        <v>3514</v>
      </c>
      <c r="AY46" s="1" t="s">
        <v>3432</v>
      </c>
      <c r="AZ46" s="1"/>
      <c r="BA46" s="1" t="s">
        <v>2799</v>
      </c>
      <c r="BB46" s="1">
        <v>4642</v>
      </c>
      <c r="BC46" s="1" t="s">
        <v>216</v>
      </c>
      <c r="BD46" s="1"/>
      <c r="BE46" s="1" t="s">
        <v>3768</v>
      </c>
      <c r="BF46" s="1" t="s">
        <v>3769</v>
      </c>
      <c r="BG46" s="34">
        <v>3</v>
      </c>
    </row>
    <row r="47" spans="2:59" ht="15.75" customHeight="1" x14ac:dyDescent="0.3">
      <c r="B47" s="1">
        <v>966</v>
      </c>
      <c r="C47" s="1" t="s">
        <v>3770</v>
      </c>
      <c r="D47" s="33" t="s">
        <v>3771</v>
      </c>
      <c r="E47" s="1" t="s">
        <v>2116</v>
      </c>
      <c r="F47" s="1" t="s">
        <v>882</v>
      </c>
      <c r="G47" s="1" t="s">
        <v>3115</v>
      </c>
      <c r="H47" s="1">
        <v>778</v>
      </c>
      <c r="I47" s="1">
        <v>2112</v>
      </c>
      <c r="K47" s="1" t="s">
        <v>3772</v>
      </c>
      <c r="L47" s="1" t="s">
        <v>3773</v>
      </c>
      <c r="O47" s="1">
        <v>2586</v>
      </c>
      <c r="P47" s="1" t="s">
        <v>3774</v>
      </c>
      <c r="Q47" s="1" t="s">
        <v>3775</v>
      </c>
      <c r="T47" s="1" t="s">
        <v>288</v>
      </c>
      <c r="U47" s="1" t="s">
        <v>17</v>
      </c>
      <c r="X47" s="1">
        <v>3455</v>
      </c>
      <c r="Y47" s="1" t="s">
        <v>3456</v>
      </c>
      <c r="Z47" s="1" t="s">
        <v>389</v>
      </c>
      <c r="AD47" s="1">
        <v>43146</v>
      </c>
      <c r="AI47" s="1" t="s">
        <v>3568</v>
      </c>
      <c r="AU47" s="1" t="s">
        <v>3429</v>
      </c>
      <c r="AV47" s="1" t="s">
        <v>3445</v>
      </c>
      <c r="AW47" s="1" t="s">
        <v>1866</v>
      </c>
      <c r="AX47" s="1" t="s">
        <v>3514</v>
      </c>
      <c r="AY47" s="1" t="s">
        <v>3432</v>
      </c>
      <c r="AZ47" s="1"/>
      <c r="BA47" s="1" t="s">
        <v>3776</v>
      </c>
      <c r="BB47" s="1">
        <v>4786</v>
      </c>
      <c r="BC47" s="1" t="s">
        <v>14</v>
      </c>
      <c r="BD47" s="1"/>
      <c r="BE47" s="1" t="s">
        <v>3777</v>
      </c>
      <c r="BF47" s="1" t="s">
        <v>3778</v>
      </c>
      <c r="BG47" s="34">
        <v>3</v>
      </c>
    </row>
    <row r="48" spans="2:59" ht="15.75" customHeight="1" x14ac:dyDescent="0.3">
      <c r="B48" s="1">
        <v>975</v>
      </c>
      <c r="C48" s="1" t="s">
        <v>3779</v>
      </c>
      <c r="D48" s="33" t="s">
        <v>3780</v>
      </c>
      <c r="E48" s="1" t="s">
        <v>174</v>
      </c>
      <c r="F48" s="1" t="s">
        <v>882</v>
      </c>
      <c r="G48" s="1" t="s">
        <v>2351</v>
      </c>
      <c r="H48" s="1">
        <v>18000</v>
      </c>
      <c r="J48" s="1" t="s">
        <v>3423</v>
      </c>
      <c r="K48" s="1" t="s">
        <v>3423</v>
      </c>
      <c r="L48" s="1" t="s">
        <v>3424</v>
      </c>
      <c r="O48" s="1">
        <v>4788</v>
      </c>
      <c r="P48" s="1" t="s">
        <v>3781</v>
      </c>
      <c r="Q48" s="1" t="s">
        <v>3782</v>
      </c>
      <c r="T48" s="1" t="s">
        <v>136</v>
      </c>
      <c r="U48" s="1" t="s">
        <v>17</v>
      </c>
      <c r="X48" s="1">
        <v>3500</v>
      </c>
      <c r="Y48" s="1" t="s">
        <v>3767</v>
      </c>
      <c r="Z48" s="1" t="s">
        <v>3783</v>
      </c>
      <c r="AD48" s="1">
        <v>43149</v>
      </c>
      <c r="AI48" s="1" t="s">
        <v>3784</v>
      </c>
      <c r="AU48" s="1" t="s">
        <v>3444</v>
      </c>
      <c r="AV48" s="1" t="s">
        <v>3430</v>
      </c>
      <c r="AW48" s="1" t="s">
        <v>1866</v>
      </c>
      <c r="AX48" s="1" t="s">
        <v>3514</v>
      </c>
      <c r="AY48" s="1" t="s">
        <v>3432</v>
      </c>
      <c r="AZ48" s="1"/>
      <c r="BA48" s="1" t="s">
        <v>3785</v>
      </c>
      <c r="BB48" s="1">
        <v>4762</v>
      </c>
      <c r="BC48" s="1" t="s">
        <v>224</v>
      </c>
      <c r="BD48" s="1"/>
      <c r="BE48" s="1" t="s">
        <v>2169</v>
      </c>
      <c r="BF48" s="1" t="s">
        <v>3786</v>
      </c>
      <c r="BG48" s="34">
        <v>8</v>
      </c>
    </row>
    <row r="49" spans="2:59" ht="15.75" customHeight="1" x14ac:dyDescent="0.3">
      <c r="B49" s="1">
        <v>978</v>
      </c>
      <c r="C49" s="1" t="s">
        <v>3787</v>
      </c>
      <c r="D49" s="33" t="s">
        <v>3788</v>
      </c>
      <c r="E49" s="1" t="s">
        <v>2129</v>
      </c>
      <c r="F49" s="1" t="s">
        <v>882</v>
      </c>
      <c r="G49" s="1" t="s">
        <v>2900</v>
      </c>
      <c r="H49" s="1">
        <v>4500</v>
      </c>
      <c r="K49" s="1" t="s">
        <v>3452</v>
      </c>
      <c r="L49" s="1" t="s">
        <v>3453</v>
      </c>
      <c r="O49" s="1">
        <v>4526</v>
      </c>
      <c r="P49" s="1" t="s">
        <v>3789</v>
      </c>
      <c r="Q49" s="1" t="s">
        <v>3790</v>
      </c>
      <c r="T49" s="1" t="s">
        <v>332</v>
      </c>
      <c r="U49" s="1" t="s">
        <v>17</v>
      </c>
      <c r="X49" s="1">
        <v>4347</v>
      </c>
      <c r="Y49" s="1" t="s">
        <v>3523</v>
      </c>
      <c r="Z49" s="1" t="s">
        <v>3540</v>
      </c>
      <c r="AD49" s="1">
        <v>43151</v>
      </c>
      <c r="AI49" s="1" t="s">
        <v>3606</v>
      </c>
      <c r="AU49" s="1" t="s">
        <v>3444</v>
      </c>
      <c r="AV49" s="1" t="s">
        <v>3445</v>
      </c>
      <c r="AW49" s="1" t="s">
        <v>1866</v>
      </c>
      <c r="AX49" s="1" t="s">
        <v>3465</v>
      </c>
      <c r="AY49" s="1" t="s">
        <v>3432</v>
      </c>
      <c r="AZ49" s="1"/>
      <c r="BA49" s="1" t="s">
        <v>2186</v>
      </c>
      <c r="BB49" s="1">
        <v>4887</v>
      </c>
      <c r="BC49" s="1" t="s">
        <v>76</v>
      </c>
      <c r="BD49" s="1"/>
      <c r="BE49" s="1" t="s">
        <v>3791</v>
      </c>
      <c r="BF49" s="1" t="s">
        <v>3792</v>
      </c>
      <c r="BG49" s="34">
        <v>2</v>
      </c>
    </row>
    <row r="50" spans="2:59" ht="15.75" customHeight="1" x14ac:dyDescent="0.3">
      <c r="B50" s="1">
        <v>980</v>
      </c>
      <c r="C50" s="1" t="s">
        <v>3793</v>
      </c>
      <c r="D50" s="33" t="s">
        <v>3794</v>
      </c>
      <c r="E50" s="1" t="s">
        <v>76</v>
      </c>
      <c r="F50" s="1" t="s">
        <v>882</v>
      </c>
      <c r="G50" s="1" t="s">
        <v>3254</v>
      </c>
      <c r="H50" s="1">
        <v>7855</v>
      </c>
      <c r="K50" s="1" t="s">
        <v>3726</v>
      </c>
      <c r="L50" s="1" t="s">
        <v>3678</v>
      </c>
      <c r="O50" s="1">
        <v>4992</v>
      </c>
      <c r="P50" s="1" t="s">
        <v>3795</v>
      </c>
      <c r="Q50" s="1" t="s">
        <v>3796</v>
      </c>
      <c r="T50" s="1" t="s">
        <v>340</v>
      </c>
      <c r="U50" s="1" t="s">
        <v>9</v>
      </c>
      <c r="X50" s="1">
        <v>6000</v>
      </c>
      <c r="Y50" s="1" t="s">
        <v>3442</v>
      </c>
      <c r="Z50" s="1" t="s">
        <v>389</v>
      </c>
      <c r="AD50" s="1">
        <v>43151</v>
      </c>
      <c r="AI50" s="1" t="s">
        <v>3423</v>
      </c>
      <c r="AU50" s="1" t="s">
        <v>3429</v>
      </c>
      <c r="AV50" s="1" t="s">
        <v>3445</v>
      </c>
      <c r="AW50" s="1" t="s">
        <v>1866</v>
      </c>
      <c r="AX50" s="1" t="s">
        <v>3465</v>
      </c>
      <c r="AY50" s="1" t="s">
        <v>3432</v>
      </c>
      <c r="AZ50" s="1"/>
      <c r="BA50" s="1" t="s">
        <v>3797</v>
      </c>
      <c r="BB50" s="1">
        <v>4798</v>
      </c>
      <c r="BC50" s="1" t="s">
        <v>222</v>
      </c>
      <c r="BD50" s="1"/>
      <c r="BE50" s="1" t="s">
        <v>3798</v>
      </c>
      <c r="BF50" s="1" t="s">
        <v>3799</v>
      </c>
      <c r="BG50" s="34">
        <v>3</v>
      </c>
    </row>
    <row r="51" spans="2:59" ht="15.75" customHeight="1" x14ac:dyDescent="0.3">
      <c r="B51" s="1">
        <v>993</v>
      </c>
      <c r="C51" s="1" t="s">
        <v>3800</v>
      </c>
      <c r="D51" s="33" t="s">
        <v>3801</v>
      </c>
      <c r="E51" s="1" t="s">
        <v>156</v>
      </c>
      <c r="F51" s="1" t="s">
        <v>882</v>
      </c>
      <c r="G51" s="1" t="s">
        <v>2250</v>
      </c>
      <c r="H51" s="1">
        <v>4541</v>
      </c>
      <c r="J51" s="1" t="s">
        <v>3573</v>
      </c>
      <c r="K51" s="1" t="s">
        <v>3574</v>
      </c>
      <c r="L51" s="1" t="s">
        <v>3510</v>
      </c>
      <c r="O51" s="1">
        <v>4287</v>
      </c>
      <c r="P51" s="1" t="s">
        <v>3802</v>
      </c>
      <c r="Q51" s="1" t="s">
        <v>3803</v>
      </c>
      <c r="T51" s="1" t="s">
        <v>340</v>
      </c>
      <c r="U51" s="1" t="s">
        <v>9</v>
      </c>
      <c r="X51" s="1">
        <v>1596</v>
      </c>
      <c r="Y51" s="1" t="s">
        <v>3442</v>
      </c>
      <c r="Z51" s="1" t="s">
        <v>3667</v>
      </c>
      <c r="AD51" s="1">
        <v>43151</v>
      </c>
      <c r="AI51" s="1" t="s">
        <v>3804</v>
      </c>
      <c r="AU51" s="1" t="s">
        <v>3444</v>
      </c>
      <c r="AV51" s="1" t="s">
        <v>3525</v>
      </c>
      <c r="AW51" s="1" t="s">
        <v>1866</v>
      </c>
      <c r="AX51" s="1" t="s">
        <v>3514</v>
      </c>
      <c r="AY51" s="1" t="s">
        <v>3432</v>
      </c>
      <c r="AZ51" s="1"/>
      <c r="BA51" s="1" t="s">
        <v>3805</v>
      </c>
      <c r="BB51" s="1">
        <v>4868</v>
      </c>
      <c r="BC51" s="1" t="s">
        <v>192</v>
      </c>
      <c r="BD51" s="1"/>
      <c r="BE51" s="1" t="s">
        <v>3806</v>
      </c>
      <c r="BF51" s="1" t="s">
        <v>3807</v>
      </c>
      <c r="BG51" s="34">
        <v>1</v>
      </c>
    </row>
    <row r="52" spans="2:59" ht="15.75" customHeight="1" x14ac:dyDescent="0.3">
      <c r="B52" s="1">
        <v>1002</v>
      </c>
      <c r="C52" s="1" t="s">
        <v>3808</v>
      </c>
      <c r="D52" s="33" t="s">
        <v>3809</v>
      </c>
      <c r="E52" s="1" t="s">
        <v>2074</v>
      </c>
      <c r="F52" s="1" t="s">
        <v>882</v>
      </c>
      <c r="G52" s="1" t="s">
        <v>2296</v>
      </c>
      <c r="H52" s="1">
        <v>2800</v>
      </c>
      <c r="K52" s="1" t="s">
        <v>3452</v>
      </c>
      <c r="L52" s="1" t="s">
        <v>3453</v>
      </c>
      <c r="O52" s="1">
        <v>3200</v>
      </c>
      <c r="P52" s="1" t="s">
        <v>3810</v>
      </c>
      <c r="Q52" s="1" t="s">
        <v>3811</v>
      </c>
      <c r="T52" s="1" t="s">
        <v>140</v>
      </c>
      <c r="U52" s="1" t="s">
        <v>17</v>
      </c>
      <c r="X52" s="1">
        <v>6362</v>
      </c>
      <c r="Y52" s="1" t="s">
        <v>3767</v>
      </c>
      <c r="Z52" s="1" t="s">
        <v>389</v>
      </c>
      <c r="AD52" s="1">
        <v>43154</v>
      </c>
      <c r="AI52" s="1" t="s">
        <v>3503</v>
      </c>
      <c r="AU52" s="1" t="s">
        <v>3429</v>
      </c>
      <c r="AV52" s="1" t="s">
        <v>3445</v>
      </c>
      <c r="AW52" s="1" t="s">
        <v>1866</v>
      </c>
      <c r="AX52" s="1" t="s">
        <v>3465</v>
      </c>
      <c r="AY52" s="1" t="s">
        <v>3432</v>
      </c>
      <c r="AZ52" s="1"/>
      <c r="BA52" s="1" t="s">
        <v>2766</v>
      </c>
      <c r="BB52" s="1">
        <v>4765</v>
      </c>
      <c r="BC52" s="1" t="s">
        <v>222</v>
      </c>
      <c r="BD52" s="1"/>
      <c r="BE52" s="1" t="s">
        <v>2188</v>
      </c>
      <c r="BF52" s="1" t="s">
        <v>3812</v>
      </c>
      <c r="BG52" s="34">
        <v>7</v>
      </c>
    </row>
    <row r="53" spans="2:59" ht="15.75" customHeight="1" x14ac:dyDescent="0.3">
      <c r="B53" s="1">
        <v>1010</v>
      </c>
      <c r="C53" s="1" t="s">
        <v>3813</v>
      </c>
      <c r="D53" s="33" t="s">
        <v>3814</v>
      </c>
      <c r="E53" s="1" t="s">
        <v>266</v>
      </c>
      <c r="F53" s="1" t="s">
        <v>882</v>
      </c>
      <c r="G53" s="1" t="s">
        <v>2827</v>
      </c>
      <c r="H53" s="1">
        <v>7000</v>
      </c>
      <c r="J53" s="1" t="s">
        <v>3423</v>
      </c>
      <c r="K53" s="1" t="s">
        <v>3423</v>
      </c>
      <c r="L53" s="1" t="s">
        <v>3424</v>
      </c>
      <c r="O53" s="1">
        <v>5159</v>
      </c>
      <c r="P53" s="1" t="s">
        <v>3815</v>
      </c>
      <c r="Q53" s="1" t="s">
        <v>3816</v>
      </c>
      <c r="T53" s="1" t="s">
        <v>166</v>
      </c>
      <c r="U53" s="1" t="s">
        <v>5</v>
      </c>
      <c r="X53" s="1">
        <v>7000</v>
      </c>
      <c r="Y53" s="1" t="s">
        <v>3736</v>
      </c>
      <c r="Z53" s="1" t="s">
        <v>3783</v>
      </c>
      <c r="AD53" s="1">
        <v>43154</v>
      </c>
      <c r="AI53" s="1" t="s">
        <v>3423</v>
      </c>
      <c r="AU53" s="1" t="s">
        <v>3444</v>
      </c>
      <c r="AV53" s="1" t="s">
        <v>3445</v>
      </c>
      <c r="AW53" s="1" t="s">
        <v>1866</v>
      </c>
      <c r="AX53" s="1" t="s">
        <v>3465</v>
      </c>
      <c r="AY53" s="1" t="s">
        <v>3432</v>
      </c>
      <c r="AZ53" s="1"/>
      <c r="BA53" s="1" t="s">
        <v>2722</v>
      </c>
      <c r="BB53" s="1">
        <v>4761</v>
      </c>
      <c r="BC53" s="1" t="s">
        <v>180</v>
      </c>
      <c r="BD53" s="1"/>
      <c r="BE53" s="1" t="s">
        <v>3817</v>
      </c>
      <c r="BF53" s="1" t="s">
        <v>3818</v>
      </c>
      <c r="BG53" s="34">
        <v>2</v>
      </c>
    </row>
    <row r="54" spans="2:59" ht="15.75" customHeight="1" x14ac:dyDescent="0.3">
      <c r="B54" s="1">
        <v>1032</v>
      </c>
      <c r="C54" s="1" t="s">
        <v>3819</v>
      </c>
      <c r="D54" s="33" t="s">
        <v>3820</v>
      </c>
      <c r="E54" s="1" t="s">
        <v>266</v>
      </c>
      <c r="F54" s="1" t="s">
        <v>882</v>
      </c>
      <c r="G54" s="1" t="s">
        <v>3090</v>
      </c>
      <c r="H54" s="1">
        <v>1456</v>
      </c>
      <c r="I54" s="1">
        <v>542</v>
      </c>
      <c r="J54" s="1" t="s">
        <v>3573</v>
      </c>
      <c r="K54" s="1" t="s">
        <v>3573</v>
      </c>
      <c r="L54" s="1" t="s">
        <v>3821</v>
      </c>
      <c r="O54" s="1">
        <v>5297</v>
      </c>
      <c r="P54" s="1" t="s">
        <v>3822</v>
      </c>
      <c r="Q54" s="1" t="s">
        <v>3823</v>
      </c>
      <c r="T54" s="1" t="s">
        <v>3824</v>
      </c>
      <c r="U54" s="1" t="s">
        <v>17</v>
      </c>
      <c r="X54" s="1">
        <v>7000</v>
      </c>
      <c r="Y54" s="1" t="s">
        <v>3767</v>
      </c>
      <c r="Z54" s="1" t="s">
        <v>389</v>
      </c>
      <c r="AD54" s="1">
        <v>43154</v>
      </c>
      <c r="AI54" s="1" t="s">
        <v>3423</v>
      </c>
      <c r="AU54" s="1" t="s">
        <v>3429</v>
      </c>
      <c r="AV54" s="1" t="s">
        <v>3445</v>
      </c>
      <c r="AW54" s="1" t="s">
        <v>1866</v>
      </c>
      <c r="AX54" s="1" t="s">
        <v>3465</v>
      </c>
      <c r="AY54" s="1" t="s">
        <v>3432</v>
      </c>
      <c r="AZ54" s="1"/>
      <c r="BA54" s="1" t="s">
        <v>2826</v>
      </c>
      <c r="BB54" s="1">
        <v>4768</v>
      </c>
      <c r="BC54" s="1" t="s">
        <v>180</v>
      </c>
      <c r="BD54" s="1"/>
      <c r="BE54" s="1" t="s">
        <v>2266</v>
      </c>
      <c r="BF54" s="1" t="s">
        <v>3825</v>
      </c>
      <c r="BG54" s="34">
        <v>3</v>
      </c>
    </row>
    <row r="55" spans="2:59" ht="15.75" customHeight="1" x14ac:dyDescent="0.3">
      <c r="B55" s="1">
        <v>1034</v>
      </c>
      <c r="C55" s="1" t="s">
        <v>3826</v>
      </c>
      <c r="D55" s="33" t="s">
        <v>3827</v>
      </c>
      <c r="E55" s="1" t="s">
        <v>2116</v>
      </c>
      <c r="F55" s="1" t="s">
        <v>882</v>
      </c>
      <c r="G55" s="1" t="s">
        <v>3030</v>
      </c>
      <c r="H55" s="1">
        <v>3500</v>
      </c>
      <c r="K55" s="1" t="s">
        <v>3452</v>
      </c>
      <c r="L55" s="1" t="s">
        <v>3453</v>
      </c>
      <c r="O55" s="1">
        <v>4893</v>
      </c>
      <c r="P55" s="1" t="s">
        <v>3828</v>
      </c>
      <c r="Q55" s="1" t="s">
        <v>3829</v>
      </c>
      <c r="T55" s="1" t="s">
        <v>288</v>
      </c>
      <c r="U55" s="1" t="s">
        <v>17</v>
      </c>
      <c r="X55" s="1">
        <v>7000</v>
      </c>
      <c r="Y55" s="1" t="s">
        <v>3736</v>
      </c>
      <c r="Z55" s="1" t="s">
        <v>3540</v>
      </c>
      <c r="AD55" s="1">
        <v>43157</v>
      </c>
      <c r="AI55" s="1" t="e">
        <v>#N/A</v>
      </c>
      <c r="AU55" s="1" t="s">
        <v>3444</v>
      </c>
      <c r="AV55" s="1" t="e">
        <v>#N/A</v>
      </c>
      <c r="AW55" s="1" t="s">
        <v>1866</v>
      </c>
      <c r="AX55" s="1" t="s">
        <v>3465</v>
      </c>
      <c r="AY55" s="1" t="s">
        <v>3432</v>
      </c>
      <c r="AZ55" s="1"/>
      <c r="BA55" s="1" t="s">
        <v>2684</v>
      </c>
      <c r="BB55" s="1">
        <v>4785</v>
      </c>
      <c r="BC55" s="1" t="s">
        <v>84</v>
      </c>
      <c r="BD55" s="1"/>
      <c r="BE55" s="1" t="s">
        <v>3830</v>
      </c>
      <c r="BF55" s="1" t="s">
        <v>3831</v>
      </c>
      <c r="BG55" s="34">
        <v>1</v>
      </c>
    </row>
    <row r="56" spans="2:59" ht="15.75" customHeight="1" x14ac:dyDescent="0.3">
      <c r="B56" s="1">
        <v>1044</v>
      </c>
      <c r="C56" s="1" t="s">
        <v>3593</v>
      </c>
      <c r="D56" s="33" t="s">
        <v>3832</v>
      </c>
      <c r="E56" s="1" t="s">
        <v>174</v>
      </c>
      <c r="F56" s="1" t="s">
        <v>882</v>
      </c>
      <c r="G56" s="1" t="s">
        <v>2371</v>
      </c>
      <c r="H56" s="1">
        <v>10000</v>
      </c>
      <c r="J56" s="1" t="s">
        <v>3480</v>
      </c>
      <c r="K56" s="1" t="s">
        <v>3480</v>
      </c>
      <c r="L56" s="1" t="s">
        <v>3481</v>
      </c>
      <c r="O56" s="1">
        <v>3175</v>
      </c>
      <c r="P56" s="1" t="s">
        <v>3833</v>
      </c>
      <c r="Q56" s="1" t="s">
        <v>3834</v>
      </c>
      <c r="T56" s="1" t="s">
        <v>338</v>
      </c>
      <c r="U56" s="1" t="s">
        <v>13</v>
      </c>
      <c r="X56" s="1">
        <v>7564</v>
      </c>
      <c r="Y56" s="1" t="s">
        <v>3502</v>
      </c>
      <c r="Z56" s="1" t="s">
        <v>3443</v>
      </c>
      <c r="AD56" s="1">
        <v>43157</v>
      </c>
      <c r="AI56" s="1" t="s">
        <v>3452</v>
      </c>
      <c r="AU56" s="1" t="s">
        <v>3444</v>
      </c>
      <c r="AV56" s="1" t="s">
        <v>3430</v>
      </c>
      <c r="AW56" s="1" t="s">
        <v>1866</v>
      </c>
      <c r="AX56" s="1" t="s">
        <v>3465</v>
      </c>
      <c r="AY56" s="1" t="s">
        <v>3432</v>
      </c>
      <c r="AZ56" s="1"/>
      <c r="BA56" s="1" t="s">
        <v>2185</v>
      </c>
      <c r="BB56" s="1">
        <v>4841</v>
      </c>
      <c r="BC56" s="1" t="s">
        <v>76</v>
      </c>
      <c r="BD56" s="1"/>
      <c r="BE56" s="1" t="s">
        <v>2801</v>
      </c>
      <c r="BF56" s="1" t="s">
        <v>3835</v>
      </c>
      <c r="BG56" s="34">
        <v>5</v>
      </c>
    </row>
    <row r="57" spans="2:59" ht="15.75" customHeight="1" x14ac:dyDescent="0.3">
      <c r="B57" s="1">
        <v>1058</v>
      </c>
      <c r="C57" s="1" t="s">
        <v>3836</v>
      </c>
      <c r="D57" s="33" t="s">
        <v>3837</v>
      </c>
      <c r="E57" s="1" t="s">
        <v>204</v>
      </c>
      <c r="F57" s="1" t="s">
        <v>882</v>
      </c>
      <c r="G57" s="1" t="s">
        <v>2551</v>
      </c>
      <c r="H57" s="1">
        <v>9000</v>
      </c>
      <c r="J57" s="1" t="s">
        <v>3423</v>
      </c>
      <c r="K57" s="1" t="s">
        <v>3423</v>
      </c>
      <c r="L57" s="1" t="s">
        <v>3424</v>
      </c>
      <c r="O57" s="1">
        <v>4100</v>
      </c>
      <c r="P57" s="1" t="s">
        <v>3838</v>
      </c>
      <c r="Q57" s="1" t="s">
        <v>3839</v>
      </c>
      <c r="T57" s="1" t="s">
        <v>266</v>
      </c>
      <c r="U57" s="1" t="s">
        <v>17</v>
      </c>
      <c r="X57" s="1">
        <v>1295</v>
      </c>
      <c r="Y57" s="1" t="s">
        <v>3456</v>
      </c>
      <c r="Z57" s="1" t="s">
        <v>3667</v>
      </c>
      <c r="AD57" s="1">
        <v>43158</v>
      </c>
      <c r="AI57" s="1" t="s">
        <v>3452</v>
      </c>
      <c r="AU57" s="1" t="s">
        <v>3444</v>
      </c>
      <c r="AV57" s="1" t="s">
        <v>3430</v>
      </c>
      <c r="AW57" s="1" t="s">
        <v>1866</v>
      </c>
      <c r="AX57" s="1" t="s">
        <v>3514</v>
      </c>
      <c r="AY57" s="1" t="s">
        <v>3432</v>
      </c>
      <c r="AZ57" s="1"/>
      <c r="BA57" s="1" t="s">
        <v>2195</v>
      </c>
      <c r="BB57" s="1">
        <v>4225</v>
      </c>
      <c r="BC57" s="1" t="s">
        <v>76</v>
      </c>
      <c r="BD57" s="1"/>
      <c r="BE57" s="1" t="s">
        <v>2303</v>
      </c>
      <c r="BF57" s="1" t="s">
        <v>3840</v>
      </c>
      <c r="BG57" s="34">
        <v>2</v>
      </c>
    </row>
    <row r="58" spans="2:59" ht="15.75" customHeight="1" x14ac:dyDescent="0.3">
      <c r="B58" s="1">
        <v>1077</v>
      </c>
      <c r="C58" s="1" t="s">
        <v>3841</v>
      </c>
      <c r="D58" s="33" t="s">
        <v>3842</v>
      </c>
      <c r="E58" s="1" t="s">
        <v>86</v>
      </c>
      <c r="F58" s="1" t="s">
        <v>882</v>
      </c>
      <c r="G58" s="1" t="s">
        <v>2367</v>
      </c>
      <c r="H58" s="1">
        <v>11633</v>
      </c>
      <c r="J58" s="1" t="s">
        <v>3423</v>
      </c>
      <c r="K58" s="1" t="s">
        <v>3650</v>
      </c>
      <c r="L58" s="1" t="s">
        <v>3424</v>
      </c>
      <c r="O58" s="1">
        <v>3735</v>
      </c>
      <c r="P58" s="1" t="s">
        <v>3843</v>
      </c>
      <c r="Q58" s="1" t="s">
        <v>3844</v>
      </c>
      <c r="T58" s="1" t="s">
        <v>62</v>
      </c>
      <c r="U58" s="1" t="s">
        <v>9</v>
      </c>
      <c r="X58" s="1">
        <v>7000</v>
      </c>
      <c r="Y58" s="1" t="s">
        <v>3474</v>
      </c>
      <c r="Z58" s="1" t="s">
        <v>371</v>
      </c>
      <c r="AD58" s="1">
        <v>43165</v>
      </c>
      <c r="AI58" s="1" t="s">
        <v>3423</v>
      </c>
      <c r="AU58" s="1" t="s">
        <v>3444</v>
      </c>
      <c r="AV58" s="1" t="s">
        <v>3445</v>
      </c>
      <c r="AW58" s="1" t="s">
        <v>1866</v>
      </c>
      <c r="AX58" s="1" t="s">
        <v>3465</v>
      </c>
      <c r="AY58" s="1" t="s">
        <v>3432</v>
      </c>
      <c r="AZ58" s="1"/>
      <c r="BA58" s="1" t="s">
        <v>3781</v>
      </c>
      <c r="BB58" s="1">
        <v>4788</v>
      </c>
      <c r="BC58" s="1" t="s">
        <v>84</v>
      </c>
      <c r="BD58" s="1"/>
      <c r="BE58" s="1" t="s">
        <v>3845</v>
      </c>
      <c r="BF58" s="1" t="s">
        <v>3846</v>
      </c>
      <c r="BG58" s="34">
        <v>1</v>
      </c>
    </row>
    <row r="59" spans="2:59" ht="15.75" customHeight="1" x14ac:dyDescent="0.3">
      <c r="B59" s="1">
        <v>1090</v>
      </c>
      <c r="C59" s="1" t="s">
        <v>3847</v>
      </c>
      <c r="D59" s="33" t="s">
        <v>3848</v>
      </c>
      <c r="E59" s="1" t="s">
        <v>60</v>
      </c>
      <c r="F59" s="1" t="s">
        <v>882</v>
      </c>
      <c r="G59" s="1" t="s">
        <v>2505</v>
      </c>
      <c r="H59" s="1">
        <v>15500</v>
      </c>
      <c r="J59" s="1" t="s">
        <v>3423</v>
      </c>
      <c r="K59" s="1" t="s">
        <v>3423</v>
      </c>
      <c r="L59" s="1" t="s">
        <v>3424</v>
      </c>
      <c r="O59" s="1">
        <v>2485</v>
      </c>
      <c r="P59" s="1" t="s">
        <v>3849</v>
      </c>
      <c r="Q59" s="1" t="s">
        <v>3850</v>
      </c>
      <c r="T59" s="1" t="s">
        <v>140</v>
      </c>
      <c r="U59" s="1" t="s">
        <v>17</v>
      </c>
      <c r="X59" s="1">
        <v>1797</v>
      </c>
      <c r="Y59" s="1" t="s">
        <v>3474</v>
      </c>
      <c r="Z59" s="1" t="s">
        <v>3484</v>
      </c>
      <c r="AD59" s="1">
        <v>43166</v>
      </c>
      <c r="AI59" s="1" t="s">
        <v>3606</v>
      </c>
      <c r="AU59" s="1" t="s">
        <v>3444</v>
      </c>
      <c r="AV59" s="1" t="s">
        <v>3445</v>
      </c>
      <c r="AW59" s="1" t="s">
        <v>1866</v>
      </c>
      <c r="AX59" s="1" t="s">
        <v>3514</v>
      </c>
      <c r="AY59" s="1" t="s">
        <v>3432</v>
      </c>
      <c r="AZ59" s="1"/>
      <c r="BA59" s="1" t="s">
        <v>3851</v>
      </c>
      <c r="BB59" s="1">
        <v>4791</v>
      </c>
      <c r="BC59" s="1" t="s">
        <v>194</v>
      </c>
      <c r="BD59" s="1"/>
      <c r="BE59" s="1" t="s">
        <v>3852</v>
      </c>
      <c r="BF59" s="1" t="s">
        <v>3853</v>
      </c>
      <c r="BG59" s="34">
        <v>1</v>
      </c>
    </row>
    <row r="60" spans="2:59" ht="15.75" customHeight="1" x14ac:dyDescent="0.3">
      <c r="B60" s="1">
        <v>1104</v>
      </c>
      <c r="C60" s="1" t="s">
        <v>3854</v>
      </c>
      <c r="D60" s="33" t="s">
        <v>3855</v>
      </c>
      <c r="E60" s="1" t="s">
        <v>114</v>
      </c>
      <c r="F60" s="1" t="s">
        <v>882</v>
      </c>
      <c r="G60" s="1" t="s">
        <v>3094</v>
      </c>
      <c r="H60" s="1">
        <v>1289</v>
      </c>
      <c r="K60" s="1" t="s">
        <v>3452</v>
      </c>
      <c r="L60" s="1" t="s">
        <v>3453</v>
      </c>
      <c r="O60" s="1">
        <v>4708</v>
      </c>
      <c r="P60" s="1" t="s">
        <v>3466</v>
      </c>
      <c r="Q60" s="1" t="s">
        <v>3856</v>
      </c>
      <c r="T60" s="1" t="s">
        <v>68</v>
      </c>
      <c r="U60" s="1" t="s">
        <v>17</v>
      </c>
      <c r="X60" s="1">
        <v>4000</v>
      </c>
      <c r="Y60" s="1" t="s">
        <v>3767</v>
      </c>
      <c r="Z60" s="1" t="s">
        <v>3667</v>
      </c>
      <c r="AD60" s="1">
        <v>43168</v>
      </c>
      <c r="AI60" s="1" t="s">
        <v>3423</v>
      </c>
      <c r="AU60" s="1" t="s">
        <v>3444</v>
      </c>
      <c r="AV60" s="1" t="s">
        <v>3445</v>
      </c>
      <c r="AW60" s="1" t="s">
        <v>1866</v>
      </c>
      <c r="AX60" s="1" t="s">
        <v>3465</v>
      </c>
      <c r="AY60" s="1" t="s">
        <v>3432</v>
      </c>
      <c r="AZ60" s="1"/>
      <c r="BA60" s="1" t="s">
        <v>3136</v>
      </c>
      <c r="BB60" s="1">
        <v>4784</v>
      </c>
      <c r="BC60" s="1" t="s">
        <v>252</v>
      </c>
      <c r="BD60" s="1"/>
      <c r="BE60" s="1" t="s">
        <v>3857</v>
      </c>
      <c r="BF60" s="1" t="s">
        <v>3858</v>
      </c>
      <c r="BG60" s="34">
        <v>3</v>
      </c>
    </row>
    <row r="61" spans="2:59" ht="15.75" customHeight="1" x14ac:dyDescent="0.3">
      <c r="B61" s="1">
        <v>1110</v>
      </c>
      <c r="C61" s="1" t="s">
        <v>3859</v>
      </c>
      <c r="D61" s="33" t="s">
        <v>3860</v>
      </c>
      <c r="E61" s="1" t="s">
        <v>322</v>
      </c>
      <c r="F61" s="1" t="s">
        <v>882</v>
      </c>
      <c r="G61" s="1" t="s">
        <v>2503</v>
      </c>
      <c r="H61" s="1">
        <v>15712</v>
      </c>
      <c r="J61" s="1" t="s">
        <v>3480</v>
      </c>
      <c r="K61" s="1" t="s">
        <v>3480</v>
      </c>
      <c r="L61" s="1" t="s">
        <v>3481</v>
      </c>
      <c r="O61" s="1">
        <v>4715</v>
      </c>
      <c r="P61" s="1" t="s">
        <v>3861</v>
      </c>
      <c r="Q61" s="1" t="s">
        <v>3862</v>
      </c>
      <c r="T61" s="1" t="s">
        <v>68</v>
      </c>
      <c r="U61" s="1" t="s">
        <v>17</v>
      </c>
      <c r="X61" s="1">
        <v>4000</v>
      </c>
      <c r="Y61" s="1" t="s">
        <v>3736</v>
      </c>
      <c r="Z61" s="1" t="s">
        <v>389</v>
      </c>
      <c r="AD61" s="1">
        <v>43169</v>
      </c>
      <c r="AI61" s="1" t="s">
        <v>3423</v>
      </c>
      <c r="AU61" s="1" t="s">
        <v>3429</v>
      </c>
      <c r="AV61" s="1" t="s">
        <v>3445</v>
      </c>
      <c r="AW61" s="1" t="s">
        <v>1866</v>
      </c>
      <c r="AX61" s="1" t="s">
        <v>3465</v>
      </c>
      <c r="AY61" s="1" t="s">
        <v>3432</v>
      </c>
      <c r="AZ61" s="1"/>
      <c r="BA61" s="1" t="s">
        <v>2300</v>
      </c>
      <c r="BB61" s="1">
        <v>4808</v>
      </c>
      <c r="BC61" s="1" t="s">
        <v>108</v>
      </c>
      <c r="BD61" s="1"/>
      <c r="BE61" s="1" t="s">
        <v>3863</v>
      </c>
      <c r="BF61" s="1" t="s">
        <v>3864</v>
      </c>
      <c r="BG61" s="34">
        <v>3</v>
      </c>
    </row>
    <row r="62" spans="2:59" ht="15.75" customHeight="1" x14ac:dyDescent="0.3">
      <c r="B62" s="1">
        <v>1111</v>
      </c>
      <c r="C62" s="1" t="s">
        <v>3865</v>
      </c>
      <c r="D62" s="33" t="s">
        <v>3866</v>
      </c>
      <c r="E62" s="1" t="s">
        <v>82</v>
      </c>
      <c r="F62" s="1" t="s">
        <v>882</v>
      </c>
      <c r="G62" s="1" t="s">
        <v>2321</v>
      </c>
      <c r="H62" s="1">
        <v>1500</v>
      </c>
      <c r="K62" s="1" t="s">
        <v>3867</v>
      </c>
      <c r="L62" s="1" t="s">
        <v>3867</v>
      </c>
      <c r="O62" s="1">
        <v>5169</v>
      </c>
      <c r="P62" s="1" t="s">
        <v>3868</v>
      </c>
      <c r="Q62" s="1" t="s">
        <v>3869</v>
      </c>
      <c r="T62" s="1" t="s">
        <v>68</v>
      </c>
      <c r="U62" s="1" t="s">
        <v>17</v>
      </c>
      <c r="X62" s="1">
        <v>6000</v>
      </c>
      <c r="Y62" s="1" t="s">
        <v>3442</v>
      </c>
      <c r="Z62" s="1" t="s">
        <v>530</v>
      </c>
      <c r="AD62" s="1">
        <v>43169</v>
      </c>
      <c r="AI62" s="1" t="s">
        <v>3423</v>
      </c>
      <c r="AU62" s="1" t="s">
        <v>3444</v>
      </c>
      <c r="AV62" s="1" t="s">
        <v>3445</v>
      </c>
      <c r="AW62" s="1" t="s">
        <v>1866</v>
      </c>
      <c r="AX62" s="1" t="s">
        <v>3465</v>
      </c>
      <c r="AY62" s="1" t="s">
        <v>3432</v>
      </c>
      <c r="AZ62" s="1"/>
      <c r="BA62" s="1" t="s">
        <v>2170</v>
      </c>
      <c r="BB62" s="1">
        <v>4774</v>
      </c>
      <c r="BC62" s="1" t="s">
        <v>108</v>
      </c>
      <c r="BD62" s="1"/>
      <c r="BE62" s="1" t="s">
        <v>2791</v>
      </c>
      <c r="BF62" s="1" t="s">
        <v>3870</v>
      </c>
      <c r="BG62" s="34">
        <v>3</v>
      </c>
    </row>
    <row r="63" spans="2:59" ht="15.75" customHeight="1" x14ac:dyDescent="0.3">
      <c r="B63" s="1">
        <v>1136</v>
      </c>
      <c r="C63" s="1" t="s">
        <v>3871</v>
      </c>
      <c r="D63" s="33" t="s">
        <v>3872</v>
      </c>
      <c r="E63" s="1" t="s">
        <v>266</v>
      </c>
      <c r="F63" s="1" t="s">
        <v>882</v>
      </c>
      <c r="G63" s="1" t="s">
        <v>2795</v>
      </c>
      <c r="H63" s="1">
        <v>10833</v>
      </c>
      <c r="J63" s="1" t="s">
        <v>3480</v>
      </c>
      <c r="K63" s="1" t="s">
        <v>3480</v>
      </c>
      <c r="L63" s="1" t="s">
        <v>3481</v>
      </c>
      <c r="O63" s="1">
        <v>4146</v>
      </c>
      <c r="P63" s="1" t="s">
        <v>3873</v>
      </c>
      <c r="Q63" s="1" t="s">
        <v>3874</v>
      </c>
      <c r="T63" s="1" t="s">
        <v>68</v>
      </c>
      <c r="U63" s="1" t="s">
        <v>17</v>
      </c>
      <c r="X63" s="1">
        <v>6860</v>
      </c>
      <c r="Y63" s="1" t="s">
        <v>3523</v>
      </c>
      <c r="Z63" s="1" t="s">
        <v>3667</v>
      </c>
      <c r="AD63" s="1">
        <v>43169</v>
      </c>
      <c r="AI63" s="1" t="s">
        <v>3875</v>
      </c>
      <c r="AU63" s="1" t="s">
        <v>3444</v>
      </c>
      <c r="AV63" s="1" t="s">
        <v>3445</v>
      </c>
      <c r="AW63" s="1" t="s">
        <v>1866</v>
      </c>
      <c r="AX63" s="1" t="s">
        <v>3465</v>
      </c>
      <c r="AY63" s="1" t="s">
        <v>3432</v>
      </c>
      <c r="AZ63" s="1"/>
      <c r="BA63" s="1" t="s">
        <v>3876</v>
      </c>
      <c r="BB63" s="1">
        <v>4174</v>
      </c>
      <c r="BC63" s="1" t="s">
        <v>62</v>
      </c>
      <c r="BD63" s="1"/>
      <c r="BE63" s="1" t="s">
        <v>3877</v>
      </c>
      <c r="BF63" s="1" t="s">
        <v>3878</v>
      </c>
      <c r="BG63" s="34">
        <v>1</v>
      </c>
    </row>
    <row r="64" spans="2:59" ht="15.75" customHeight="1" x14ac:dyDescent="0.3">
      <c r="B64" s="1">
        <v>1138</v>
      </c>
      <c r="C64" s="1" t="s">
        <v>3879</v>
      </c>
      <c r="D64" s="33" t="s">
        <v>3880</v>
      </c>
      <c r="E64" s="1" t="s">
        <v>82</v>
      </c>
      <c r="F64" s="1" t="s">
        <v>882</v>
      </c>
      <c r="G64" s="1" t="s">
        <v>2326</v>
      </c>
      <c r="H64" s="1">
        <v>1271</v>
      </c>
      <c r="K64" s="1" t="s">
        <v>3452</v>
      </c>
      <c r="L64" s="1" t="s">
        <v>3453</v>
      </c>
      <c r="O64" s="1">
        <v>4376</v>
      </c>
      <c r="P64" s="1" t="s">
        <v>3881</v>
      </c>
      <c r="Q64" s="1" t="s">
        <v>3882</v>
      </c>
      <c r="T64" s="1" t="s">
        <v>68</v>
      </c>
      <c r="U64" s="1" t="s">
        <v>17</v>
      </c>
      <c r="X64" s="1">
        <v>1042</v>
      </c>
      <c r="Y64" s="1" t="s">
        <v>3442</v>
      </c>
      <c r="Z64" s="1" t="s">
        <v>3667</v>
      </c>
      <c r="AD64" s="1">
        <v>43169</v>
      </c>
      <c r="AI64" s="1" t="s">
        <v>3603</v>
      </c>
      <c r="AU64" s="1" t="s">
        <v>3444</v>
      </c>
      <c r="AV64" s="1" t="s">
        <v>3525</v>
      </c>
      <c r="AW64" s="1" t="s">
        <v>1866</v>
      </c>
      <c r="AX64" s="1" t="s">
        <v>3514</v>
      </c>
      <c r="AY64" s="1" t="s">
        <v>3432</v>
      </c>
      <c r="AZ64" s="1"/>
      <c r="BA64" s="1" t="s">
        <v>2969</v>
      </c>
      <c r="BB64" s="1">
        <v>4779</v>
      </c>
      <c r="BC64" s="1" t="s">
        <v>180</v>
      </c>
      <c r="BD64" s="1"/>
      <c r="BE64" s="1" t="s">
        <v>2076</v>
      </c>
      <c r="BF64" s="1" t="s">
        <v>3883</v>
      </c>
      <c r="BG64" s="34">
        <v>1</v>
      </c>
    </row>
    <row r="65" spans="2:59" ht="15.75" customHeight="1" x14ac:dyDescent="0.3">
      <c r="B65" s="1">
        <v>1144</v>
      </c>
      <c r="C65" s="1" t="s">
        <v>3884</v>
      </c>
      <c r="D65" s="33" t="s">
        <v>3885</v>
      </c>
      <c r="E65" s="1" t="s">
        <v>156</v>
      </c>
      <c r="F65" s="1" t="s">
        <v>882</v>
      </c>
      <c r="G65" s="1" t="s">
        <v>2179</v>
      </c>
      <c r="H65" s="1">
        <v>12000</v>
      </c>
      <c r="J65" s="1" t="s">
        <v>3480</v>
      </c>
      <c r="K65" s="1" t="s">
        <v>3480</v>
      </c>
      <c r="L65" s="1" t="s">
        <v>3481</v>
      </c>
      <c r="O65" s="1">
        <v>3888</v>
      </c>
      <c r="P65" s="1" t="s">
        <v>3886</v>
      </c>
      <c r="Q65" s="1" t="s">
        <v>3887</v>
      </c>
      <c r="T65" s="1" t="s">
        <v>3888</v>
      </c>
      <c r="U65" s="1" t="s">
        <v>17</v>
      </c>
      <c r="X65" s="1">
        <v>4058</v>
      </c>
      <c r="Y65" s="1" t="s">
        <v>3502</v>
      </c>
      <c r="Z65" s="1" t="s">
        <v>3494</v>
      </c>
      <c r="AD65" s="1">
        <v>43169</v>
      </c>
      <c r="AI65" s="1" t="s">
        <v>3452</v>
      </c>
      <c r="AU65" s="1" t="s">
        <v>3444</v>
      </c>
      <c r="AV65" s="1" t="s">
        <v>3430</v>
      </c>
      <c r="AW65" s="1" t="s">
        <v>1866</v>
      </c>
      <c r="AX65" s="1" t="s">
        <v>3465</v>
      </c>
      <c r="AY65" s="1" t="s">
        <v>3432</v>
      </c>
      <c r="AZ65" s="1"/>
      <c r="BA65" s="1" t="s">
        <v>2343</v>
      </c>
      <c r="BB65" s="1">
        <v>4821</v>
      </c>
      <c r="BC65" s="1" t="s">
        <v>194</v>
      </c>
      <c r="BD65" s="1"/>
      <c r="BE65" s="1" t="s">
        <v>3131</v>
      </c>
      <c r="BF65" s="1" t="s">
        <v>3889</v>
      </c>
      <c r="BG65" s="34">
        <v>3</v>
      </c>
    </row>
    <row r="66" spans="2:59" ht="15.75" customHeight="1" x14ac:dyDescent="0.3">
      <c r="B66" s="1">
        <v>1150</v>
      </c>
      <c r="C66" s="1" t="s">
        <v>3890</v>
      </c>
      <c r="D66" s="33" t="s">
        <v>3891</v>
      </c>
      <c r="E66" s="1" t="s">
        <v>156</v>
      </c>
      <c r="F66" s="1" t="s">
        <v>882</v>
      </c>
      <c r="G66" s="1" t="s">
        <v>2188</v>
      </c>
      <c r="H66" s="1">
        <v>10000</v>
      </c>
      <c r="J66" s="1" t="s">
        <v>3480</v>
      </c>
      <c r="K66" s="1" t="s">
        <v>3480</v>
      </c>
      <c r="L66" s="1" t="s">
        <v>3481</v>
      </c>
      <c r="O66" s="1">
        <v>4387</v>
      </c>
      <c r="P66" s="1" t="s">
        <v>3892</v>
      </c>
      <c r="Q66" s="1" t="s">
        <v>3893</v>
      </c>
      <c r="T66" s="1" t="s">
        <v>3888</v>
      </c>
      <c r="U66" s="1" t="s">
        <v>17</v>
      </c>
      <c r="X66" s="1">
        <v>7000</v>
      </c>
      <c r="Y66" s="1" t="s">
        <v>3464</v>
      </c>
      <c r="Z66" s="1" t="s">
        <v>3494</v>
      </c>
      <c r="AD66" s="1">
        <v>43169</v>
      </c>
      <c r="AI66" s="1" t="s">
        <v>3606</v>
      </c>
      <c r="AU66" s="1" t="s">
        <v>3444</v>
      </c>
      <c r="AV66" s="1" t="s">
        <v>3445</v>
      </c>
      <c r="AW66" s="1" t="s">
        <v>1866</v>
      </c>
      <c r="AX66" s="1" t="s">
        <v>3465</v>
      </c>
      <c r="AY66" s="1" t="s">
        <v>3432</v>
      </c>
      <c r="AZ66" s="1"/>
      <c r="BA66" s="1" t="s">
        <v>3091</v>
      </c>
      <c r="BB66" s="1">
        <v>4781</v>
      </c>
      <c r="BC66" s="1" t="s">
        <v>180</v>
      </c>
      <c r="BD66" s="1"/>
      <c r="BE66" s="1" t="s">
        <v>3894</v>
      </c>
      <c r="BF66" s="1" t="s">
        <v>3895</v>
      </c>
      <c r="BG66" s="34">
        <v>3</v>
      </c>
    </row>
    <row r="67" spans="2:59" ht="15.75" customHeight="1" x14ac:dyDescent="0.3">
      <c r="B67" s="1">
        <v>1161</v>
      </c>
      <c r="C67" s="1" t="s">
        <v>3896</v>
      </c>
      <c r="D67" s="33" t="s">
        <v>3897</v>
      </c>
      <c r="E67" s="1" t="s">
        <v>156</v>
      </c>
      <c r="F67" s="1" t="s">
        <v>882</v>
      </c>
      <c r="G67" s="1" t="s">
        <v>2266</v>
      </c>
      <c r="H67" s="1">
        <v>3987</v>
      </c>
      <c r="J67" s="1" t="s">
        <v>3573</v>
      </c>
      <c r="K67" s="1" t="s">
        <v>3574</v>
      </c>
      <c r="L67" s="1" t="s">
        <v>3510</v>
      </c>
      <c r="O67" s="1">
        <v>4964</v>
      </c>
      <c r="P67" s="1" t="s">
        <v>3898</v>
      </c>
      <c r="Q67" s="1" t="s">
        <v>3899</v>
      </c>
      <c r="T67" s="1" t="s">
        <v>288</v>
      </c>
      <c r="U67" s="1" t="s">
        <v>17</v>
      </c>
      <c r="X67" s="1">
        <v>4000</v>
      </c>
      <c r="Y67" s="1" t="s">
        <v>3442</v>
      </c>
      <c r="Z67" s="1" t="s">
        <v>3540</v>
      </c>
      <c r="AD67" s="1">
        <v>43169</v>
      </c>
      <c r="AI67" s="1" t="s">
        <v>3423</v>
      </c>
      <c r="AU67" s="1" t="s">
        <v>3444</v>
      </c>
      <c r="AV67" s="1" t="s">
        <v>3445</v>
      </c>
      <c r="AW67" s="1" t="s">
        <v>1866</v>
      </c>
      <c r="AX67" s="1" t="s">
        <v>3465</v>
      </c>
      <c r="AY67" s="1" t="s">
        <v>3432</v>
      </c>
      <c r="AZ67" s="1"/>
      <c r="BA67" s="1" t="s">
        <v>2918</v>
      </c>
      <c r="BB67" s="1">
        <v>4790</v>
      </c>
      <c r="BC67" s="1" t="s">
        <v>14</v>
      </c>
      <c r="BD67" s="1"/>
      <c r="BE67" s="1" t="s">
        <v>2299</v>
      </c>
      <c r="BF67" s="1" t="s">
        <v>3900</v>
      </c>
      <c r="BG67" s="34">
        <v>5</v>
      </c>
    </row>
    <row r="68" spans="2:59" ht="15.75" customHeight="1" x14ac:dyDescent="0.3">
      <c r="B68" s="1">
        <v>1177</v>
      </c>
      <c r="C68" s="1" t="s">
        <v>3901</v>
      </c>
      <c r="D68" s="33" t="s">
        <v>3902</v>
      </c>
      <c r="E68" s="1" t="s">
        <v>60</v>
      </c>
      <c r="F68" s="1" t="s">
        <v>882</v>
      </c>
      <c r="G68" s="1" t="s">
        <v>2498</v>
      </c>
      <c r="H68" s="1">
        <v>22000</v>
      </c>
      <c r="J68" s="1" t="s">
        <v>3480</v>
      </c>
      <c r="K68" s="1" t="s">
        <v>3480</v>
      </c>
      <c r="L68" s="1" t="s">
        <v>3481</v>
      </c>
      <c r="O68" s="1">
        <v>4529</v>
      </c>
      <c r="P68" s="1" t="s">
        <v>3903</v>
      </c>
      <c r="Q68" s="1" t="s">
        <v>3904</v>
      </c>
      <c r="T68" s="1" t="s">
        <v>288</v>
      </c>
      <c r="U68" s="1" t="s">
        <v>17</v>
      </c>
      <c r="X68" s="1">
        <v>2000</v>
      </c>
      <c r="Y68" s="1" t="s">
        <v>3736</v>
      </c>
      <c r="Z68" s="1" t="s">
        <v>389</v>
      </c>
      <c r="AD68" s="1">
        <v>43169</v>
      </c>
      <c r="AI68" s="1" t="s">
        <v>3804</v>
      </c>
      <c r="AU68" s="1" t="s">
        <v>3429</v>
      </c>
      <c r="AV68" s="1" t="s">
        <v>3525</v>
      </c>
      <c r="AW68" s="1" t="s">
        <v>1866</v>
      </c>
      <c r="AX68" s="1" t="s">
        <v>3514</v>
      </c>
      <c r="AY68" s="1" t="s">
        <v>3432</v>
      </c>
      <c r="AZ68" s="1"/>
      <c r="BA68" s="1" t="s">
        <v>3700</v>
      </c>
      <c r="BB68" s="1">
        <v>4782</v>
      </c>
      <c r="BC68" s="1" t="s">
        <v>56</v>
      </c>
      <c r="BD68" s="1"/>
      <c r="BE68" s="1" t="s">
        <v>3905</v>
      </c>
      <c r="BF68" s="1" t="s">
        <v>3906</v>
      </c>
      <c r="BG68" s="34">
        <v>1</v>
      </c>
    </row>
    <row r="69" spans="2:59" ht="15.75" customHeight="1" x14ac:dyDescent="0.3">
      <c r="B69" s="1">
        <v>1186</v>
      </c>
      <c r="C69" s="1" t="s">
        <v>3907</v>
      </c>
      <c r="D69" s="33" t="s">
        <v>3908</v>
      </c>
      <c r="E69" s="1" t="s">
        <v>2129</v>
      </c>
      <c r="F69" s="1" t="s">
        <v>882</v>
      </c>
      <c r="G69" s="1" t="s">
        <v>2765</v>
      </c>
      <c r="H69" s="1">
        <v>14950</v>
      </c>
      <c r="I69" s="1">
        <v>1000</v>
      </c>
      <c r="K69" s="1" t="s">
        <v>3909</v>
      </c>
      <c r="L69" s="1" t="s">
        <v>3910</v>
      </c>
      <c r="O69" s="1">
        <v>4302</v>
      </c>
      <c r="P69" s="1" t="s">
        <v>3911</v>
      </c>
      <c r="Q69" s="1" t="s">
        <v>3912</v>
      </c>
      <c r="T69" s="1" t="s">
        <v>288</v>
      </c>
      <c r="U69" s="1" t="s">
        <v>17</v>
      </c>
      <c r="X69" s="1">
        <v>5000</v>
      </c>
      <c r="Y69" s="1" t="s">
        <v>364</v>
      </c>
      <c r="Z69" s="1" t="s">
        <v>389</v>
      </c>
      <c r="AD69" s="1">
        <v>43169</v>
      </c>
      <c r="AI69" s="1" t="s">
        <v>3423</v>
      </c>
      <c r="AU69" s="1" t="s">
        <v>3429</v>
      </c>
      <c r="AV69" s="1" t="s">
        <v>3445</v>
      </c>
      <c r="AW69" s="1" t="s">
        <v>1866</v>
      </c>
      <c r="AX69" s="1" t="s">
        <v>3465</v>
      </c>
      <c r="AY69" s="1" t="s">
        <v>3432</v>
      </c>
      <c r="AZ69" s="1"/>
      <c r="BA69" s="1" t="s">
        <v>2201</v>
      </c>
      <c r="BB69" s="1">
        <v>4832</v>
      </c>
      <c r="BC69" s="1" t="s">
        <v>76</v>
      </c>
      <c r="BD69" s="1"/>
      <c r="BE69" s="1" t="s">
        <v>3913</v>
      </c>
      <c r="BF69" s="1" t="s">
        <v>3914</v>
      </c>
      <c r="BG69" s="34">
        <v>1</v>
      </c>
    </row>
    <row r="70" spans="2:59" ht="15.75" customHeight="1" x14ac:dyDescent="0.3">
      <c r="B70" s="1">
        <v>1192</v>
      </c>
      <c r="C70" s="1" t="s">
        <v>3915</v>
      </c>
      <c r="D70" s="33" t="s">
        <v>3916</v>
      </c>
      <c r="E70" s="1" t="s">
        <v>50</v>
      </c>
      <c r="F70" s="1" t="s">
        <v>882</v>
      </c>
      <c r="G70" s="1" t="s">
        <v>2220</v>
      </c>
      <c r="H70" s="1">
        <v>11050</v>
      </c>
      <c r="I70" s="1">
        <v>1000</v>
      </c>
      <c r="K70" s="1" t="s">
        <v>3452</v>
      </c>
      <c r="L70" s="1" t="s">
        <v>3453</v>
      </c>
      <c r="O70" s="1">
        <v>4316</v>
      </c>
      <c r="P70" s="1" t="s">
        <v>3917</v>
      </c>
      <c r="Q70" s="1" t="s">
        <v>3918</v>
      </c>
      <c r="T70" s="1" t="s">
        <v>288</v>
      </c>
      <c r="U70" s="1" t="s">
        <v>17</v>
      </c>
      <c r="X70" s="1">
        <v>2347</v>
      </c>
      <c r="Y70" s="1" t="s">
        <v>3474</v>
      </c>
      <c r="Z70" s="1" t="s">
        <v>3540</v>
      </c>
      <c r="AD70" s="1">
        <v>43169</v>
      </c>
      <c r="AI70" s="1" t="s">
        <v>3452</v>
      </c>
      <c r="AU70" s="1" t="s">
        <v>3444</v>
      </c>
      <c r="AV70" s="1" t="s">
        <v>3430</v>
      </c>
      <c r="AW70" s="1" t="s">
        <v>1866</v>
      </c>
      <c r="AX70" s="1" t="s">
        <v>3514</v>
      </c>
      <c r="AY70" s="1" t="s">
        <v>3432</v>
      </c>
      <c r="AZ70" s="1"/>
      <c r="BA70" s="1" t="s">
        <v>2492</v>
      </c>
      <c r="BB70" s="1">
        <v>4829</v>
      </c>
      <c r="BC70" s="1" t="s">
        <v>14</v>
      </c>
      <c r="BD70" s="1"/>
      <c r="BE70" s="1" t="s">
        <v>3919</v>
      </c>
      <c r="BF70" s="1" t="s">
        <v>3920</v>
      </c>
      <c r="BG70" s="34">
        <v>3</v>
      </c>
    </row>
    <row r="71" spans="2:59" ht="15.75" customHeight="1" x14ac:dyDescent="0.3">
      <c r="B71" s="1">
        <v>1201</v>
      </c>
      <c r="C71" s="1" t="s">
        <v>3921</v>
      </c>
      <c r="D71" s="33" t="s">
        <v>3922</v>
      </c>
      <c r="E71" s="1" t="s">
        <v>266</v>
      </c>
      <c r="F71" s="1" t="s">
        <v>882</v>
      </c>
      <c r="G71" s="1" t="s">
        <v>2963</v>
      </c>
      <c r="H71" s="1">
        <v>4340</v>
      </c>
      <c r="I71" s="1">
        <v>347</v>
      </c>
      <c r="K71" s="1" t="s">
        <v>3438</v>
      </c>
      <c r="L71" s="1" t="s">
        <v>3439</v>
      </c>
      <c r="O71" s="1">
        <v>2919</v>
      </c>
      <c r="P71" s="1" t="s">
        <v>3923</v>
      </c>
      <c r="Q71" s="1" t="s">
        <v>3924</v>
      </c>
      <c r="T71" s="1" t="s">
        <v>136</v>
      </c>
      <c r="U71" s="1" t="s">
        <v>17</v>
      </c>
      <c r="X71" s="1">
        <v>0</v>
      </c>
      <c r="Y71" s="1" t="s">
        <v>3729</v>
      </c>
      <c r="Z71" s="1" t="s">
        <v>3443</v>
      </c>
      <c r="AD71" s="1">
        <v>43171</v>
      </c>
      <c r="AI71" s="1" t="s">
        <v>3452</v>
      </c>
      <c r="AU71" s="1" t="s">
        <v>3444</v>
      </c>
      <c r="AV71" s="1" t="s">
        <v>3430</v>
      </c>
      <c r="AW71" s="1" t="s">
        <v>1866</v>
      </c>
      <c r="AX71" s="1" t="s">
        <v>3514</v>
      </c>
      <c r="AY71" s="1" t="s">
        <v>3432</v>
      </c>
      <c r="AZ71" s="1"/>
      <c r="BA71" s="1" t="s">
        <v>3045</v>
      </c>
      <c r="BB71" s="1">
        <v>3654</v>
      </c>
      <c r="BC71" s="1" t="s">
        <v>258</v>
      </c>
      <c r="BD71" s="1"/>
      <c r="BE71" s="1" t="s">
        <v>3925</v>
      </c>
      <c r="BF71" s="1" t="s">
        <v>3926</v>
      </c>
      <c r="BG71" s="34">
        <v>1</v>
      </c>
    </row>
    <row r="72" spans="2:59" ht="15.75" customHeight="1" x14ac:dyDescent="0.3">
      <c r="B72" s="1">
        <v>1202</v>
      </c>
      <c r="C72" s="1" t="s">
        <v>3927</v>
      </c>
      <c r="D72" s="33" t="s">
        <v>3928</v>
      </c>
      <c r="E72" s="1" t="s">
        <v>130</v>
      </c>
      <c r="F72" s="1" t="s">
        <v>882</v>
      </c>
      <c r="G72" s="1" t="s">
        <v>2462</v>
      </c>
      <c r="H72" s="1">
        <v>82500</v>
      </c>
      <c r="J72" s="1" t="s">
        <v>3423</v>
      </c>
      <c r="K72" s="1" t="s">
        <v>3423</v>
      </c>
      <c r="L72" s="1" t="s">
        <v>3424</v>
      </c>
      <c r="O72" s="1">
        <v>2032</v>
      </c>
      <c r="P72" s="1" t="s">
        <v>3929</v>
      </c>
      <c r="Q72" s="1" t="s">
        <v>3930</v>
      </c>
      <c r="T72" s="1" t="s">
        <v>136</v>
      </c>
      <c r="U72" s="1" t="s">
        <v>17</v>
      </c>
      <c r="X72" s="1">
        <v>4348</v>
      </c>
      <c r="Y72" s="1" t="s">
        <v>3523</v>
      </c>
      <c r="Z72" s="1" t="s">
        <v>3494</v>
      </c>
      <c r="AD72" s="1">
        <v>43171</v>
      </c>
      <c r="AI72" s="1" t="s">
        <v>3452</v>
      </c>
      <c r="AU72" s="1" t="s">
        <v>3444</v>
      </c>
      <c r="AV72" s="1" t="s">
        <v>3430</v>
      </c>
      <c r="AW72" s="1" t="s">
        <v>1866</v>
      </c>
      <c r="AX72" s="1" t="s">
        <v>3465</v>
      </c>
      <c r="AY72" s="1" t="s">
        <v>3432</v>
      </c>
      <c r="AZ72" s="1"/>
      <c r="BA72" s="1" t="s">
        <v>2189</v>
      </c>
      <c r="BB72" s="1">
        <v>4801</v>
      </c>
      <c r="BC72" s="1" t="s">
        <v>154</v>
      </c>
      <c r="BD72" s="1"/>
      <c r="BE72" s="1" t="s">
        <v>3931</v>
      </c>
      <c r="BF72" s="1" t="s">
        <v>3932</v>
      </c>
      <c r="BG72" s="34">
        <v>3</v>
      </c>
    </row>
    <row r="73" spans="2:59" ht="15.75" customHeight="1" x14ac:dyDescent="0.3">
      <c r="B73" s="1">
        <v>1223</v>
      </c>
      <c r="C73" s="1" t="s">
        <v>3933</v>
      </c>
      <c r="D73" s="33" t="s">
        <v>3934</v>
      </c>
      <c r="E73" s="1" t="s">
        <v>156</v>
      </c>
      <c r="F73" s="1" t="s">
        <v>882</v>
      </c>
      <c r="G73" s="1" t="s">
        <v>2333</v>
      </c>
      <c r="H73" s="1">
        <v>1000</v>
      </c>
      <c r="K73" s="1" t="s">
        <v>3452</v>
      </c>
      <c r="L73" s="1" t="s">
        <v>3453</v>
      </c>
      <c r="O73" s="1">
        <v>3412</v>
      </c>
      <c r="P73" s="1" t="s">
        <v>3935</v>
      </c>
      <c r="Q73" s="1" t="s">
        <v>3936</v>
      </c>
      <c r="T73" s="1" t="s">
        <v>266</v>
      </c>
      <c r="U73" s="1" t="s">
        <v>17</v>
      </c>
      <c r="X73" s="1">
        <v>3623</v>
      </c>
      <c r="Y73" s="1" t="s">
        <v>3523</v>
      </c>
      <c r="Z73" s="1" t="s">
        <v>389</v>
      </c>
      <c r="AD73" s="1">
        <v>43171</v>
      </c>
      <c r="AI73" s="1" t="s">
        <v>3452</v>
      </c>
      <c r="AU73" s="1" t="s">
        <v>3429</v>
      </c>
      <c r="AV73" s="1" t="s">
        <v>3430</v>
      </c>
      <c r="AW73" s="1" t="s">
        <v>1866</v>
      </c>
      <c r="AX73" s="1" t="s">
        <v>3514</v>
      </c>
      <c r="AY73" s="1" t="s">
        <v>3432</v>
      </c>
      <c r="AZ73" s="1"/>
      <c r="BA73" s="1" t="s">
        <v>2932</v>
      </c>
      <c r="BB73" s="1">
        <v>4805</v>
      </c>
      <c r="BC73" s="1" t="s">
        <v>216</v>
      </c>
      <c r="BD73" s="1"/>
      <c r="BE73" s="1" t="s">
        <v>2179</v>
      </c>
      <c r="BF73" s="1" t="s">
        <v>3884</v>
      </c>
      <c r="BG73" s="34">
        <v>8</v>
      </c>
    </row>
    <row r="74" spans="2:59" ht="15.75" customHeight="1" x14ac:dyDescent="0.3">
      <c r="B74" s="1">
        <v>1228</v>
      </c>
      <c r="C74" s="1" t="s">
        <v>3937</v>
      </c>
      <c r="D74" s="33" t="s">
        <v>3938</v>
      </c>
      <c r="E74" s="1" t="s">
        <v>156</v>
      </c>
      <c r="F74" s="1" t="s">
        <v>882</v>
      </c>
      <c r="G74" s="1" t="s">
        <v>2202</v>
      </c>
      <c r="H74" s="1">
        <v>8000</v>
      </c>
      <c r="J74" s="1" t="s">
        <v>3524</v>
      </c>
      <c r="K74" s="1" t="s">
        <v>3524</v>
      </c>
      <c r="L74" s="1" t="s">
        <v>3757</v>
      </c>
      <c r="O74" s="1">
        <v>4510</v>
      </c>
      <c r="P74" s="1" t="s">
        <v>3939</v>
      </c>
      <c r="Q74" s="1" t="s">
        <v>3940</v>
      </c>
      <c r="T74" s="1" t="s">
        <v>3698</v>
      </c>
      <c r="U74" s="1" t="s">
        <v>17</v>
      </c>
      <c r="X74" s="1">
        <v>0</v>
      </c>
      <c r="Y74" s="1" t="s">
        <v>3941</v>
      </c>
      <c r="Z74" s="1" t="s">
        <v>3443</v>
      </c>
      <c r="AD74" s="1">
        <v>43172</v>
      </c>
      <c r="AI74" s="1" t="s">
        <v>3942</v>
      </c>
      <c r="AU74" s="1" t="s">
        <v>3444</v>
      </c>
      <c r="AV74" s="1" t="s">
        <v>3525</v>
      </c>
      <c r="AW74" s="1" t="s">
        <v>1866</v>
      </c>
      <c r="AX74" s="1" t="s">
        <v>3514</v>
      </c>
      <c r="AY74" s="1" t="s">
        <v>3432</v>
      </c>
      <c r="AZ74" s="1"/>
      <c r="BA74" s="1" t="s">
        <v>3943</v>
      </c>
      <c r="BB74" s="1">
        <v>4806</v>
      </c>
      <c r="BC74" s="1" t="s">
        <v>222</v>
      </c>
      <c r="BD74" s="1"/>
      <c r="BE74" s="1" t="s">
        <v>2306</v>
      </c>
      <c r="BF74" s="1" t="s">
        <v>3944</v>
      </c>
      <c r="BG74" s="34">
        <v>3</v>
      </c>
    </row>
    <row r="75" spans="2:59" ht="15.75" customHeight="1" x14ac:dyDescent="0.3">
      <c r="B75" s="1">
        <v>1230</v>
      </c>
      <c r="C75" s="1" t="s">
        <v>3945</v>
      </c>
      <c r="D75" s="33" t="s">
        <v>3946</v>
      </c>
      <c r="E75" s="1" t="s">
        <v>174</v>
      </c>
      <c r="F75" s="1" t="s">
        <v>882</v>
      </c>
      <c r="G75" s="1" t="s">
        <v>2348</v>
      </c>
      <c r="H75" s="1">
        <v>20000</v>
      </c>
      <c r="J75" s="1" t="s">
        <v>3423</v>
      </c>
      <c r="K75" s="1" t="s">
        <v>3423</v>
      </c>
      <c r="L75" s="1" t="s">
        <v>3424</v>
      </c>
      <c r="O75" s="1">
        <v>4936</v>
      </c>
      <c r="P75" s="1" t="s">
        <v>3947</v>
      </c>
      <c r="Q75" s="1" t="s">
        <v>3948</v>
      </c>
      <c r="T75" s="1" t="s">
        <v>112</v>
      </c>
      <c r="U75" s="1" t="s">
        <v>17</v>
      </c>
      <c r="X75" s="1">
        <v>1000</v>
      </c>
      <c r="Y75" s="1" t="s">
        <v>3523</v>
      </c>
      <c r="Z75" s="1" t="s">
        <v>389</v>
      </c>
      <c r="AD75" s="1">
        <v>43172</v>
      </c>
      <c r="AI75" s="1" t="s">
        <v>3949</v>
      </c>
      <c r="AU75" s="1" t="s">
        <v>3429</v>
      </c>
      <c r="AV75" s="1" t="s">
        <v>3525</v>
      </c>
      <c r="AW75" s="1" t="s">
        <v>1866</v>
      </c>
      <c r="AX75" s="1" t="s">
        <v>3514</v>
      </c>
      <c r="AY75" s="1" t="s">
        <v>3432</v>
      </c>
      <c r="AZ75" s="1"/>
      <c r="BA75" s="1" t="s">
        <v>3950</v>
      </c>
      <c r="BB75" s="1">
        <v>4802</v>
      </c>
      <c r="BC75" s="1" t="s">
        <v>36</v>
      </c>
      <c r="BD75" s="1"/>
      <c r="BE75" s="1" t="s">
        <v>2282</v>
      </c>
      <c r="BF75" s="1" t="s">
        <v>3951</v>
      </c>
      <c r="BG75" s="34">
        <v>3</v>
      </c>
    </row>
    <row r="76" spans="2:59" ht="15.75" customHeight="1" x14ac:dyDescent="0.3">
      <c r="B76" s="1">
        <v>1264</v>
      </c>
      <c r="C76" s="1" t="s">
        <v>3952</v>
      </c>
      <c r="D76" s="33" t="s">
        <v>3953</v>
      </c>
      <c r="E76" s="1" t="s">
        <v>82</v>
      </c>
      <c r="F76" s="1" t="s">
        <v>882</v>
      </c>
      <c r="G76" s="1" t="s">
        <v>2335</v>
      </c>
      <c r="H76" s="1">
        <v>916</v>
      </c>
      <c r="K76" s="1" t="s">
        <v>3530</v>
      </c>
      <c r="L76" s="1" t="s">
        <v>3530</v>
      </c>
      <c r="O76" s="1">
        <v>4366</v>
      </c>
      <c r="P76" s="1" t="s">
        <v>3954</v>
      </c>
      <c r="Q76" s="1" t="s">
        <v>3955</v>
      </c>
      <c r="T76" s="1" t="s">
        <v>156</v>
      </c>
      <c r="U76" s="1" t="s">
        <v>9</v>
      </c>
      <c r="X76" s="1">
        <v>2000</v>
      </c>
      <c r="Y76" s="1" t="s">
        <v>3442</v>
      </c>
      <c r="Z76" s="1" t="s">
        <v>3540</v>
      </c>
      <c r="AD76" s="1">
        <v>43172</v>
      </c>
      <c r="AI76" s="1" t="s">
        <v>3452</v>
      </c>
      <c r="AU76" s="1" t="s">
        <v>3444</v>
      </c>
      <c r="AV76" s="1" t="s">
        <v>3430</v>
      </c>
      <c r="AW76" s="1" t="s">
        <v>1866</v>
      </c>
      <c r="AX76" s="1" t="s">
        <v>3514</v>
      </c>
      <c r="AY76" s="1" t="s">
        <v>3432</v>
      </c>
      <c r="AZ76" s="1"/>
      <c r="BA76" s="1" t="s">
        <v>2876</v>
      </c>
      <c r="BB76" s="1">
        <v>4813</v>
      </c>
      <c r="BC76" s="1" t="s">
        <v>14</v>
      </c>
      <c r="BD76" s="1"/>
      <c r="BE76" s="1" t="s">
        <v>2908</v>
      </c>
      <c r="BF76" s="1" t="s">
        <v>3956</v>
      </c>
      <c r="BG76" s="34">
        <v>3</v>
      </c>
    </row>
    <row r="77" spans="2:59" ht="15.75" customHeight="1" x14ac:dyDescent="0.3">
      <c r="B77" s="1">
        <v>1265</v>
      </c>
      <c r="C77" s="1" t="s">
        <v>3957</v>
      </c>
      <c r="D77" s="33" t="s">
        <v>3958</v>
      </c>
      <c r="E77" s="1" t="s">
        <v>156</v>
      </c>
      <c r="F77" s="1" t="s">
        <v>882</v>
      </c>
      <c r="G77" s="1" t="s">
        <v>2325</v>
      </c>
      <c r="H77" s="1">
        <v>1333</v>
      </c>
      <c r="J77" s="1" t="s">
        <v>3524</v>
      </c>
      <c r="K77" s="1" t="s">
        <v>3959</v>
      </c>
      <c r="L77" s="1" t="s">
        <v>3678</v>
      </c>
      <c r="O77" s="1">
        <v>4151</v>
      </c>
      <c r="P77" s="1" t="s">
        <v>3960</v>
      </c>
      <c r="Q77" s="1" t="s">
        <v>3961</v>
      </c>
      <c r="T77" s="1" t="s">
        <v>266</v>
      </c>
      <c r="U77" s="1" t="s">
        <v>17</v>
      </c>
      <c r="X77" s="1">
        <v>1304</v>
      </c>
      <c r="Y77" s="1" t="s">
        <v>3736</v>
      </c>
      <c r="Z77" s="1" t="s">
        <v>3540</v>
      </c>
      <c r="AD77" s="1">
        <v>43172</v>
      </c>
      <c r="AI77" s="1" t="s">
        <v>3606</v>
      </c>
      <c r="AU77" s="1" t="s">
        <v>3444</v>
      </c>
      <c r="AV77" s="1" t="s">
        <v>3445</v>
      </c>
      <c r="AW77" s="1" t="s">
        <v>1866</v>
      </c>
      <c r="AX77" s="1" t="s">
        <v>3514</v>
      </c>
      <c r="AY77" s="1" t="s">
        <v>3432</v>
      </c>
      <c r="AZ77" s="1"/>
      <c r="BA77" s="1" t="s">
        <v>3861</v>
      </c>
      <c r="BB77" s="1">
        <v>4715</v>
      </c>
      <c r="BC77" s="1" t="s">
        <v>14</v>
      </c>
      <c r="BD77" s="1"/>
      <c r="BE77" s="1" t="s">
        <v>3962</v>
      </c>
      <c r="BF77" s="1" t="s">
        <v>3963</v>
      </c>
      <c r="BG77" s="34">
        <v>2</v>
      </c>
    </row>
    <row r="78" spans="2:59" ht="15.75" customHeight="1" x14ac:dyDescent="0.3">
      <c r="B78" s="1">
        <v>1273</v>
      </c>
      <c r="C78" s="1" t="s">
        <v>3964</v>
      </c>
      <c r="D78" s="33" t="s">
        <v>3965</v>
      </c>
      <c r="E78" s="1" t="s">
        <v>60</v>
      </c>
      <c r="F78" s="1" t="s">
        <v>882</v>
      </c>
      <c r="G78" s="1" t="s">
        <v>2690</v>
      </c>
      <c r="H78" s="1">
        <v>2083</v>
      </c>
      <c r="K78" s="1" t="s">
        <v>3530</v>
      </c>
      <c r="L78" s="1" t="s">
        <v>3530</v>
      </c>
      <c r="O78" s="1">
        <v>4763</v>
      </c>
      <c r="P78" s="1" t="s">
        <v>3660</v>
      </c>
      <c r="Q78" s="1" t="s">
        <v>3966</v>
      </c>
      <c r="T78" s="1" t="s">
        <v>3585</v>
      </c>
      <c r="U78" s="1" t="s">
        <v>17</v>
      </c>
      <c r="X78" s="1">
        <v>5217</v>
      </c>
      <c r="Y78" s="1" t="s">
        <v>3523</v>
      </c>
      <c r="Z78" s="1" t="s">
        <v>389</v>
      </c>
      <c r="AD78" s="1">
        <v>43172</v>
      </c>
      <c r="AI78" s="1" t="s">
        <v>3423</v>
      </c>
      <c r="AU78" s="1" t="s">
        <v>3429</v>
      </c>
      <c r="AV78" s="1" t="s">
        <v>3445</v>
      </c>
      <c r="AW78" s="1" t="s">
        <v>1866</v>
      </c>
      <c r="AX78" s="1" t="s">
        <v>3465</v>
      </c>
      <c r="AY78" s="1" t="s">
        <v>3432</v>
      </c>
      <c r="AZ78" s="1"/>
      <c r="BA78" s="1" t="s">
        <v>3967</v>
      </c>
      <c r="BB78" s="1">
        <v>4792</v>
      </c>
      <c r="BC78" s="1" t="s">
        <v>180</v>
      </c>
      <c r="BD78" s="1"/>
      <c r="BE78" s="1" t="s">
        <v>2310</v>
      </c>
      <c r="BF78" s="1" t="s">
        <v>3968</v>
      </c>
      <c r="BG78" s="34">
        <v>3</v>
      </c>
    </row>
    <row r="79" spans="2:59" ht="15.75" customHeight="1" x14ac:dyDescent="0.3">
      <c r="B79" s="1">
        <v>1299</v>
      </c>
      <c r="C79" s="1" t="s">
        <v>3969</v>
      </c>
      <c r="D79" s="33" t="s">
        <v>3970</v>
      </c>
      <c r="E79" s="1" t="s">
        <v>82</v>
      </c>
      <c r="F79" s="1" t="s">
        <v>882</v>
      </c>
      <c r="G79" s="1" t="s">
        <v>2235</v>
      </c>
      <c r="H79" s="1">
        <v>5100</v>
      </c>
      <c r="K79" s="1" t="s">
        <v>3452</v>
      </c>
      <c r="L79" s="1" t="s">
        <v>3453</v>
      </c>
      <c r="O79" s="1">
        <v>4848</v>
      </c>
      <c r="P79" s="1" t="s">
        <v>3971</v>
      </c>
      <c r="Q79" s="1" t="s">
        <v>3972</v>
      </c>
      <c r="T79" s="1" t="s">
        <v>262</v>
      </c>
      <c r="U79" s="1" t="s">
        <v>17</v>
      </c>
      <c r="X79" s="1">
        <v>5000</v>
      </c>
      <c r="Y79" s="1" t="s">
        <v>3523</v>
      </c>
      <c r="Z79" s="1" t="s">
        <v>364</v>
      </c>
      <c r="AD79" s="1">
        <v>43172</v>
      </c>
      <c r="AI79" s="1" t="s">
        <v>3519</v>
      </c>
      <c r="AU79" s="1" t="s">
        <v>3444</v>
      </c>
      <c r="AV79" s="1" t="s">
        <v>3445</v>
      </c>
      <c r="AW79" s="1" t="s">
        <v>1866</v>
      </c>
      <c r="AX79" s="1" t="s">
        <v>3465</v>
      </c>
      <c r="AY79" s="1" t="s">
        <v>3432</v>
      </c>
      <c r="AZ79" s="1"/>
      <c r="BA79" s="1" t="s">
        <v>3973</v>
      </c>
      <c r="BB79" s="1">
        <v>4174</v>
      </c>
      <c r="BC79" s="1" t="s">
        <v>108</v>
      </c>
      <c r="BD79" s="1"/>
      <c r="BE79" s="1" t="s">
        <v>3974</v>
      </c>
      <c r="BF79" s="1" t="s">
        <v>3975</v>
      </c>
      <c r="BG79" s="34">
        <v>3</v>
      </c>
    </row>
    <row r="80" spans="2:59" ht="15.75" customHeight="1" x14ac:dyDescent="0.3">
      <c r="B80" s="1">
        <v>1300</v>
      </c>
      <c r="C80" s="1" t="s">
        <v>3976</v>
      </c>
      <c r="D80" s="33" t="s">
        <v>3977</v>
      </c>
      <c r="E80" s="1" t="s">
        <v>2116</v>
      </c>
      <c r="F80" s="1" t="s">
        <v>882</v>
      </c>
      <c r="G80" s="1" t="s">
        <v>2861</v>
      </c>
      <c r="H80" s="1">
        <v>5840</v>
      </c>
      <c r="I80" s="1">
        <v>560</v>
      </c>
      <c r="K80" s="1" t="s">
        <v>3978</v>
      </c>
      <c r="L80" s="1" t="s">
        <v>3979</v>
      </c>
      <c r="O80" s="1">
        <v>4238</v>
      </c>
      <c r="P80" s="1" t="s">
        <v>3980</v>
      </c>
      <c r="Q80" s="1" t="s">
        <v>3981</v>
      </c>
      <c r="T80" s="1" t="s">
        <v>3585</v>
      </c>
      <c r="U80" s="1" t="s">
        <v>17</v>
      </c>
      <c r="X80" s="1">
        <v>1500</v>
      </c>
      <c r="Y80" s="1" t="s">
        <v>364</v>
      </c>
      <c r="Z80" s="1" t="s">
        <v>3540</v>
      </c>
      <c r="AD80" s="1">
        <v>43172</v>
      </c>
      <c r="AI80" s="1" t="s">
        <v>3452</v>
      </c>
      <c r="AU80" s="1" t="s">
        <v>3444</v>
      </c>
      <c r="AV80" s="1" t="s">
        <v>3430</v>
      </c>
      <c r="AW80" s="1" t="s">
        <v>1866</v>
      </c>
      <c r="AX80" s="1" t="s">
        <v>3514</v>
      </c>
      <c r="AY80" s="1" t="s">
        <v>3432</v>
      </c>
      <c r="AZ80" s="1"/>
      <c r="BA80" s="1" t="s">
        <v>3982</v>
      </c>
      <c r="BB80" s="1">
        <v>4822</v>
      </c>
      <c r="BC80" s="1" t="s">
        <v>252</v>
      </c>
      <c r="BD80" s="1"/>
      <c r="BE80" s="1" t="s">
        <v>3983</v>
      </c>
      <c r="BF80" s="1" t="s">
        <v>3984</v>
      </c>
      <c r="BG80" s="34">
        <v>1</v>
      </c>
    </row>
    <row r="81" spans="2:59" ht="15.75" customHeight="1" x14ac:dyDescent="0.3">
      <c r="B81" s="1">
        <v>1322</v>
      </c>
      <c r="C81" s="1" t="s">
        <v>3985</v>
      </c>
      <c r="D81" s="33" t="s">
        <v>3986</v>
      </c>
      <c r="E81" s="1" t="s">
        <v>60</v>
      </c>
      <c r="F81" s="1" t="s">
        <v>882</v>
      </c>
      <c r="G81" s="1" t="s">
        <v>2530</v>
      </c>
      <c r="H81" s="1">
        <v>10307</v>
      </c>
      <c r="J81" s="1" t="s">
        <v>3423</v>
      </c>
      <c r="K81" s="1" t="s">
        <v>3423</v>
      </c>
      <c r="L81" s="1" t="s">
        <v>3424</v>
      </c>
      <c r="O81" s="1">
        <v>2135</v>
      </c>
      <c r="P81" s="1" t="s">
        <v>3987</v>
      </c>
      <c r="Q81" s="1" t="s">
        <v>3988</v>
      </c>
      <c r="T81" s="1" t="s">
        <v>332</v>
      </c>
      <c r="U81" s="1" t="s">
        <v>17</v>
      </c>
      <c r="X81" s="1">
        <v>2435</v>
      </c>
      <c r="Y81" s="1" t="s">
        <v>3729</v>
      </c>
      <c r="Z81" s="1" t="s">
        <v>3484</v>
      </c>
      <c r="AD81" s="1">
        <v>43172</v>
      </c>
      <c r="AI81" s="1" t="s">
        <v>3452</v>
      </c>
      <c r="AU81" s="1" t="s">
        <v>3444</v>
      </c>
      <c r="AV81" s="1" t="s">
        <v>3430</v>
      </c>
      <c r="AW81" s="1" t="s">
        <v>1866</v>
      </c>
      <c r="AX81" s="1" t="s">
        <v>3514</v>
      </c>
      <c r="AY81" s="1" t="s">
        <v>3432</v>
      </c>
      <c r="AZ81" s="1"/>
      <c r="BA81" s="1" t="s">
        <v>3989</v>
      </c>
      <c r="BB81" s="1">
        <v>4819</v>
      </c>
      <c r="BC81" s="1" t="s">
        <v>56</v>
      </c>
      <c r="BD81" s="1"/>
      <c r="BE81" s="1" t="s">
        <v>3990</v>
      </c>
      <c r="BF81" s="1" t="s">
        <v>3991</v>
      </c>
      <c r="BG81" s="34">
        <v>1</v>
      </c>
    </row>
    <row r="82" spans="2:59" ht="15.75" customHeight="1" x14ac:dyDescent="0.3">
      <c r="B82" s="1">
        <v>1327</v>
      </c>
      <c r="C82" s="1" t="s">
        <v>3992</v>
      </c>
      <c r="D82" s="33" t="s">
        <v>3993</v>
      </c>
      <c r="E82" s="1" t="s">
        <v>266</v>
      </c>
      <c r="F82" s="1" t="s">
        <v>882</v>
      </c>
      <c r="G82" s="1" t="s">
        <v>2879</v>
      </c>
      <c r="H82" s="1">
        <v>5000</v>
      </c>
      <c r="I82" s="1">
        <v>3040</v>
      </c>
      <c r="K82" s="1" t="s">
        <v>3994</v>
      </c>
      <c r="L82" s="1" t="s">
        <v>3995</v>
      </c>
      <c r="O82" s="1">
        <v>2614</v>
      </c>
      <c r="P82" s="1" t="s">
        <v>3996</v>
      </c>
      <c r="Q82" s="1" t="s">
        <v>3997</v>
      </c>
      <c r="T82" s="1" t="s">
        <v>338</v>
      </c>
      <c r="U82" s="1" t="s">
        <v>13</v>
      </c>
      <c r="X82" s="1">
        <v>2000</v>
      </c>
      <c r="Y82" s="1" t="s">
        <v>3502</v>
      </c>
      <c r="Z82" s="1" t="s">
        <v>3540</v>
      </c>
      <c r="AD82" s="1">
        <v>43172</v>
      </c>
      <c r="AI82" s="1" t="s">
        <v>3614</v>
      </c>
      <c r="AU82" s="1" t="s">
        <v>3444</v>
      </c>
      <c r="AV82" s="1" t="s">
        <v>3445</v>
      </c>
      <c r="AW82" s="1" t="s">
        <v>1866</v>
      </c>
      <c r="AX82" s="1" t="s">
        <v>3514</v>
      </c>
      <c r="AY82" s="1" t="s">
        <v>3432</v>
      </c>
      <c r="AZ82" s="1"/>
      <c r="BA82" s="1" t="s">
        <v>2640</v>
      </c>
      <c r="BB82" s="1">
        <v>4797</v>
      </c>
      <c r="BC82" s="1" t="s">
        <v>24</v>
      </c>
      <c r="BD82" s="1"/>
      <c r="BE82" s="1" t="s">
        <v>2245</v>
      </c>
      <c r="BF82" s="1" t="s">
        <v>3998</v>
      </c>
      <c r="BG82" s="34">
        <v>8</v>
      </c>
    </row>
    <row r="83" spans="2:59" ht="15.75" customHeight="1" x14ac:dyDescent="0.3">
      <c r="B83" s="1">
        <v>1335</v>
      </c>
      <c r="C83" s="1" t="s">
        <v>3999</v>
      </c>
      <c r="D83" s="33" t="s">
        <v>4000</v>
      </c>
      <c r="E83" s="1" t="s">
        <v>2074</v>
      </c>
      <c r="F83" s="1" t="s">
        <v>882</v>
      </c>
      <c r="G83" s="1" t="s">
        <v>2182</v>
      </c>
      <c r="H83" s="1">
        <v>11342</v>
      </c>
      <c r="J83" s="1" t="s">
        <v>3573</v>
      </c>
      <c r="K83" s="1" t="s">
        <v>4001</v>
      </c>
      <c r="L83" s="1" t="s">
        <v>4002</v>
      </c>
      <c r="O83" s="1">
        <v>1922</v>
      </c>
      <c r="P83" s="1" t="s">
        <v>4003</v>
      </c>
      <c r="Q83" s="1" t="s">
        <v>4004</v>
      </c>
      <c r="T83" s="1" t="s">
        <v>338</v>
      </c>
      <c r="U83" s="1" t="s">
        <v>13</v>
      </c>
      <c r="X83" s="1">
        <v>4347</v>
      </c>
      <c r="Y83" s="1" t="s">
        <v>3502</v>
      </c>
      <c r="Z83" s="1" t="s">
        <v>3494</v>
      </c>
      <c r="AD83" s="1">
        <v>43172</v>
      </c>
      <c r="AI83" s="1" t="s">
        <v>3428</v>
      </c>
      <c r="AU83" s="1" t="s">
        <v>3444</v>
      </c>
      <c r="AV83" s="1" t="s">
        <v>3430</v>
      </c>
      <c r="AW83" s="1" t="s">
        <v>1866</v>
      </c>
      <c r="AX83" s="1" t="s">
        <v>3465</v>
      </c>
      <c r="AY83" s="1" t="s">
        <v>3432</v>
      </c>
      <c r="AZ83" s="1"/>
      <c r="BA83" s="1" t="s">
        <v>2189</v>
      </c>
      <c r="BB83" s="1">
        <v>4801</v>
      </c>
      <c r="BC83" s="1" t="s">
        <v>154</v>
      </c>
      <c r="BD83" s="1"/>
      <c r="BE83" s="1" t="s">
        <v>2075</v>
      </c>
      <c r="BF83" s="1" t="s">
        <v>4005</v>
      </c>
      <c r="BG83" s="34">
        <v>4</v>
      </c>
    </row>
    <row r="84" spans="2:59" ht="15.75" customHeight="1" x14ac:dyDescent="0.3">
      <c r="B84" s="1">
        <v>1336</v>
      </c>
      <c r="C84" s="1" t="s">
        <v>4006</v>
      </c>
      <c r="D84" s="33" t="s">
        <v>4007</v>
      </c>
      <c r="E84" s="1" t="s">
        <v>2074</v>
      </c>
      <c r="F84" s="1" t="s">
        <v>882</v>
      </c>
      <c r="G84" s="1" t="s">
        <v>2340</v>
      </c>
      <c r="O84" s="1">
        <v>4171</v>
      </c>
      <c r="P84" s="1" t="s">
        <v>4008</v>
      </c>
      <c r="Q84" s="1" t="s">
        <v>4009</v>
      </c>
      <c r="T84" s="1" t="s">
        <v>68</v>
      </c>
      <c r="U84" s="1" t="s">
        <v>17</v>
      </c>
      <c r="X84" s="1">
        <v>1609</v>
      </c>
      <c r="Y84" s="1" t="s">
        <v>3523</v>
      </c>
      <c r="Z84" s="1" t="s">
        <v>3484</v>
      </c>
      <c r="AD84" s="1">
        <v>43173</v>
      </c>
      <c r="AI84" s="1" t="s">
        <v>3804</v>
      </c>
      <c r="AU84" s="1" t="s">
        <v>3444</v>
      </c>
      <c r="AV84" s="1" t="s">
        <v>3525</v>
      </c>
      <c r="AW84" s="1" t="s">
        <v>1866</v>
      </c>
      <c r="AX84" s="1" t="s">
        <v>3514</v>
      </c>
      <c r="AY84" s="1" t="s">
        <v>3432</v>
      </c>
      <c r="AZ84" s="1"/>
      <c r="BA84" s="1" t="s">
        <v>4010</v>
      </c>
      <c r="BB84" s="1">
        <v>4835</v>
      </c>
      <c r="BC84" s="1" t="s">
        <v>246</v>
      </c>
      <c r="BD84" s="1"/>
      <c r="BE84" s="1" t="s">
        <v>4011</v>
      </c>
      <c r="BF84" s="1" t="s">
        <v>4012</v>
      </c>
      <c r="BG84" s="34">
        <v>1</v>
      </c>
    </row>
    <row r="85" spans="2:59" ht="15.75" customHeight="1" x14ac:dyDescent="0.3">
      <c r="B85" s="1">
        <v>1338</v>
      </c>
      <c r="C85" s="1" t="s">
        <v>4013</v>
      </c>
      <c r="D85" s="33" t="s">
        <v>4014</v>
      </c>
      <c r="E85" s="1" t="s">
        <v>156</v>
      </c>
      <c r="F85" s="1" t="s">
        <v>882</v>
      </c>
      <c r="G85" s="1" t="s">
        <v>2252</v>
      </c>
      <c r="H85" s="1">
        <v>5500</v>
      </c>
      <c r="K85" s="1" t="s">
        <v>3726</v>
      </c>
      <c r="L85" s="1" t="s">
        <v>3678</v>
      </c>
      <c r="O85" s="1">
        <v>11764</v>
      </c>
      <c r="P85" s="1" t="s">
        <v>4015</v>
      </c>
      <c r="Q85" s="1" t="s">
        <v>4016</v>
      </c>
      <c r="T85" s="1" t="s">
        <v>62</v>
      </c>
      <c r="U85" s="1" t="s">
        <v>9</v>
      </c>
      <c r="X85" s="1">
        <v>4173</v>
      </c>
      <c r="Y85" s="1" t="s">
        <v>3474</v>
      </c>
      <c r="Z85" s="1" t="s">
        <v>371</v>
      </c>
      <c r="AD85" s="1">
        <v>43174</v>
      </c>
      <c r="AI85" s="1" t="s">
        <v>3606</v>
      </c>
      <c r="AU85" s="1" t="s">
        <v>3444</v>
      </c>
      <c r="AV85" s="1" t="s">
        <v>3445</v>
      </c>
      <c r="AW85" s="1" t="s">
        <v>1866</v>
      </c>
      <c r="AX85" s="1" t="s">
        <v>3465</v>
      </c>
      <c r="AY85" s="1" t="s">
        <v>3432</v>
      </c>
      <c r="AZ85" s="1"/>
      <c r="BA85" s="1" t="s">
        <v>2180</v>
      </c>
      <c r="BB85" s="1">
        <v>4842</v>
      </c>
      <c r="BC85" s="1" t="s">
        <v>76</v>
      </c>
      <c r="BD85" s="1"/>
      <c r="BE85" s="1" t="s">
        <v>4017</v>
      </c>
      <c r="BF85" s="1" t="s">
        <v>4018</v>
      </c>
      <c r="BG85" s="34">
        <v>1</v>
      </c>
    </row>
    <row r="86" spans="2:59" ht="15.75" customHeight="1" x14ac:dyDescent="0.3">
      <c r="B86" s="1">
        <v>1341</v>
      </c>
      <c r="C86" s="1" t="s">
        <v>4019</v>
      </c>
      <c r="D86" s="33" t="s">
        <v>4020</v>
      </c>
      <c r="E86" s="1" t="s">
        <v>2074</v>
      </c>
      <c r="F86" s="1" t="s">
        <v>882</v>
      </c>
      <c r="G86" s="1" t="s">
        <v>2332</v>
      </c>
      <c r="H86" s="1">
        <v>1000</v>
      </c>
      <c r="K86" s="1" t="s">
        <v>3452</v>
      </c>
      <c r="L86" s="1" t="s">
        <v>3453</v>
      </c>
      <c r="O86" s="1">
        <v>4729</v>
      </c>
      <c r="P86" s="1" t="s">
        <v>3485</v>
      </c>
      <c r="Q86" s="1" t="s">
        <v>4021</v>
      </c>
      <c r="T86" s="1" t="s">
        <v>140</v>
      </c>
      <c r="U86" s="1" t="s">
        <v>17</v>
      </c>
      <c r="X86" s="1">
        <v>4000</v>
      </c>
      <c r="Y86" s="1" t="s">
        <v>3736</v>
      </c>
      <c r="Z86" s="1" t="s">
        <v>3484</v>
      </c>
      <c r="AD86" s="1">
        <v>43174</v>
      </c>
      <c r="AI86" s="1" t="s">
        <v>3423</v>
      </c>
      <c r="AU86" s="1" t="s">
        <v>3444</v>
      </c>
      <c r="AV86" s="1" t="s">
        <v>3445</v>
      </c>
      <c r="AW86" s="1" t="s">
        <v>1866</v>
      </c>
      <c r="AX86" s="1" t="s">
        <v>3465</v>
      </c>
      <c r="AY86" s="1" t="s">
        <v>3432</v>
      </c>
      <c r="AZ86" s="1"/>
      <c r="BA86" s="1" t="s">
        <v>2439</v>
      </c>
      <c r="BB86" s="1">
        <v>4610</v>
      </c>
      <c r="BC86" s="1" t="s">
        <v>36</v>
      </c>
      <c r="BD86" s="1"/>
      <c r="BE86" s="1" t="s">
        <v>4022</v>
      </c>
      <c r="BF86" s="1" t="s">
        <v>4023</v>
      </c>
      <c r="BG86" s="34">
        <v>2</v>
      </c>
    </row>
    <row r="87" spans="2:59" ht="15.75" customHeight="1" x14ac:dyDescent="0.3">
      <c r="B87" s="1">
        <v>1348</v>
      </c>
      <c r="C87" s="1" t="s">
        <v>4024</v>
      </c>
      <c r="D87" s="33" t="s">
        <v>4025</v>
      </c>
      <c r="E87" s="1" t="s">
        <v>156</v>
      </c>
      <c r="F87" s="1" t="s">
        <v>882</v>
      </c>
      <c r="G87" s="1" t="s">
        <v>2277</v>
      </c>
      <c r="H87" s="1">
        <v>3971</v>
      </c>
      <c r="K87" s="1" t="s">
        <v>4026</v>
      </c>
      <c r="L87" s="1" t="s">
        <v>4027</v>
      </c>
      <c r="O87" s="1">
        <v>1930</v>
      </c>
      <c r="P87" s="1" t="s">
        <v>4028</v>
      </c>
      <c r="Q87" s="1" t="s">
        <v>4029</v>
      </c>
      <c r="T87" s="1" t="e">
        <v>#N/A</v>
      </c>
      <c r="U87" s="1" t="s">
        <v>560</v>
      </c>
      <c r="X87" s="1">
        <v>2100</v>
      </c>
      <c r="Y87" s="1" t="s">
        <v>3523</v>
      </c>
      <c r="Z87" s="1" t="s">
        <v>3540</v>
      </c>
      <c r="AD87" s="1">
        <v>43175</v>
      </c>
      <c r="AI87" s="1" t="s">
        <v>4030</v>
      </c>
      <c r="AU87" s="1" t="s">
        <v>3444</v>
      </c>
      <c r="AV87" s="1" t="s">
        <v>3445</v>
      </c>
      <c r="AW87" s="1" t="s">
        <v>1866</v>
      </c>
      <c r="AX87" s="1" t="s">
        <v>3514</v>
      </c>
      <c r="AY87" s="1" t="s">
        <v>3432</v>
      </c>
      <c r="AZ87" s="1"/>
      <c r="BA87" s="1" t="s">
        <v>4031</v>
      </c>
      <c r="BB87" s="1">
        <v>4814</v>
      </c>
      <c r="BC87" s="1" t="s">
        <v>14</v>
      </c>
      <c r="BD87" s="1"/>
      <c r="BE87" s="1" t="s">
        <v>4032</v>
      </c>
      <c r="BF87" s="1" t="s">
        <v>4033</v>
      </c>
      <c r="BG87" s="34">
        <v>3</v>
      </c>
    </row>
    <row r="88" spans="2:59" ht="15.75" customHeight="1" x14ac:dyDescent="0.3">
      <c r="B88" s="1">
        <v>1375</v>
      </c>
      <c r="C88" s="1" t="s">
        <v>4034</v>
      </c>
      <c r="D88" s="33" t="s">
        <v>4035</v>
      </c>
      <c r="E88" s="1" t="s">
        <v>322</v>
      </c>
      <c r="F88" s="1" t="s">
        <v>882</v>
      </c>
      <c r="G88" s="1" t="s">
        <v>2507</v>
      </c>
      <c r="H88" s="1">
        <v>15000</v>
      </c>
      <c r="J88" s="1" t="s">
        <v>3423</v>
      </c>
      <c r="K88" s="1" t="s">
        <v>3423</v>
      </c>
      <c r="L88" s="1" t="s">
        <v>3424</v>
      </c>
      <c r="O88" s="1">
        <v>4403</v>
      </c>
      <c r="P88" s="1" t="s">
        <v>4036</v>
      </c>
      <c r="Q88" s="1" t="s">
        <v>4037</v>
      </c>
      <c r="T88" s="1" t="s">
        <v>332</v>
      </c>
      <c r="U88" s="1" t="s">
        <v>17</v>
      </c>
      <c r="X88" s="1">
        <v>3261</v>
      </c>
      <c r="Y88" s="1" t="s">
        <v>3736</v>
      </c>
      <c r="Z88" s="1" t="s">
        <v>364</v>
      </c>
      <c r="AD88" s="1">
        <v>43175</v>
      </c>
      <c r="AI88" s="1" t="s">
        <v>3452</v>
      </c>
      <c r="AU88" s="1" t="s">
        <v>3444</v>
      </c>
      <c r="AV88" s="1" t="s">
        <v>3430</v>
      </c>
      <c r="AW88" s="1" t="s">
        <v>1866</v>
      </c>
      <c r="AX88" s="1" t="s">
        <v>3514</v>
      </c>
      <c r="AY88" s="1" t="s">
        <v>3432</v>
      </c>
      <c r="AZ88" s="1"/>
      <c r="BA88" s="1" t="s">
        <v>4038</v>
      </c>
      <c r="BB88" s="1">
        <v>4879</v>
      </c>
      <c r="BC88" s="1" t="s">
        <v>284</v>
      </c>
      <c r="BD88" s="1"/>
      <c r="BE88" s="1" t="s">
        <v>4039</v>
      </c>
      <c r="BF88" s="1" t="s">
        <v>4040</v>
      </c>
      <c r="BG88" s="34">
        <v>1</v>
      </c>
    </row>
    <row r="89" spans="2:59" ht="15.75" customHeight="1" x14ac:dyDescent="0.3">
      <c r="B89" s="1">
        <v>1377</v>
      </c>
      <c r="C89" s="1" t="s">
        <v>4041</v>
      </c>
      <c r="D89" s="33" t="s">
        <v>4042</v>
      </c>
      <c r="E89" s="1" t="s">
        <v>86</v>
      </c>
      <c r="F89" s="1" t="s">
        <v>882</v>
      </c>
      <c r="G89" s="1" t="s">
        <v>2402</v>
      </c>
      <c r="H89" s="1">
        <v>6000</v>
      </c>
      <c r="J89" s="1" t="s">
        <v>3423</v>
      </c>
      <c r="K89" s="1" t="s">
        <v>3423</v>
      </c>
      <c r="L89" s="1" t="s">
        <v>3424</v>
      </c>
      <c r="O89" s="1">
        <v>5038</v>
      </c>
      <c r="P89" s="1" t="s">
        <v>4043</v>
      </c>
      <c r="Q89" s="1" t="s">
        <v>4044</v>
      </c>
      <c r="T89" s="1" t="s">
        <v>10</v>
      </c>
      <c r="U89" s="1" t="s">
        <v>5</v>
      </c>
      <c r="X89" s="1">
        <v>5000</v>
      </c>
      <c r="Y89" s="1" t="s">
        <v>3427</v>
      </c>
      <c r="Z89" s="1" t="s">
        <v>3540</v>
      </c>
      <c r="AD89" s="1">
        <v>43176</v>
      </c>
      <c r="AI89" s="1" t="s">
        <v>3423</v>
      </c>
      <c r="AU89" s="1" t="s">
        <v>3444</v>
      </c>
      <c r="AV89" s="1" t="s">
        <v>3445</v>
      </c>
      <c r="AW89" s="1" t="s">
        <v>1866</v>
      </c>
      <c r="AX89" s="1" t="s">
        <v>3465</v>
      </c>
      <c r="AY89" s="1" t="s">
        <v>3432</v>
      </c>
      <c r="AZ89" s="1"/>
      <c r="BA89" s="1" t="s">
        <v>2456</v>
      </c>
      <c r="BB89" s="1">
        <v>4851</v>
      </c>
      <c r="BC89" s="1" t="s">
        <v>90</v>
      </c>
      <c r="BD89" s="1"/>
      <c r="BE89" s="1" t="s">
        <v>4045</v>
      </c>
      <c r="BF89" s="1" t="s">
        <v>4046</v>
      </c>
      <c r="BG89" s="34">
        <v>1</v>
      </c>
    </row>
    <row r="90" spans="2:59" ht="15.75" customHeight="1" x14ac:dyDescent="0.3">
      <c r="B90" s="1">
        <v>1410</v>
      </c>
      <c r="C90" s="1" t="s">
        <v>4047</v>
      </c>
      <c r="D90" s="33" t="s">
        <v>4048</v>
      </c>
      <c r="E90" s="1" t="s">
        <v>156</v>
      </c>
      <c r="F90" s="1" t="s">
        <v>882</v>
      </c>
      <c r="G90" s="1" t="s">
        <v>2177</v>
      </c>
      <c r="H90" s="1">
        <v>11000</v>
      </c>
      <c r="J90" s="1" t="s">
        <v>3480</v>
      </c>
      <c r="K90" s="1" t="s">
        <v>3480</v>
      </c>
      <c r="L90" s="1" t="s">
        <v>3481</v>
      </c>
      <c r="O90" s="1">
        <v>4725</v>
      </c>
      <c r="P90" s="1" t="s">
        <v>4049</v>
      </c>
      <c r="Q90" s="1" t="s">
        <v>4050</v>
      </c>
      <c r="T90" s="1" t="s">
        <v>130</v>
      </c>
      <c r="U90" s="1" t="s">
        <v>5</v>
      </c>
      <c r="X90" s="1">
        <v>3050</v>
      </c>
      <c r="Y90" s="1" t="s">
        <v>3767</v>
      </c>
      <c r="Z90" s="1" t="s">
        <v>3540</v>
      </c>
      <c r="AD90" s="1">
        <v>43176</v>
      </c>
      <c r="AI90" s="1" t="s">
        <v>3614</v>
      </c>
      <c r="AU90" s="1" t="s">
        <v>3444</v>
      </c>
      <c r="AV90" s="1" t="s">
        <v>3445</v>
      </c>
      <c r="AW90" s="1" t="s">
        <v>1866</v>
      </c>
      <c r="AX90" s="1" t="s">
        <v>3514</v>
      </c>
      <c r="AY90" s="1" t="s">
        <v>3432</v>
      </c>
      <c r="AZ90" s="1"/>
      <c r="BA90" s="1" t="s">
        <v>2760</v>
      </c>
      <c r="BB90" s="1">
        <v>4816</v>
      </c>
      <c r="BC90" s="1" t="s">
        <v>14</v>
      </c>
      <c r="BD90" s="1"/>
      <c r="BE90" s="1" t="s">
        <v>4051</v>
      </c>
      <c r="BF90" s="1" t="s">
        <v>4052</v>
      </c>
      <c r="BG90" s="34">
        <v>1</v>
      </c>
    </row>
    <row r="91" spans="2:59" ht="15.75" customHeight="1" x14ac:dyDescent="0.3">
      <c r="B91" s="1">
        <v>1411</v>
      </c>
      <c r="C91" s="1" t="s">
        <v>3889</v>
      </c>
      <c r="D91" s="33" t="s">
        <v>4053</v>
      </c>
      <c r="E91" s="1" t="s">
        <v>112</v>
      </c>
      <c r="F91" s="1" t="s">
        <v>882</v>
      </c>
      <c r="G91" s="1" t="s">
        <v>3131</v>
      </c>
      <c r="I91" s="1">
        <v>1978</v>
      </c>
      <c r="O91" s="1">
        <v>4873</v>
      </c>
      <c r="P91" s="1" t="s">
        <v>4054</v>
      </c>
      <c r="Q91" s="1" t="s">
        <v>4055</v>
      </c>
      <c r="T91" s="1" t="s">
        <v>130</v>
      </c>
      <c r="U91" s="1" t="s">
        <v>5</v>
      </c>
      <c r="X91" s="1">
        <v>6000</v>
      </c>
      <c r="Y91" s="1" t="s">
        <v>3729</v>
      </c>
      <c r="Z91" s="1" t="s">
        <v>389</v>
      </c>
      <c r="AD91" s="1">
        <v>43178</v>
      </c>
      <c r="AI91" s="1" t="s">
        <v>3423</v>
      </c>
      <c r="AU91" s="1" t="s">
        <v>3429</v>
      </c>
      <c r="AV91" s="1" t="s">
        <v>3445</v>
      </c>
      <c r="AW91" s="1" t="s">
        <v>1866</v>
      </c>
      <c r="AX91" s="1" t="s">
        <v>3465</v>
      </c>
      <c r="AY91" s="1" t="s">
        <v>3432</v>
      </c>
      <c r="AZ91" s="1"/>
      <c r="BA91" s="1" t="s">
        <v>2780</v>
      </c>
      <c r="BB91" s="1">
        <v>4844</v>
      </c>
      <c r="BC91" s="1" t="s">
        <v>180</v>
      </c>
      <c r="BD91" s="1"/>
      <c r="BE91" s="1" t="s">
        <v>4056</v>
      </c>
      <c r="BF91" s="1" t="s">
        <v>4057</v>
      </c>
      <c r="BG91" s="34">
        <v>1</v>
      </c>
    </row>
    <row r="92" spans="2:59" ht="15.75" customHeight="1" x14ac:dyDescent="0.3">
      <c r="B92" s="1">
        <v>1419</v>
      </c>
      <c r="C92" s="1" t="s">
        <v>4058</v>
      </c>
      <c r="D92" s="33" t="s">
        <v>4059</v>
      </c>
      <c r="E92" s="1" t="s">
        <v>156</v>
      </c>
      <c r="F92" s="1" t="s">
        <v>882</v>
      </c>
      <c r="G92" s="1" t="s">
        <v>2278</v>
      </c>
      <c r="H92" s="1">
        <v>3153</v>
      </c>
      <c r="I92" s="1">
        <v>461</v>
      </c>
      <c r="J92" s="1" t="s">
        <v>3524</v>
      </c>
      <c r="K92" s="1" t="s">
        <v>4060</v>
      </c>
      <c r="L92" s="1" t="s">
        <v>4061</v>
      </c>
      <c r="O92" s="1">
        <v>3766</v>
      </c>
      <c r="P92" s="1" t="s">
        <v>4062</v>
      </c>
      <c r="Q92" s="1" t="s">
        <v>4063</v>
      </c>
      <c r="T92" s="1" t="s">
        <v>130</v>
      </c>
      <c r="U92" s="1" t="s">
        <v>5</v>
      </c>
      <c r="X92" s="1">
        <v>3260</v>
      </c>
      <c r="Y92" s="1" t="s">
        <v>3736</v>
      </c>
      <c r="Z92" s="1" t="s">
        <v>3457</v>
      </c>
      <c r="AD92" s="1">
        <v>43178</v>
      </c>
      <c r="AI92" s="1" t="s">
        <v>3606</v>
      </c>
      <c r="AU92" s="1" t="s">
        <v>3444</v>
      </c>
      <c r="AV92" s="1" t="s">
        <v>3445</v>
      </c>
      <c r="AW92" s="1" t="s">
        <v>1866</v>
      </c>
      <c r="AX92" s="1" t="s">
        <v>3514</v>
      </c>
      <c r="AY92" s="1" t="s">
        <v>3432</v>
      </c>
      <c r="AZ92" s="1"/>
      <c r="BA92" s="1" t="s">
        <v>4064</v>
      </c>
      <c r="BB92" s="1">
        <v>3567</v>
      </c>
      <c r="BC92" s="1" t="s">
        <v>154</v>
      </c>
      <c r="BD92" s="1"/>
      <c r="BE92" s="1" t="s">
        <v>3132</v>
      </c>
      <c r="BF92" s="1" t="s">
        <v>4065</v>
      </c>
      <c r="BG92" s="34">
        <v>1</v>
      </c>
    </row>
    <row r="93" spans="2:59" ht="15.75" customHeight="1" x14ac:dyDescent="0.3">
      <c r="B93" s="1">
        <v>1443</v>
      </c>
      <c r="C93" s="1" t="s">
        <v>4066</v>
      </c>
      <c r="D93" s="33" t="s">
        <v>4067</v>
      </c>
      <c r="E93" s="1" t="s">
        <v>156</v>
      </c>
      <c r="F93" s="1" t="s">
        <v>882</v>
      </c>
      <c r="G93" s="1" t="s">
        <v>2187</v>
      </c>
      <c r="H93" s="1">
        <v>10000</v>
      </c>
      <c r="J93" s="1" t="s">
        <v>3480</v>
      </c>
      <c r="K93" s="1" t="s">
        <v>3480</v>
      </c>
      <c r="L93" s="1" t="s">
        <v>3481</v>
      </c>
      <c r="O93" s="1">
        <v>4507</v>
      </c>
      <c r="P93" s="1" t="s">
        <v>4068</v>
      </c>
      <c r="Q93" s="1" t="s">
        <v>4069</v>
      </c>
      <c r="T93" s="1" t="s">
        <v>156</v>
      </c>
      <c r="U93" s="1" t="s">
        <v>9</v>
      </c>
      <c r="X93" s="1">
        <v>2786</v>
      </c>
      <c r="Y93" s="1" t="s">
        <v>3442</v>
      </c>
      <c r="Z93" s="1" t="s">
        <v>389</v>
      </c>
      <c r="AD93" s="1">
        <v>43178</v>
      </c>
      <c r="AI93" s="1" t="s">
        <v>3606</v>
      </c>
      <c r="AU93" s="1" t="s">
        <v>3429</v>
      </c>
      <c r="AV93" s="1" t="s">
        <v>3445</v>
      </c>
      <c r="AW93" s="1" t="s">
        <v>1866</v>
      </c>
      <c r="AX93" s="1" t="s">
        <v>3514</v>
      </c>
      <c r="AY93" s="1" t="s">
        <v>3432</v>
      </c>
      <c r="AZ93" s="1"/>
      <c r="BA93" s="1" t="s">
        <v>4070</v>
      </c>
      <c r="BB93" s="1">
        <v>2072</v>
      </c>
      <c r="BC93" s="1" t="s">
        <v>324</v>
      </c>
      <c r="BD93" s="1"/>
      <c r="BE93" s="1" t="s">
        <v>4071</v>
      </c>
      <c r="BF93" s="1" t="s">
        <v>4072</v>
      </c>
      <c r="BG93" s="34">
        <v>1</v>
      </c>
    </row>
    <row r="94" spans="2:59" ht="15.75" customHeight="1" x14ac:dyDescent="0.3">
      <c r="B94" s="1">
        <v>1445</v>
      </c>
      <c r="C94" s="1" t="s">
        <v>4073</v>
      </c>
      <c r="D94" s="33" t="s">
        <v>4074</v>
      </c>
      <c r="E94" s="1" t="s">
        <v>10</v>
      </c>
      <c r="F94" s="1" t="s">
        <v>882</v>
      </c>
      <c r="G94" s="1" t="s">
        <v>2714</v>
      </c>
      <c r="H94" s="1">
        <v>1250</v>
      </c>
      <c r="I94" s="1">
        <v>3833</v>
      </c>
      <c r="K94" s="1" t="s">
        <v>3530</v>
      </c>
      <c r="L94" s="1" t="s">
        <v>3530</v>
      </c>
      <c r="O94" s="1">
        <v>4371</v>
      </c>
      <c r="P94" s="1" t="s">
        <v>4075</v>
      </c>
      <c r="Q94" s="1" t="s">
        <v>4076</v>
      </c>
      <c r="T94" s="1" t="s">
        <v>156</v>
      </c>
      <c r="U94" s="1" t="s">
        <v>9</v>
      </c>
      <c r="X94" s="1">
        <v>1084</v>
      </c>
      <c r="Y94" s="1" t="s">
        <v>3442</v>
      </c>
      <c r="Z94" s="1" t="s">
        <v>389</v>
      </c>
      <c r="AD94" s="1">
        <v>43178</v>
      </c>
      <c r="AI94" s="1" t="s">
        <v>3606</v>
      </c>
      <c r="AU94" s="1" t="s">
        <v>3429</v>
      </c>
      <c r="AV94" s="1" t="s">
        <v>3445</v>
      </c>
      <c r="AW94" s="1" t="s">
        <v>1866</v>
      </c>
      <c r="AX94" s="1" t="s">
        <v>3514</v>
      </c>
      <c r="AY94" s="1" t="s">
        <v>3432</v>
      </c>
      <c r="AZ94" s="1"/>
      <c r="BA94" s="1" t="s">
        <v>4077</v>
      </c>
      <c r="BB94" s="1">
        <v>4194</v>
      </c>
      <c r="BC94" s="1" t="s">
        <v>246</v>
      </c>
      <c r="BD94" s="1"/>
      <c r="BE94" s="1" t="s">
        <v>4078</v>
      </c>
      <c r="BF94" s="1" t="s">
        <v>4079</v>
      </c>
      <c r="BG94" s="34">
        <v>2</v>
      </c>
    </row>
    <row r="95" spans="2:59" ht="15.75" customHeight="1" x14ac:dyDescent="0.3">
      <c r="B95" s="1">
        <v>1449</v>
      </c>
      <c r="C95" s="1" t="s">
        <v>4080</v>
      </c>
      <c r="D95" s="33" t="s">
        <v>4081</v>
      </c>
      <c r="E95" s="1" t="s">
        <v>3664</v>
      </c>
      <c r="F95" s="1" t="s">
        <v>882</v>
      </c>
      <c r="G95" s="1" t="s">
        <v>2378</v>
      </c>
      <c r="H95" s="1">
        <v>9000</v>
      </c>
      <c r="J95" s="1" t="s">
        <v>3423</v>
      </c>
      <c r="K95" s="1" t="s">
        <v>3423</v>
      </c>
      <c r="L95" s="1" t="s">
        <v>3424</v>
      </c>
      <c r="O95" s="1">
        <v>2646</v>
      </c>
      <c r="P95" s="1" t="s">
        <v>4082</v>
      </c>
      <c r="Q95" s="1" t="s">
        <v>4083</v>
      </c>
      <c r="T95" s="1" t="s">
        <v>3888</v>
      </c>
      <c r="U95" s="1" t="s">
        <v>17</v>
      </c>
      <c r="X95" s="1">
        <v>1680</v>
      </c>
      <c r="Y95" s="1" t="s">
        <v>3523</v>
      </c>
      <c r="Z95" s="1" t="s">
        <v>3540</v>
      </c>
      <c r="AD95" s="1">
        <v>43178</v>
      </c>
      <c r="AI95" s="1" t="s">
        <v>3452</v>
      </c>
      <c r="AU95" s="1" t="s">
        <v>3444</v>
      </c>
      <c r="AV95" s="1" t="s">
        <v>3430</v>
      </c>
      <c r="AW95" s="1" t="s">
        <v>1866</v>
      </c>
      <c r="AX95" s="1" t="s">
        <v>3514</v>
      </c>
      <c r="AY95" s="1" t="s">
        <v>3432</v>
      </c>
      <c r="AZ95" s="1"/>
      <c r="BA95" s="1" t="s">
        <v>2534</v>
      </c>
      <c r="BB95" s="1">
        <v>86</v>
      </c>
      <c r="BC95" s="1" t="s">
        <v>324</v>
      </c>
      <c r="BD95" s="1"/>
      <c r="BE95" s="1" t="s">
        <v>4084</v>
      </c>
      <c r="BF95" s="1" t="s">
        <v>4085</v>
      </c>
      <c r="BG95" s="34">
        <v>2</v>
      </c>
    </row>
    <row r="96" spans="2:59" ht="15.75" customHeight="1" x14ac:dyDescent="0.3">
      <c r="B96" s="1">
        <v>1479</v>
      </c>
      <c r="C96" s="1" t="s">
        <v>4086</v>
      </c>
      <c r="D96" s="33" t="s">
        <v>4087</v>
      </c>
      <c r="E96" s="1" t="s">
        <v>82</v>
      </c>
      <c r="F96" s="1" t="s">
        <v>882</v>
      </c>
      <c r="G96" s="1" t="s">
        <v>2193</v>
      </c>
      <c r="H96" s="1">
        <v>12656</v>
      </c>
      <c r="K96" s="1" t="s">
        <v>3509</v>
      </c>
      <c r="L96" s="1" t="s">
        <v>3510</v>
      </c>
      <c r="O96" s="1">
        <v>4215</v>
      </c>
      <c r="P96" s="1" t="s">
        <v>4088</v>
      </c>
      <c r="Q96" s="1" t="s">
        <v>4089</v>
      </c>
      <c r="T96" s="1" t="s">
        <v>68</v>
      </c>
      <c r="U96" s="1" t="s">
        <v>17</v>
      </c>
      <c r="X96" s="1">
        <v>7000</v>
      </c>
      <c r="Y96" s="1" t="s">
        <v>3767</v>
      </c>
      <c r="Z96" s="1" t="s">
        <v>389</v>
      </c>
      <c r="AD96" s="1">
        <v>43179</v>
      </c>
      <c r="AI96" s="1" t="s">
        <v>3606</v>
      </c>
      <c r="AU96" s="1" t="s">
        <v>3429</v>
      </c>
      <c r="AV96" s="1" t="s">
        <v>3445</v>
      </c>
      <c r="AW96" s="1" t="s">
        <v>1866</v>
      </c>
      <c r="AX96" s="1" t="s">
        <v>3465</v>
      </c>
      <c r="AY96" s="1" t="s">
        <v>3432</v>
      </c>
      <c r="AZ96" s="1"/>
      <c r="BA96" s="1" t="s">
        <v>2625</v>
      </c>
      <c r="BB96" s="1">
        <v>705</v>
      </c>
      <c r="BC96" s="1" t="s">
        <v>324</v>
      </c>
      <c r="BD96" s="1"/>
      <c r="BE96" s="1" t="s">
        <v>4090</v>
      </c>
      <c r="BF96" s="1" t="s">
        <v>4091</v>
      </c>
      <c r="BG96" s="34">
        <v>2</v>
      </c>
    </row>
    <row r="97" spans="2:59" ht="15.75" customHeight="1" x14ac:dyDescent="0.3">
      <c r="B97" s="1">
        <v>1488</v>
      </c>
      <c r="C97" s="1" t="s">
        <v>4092</v>
      </c>
      <c r="D97" s="33" t="s">
        <v>4093</v>
      </c>
      <c r="E97" s="1" t="s">
        <v>50</v>
      </c>
      <c r="F97" s="1" t="s">
        <v>882</v>
      </c>
      <c r="G97" s="1" t="s">
        <v>2196</v>
      </c>
      <c r="H97" s="1">
        <v>5000</v>
      </c>
      <c r="J97" s="1" t="s">
        <v>3573</v>
      </c>
      <c r="K97" s="1" t="s">
        <v>4094</v>
      </c>
      <c r="L97" s="1" t="s">
        <v>4095</v>
      </c>
      <c r="O97" s="1">
        <v>4481</v>
      </c>
      <c r="P97" s="1" t="s">
        <v>4096</v>
      </c>
      <c r="Q97" s="1" t="s">
        <v>4097</v>
      </c>
      <c r="T97" s="1" t="s">
        <v>3698</v>
      </c>
      <c r="U97" s="1" t="s">
        <v>17</v>
      </c>
      <c r="X97" s="1">
        <v>3979</v>
      </c>
      <c r="Y97" s="1" t="s">
        <v>364</v>
      </c>
      <c r="Z97" s="1" t="s">
        <v>389</v>
      </c>
      <c r="AD97" s="1">
        <v>43179</v>
      </c>
      <c r="AI97" s="1" t="s">
        <v>3606</v>
      </c>
      <c r="AU97" s="1" t="s">
        <v>3429</v>
      </c>
      <c r="AV97" s="1" t="s">
        <v>3445</v>
      </c>
      <c r="AW97" s="1" t="s">
        <v>1866</v>
      </c>
      <c r="AX97" s="1" t="s">
        <v>3514</v>
      </c>
      <c r="AY97" s="1" t="s">
        <v>3432</v>
      </c>
      <c r="AZ97" s="1"/>
      <c r="BA97" s="1" t="s">
        <v>2625</v>
      </c>
      <c r="BB97" s="1">
        <v>705</v>
      </c>
      <c r="BC97" s="1" t="s">
        <v>102</v>
      </c>
      <c r="BD97" s="1"/>
      <c r="BE97" s="1" t="s">
        <v>2189</v>
      </c>
      <c r="BF97" s="1" t="s">
        <v>4098</v>
      </c>
      <c r="BG97" s="34">
        <v>2</v>
      </c>
    </row>
    <row r="98" spans="2:59" ht="15.75" customHeight="1" x14ac:dyDescent="0.3">
      <c r="B98" s="1">
        <v>1494</v>
      </c>
      <c r="C98" s="1" t="s">
        <v>4099</v>
      </c>
      <c r="D98" s="33" t="s">
        <v>4100</v>
      </c>
      <c r="E98" s="1" t="s">
        <v>174</v>
      </c>
      <c r="F98" s="1" t="s">
        <v>882</v>
      </c>
      <c r="G98" s="1" t="s">
        <v>2453</v>
      </c>
      <c r="I98" s="1">
        <v>2725</v>
      </c>
      <c r="O98" s="1">
        <v>4277</v>
      </c>
      <c r="P98" s="1" t="s">
        <v>4101</v>
      </c>
      <c r="Q98" s="1" t="s">
        <v>4102</v>
      </c>
      <c r="T98" s="1" t="s">
        <v>3698</v>
      </c>
      <c r="U98" s="1" t="s">
        <v>17</v>
      </c>
      <c r="X98" s="1">
        <v>3000</v>
      </c>
      <c r="Y98" s="1" t="s">
        <v>364</v>
      </c>
      <c r="Z98" s="1" t="s">
        <v>389</v>
      </c>
      <c r="AD98" s="1">
        <v>43179</v>
      </c>
      <c r="AI98" s="1" t="s">
        <v>3452</v>
      </c>
      <c r="AU98" s="1" t="s">
        <v>3429</v>
      </c>
      <c r="AV98" s="1" t="s">
        <v>3430</v>
      </c>
      <c r="AW98" s="1" t="s">
        <v>1866</v>
      </c>
      <c r="AX98" s="1" t="s">
        <v>3514</v>
      </c>
      <c r="AY98" s="1" t="s">
        <v>3432</v>
      </c>
      <c r="AZ98" s="1"/>
      <c r="BA98" s="1" t="s">
        <v>4103</v>
      </c>
      <c r="BB98" s="1">
        <v>61</v>
      </c>
      <c r="BC98" s="1" t="s">
        <v>102</v>
      </c>
      <c r="BD98" s="1"/>
      <c r="BE98" s="1" t="s">
        <v>4104</v>
      </c>
      <c r="BF98" s="1" t="s">
        <v>4105</v>
      </c>
      <c r="BG98" s="34">
        <v>2</v>
      </c>
    </row>
    <row r="99" spans="2:59" ht="15.75" customHeight="1" x14ac:dyDescent="0.3">
      <c r="B99" s="1">
        <v>1497</v>
      </c>
      <c r="C99" s="1" t="s">
        <v>4106</v>
      </c>
      <c r="D99" s="33" t="s">
        <v>4107</v>
      </c>
      <c r="E99" s="1" t="s">
        <v>2074</v>
      </c>
      <c r="F99" s="1" t="s">
        <v>882</v>
      </c>
      <c r="G99" s="1" t="s">
        <v>2297</v>
      </c>
      <c r="H99" s="1">
        <v>2000</v>
      </c>
      <c r="I99" s="1">
        <v>1750</v>
      </c>
      <c r="K99" s="1" t="s">
        <v>3804</v>
      </c>
      <c r="L99" s="1" t="s">
        <v>4108</v>
      </c>
      <c r="O99" s="1">
        <v>4419</v>
      </c>
      <c r="P99" s="1" t="s">
        <v>4109</v>
      </c>
      <c r="Q99" s="1" t="s">
        <v>4110</v>
      </c>
      <c r="T99" s="1" t="s">
        <v>3888</v>
      </c>
      <c r="U99" s="1" t="s">
        <v>17</v>
      </c>
      <c r="X99" s="1">
        <v>6087</v>
      </c>
      <c r="Y99" s="1" t="s">
        <v>3736</v>
      </c>
      <c r="Z99" s="1" t="s">
        <v>3540</v>
      </c>
      <c r="AD99" s="1">
        <v>43179</v>
      </c>
      <c r="AI99" s="1" t="s">
        <v>3509</v>
      </c>
      <c r="AU99" s="1" t="s">
        <v>3444</v>
      </c>
      <c r="AV99" s="1" t="s">
        <v>3445</v>
      </c>
      <c r="AW99" s="1" t="s">
        <v>1866</v>
      </c>
      <c r="AX99" s="1" t="s">
        <v>3465</v>
      </c>
      <c r="AY99" s="1" t="s">
        <v>3432</v>
      </c>
      <c r="AZ99" s="1"/>
      <c r="BA99" s="1" t="s">
        <v>4111</v>
      </c>
      <c r="BB99" s="1">
        <v>3703</v>
      </c>
      <c r="BC99" s="1" t="s">
        <v>248</v>
      </c>
      <c r="BD99" s="1"/>
      <c r="BE99" s="1" t="s">
        <v>4112</v>
      </c>
      <c r="BF99" s="1" t="s">
        <v>4113</v>
      </c>
      <c r="BG99" s="34">
        <v>1</v>
      </c>
    </row>
    <row r="100" spans="2:59" ht="15.75" customHeight="1" x14ac:dyDescent="0.3">
      <c r="B100" s="1">
        <v>1499</v>
      </c>
      <c r="C100" s="1" t="s">
        <v>4114</v>
      </c>
      <c r="D100" s="33" t="s">
        <v>4115</v>
      </c>
      <c r="E100" s="1" t="s">
        <v>3437</v>
      </c>
      <c r="F100" s="1" t="s">
        <v>882</v>
      </c>
      <c r="G100" s="1" t="s">
        <v>2899</v>
      </c>
      <c r="H100" s="1">
        <v>4644</v>
      </c>
      <c r="I100" s="1">
        <v>582</v>
      </c>
      <c r="K100" s="1" t="s">
        <v>3452</v>
      </c>
      <c r="L100" s="1" t="s">
        <v>3453</v>
      </c>
      <c r="O100" s="1">
        <v>4458</v>
      </c>
      <c r="P100" s="1" t="s">
        <v>4116</v>
      </c>
      <c r="Q100" s="1" t="s">
        <v>4117</v>
      </c>
      <c r="T100" s="1" t="s">
        <v>266</v>
      </c>
      <c r="U100" s="1" t="s">
        <v>17</v>
      </c>
      <c r="X100" s="1">
        <v>1739</v>
      </c>
      <c r="Y100" s="1" t="s">
        <v>3523</v>
      </c>
      <c r="Z100" s="1" t="s">
        <v>389</v>
      </c>
      <c r="AD100" s="1">
        <v>43179</v>
      </c>
      <c r="AI100" s="1" t="s">
        <v>3568</v>
      </c>
      <c r="AU100" s="1" t="s">
        <v>3429</v>
      </c>
      <c r="AV100" s="1" t="s">
        <v>3445</v>
      </c>
      <c r="AW100" s="1" t="s">
        <v>1866</v>
      </c>
      <c r="AX100" s="1" t="s">
        <v>3514</v>
      </c>
      <c r="AY100" s="1" t="s">
        <v>3432</v>
      </c>
      <c r="AZ100" s="1"/>
      <c r="BA100" s="1" t="s">
        <v>4118</v>
      </c>
      <c r="BB100" s="1">
        <v>83</v>
      </c>
      <c r="BC100" s="1" t="s">
        <v>324</v>
      </c>
      <c r="BD100" s="1"/>
      <c r="BE100" s="1" t="s">
        <v>2326</v>
      </c>
      <c r="BF100" s="1" t="s">
        <v>4119</v>
      </c>
      <c r="BG100" s="34">
        <v>2</v>
      </c>
    </row>
    <row r="101" spans="2:59" ht="15.75" customHeight="1" x14ac:dyDescent="0.3">
      <c r="B101" s="1">
        <v>1502</v>
      </c>
      <c r="C101" s="1" t="s">
        <v>4120</v>
      </c>
      <c r="D101" s="33" t="s">
        <v>4121</v>
      </c>
      <c r="E101" s="1" t="s">
        <v>2074</v>
      </c>
      <c r="F101" s="1" t="s">
        <v>882</v>
      </c>
      <c r="G101" s="1" t="s">
        <v>2298</v>
      </c>
      <c r="H101" s="1">
        <v>2670</v>
      </c>
      <c r="K101" s="1" t="s">
        <v>3509</v>
      </c>
      <c r="L101" s="1" t="s">
        <v>3510</v>
      </c>
      <c r="O101" s="1">
        <v>3423</v>
      </c>
      <c r="P101" s="1" t="s">
        <v>4122</v>
      </c>
      <c r="Q101" s="1" t="s">
        <v>4123</v>
      </c>
      <c r="T101" s="1" t="s">
        <v>266</v>
      </c>
      <c r="U101" s="1" t="s">
        <v>17</v>
      </c>
      <c r="X101" s="1">
        <v>2911</v>
      </c>
      <c r="Y101" s="1" t="s">
        <v>3502</v>
      </c>
      <c r="Z101" s="1" t="s">
        <v>3457</v>
      </c>
      <c r="AD101" s="1">
        <v>43179</v>
      </c>
      <c r="AI101" s="1" t="s">
        <v>3452</v>
      </c>
      <c r="AU101" s="1" t="s">
        <v>3444</v>
      </c>
      <c r="AV101" s="1" t="s">
        <v>3430</v>
      </c>
      <c r="AW101" s="1" t="s">
        <v>1866</v>
      </c>
      <c r="AX101" s="1" t="s">
        <v>3514</v>
      </c>
      <c r="AY101" s="1" t="s">
        <v>3432</v>
      </c>
      <c r="AZ101" s="1"/>
      <c r="BA101" s="1" t="s">
        <v>4124</v>
      </c>
      <c r="BB101" s="1">
        <v>270</v>
      </c>
      <c r="BC101" s="1" t="s">
        <v>324</v>
      </c>
      <c r="BD101" s="1"/>
      <c r="BE101" s="1" t="s">
        <v>2223</v>
      </c>
      <c r="BF101" s="1" t="s">
        <v>4125</v>
      </c>
      <c r="BG101" s="34">
        <v>1</v>
      </c>
    </row>
    <row r="102" spans="2:59" ht="15.75" customHeight="1" x14ac:dyDescent="0.3">
      <c r="B102" s="1">
        <v>1507</v>
      </c>
      <c r="C102" s="1" t="s">
        <v>4126</v>
      </c>
      <c r="D102" s="33" t="s">
        <v>4127</v>
      </c>
      <c r="E102" s="1" t="s">
        <v>2074</v>
      </c>
      <c r="F102" s="1" t="s">
        <v>882</v>
      </c>
      <c r="G102" s="1" t="s">
        <v>2254</v>
      </c>
      <c r="H102" s="1">
        <v>4500</v>
      </c>
      <c r="I102" s="1">
        <v>5899</v>
      </c>
      <c r="J102" s="1" t="s">
        <v>3573</v>
      </c>
      <c r="K102" s="1" t="s">
        <v>3574</v>
      </c>
      <c r="L102" s="1" t="s">
        <v>3510</v>
      </c>
      <c r="O102" s="1">
        <v>3931</v>
      </c>
      <c r="P102" s="1" t="s">
        <v>4128</v>
      </c>
      <c r="Q102" s="1" t="s">
        <v>4129</v>
      </c>
      <c r="T102" s="1" t="s">
        <v>288</v>
      </c>
      <c r="U102" s="1" t="s">
        <v>17</v>
      </c>
      <c r="X102" s="1">
        <v>2500</v>
      </c>
      <c r="Y102" s="1" t="s">
        <v>3736</v>
      </c>
      <c r="Z102" s="1" t="s">
        <v>389</v>
      </c>
      <c r="AD102" s="1">
        <v>43179</v>
      </c>
      <c r="AI102" s="1" t="s">
        <v>3452</v>
      </c>
      <c r="AU102" s="1" t="s">
        <v>3429</v>
      </c>
      <c r="AV102" s="1" t="s">
        <v>3430</v>
      </c>
      <c r="AW102" s="1" t="s">
        <v>1866</v>
      </c>
      <c r="AX102" s="1" t="s">
        <v>3514</v>
      </c>
      <c r="AY102" s="1" t="s">
        <v>3432</v>
      </c>
      <c r="AZ102" s="1"/>
      <c r="BA102" s="1" t="s">
        <v>4130</v>
      </c>
      <c r="BB102" s="1">
        <v>317</v>
      </c>
      <c r="BC102" s="1" t="s">
        <v>324</v>
      </c>
      <c r="BD102" s="1"/>
      <c r="BE102" s="1" t="s">
        <v>2215</v>
      </c>
      <c r="BF102" s="1" t="s">
        <v>4131</v>
      </c>
      <c r="BG102" s="34">
        <v>1</v>
      </c>
    </row>
    <row r="103" spans="2:59" ht="15.75" customHeight="1" x14ac:dyDescent="0.3">
      <c r="B103" s="1">
        <v>1514</v>
      </c>
      <c r="C103" s="1" t="s">
        <v>4132</v>
      </c>
      <c r="D103" s="33" t="s">
        <v>4133</v>
      </c>
      <c r="E103" s="1" t="s">
        <v>50</v>
      </c>
      <c r="F103" s="1" t="s">
        <v>882</v>
      </c>
      <c r="G103" s="1" t="s">
        <v>2286</v>
      </c>
      <c r="H103" s="1">
        <v>14333</v>
      </c>
      <c r="J103" s="1" t="s">
        <v>3480</v>
      </c>
      <c r="K103" s="1" t="s">
        <v>3480</v>
      </c>
      <c r="L103" s="1" t="s">
        <v>3481</v>
      </c>
      <c r="O103" s="1">
        <v>3216</v>
      </c>
      <c r="P103" s="1" t="s">
        <v>4134</v>
      </c>
      <c r="Q103" s="1" t="s">
        <v>4135</v>
      </c>
      <c r="T103" s="1" t="s">
        <v>288</v>
      </c>
      <c r="U103" s="1" t="s">
        <v>17</v>
      </c>
      <c r="X103" s="1">
        <v>1834</v>
      </c>
      <c r="Y103" s="1" t="s">
        <v>3442</v>
      </c>
      <c r="Z103" s="1" t="s">
        <v>3494</v>
      </c>
      <c r="AD103" s="1">
        <v>43179</v>
      </c>
      <c r="AI103" s="1" t="s">
        <v>3452</v>
      </c>
      <c r="AU103" s="1" t="s">
        <v>3444</v>
      </c>
      <c r="AV103" s="1" t="s">
        <v>3430</v>
      </c>
      <c r="AW103" s="1" t="s">
        <v>1866</v>
      </c>
      <c r="AX103" s="1" t="s">
        <v>3514</v>
      </c>
      <c r="AY103" s="1" t="s">
        <v>3432</v>
      </c>
      <c r="AZ103" s="1"/>
      <c r="BA103" s="1" t="s">
        <v>2467</v>
      </c>
      <c r="BB103" s="1">
        <v>25</v>
      </c>
      <c r="BC103" s="1" t="s">
        <v>324</v>
      </c>
      <c r="BD103" s="1"/>
      <c r="BE103" s="1" t="s">
        <v>4136</v>
      </c>
      <c r="BF103" s="1" t="s">
        <v>4137</v>
      </c>
      <c r="BG103" s="34">
        <v>1</v>
      </c>
    </row>
    <row r="104" spans="2:59" ht="15.75" customHeight="1" x14ac:dyDescent="0.3">
      <c r="B104" s="1">
        <v>1517</v>
      </c>
      <c r="C104" s="1" t="s">
        <v>4138</v>
      </c>
      <c r="D104" s="33" t="s">
        <v>4139</v>
      </c>
      <c r="E104" s="1" t="s">
        <v>2129</v>
      </c>
      <c r="F104" s="1" t="s">
        <v>882</v>
      </c>
      <c r="G104" s="1" t="s">
        <v>2776</v>
      </c>
      <c r="H104" s="1">
        <v>12000</v>
      </c>
      <c r="J104" s="1" t="s">
        <v>3423</v>
      </c>
      <c r="K104" s="1" t="s">
        <v>3423</v>
      </c>
      <c r="L104" s="1" t="s">
        <v>3424</v>
      </c>
      <c r="O104" s="1">
        <v>4504</v>
      </c>
      <c r="P104" s="1" t="s">
        <v>4140</v>
      </c>
      <c r="Q104" s="1" t="s">
        <v>4141</v>
      </c>
      <c r="T104" s="1" t="s">
        <v>332</v>
      </c>
      <c r="U104" s="1" t="s">
        <v>17</v>
      </c>
      <c r="X104" s="1">
        <v>4348</v>
      </c>
      <c r="Y104" s="1" t="s">
        <v>3736</v>
      </c>
      <c r="Z104" s="1" t="s">
        <v>3667</v>
      </c>
      <c r="AD104" s="1">
        <v>43179</v>
      </c>
      <c r="AI104" s="1" t="s">
        <v>3452</v>
      </c>
      <c r="AU104" s="1" t="s">
        <v>3444</v>
      </c>
      <c r="AV104" s="1" t="s">
        <v>3430</v>
      </c>
      <c r="AW104" s="1" t="s">
        <v>1866</v>
      </c>
      <c r="AX104" s="1" t="s">
        <v>3465</v>
      </c>
      <c r="AY104" s="1" t="s">
        <v>3432</v>
      </c>
      <c r="AZ104" s="1"/>
      <c r="BA104" s="1" t="s">
        <v>4142</v>
      </c>
      <c r="BB104" s="1">
        <v>387</v>
      </c>
      <c r="BC104" s="1" t="s">
        <v>324</v>
      </c>
      <c r="BD104" s="1"/>
      <c r="BE104" s="1" t="s">
        <v>2335</v>
      </c>
      <c r="BF104" s="1" t="s">
        <v>4143</v>
      </c>
      <c r="BG104" s="34">
        <v>2</v>
      </c>
    </row>
    <row r="105" spans="2:59" ht="15.75" customHeight="1" x14ac:dyDescent="0.3">
      <c r="B105" s="1">
        <v>1531</v>
      </c>
      <c r="C105" s="1" t="s">
        <v>4144</v>
      </c>
      <c r="D105" s="33" t="s">
        <v>4145</v>
      </c>
      <c r="E105" s="1" t="s">
        <v>3451</v>
      </c>
      <c r="F105" s="1" t="s">
        <v>882</v>
      </c>
      <c r="G105" s="1" t="s">
        <v>2495</v>
      </c>
      <c r="H105" s="1">
        <v>13250</v>
      </c>
      <c r="J105" s="1" t="s">
        <v>3423</v>
      </c>
      <c r="K105" s="1" t="s">
        <v>3612</v>
      </c>
      <c r="L105" s="1" t="s">
        <v>3613</v>
      </c>
      <c r="O105" s="1">
        <v>4437</v>
      </c>
      <c r="P105" s="1" t="s">
        <v>4146</v>
      </c>
      <c r="Q105" s="1" t="s">
        <v>4147</v>
      </c>
      <c r="T105" s="1" t="s">
        <v>332</v>
      </c>
      <c r="U105" s="1" t="s">
        <v>17</v>
      </c>
      <c r="X105" s="1">
        <v>1550</v>
      </c>
      <c r="Y105" s="1" t="s">
        <v>3729</v>
      </c>
      <c r="Z105" s="1" t="s">
        <v>3540</v>
      </c>
      <c r="AD105" s="1">
        <v>43179</v>
      </c>
      <c r="AI105" s="1" t="s">
        <v>3452</v>
      </c>
      <c r="AU105" s="1" t="s">
        <v>3444</v>
      </c>
      <c r="AV105" s="1" t="s">
        <v>3430</v>
      </c>
      <c r="AW105" s="1" t="s">
        <v>1866</v>
      </c>
      <c r="AX105" s="1" t="s">
        <v>3514</v>
      </c>
      <c r="AY105" s="1" t="s">
        <v>3432</v>
      </c>
      <c r="AZ105" s="1"/>
      <c r="BA105" s="1" t="s">
        <v>4148</v>
      </c>
      <c r="BB105" s="1">
        <v>4149</v>
      </c>
      <c r="BC105" s="1" t="s">
        <v>124</v>
      </c>
      <c r="BD105" s="1"/>
      <c r="BE105" s="1" t="s">
        <v>2240</v>
      </c>
      <c r="BF105" s="1" t="s">
        <v>4149</v>
      </c>
      <c r="BG105" s="34">
        <v>3</v>
      </c>
    </row>
    <row r="106" spans="2:59" ht="15.75" customHeight="1" x14ac:dyDescent="0.3">
      <c r="B106" s="1">
        <v>1538</v>
      </c>
      <c r="C106" s="1" t="s">
        <v>4150</v>
      </c>
      <c r="D106" s="33" t="s">
        <v>4151</v>
      </c>
      <c r="E106" s="1" t="s">
        <v>322</v>
      </c>
      <c r="F106" s="1" t="s">
        <v>882</v>
      </c>
      <c r="G106" s="1" t="s">
        <v>2632</v>
      </c>
      <c r="H106" s="1">
        <v>5000</v>
      </c>
      <c r="K106" s="1" t="s">
        <v>4152</v>
      </c>
      <c r="L106" s="1" t="s">
        <v>4153</v>
      </c>
      <c r="O106" s="1">
        <v>4194</v>
      </c>
      <c r="P106" s="1" t="s">
        <v>4077</v>
      </c>
      <c r="Q106" s="1" t="s">
        <v>4154</v>
      </c>
      <c r="T106" s="1" t="s">
        <v>340</v>
      </c>
      <c r="U106" s="1" t="s">
        <v>9</v>
      </c>
      <c r="X106" s="1">
        <v>1812</v>
      </c>
      <c r="Y106" s="1" t="s">
        <v>3442</v>
      </c>
      <c r="Z106" s="1" t="s">
        <v>3540</v>
      </c>
      <c r="AD106" s="1">
        <v>43179</v>
      </c>
      <c r="AI106" s="1" t="s">
        <v>3452</v>
      </c>
      <c r="AU106" s="1" t="s">
        <v>3444</v>
      </c>
      <c r="AV106" s="1" t="s">
        <v>3430</v>
      </c>
      <c r="AW106" s="1" t="s">
        <v>1866</v>
      </c>
      <c r="AX106" s="1" t="s">
        <v>3514</v>
      </c>
      <c r="AY106" s="1" t="s">
        <v>3432</v>
      </c>
      <c r="AZ106" s="1"/>
      <c r="BA106" s="1" t="s">
        <v>4155</v>
      </c>
      <c r="BB106" s="1">
        <v>327</v>
      </c>
      <c r="BC106" s="1" t="s">
        <v>324</v>
      </c>
      <c r="BD106" s="1"/>
      <c r="BE106" s="1" t="s">
        <v>2224</v>
      </c>
      <c r="BF106" s="1" t="s">
        <v>4156</v>
      </c>
      <c r="BG106" s="34">
        <v>6</v>
      </c>
    </row>
    <row r="107" spans="2:59" ht="15.75" customHeight="1" x14ac:dyDescent="0.3">
      <c r="B107" s="1">
        <v>1546</v>
      </c>
      <c r="C107" s="1" t="s">
        <v>4157</v>
      </c>
      <c r="D107" s="33" t="s">
        <v>4158</v>
      </c>
      <c r="E107" s="1" t="s">
        <v>50</v>
      </c>
      <c r="F107" s="1" t="s">
        <v>882</v>
      </c>
      <c r="G107" s="1" t="s">
        <v>2329</v>
      </c>
      <c r="H107" s="1">
        <v>1000</v>
      </c>
      <c r="K107" s="1" t="s">
        <v>4159</v>
      </c>
      <c r="L107" s="1" t="s">
        <v>4159</v>
      </c>
      <c r="O107" s="1">
        <v>13586</v>
      </c>
      <c r="P107" s="1" t="s">
        <v>3776</v>
      </c>
      <c r="Q107" s="1" t="s">
        <v>4160</v>
      </c>
      <c r="T107" s="1" t="s">
        <v>68</v>
      </c>
      <c r="U107" s="1" t="s">
        <v>17</v>
      </c>
      <c r="X107" s="1">
        <v>5000</v>
      </c>
      <c r="Y107" s="1" t="s">
        <v>3736</v>
      </c>
      <c r="Z107" s="1" t="s">
        <v>4161</v>
      </c>
      <c r="AD107" s="1">
        <v>43180</v>
      </c>
      <c r="AI107" s="1" t="s">
        <v>3423</v>
      </c>
      <c r="AU107" s="1" t="s">
        <v>3444</v>
      </c>
      <c r="AV107" s="1" t="s">
        <v>3445</v>
      </c>
      <c r="AW107" s="1" t="s">
        <v>1866</v>
      </c>
      <c r="AX107" s="1" t="s">
        <v>3465</v>
      </c>
      <c r="AY107" s="1" t="s">
        <v>3432</v>
      </c>
      <c r="AZ107" s="1"/>
      <c r="BA107" s="1" t="s">
        <v>2121</v>
      </c>
      <c r="BB107" s="1">
        <v>1643</v>
      </c>
      <c r="BC107" s="1" t="s">
        <v>158</v>
      </c>
      <c r="BD107" s="1"/>
      <c r="BE107" s="1" t="s">
        <v>2198</v>
      </c>
      <c r="BF107" s="1" t="s">
        <v>4162</v>
      </c>
      <c r="BG107" s="34">
        <v>4</v>
      </c>
    </row>
    <row r="108" spans="2:59" ht="15.75" customHeight="1" x14ac:dyDescent="0.3">
      <c r="B108" s="1">
        <v>1548</v>
      </c>
      <c r="C108" s="1" t="s">
        <v>4163</v>
      </c>
      <c r="D108" s="33" t="s">
        <v>4164</v>
      </c>
      <c r="E108" s="1" t="s">
        <v>76</v>
      </c>
      <c r="F108" s="1" t="s">
        <v>882</v>
      </c>
      <c r="G108" s="1" t="s">
        <v>2305</v>
      </c>
      <c r="H108" s="1">
        <v>12041</v>
      </c>
      <c r="J108" s="1" t="s">
        <v>3480</v>
      </c>
      <c r="K108" s="1" t="s">
        <v>3712</v>
      </c>
      <c r="L108" s="1" t="s">
        <v>3713</v>
      </c>
      <c r="O108" s="1">
        <v>2507</v>
      </c>
      <c r="P108" s="1" t="s">
        <v>4104</v>
      </c>
      <c r="Q108" s="1" t="s">
        <v>4165</v>
      </c>
      <c r="T108" s="1" t="s">
        <v>136</v>
      </c>
      <c r="U108" s="1" t="s">
        <v>17</v>
      </c>
      <c r="X108" s="1">
        <v>0</v>
      </c>
      <c r="Y108" s="1" t="s">
        <v>3941</v>
      </c>
      <c r="Z108" s="1" t="s">
        <v>3540</v>
      </c>
      <c r="AD108" s="1">
        <v>43180</v>
      </c>
      <c r="AI108" s="1" t="s">
        <v>3452</v>
      </c>
      <c r="AU108" s="1" t="s">
        <v>3444</v>
      </c>
      <c r="AV108" s="1" t="s">
        <v>3430</v>
      </c>
      <c r="AW108" s="1" t="s">
        <v>1866</v>
      </c>
      <c r="AX108" s="1" t="s">
        <v>3514</v>
      </c>
      <c r="AY108" s="1" t="s">
        <v>3432</v>
      </c>
      <c r="AZ108" s="1"/>
      <c r="BA108" s="1" t="s">
        <v>4166</v>
      </c>
      <c r="BB108" s="1">
        <v>502</v>
      </c>
      <c r="BC108" s="1" t="s">
        <v>324</v>
      </c>
      <c r="BD108" s="1"/>
      <c r="BE108" s="1" t="s">
        <v>4167</v>
      </c>
      <c r="BF108" s="1" t="s">
        <v>4168</v>
      </c>
      <c r="BG108" s="34">
        <v>1</v>
      </c>
    </row>
    <row r="109" spans="2:59" ht="15.75" customHeight="1" x14ac:dyDescent="0.3">
      <c r="B109" s="1">
        <v>1564</v>
      </c>
      <c r="C109" s="1" t="s">
        <v>4169</v>
      </c>
      <c r="D109" s="33" t="s">
        <v>4170</v>
      </c>
      <c r="E109" s="1" t="s">
        <v>332</v>
      </c>
      <c r="F109" s="1" t="s">
        <v>882</v>
      </c>
      <c r="G109" s="1" t="s">
        <v>3120</v>
      </c>
      <c r="I109" s="1">
        <v>1826</v>
      </c>
      <c r="O109" s="1">
        <v>4278</v>
      </c>
      <c r="P109" s="1" t="s">
        <v>4171</v>
      </c>
      <c r="Q109" s="1" t="s">
        <v>4172</v>
      </c>
      <c r="T109" s="1" t="s">
        <v>136</v>
      </c>
      <c r="U109" s="1" t="s">
        <v>17</v>
      </c>
      <c r="X109" s="1">
        <v>0</v>
      </c>
      <c r="Y109" s="1" t="s">
        <v>3523</v>
      </c>
      <c r="Z109" s="1" t="s">
        <v>3484</v>
      </c>
      <c r="AD109" s="1">
        <v>43180</v>
      </c>
      <c r="AI109" s="1" t="s">
        <v>3452</v>
      </c>
      <c r="AU109" s="1" t="s">
        <v>3444</v>
      </c>
      <c r="AV109" s="1" t="s">
        <v>3430</v>
      </c>
      <c r="AW109" s="1" t="s">
        <v>1866</v>
      </c>
      <c r="AX109" s="1" t="s">
        <v>3514</v>
      </c>
      <c r="AY109" s="1" t="s">
        <v>3432</v>
      </c>
      <c r="AZ109" s="1"/>
      <c r="BA109" s="1" t="s">
        <v>3582</v>
      </c>
      <c r="BB109" s="1">
        <v>354</v>
      </c>
      <c r="BC109" s="1" t="s">
        <v>324</v>
      </c>
      <c r="BD109" s="1"/>
      <c r="BE109" s="1" t="s">
        <v>4173</v>
      </c>
      <c r="BF109" s="1" t="s">
        <v>4174</v>
      </c>
      <c r="BG109" s="34">
        <v>1</v>
      </c>
    </row>
    <row r="110" spans="2:59" ht="15.75" customHeight="1" x14ac:dyDescent="0.3">
      <c r="B110" s="1">
        <v>1576</v>
      </c>
      <c r="C110" s="1" t="s">
        <v>4175</v>
      </c>
      <c r="D110" s="33" t="s">
        <v>4176</v>
      </c>
      <c r="E110" s="1" t="s">
        <v>342</v>
      </c>
      <c r="F110" s="1" t="s">
        <v>882</v>
      </c>
      <c r="G110" s="1" t="s">
        <v>2644</v>
      </c>
      <c r="H110" s="1">
        <v>5723</v>
      </c>
      <c r="K110" s="1" t="s">
        <v>4026</v>
      </c>
      <c r="L110" s="1" t="s">
        <v>4027</v>
      </c>
      <c r="O110" s="1">
        <v>4693</v>
      </c>
      <c r="P110" s="1" t="s">
        <v>4177</v>
      </c>
      <c r="Q110" s="1" t="s">
        <v>4178</v>
      </c>
      <c r="T110" s="1" t="s">
        <v>136</v>
      </c>
      <c r="U110" s="1" t="s">
        <v>17</v>
      </c>
      <c r="X110" s="1">
        <v>9000</v>
      </c>
      <c r="Y110" s="1" t="s">
        <v>3464</v>
      </c>
      <c r="Z110" s="1" t="s">
        <v>371</v>
      </c>
      <c r="AD110" s="1">
        <v>43180</v>
      </c>
      <c r="AI110" s="1" t="s">
        <v>3423</v>
      </c>
      <c r="AU110" s="1" t="s">
        <v>3444</v>
      </c>
      <c r="AV110" s="1" t="s">
        <v>3445</v>
      </c>
      <c r="AW110" s="1" t="s">
        <v>1866</v>
      </c>
      <c r="AX110" s="1" t="s">
        <v>3431</v>
      </c>
      <c r="AY110" s="1" t="s">
        <v>3432</v>
      </c>
      <c r="AZ110" s="1"/>
      <c r="BA110" s="1" t="s">
        <v>3550</v>
      </c>
      <c r="BB110" s="1">
        <v>823</v>
      </c>
      <c r="BC110" s="1" t="s">
        <v>324</v>
      </c>
      <c r="BD110" s="1"/>
      <c r="BE110" s="1" t="s">
        <v>2290</v>
      </c>
      <c r="BF110" s="1" t="s">
        <v>4179</v>
      </c>
      <c r="BG110" s="34">
        <v>4</v>
      </c>
    </row>
    <row r="111" spans="2:59" ht="15.75" customHeight="1" x14ac:dyDescent="0.3">
      <c r="B111" s="1">
        <v>1581</v>
      </c>
      <c r="C111" s="1" t="s">
        <v>4180</v>
      </c>
      <c r="D111" s="33" t="s">
        <v>4181</v>
      </c>
      <c r="E111" s="1" t="s">
        <v>50</v>
      </c>
      <c r="F111" s="1" t="s">
        <v>882</v>
      </c>
      <c r="G111" s="1" t="s">
        <v>2237</v>
      </c>
      <c r="H111" s="1">
        <v>10166</v>
      </c>
      <c r="K111" s="1" t="s">
        <v>4182</v>
      </c>
      <c r="L111" s="1" t="s">
        <v>4183</v>
      </c>
      <c r="O111" s="1">
        <v>1414</v>
      </c>
      <c r="P111" s="1" t="s">
        <v>4184</v>
      </c>
      <c r="Q111" s="1" t="s">
        <v>4185</v>
      </c>
      <c r="T111" s="1" t="s">
        <v>136</v>
      </c>
      <c r="U111" s="1" t="s">
        <v>17</v>
      </c>
      <c r="X111" s="1">
        <v>5120</v>
      </c>
      <c r="Y111" s="1" t="s">
        <v>3729</v>
      </c>
      <c r="Z111" s="1" t="s">
        <v>3667</v>
      </c>
      <c r="AD111" s="1">
        <v>43180</v>
      </c>
      <c r="AI111" s="1" t="s">
        <v>3452</v>
      </c>
      <c r="AU111" s="1" t="s">
        <v>3444</v>
      </c>
      <c r="AV111" s="1" t="s">
        <v>3430</v>
      </c>
      <c r="AW111" s="1" t="s">
        <v>1866</v>
      </c>
      <c r="AX111" s="1" t="s">
        <v>3465</v>
      </c>
      <c r="AY111" s="1" t="s">
        <v>3432</v>
      </c>
      <c r="AZ111" s="1"/>
      <c r="BA111" s="1" t="s">
        <v>4186</v>
      </c>
      <c r="BB111" s="1">
        <v>329</v>
      </c>
      <c r="BC111" s="1" t="s">
        <v>154</v>
      </c>
      <c r="BD111" s="1"/>
      <c r="BE111" s="1" t="s">
        <v>4187</v>
      </c>
      <c r="BF111" s="1" t="s">
        <v>4188</v>
      </c>
      <c r="BG111" s="34">
        <v>2</v>
      </c>
    </row>
    <row r="112" spans="2:59" ht="15.75" customHeight="1" x14ac:dyDescent="0.3">
      <c r="B112" s="1">
        <v>1584</v>
      </c>
      <c r="C112" s="1" t="s">
        <v>4189</v>
      </c>
      <c r="D112" s="33" t="s">
        <v>4190</v>
      </c>
      <c r="E112" s="1" t="s">
        <v>2116</v>
      </c>
      <c r="F112" s="1" t="s">
        <v>882</v>
      </c>
      <c r="G112" s="1" t="s">
        <v>2849</v>
      </c>
      <c r="H112" s="1">
        <v>6000</v>
      </c>
      <c r="I112" s="1">
        <v>3250</v>
      </c>
      <c r="K112" s="1" t="s">
        <v>4191</v>
      </c>
      <c r="L112" s="1" t="s">
        <v>4192</v>
      </c>
      <c r="O112" s="1">
        <v>4279</v>
      </c>
      <c r="P112" s="1" t="s">
        <v>4193</v>
      </c>
      <c r="Q112" s="1" t="s">
        <v>4194</v>
      </c>
      <c r="T112" s="1" t="s">
        <v>136</v>
      </c>
      <c r="U112" s="1" t="s">
        <v>17</v>
      </c>
      <c r="X112" s="1">
        <v>2652</v>
      </c>
      <c r="Y112" s="1" t="s">
        <v>3464</v>
      </c>
      <c r="Z112" s="1" t="s">
        <v>389</v>
      </c>
      <c r="AD112" s="1">
        <v>43180</v>
      </c>
      <c r="AI112" s="1" t="s">
        <v>3606</v>
      </c>
      <c r="AU112" s="1" t="s">
        <v>3429</v>
      </c>
      <c r="AV112" s="1" t="s">
        <v>3445</v>
      </c>
      <c r="AW112" s="1" t="s">
        <v>1866</v>
      </c>
      <c r="AX112" s="1" t="s">
        <v>3514</v>
      </c>
      <c r="AY112" s="1" t="s">
        <v>3432</v>
      </c>
      <c r="AZ112" s="1"/>
      <c r="BA112" s="1" t="s">
        <v>4195</v>
      </c>
      <c r="BB112" s="1">
        <v>522</v>
      </c>
      <c r="BC112" s="1" t="s">
        <v>324</v>
      </c>
      <c r="BD112" s="1"/>
      <c r="BE112" s="1" t="s">
        <v>4196</v>
      </c>
      <c r="BF112" s="1" t="s">
        <v>4197</v>
      </c>
      <c r="BG112" s="34">
        <v>2</v>
      </c>
    </row>
    <row r="113" spans="2:59" ht="15.75" customHeight="1" x14ac:dyDescent="0.3">
      <c r="B113" s="1">
        <v>1593</v>
      </c>
      <c r="C113" s="1" t="s">
        <v>4198</v>
      </c>
      <c r="D113" s="33" t="s">
        <v>4199</v>
      </c>
      <c r="E113" s="1" t="s">
        <v>342</v>
      </c>
      <c r="F113" s="1" t="s">
        <v>882</v>
      </c>
      <c r="G113" s="1" t="s">
        <v>2633</v>
      </c>
      <c r="H113" s="1">
        <v>8500</v>
      </c>
      <c r="K113" s="1" t="s">
        <v>3452</v>
      </c>
      <c r="L113" s="1" t="s">
        <v>3453</v>
      </c>
      <c r="O113" s="1">
        <v>930</v>
      </c>
      <c r="P113" s="1" t="s">
        <v>4200</v>
      </c>
      <c r="Q113" s="1" t="s">
        <v>4201</v>
      </c>
      <c r="T113" s="1" t="s">
        <v>166</v>
      </c>
      <c r="U113" s="1" t="s">
        <v>5</v>
      </c>
      <c r="X113" s="1">
        <v>0</v>
      </c>
      <c r="Y113" s="1" t="s">
        <v>3736</v>
      </c>
      <c r="Z113" s="1" t="s">
        <v>371</v>
      </c>
      <c r="AD113" s="1">
        <v>43180</v>
      </c>
      <c r="AI113" s="1" t="s">
        <v>3452</v>
      </c>
      <c r="AU113" s="1" t="s">
        <v>3444</v>
      </c>
      <c r="AV113" s="1" t="s">
        <v>3430</v>
      </c>
      <c r="AW113" s="1" t="s">
        <v>1866</v>
      </c>
      <c r="AX113" s="1" t="s">
        <v>3514</v>
      </c>
      <c r="AY113" s="1" t="s">
        <v>3432</v>
      </c>
      <c r="AZ113" s="1"/>
      <c r="BA113" s="1" t="s">
        <v>4202</v>
      </c>
      <c r="BB113" s="1">
        <v>544</v>
      </c>
      <c r="BC113" s="1" t="s">
        <v>324</v>
      </c>
      <c r="BD113" s="1"/>
      <c r="BE113" s="1" t="s">
        <v>2280</v>
      </c>
      <c r="BF113" s="1" t="s">
        <v>4203</v>
      </c>
      <c r="BG113" s="34">
        <v>1</v>
      </c>
    </row>
    <row r="114" spans="2:59" ht="15.75" customHeight="1" x14ac:dyDescent="0.3">
      <c r="B114" s="1">
        <v>1619</v>
      </c>
      <c r="C114" s="1" t="s">
        <v>4204</v>
      </c>
      <c r="D114" s="33" t="s">
        <v>4205</v>
      </c>
      <c r="E114" s="1" t="s">
        <v>188</v>
      </c>
      <c r="F114" s="1" t="s">
        <v>882</v>
      </c>
      <c r="G114" s="1" t="s">
        <v>2677</v>
      </c>
      <c r="H114" s="1">
        <v>2500</v>
      </c>
      <c r="K114" s="1" t="s">
        <v>3530</v>
      </c>
      <c r="L114" s="1" t="s">
        <v>3530</v>
      </c>
      <c r="O114" s="1">
        <v>2239</v>
      </c>
      <c r="P114" s="1" t="s">
        <v>4056</v>
      </c>
      <c r="Q114" s="1" t="s">
        <v>4057</v>
      </c>
      <c r="T114" s="1" t="s">
        <v>266</v>
      </c>
      <c r="U114" s="1" t="s">
        <v>17</v>
      </c>
      <c r="X114" s="1">
        <v>1625</v>
      </c>
      <c r="Y114" s="1" t="s">
        <v>3502</v>
      </c>
      <c r="Z114" s="1" t="s">
        <v>3484</v>
      </c>
      <c r="AD114" s="1">
        <v>43180</v>
      </c>
      <c r="AI114" s="1" t="s">
        <v>3452</v>
      </c>
      <c r="AU114" s="1" t="s">
        <v>3444</v>
      </c>
      <c r="AV114" s="1" t="s">
        <v>3430</v>
      </c>
      <c r="AW114" s="1" t="s">
        <v>1866</v>
      </c>
      <c r="AX114" s="1" t="s">
        <v>3514</v>
      </c>
      <c r="AY114" s="1" t="s">
        <v>3432</v>
      </c>
      <c r="AZ114" s="1"/>
      <c r="BA114" s="1" t="s">
        <v>2441</v>
      </c>
      <c r="BB114" s="1">
        <v>543</v>
      </c>
      <c r="BC114" s="1" t="s">
        <v>324</v>
      </c>
      <c r="BD114" s="1"/>
      <c r="BE114" s="1" t="s">
        <v>2720</v>
      </c>
      <c r="BF114" s="1" t="s">
        <v>4206</v>
      </c>
      <c r="BG114" s="34">
        <v>11</v>
      </c>
    </row>
    <row r="115" spans="2:59" ht="15.75" customHeight="1" x14ac:dyDescent="0.3">
      <c r="B115" s="1">
        <v>1638</v>
      </c>
      <c r="C115" s="1" t="s">
        <v>4207</v>
      </c>
      <c r="D115" s="33" t="s">
        <v>4208</v>
      </c>
      <c r="E115" s="1" t="s">
        <v>322</v>
      </c>
      <c r="F115" s="1" t="s">
        <v>838</v>
      </c>
      <c r="G115" s="1" t="s">
        <v>4209</v>
      </c>
      <c r="H115" s="1">
        <v>5754</v>
      </c>
      <c r="I115" s="1">
        <v>2000</v>
      </c>
      <c r="J115" s="1" t="s">
        <v>3524</v>
      </c>
      <c r="K115" s="1" t="s">
        <v>4210</v>
      </c>
      <c r="L115" s="1" t="s">
        <v>4211</v>
      </c>
      <c r="O115" s="1">
        <v>2949</v>
      </c>
      <c r="P115" s="1" t="s">
        <v>4212</v>
      </c>
      <c r="Q115" s="1" t="s">
        <v>4213</v>
      </c>
      <c r="T115" s="1" t="s">
        <v>266</v>
      </c>
      <c r="U115" s="1" t="s">
        <v>17</v>
      </c>
      <c r="X115" s="1">
        <v>2821</v>
      </c>
      <c r="Y115" s="1" t="s">
        <v>3523</v>
      </c>
      <c r="Z115" s="1" t="s">
        <v>3667</v>
      </c>
      <c r="AD115" s="1">
        <v>43180</v>
      </c>
      <c r="AI115" s="1" t="s">
        <v>3509</v>
      </c>
      <c r="AU115" s="1" t="s">
        <v>3444</v>
      </c>
      <c r="AV115" s="1" t="s">
        <v>3445</v>
      </c>
      <c r="AW115" s="1" t="s">
        <v>1866</v>
      </c>
      <c r="AX115" s="1" t="s">
        <v>3514</v>
      </c>
      <c r="AY115" s="1" t="s">
        <v>3432</v>
      </c>
      <c r="AZ115" s="1"/>
      <c r="BA115" s="1" t="s">
        <v>2352</v>
      </c>
      <c r="BB115" s="1">
        <v>562</v>
      </c>
      <c r="BC115" s="1" t="s">
        <v>324</v>
      </c>
      <c r="BD115" s="1"/>
      <c r="BE115" s="1" t="s">
        <v>2633</v>
      </c>
      <c r="BF115" s="1" t="s">
        <v>4198</v>
      </c>
      <c r="BG115" s="34">
        <v>10</v>
      </c>
    </row>
    <row r="116" spans="2:59" ht="15.75" customHeight="1" x14ac:dyDescent="0.3">
      <c r="B116" s="1">
        <v>1640</v>
      </c>
      <c r="C116" s="1" t="s">
        <v>4214</v>
      </c>
      <c r="D116" s="33" t="s">
        <v>4215</v>
      </c>
      <c r="E116" s="1" t="s">
        <v>76</v>
      </c>
      <c r="F116" s="1" t="s">
        <v>882</v>
      </c>
      <c r="G116" s="1" t="s">
        <v>2317</v>
      </c>
      <c r="H116" s="1">
        <v>1720</v>
      </c>
      <c r="J116" s="1" t="s">
        <v>3573</v>
      </c>
      <c r="K116" s="1" t="s">
        <v>3574</v>
      </c>
      <c r="L116" s="1" t="s">
        <v>3510</v>
      </c>
      <c r="O116" s="1">
        <v>0</v>
      </c>
      <c r="P116" s="1" t="s">
        <v>4216</v>
      </c>
      <c r="Q116" s="1" t="s">
        <v>4217</v>
      </c>
      <c r="T116" s="1" t="e">
        <v>#N/A</v>
      </c>
      <c r="U116" s="1" t="s">
        <v>560</v>
      </c>
      <c r="X116" s="1">
        <v>0</v>
      </c>
      <c r="Y116" s="1" t="s">
        <v>3464</v>
      </c>
      <c r="Z116" s="1" t="s">
        <v>3667</v>
      </c>
      <c r="AD116" s="1">
        <v>43181</v>
      </c>
      <c r="AI116" s="1" t="e">
        <v>#N/A</v>
      </c>
      <c r="AU116" s="1" t="s">
        <v>3444</v>
      </c>
      <c r="AV116" s="1" t="e">
        <v>#N/A</v>
      </c>
      <c r="AW116" s="1" t="s">
        <v>1866</v>
      </c>
      <c r="AX116" s="1" t="s">
        <v>3514</v>
      </c>
      <c r="AY116" s="1" t="s">
        <v>3432</v>
      </c>
      <c r="AZ116" s="1"/>
      <c r="BA116" s="1" t="s">
        <v>4218</v>
      </c>
      <c r="BB116" s="1"/>
      <c r="BC116" s="1" t="s">
        <v>324</v>
      </c>
      <c r="BD116" s="1"/>
      <c r="BE116" s="1" t="s">
        <v>4219</v>
      </c>
      <c r="BF116" s="1" t="s">
        <v>4220</v>
      </c>
      <c r="BG116" s="34">
        <v>4</v>
      </c>
    </row>
    <row r="117" spans="2:59" ht="15.75" customHeight="1" x14ac:dyDescent="0.3">
      <c r="B117" s="1">
        <v>1650</v>
      </c>
      <c r="C117" s="1" t="s">
        <v>4221</v>
      </c>
      <c r="D117" s="33" t="s">
        <v>4222</v>
      </c>
      <c r="E117" s="1" t="s">
        <v>2116</v>
      </c>
      <c r="F117" s="1" t="s">
        <v>882</v>
      </c>
      <c r="G117" s="1" t="s">
        <v>3049</v>
      </c>
      <c r="H117" s="1">
        <v>1500</v>
      </c>
      <c r="I117" s="1">
        <v>2320</v>
      </c>
      <c r="K117" s="1" t="s">
        <v>3530</v>
      </c>
      <c r="L117" s="1" t="s">
        <v>3530</v>
      </c>
      <c r="O117" s="1">
        <v>4659</v>
      </c>
      <c r="P117" s="1" t="s">
        <v>4223</v>
      </c>
      <c r="Q117" s="1" t="s">
        <v>4224</v>
      </c>
      <c r="T117" s="1" t="s">
        <v>3888</v>
      </c>
      <c r="U117" s="1" t="s">
        <v>17</v>
      </c>
      <c r="X117" s="1">
        <v>2000</v>
      </c>
      <c r="Y117" s="1" t="s">
        <v>3736</v>
      </c>
      <c r="Z117" s="1" t="s">
        <v>3443</v>
      </c>
      <c r="AD117" s="1">
        <v>43181</v>
      </c>
      <c r="AI117" s="1" t="s">
        <v>3949</v>
      </c>
      <c r="AU117" s="1" t="s">
        <v>3444</v>
      </c>
      <c r="AV117" s="1" t="s">
        <v>3525</v>
      </c>
      <c r="AW117" s="1" t="s">
        <v>1866</v>
      </c>
      <c r="AX117" s="1" t="s">
        <v>3514</v>
      </c>
      <c r="AY117" s="1" t="s">
        <v>3432</v>
      </c>
      <c r="AZ117" s="1"/>
      <c r="BA117" s="1" t="s">
        <v>4225</v>
      </c>
      <c r="BB117" s="1">
        <v>1728</v>
      </c>
      <c r="BC117" s="1" t="s">
        <v>324</v>
      </c>
      <c r="BD117" s="1"/>
      <c r="BE117" s="1" t="s">
        <v>2097</v>
      </c>
      <c r="BF117" s="1" t="s">
        <v>4226</v>
      </c>
      <c r="BG117" s="34">
        <v>1</v>
      </c>
    </row>
    <row r="118" spans="2:59" ht="15.75" customHeight="1" x14ac:dyDescent="0.3">
      <c r="B118" s="1">
        <v>1651</v>
      </c>
      <c r="C118" s="1" t="s">
        <v>4227</v>
      </c>
      <c r="D118" s="33" t="s">
        <v>4228</v>
      </c>
      <c r="E118" s="1" t="s">
        <v>3437</v>
      </c>
      <c r="F118" s="1" t="s">
        <v>882</v>
      </c>
      <c r="G118" s="1" t="s">
        <v>2830</v>
      </c>
      <c r="H118" s="1">
        <v>7000</v>
      </c>
      <c r="J118" s="1" t="s">
        <v>3423</v>
      </c>
      <c r="K118" s="1" t="s">
        <v>3423</v>
      </c>
      <c r="L118" s="1" t="s">
        <v>3424</v>
      </c>
      <c r="O118" s="1">
        <v>5168</v>
      </c>
      <c r="P118" s="1" t="s">
        <v>4229</v>
      </c>
      <c r="Q118" s="1" t="s">
        <v>4230</v>
      </c>
      <c r="T118" s="1" t="s">
        <v>3698</v>
      </c>
      <c r="U118" s="1" t="s">
        <v>17</v>
      </c>
      <c r="X118" s="1">
        <v>5500</v>
      </c>
      <c r="Y118" s="1" t="s">
        <v>3502</v>
      </c>
      <c r="Z118" s="1" t="s">
        <v>3443</v>
      </c>
      <c r="AD118" s="1">
        <v>43182</v>
      </c>
      <c r="AI118" s="1" t="s">
        <v>3530</v>
      </c>
      <c r="AU118" s="1" t="s">
        <v>3444</v>
      </c>
      <c r="AV118" s="1" t="s">
        <v>3430</v>
      </c>
      <c r="AW118" s="1" t="s">
        <v>1866</v>
      </c>
      <c r="AX118" s="1" t="s">
        <v>3465</v>
      </c>
      <c r="AY118" s="1" t="s">
        <v>3432</v>
      </c>
      <c r="AZ118" s="1"/>
      <c r="BA118" s="1" t="s">
        <v>4231</v>
      </c>
      <c r="BB118" s="1">
        <v>380</v>
      </c>
      <c r="BC118" s="1" t="s">
        <v>324</v>
      </c>
      <c r="BD118" s="1"/>
      <c r="BE118" s="1" t="s">
        <v>2471</v>
      </c>
      <c r="BF118" s="1" t="s">
        <v>4232</v>
      </c>
      <c r="BG118" s="34">
        <v>4</v>
      </c>
    </row>
    <row r="119" spans="2:59" ht="15.75" customHeight="1" x14ac:dyDescent="0.3">
      <c r="B119" s="1">
        <v>1658</v>
      </c>
      <c r="C119" s="1" t="s">
        <v>4233</v>
      </c>
      <c r="D119" s="33" t="s">
        <v>4234</v>
      </c>
      <c r="E119" s="1" t="s">
        <v>174</v>
      </c>
      <c r="F119" s="1" t="s">
        <v>882</v>
      </c>
      <c r="G119" s="1" t="s">
        <v>2417</v>
      </c>
      <c r="H119" s="1">
        <v>4899</v>
      </c>
      <c r="K119" s="1" t="s">
        <v>3726</v>
      </c>
      <c r="L119" s="1" t="s">
        <v>3678</v>
      </c>
      <c r="O119" s="1">
        <v>4909</v>
      </c>
      <c r="P119" s="1" t="s">
        <v>4235</v>
      </c>
      <c r="Q119" s="1" t="s">
        <v>4236</v>
      </c>
      <c r="T119" s="1" t="s">
        <v>3698</v>
      </c>
      <c r="U119" s="1" t="s">
        <v>17</v>
      </c>
      <c r="X119" s="1">
        <v>5949</v>
      </c>
      <c r="Y119" s="1" t="s">
        <v>3736</v>
      </c>
      <c r="Z119" s="1" t="s">
        <v>389</v>
      </c>
      <c r="AD119" s="1">
        <v>43182</v>
      </c>
      <c r="AI119" s="1" t="s">
        <v>3423</v>
      </c>
      <c r="AU119" s="1" t="s">
        <v>3429</v>
      </c>
      <c r="AV119" s="1" t="s">
        <v>3445</v>
      </c>
      <c r="AW119" s="1" t="s">
        <v>1866</v>
      </c>
      <c r="AX119" s="1" t="s">
        <v>3465</v>
      </c>
      <c r="AY119" s="1" t="s">
        <v>3432</v>
      </c>
      <c r="AZ119" s="1"/>
      <c r="BA119" s="1" t="s">
        <v>4237</v>
      </c>
      <c r="BB119" s="1">
        <v>1242</v>
      </c>
      <c r="BC119" s="1" t="s">
        <v>324</v>
      </c>
      <c r="BD119" s="1"/>
      <c r="BE119" s="1" t="s">
        <v>2481</v>
      </c>
      <c r="BF119" s="1" t="s">
        <v>4238</v>
      </c>
      <c r="BG119" s="34">
        <v>5</v>
      </c>
    </row>
    <row r="120" spans="2:59" ht="15.75" customHeight="1" x14ac:dyDescent="0.3">
      <c r="B120" s="1">
        <v>1670</v>
      </c>
      <c r="C120" s="1" t="s">
        <v>4239</v>
      </c>
      <c r="D120" s="33" t="s">
        <v>4240</v>
      </c>
      <c r="E120" s="1" t="s">
        <v>266</v>
      </c>
      <c r="F120" s="1" t="s">
        <v>882</v>
      </c>
      <c r="G120" s="1" t="s">
        <v>3102</v>
      </c>
      <c r="H120" s="1">
        <v>1000</v>
      </c>
      <c r="I120" s="1">
        <v>3686</v>
      </c>
      <c r="K120" s="1" t="s">
        <v>3949</v>
      </c>
      <c r="L120" s="1" t="s">
        <v>3949</v>
      </c>
      <c r="O120" s="1">
        <v>4806</v>
      </c>
      <c r="P120" s="1" t="s">
        <v>3943</v>
      </c>
      <c r="Q120" s="1" t="s">
        <v>4241</v>
      </c>
      <c r="T120" s="1" t="s">
        <v>112</v>
      </c>
      <c r="U120" s="1" t="s">
        <v>17</v>
      </c>
      <c r="X120" s="1">
        <v>7000</v>
      </c>
      <c r="Y120" s="1" t="s">
        <v>3767</v>
      </c>
      <c r="Z120" s="1" t="s">
        <v>3667</v>
      </c>
      <c r="AD120" s="1">
        <v>43185</v>
      </c>
      <c r="AI120" s="1" t="s">
        <v>3423</v>
      </c>
      <c r="AU120" s="1" t="s">
        <v>3444</v>
      </c>
      <c r="AV120" s="1" t="s">
        <v>3445</v>
      </c>
      <c r="AW120" s="1" t="s">
        <v>1866</v>
      </c>
      <c r="AX120" s="1" t="s">
        <v>3465</v>
      </c>
      <c r="AY120" s="1" t="s">
        <v>3432</v>
      </c>
      <c r="AZ120" s="1"/>
      <c r="BA120" s="1" t="s">
        <v>4242</v>
      </c>
      <c r="BB120" s="1"/>
      <c r="BC120" s="1" t="s">
        <v>324</v>
      </c>
      <c r="BD120" s="1"/>
      <c r="BE120" s="1" t="s">
        <v>4243</v>
      </c>
      <c r="BF120" s="1" t="s">
        <v>4244</v>
      </c>
      <c r="BG120" s="34">
        <v>1</v>
      </c>
    </row>
    <row r="121" spans="2:59" ht="15.75" customHeight="1" x14ac:dyDescent="0.3">
      <c r="B121" s="1">
        <v>1672</v>
      </c>
      <c r="C121" s="1" t="s">
        <v>3248</v>
      </c>
      <c r="D121" s="33" t="s">
        <v>4245</v>
      </c>
      <c r="E121" s="1" t="s">
        <v>62</v>
      </c>
      <c r="F121" s="1" t="s">
        <v>882</v>
      </c>
      <c r="G121" s="1" t="s">
        <v>3247</v>
      </c>
      <c r="H121" s="1">
        <v>783780</v>
      </c>
      <c r="J121" s="1" t="s">
        <v>3480</v>
      </c>
      <c r="K121" s="1" t="s">
        <v>3480</v>
      </c>
      <c r="L121" s="1" t="s">
        <v>3481</v>
      </c>
      <c r="O121" s="1">
        <v>4157</v>
      </c>
      <c r="P121" s="1" t="s">
        <v>4246</v>
      </c>
      <c r="Q121" s="1" t="s">
        <v>4247</v>
      </c>
      <c r="T121" s="1" t="s">
        <v>262</v>
      </c>
      <c r="U121" s="1" t="s">
        <v>17</v>
      </c>
      <c r="X121" s="1">
        <v>3150</v>
      </c>
      <c r="Y121" s="1" t="s">
        <v>3456</v>
      </c>
      <c r="Z121" s="1" t="s">
        <v>389</v>
      </c>
      <c r="AD121" s="1">
        <v>43185</v>
      </c>
      <c r="AI121" s="1" t="s">
        <v>3452</v>
      </c>
      <c r="AU121" s="1" t="s">
        <v>3429</v>
      </c>
      <c r="AV121" s="1" t="s">
        <v>3430</v>
      </c>
      <c r="AW121" s="1" t="s">
        <v>1866</v>
      </c>
      <c r="AX121" s="1" t="s">
        <v>3514</v>
      </c>
      <c r="AY121" s="1" t="s">
        <v>3432</v>
      </c>
      <c r="AZ121" s="1"/>
      <c r="BA121" s="1" t="s">
        <v>4248</v>
      </c>
      <c r="BB121" s="1">
        <v>715</v>
      </c>
      <c r="BC121" s="1" t="s">
        <v>324</v>
      </c>
      <c r="BD121" s="1"/>
      <c r="BE121" s="1" t="s">
        <v>4249</v>
      </c>
      <c r="BF121" s="1" t="s">
        <v>4250</v>
      </c>
      <c r="BG121" s="34">
        <v>2</v>
      </c>
    </row>
    <row r="122" spans="2:59" ht="15.75" customHeight="1" x14ac:dyDescent="0.3">
      <c r="B122" s="1">
        <v>1673</v>
      </c>
      <c r="C122" s="1" t="s">
        <v>4251</v>
      </c>
      <c r="D122" s="33" t="s">
        <v>4252</v>
      </c>
      <c r="E122" s="1" t="s">
        <v>10</v>
      </c>
      <c r="F122" s="1" t="s">
        <v>882</v>
      </c>
      <c r="G122" s="1" t="s">
        <v>2636</v>
      </c>
      <c r="H122" s="1">
        <v>4900</v>
      </c>
      <c r="J122" s="1" t="s">
        <v>3573</v>
      </c>
      <c r="K122" s="1" t="s">
        <v>3574</v>
      </c>
      <c r="L122" s="1" t="s">
        <v>3510</v>
      </c>
      <c r="O122" s="1">
        <v>2224</v>
      </c>
      <c r="P122" s="1" t="s">
        <v>4253</v>
      </c>
      <c r="Q122" s="1" t="s">
        <v>4254</v>
      </c>
      <c r="T122" s="1" t="s">
        <v>262</v>
      </c>
      <c r="U122" s="1" t="s">
        <v>17</v>
      </c>
      <c r="X122" s="1">
        <v>1521</v>
      </c>
      <c r="Y122" s="1" t="s">
        <v>3502</v>
      </c>
      <c r="Z122" s="1" t="s">
        <v>3540</v>
      </c>
      <c r="AD122" s="1">
        <v>43185</v>
      </c>
      <c r="AI122" s="1" t="s">
        <v>3452</v>
      </c>
      <c r="AU122" s="1" t="s">
        <v>3444</v>
      </c>
      <c r="AV122" s="1" t="s">
        <v>3430</v>
      </c>
      <c r="AW122" s="1" t="s">
        <v>1866</v>
      </c>
      <c r="AX122" s="1" t="s">
        <v>3514</v>
      </c>
      <c r="AY122" s="1" t="s">
        <v>3432</v>
      </c>
      <c r="AZ122" s="1"/>
      <c r="BA122" s="1" t="s">
        <v>4255</v>
      </c>
      <c r="BB122" s="1">
        <v>587</v>
      </c>
      <c r="BC122" s="1" t="s">
        <v>258</v>
      </c>
      <c r="BD122" s="1"/>
      <c r="BE122" s="1" t="s">
        <v>2657</v>
      </c>
      <c r="BF122" s="1" t="s">
        <v>4256</v>
      </c>
      <c r="BG122" s="34">
        <v>1</v>
      </c>
    </row>
    <row r="123" spans="2:59" ht="15.75" customHeight="1" x14ac:dyDescent="0.3">
      <c r="B123" s="1">
        <v>1683</v>
      </c>
      <c r="C123" s="1" t="s">
        <v>4257</v>
      </c>
      <c r="D123" s="33" t="s">
        <v>4258</v>
      </c>
      <c r="E123" s="1" t="s">
        <v>156</v>
      </c>
      <c r="F123" s="1" t="s">
        <v>882</v>
      </c>
      <c r="G123" s="1" t="s">
        <v>2248</v>
      </c>
      <c r="H123" s="1">
        <v>6032</v>
      </c>
      <c r="I123" s="1">
        <v>720</v>
      </c>
      <c r="K123" s="1" t="s">
        <v>4259</v>
      </c>
      <c r="L123" s="1" t="s">
        <v>3821</v>
      </c>
      <c r="O123" s="1">
        <v>3920</v>
      </c>
      <c r="P123" s="1" t="s">
        <v>4260</v>
      </c>
      <c r="Q123" s="1" t="s">
        <v>4261</v>
      </c>
      <c r="T123" s="1" t="s">
        <v>262</v>
      </c>
      <c r="U123" s="1" t="s">
        <v>17</v>
      </c>
      <c r="X123" s="1">
        <v>2608</v>
      </c>
      <c r="Y123" s="1" t="s">
        <v>3502</v>
      </c>
      <c r="Z123" s="1" t="s">
        <v>3540</v>
      </c>
      <c r="AD123" s="1">
        <v>43185</v>
      </c>
      <c r="AI123" s="1" t="s">
        <v>3509</v>
      </c>
      <c r="AU123" s="1" t="s">
        <v>3444</v>
      </c>
      <c r="AV123" s="1" t="s">
        <v>3445</v>
      </c>
      <c r="AW123" s="1" t="s">
        <v>1866</v>
      </c>
      <c r="AX123" s="1" t="s">
        <v>3514</v>
      </c>
      <c r="AY123" s="1" t="s">
        <v>3432</v>
      </c>
      <c r="AZ123" s="1"/>
      <c r="BA123" s="1" t="s">
        <v>4262</v>
      </c>
      <c r="BB123" s="1">
        <v>69</v>
      </c>
      <c r="BC123" s="1" t="s">
        <v>324</v>
      </c>
      <c r="BD123" s="1"/>
      <c r="BE123" s="1" t="s">
        <v>4263</v>
      </c>
      <c r="BF123" s="1" t="s">
        <v>4264</v>
      </c>
      <c r="BG123" s="34">
        <v>1</v>
      </c>
    </row>
    <row r="124" spans="2:59" ht="15.75" customHeight="1" x14ac:dyDescent="0.3">
      <c r="B124" s="1">
        <v>1690</v>
      </c>
      <c r="C124" s="1" t="s">
        <v>4206</v>
      </c>
      <c r="D124" s="33" t="s">
        <v>4265</v>
      </c>
      <c r="E124" s="1" t="s">
        <v>10</v>
      </c>
      <c r="F124" s="1" t="s">
        <v>882</v>
      </c>
      <c r="G124" s="1" t="s">
        <v>2720</v>
      </c>
      <c r="H124" s="1">
        <v>1000</v>
      </c>
      <c r="K124" s="1" t="s">
        <v>4159</v>
      </c>
      <c r="L124" s="1" t="s">
        <v>4159</v>
      </c>
      <c r="O124" s="1">
        <v>3006</v>
      </c>
      <c r="P124" s="1" t="s">
        <v>4266</v>
      </c>
      <c r="Q124" s="1" t="s">
        <v>4267</v>
      </c>
      <c r="T124" s="1" t="s">
        <v>262</v>
      </c>
      <c r="U124" s="1" t="s">
        <v>17</v>
      </c>
      <c r="X124" s="1">
        <v>603</v>
      </c>
      <c r="Y124" s="1" t="s">
        <v>3729</v>
      </c>
      <c r="Z124" s="1" t="s">
        <v>389</v>
      </c>
      <c r="AD124" s="1">
        <v>43185</v>
      </c>
      <c r="AI124" s="1" t="s">
        <v>3452</v>
      </c>
      <c r="AU124" s="1" t="s">
        <v>3429</v>
      </c>
      <c r="AV124" s="1" t="s">
        <v>3430</v>
      </c>
      <c r="AW124" s="1" t="s">
        <v>1866</v>
      </c>
      <c r="AX124" s="1" t="s">
        <v>3514</v>
      </c>
      <c r="AY124" s="1" t="s">
        <v>3432</v>
      </c>
      <c r="AZ124" s="1"/>
      <c r="BA124" s="1" t="s">
        <v>4268</v>
      </c>
      <c r="BB124" s="1">
        <v>490</v>
      </c>
      <c r="BC124" s="1" t="s">
        <v>324</v>
      </c>
      <c r="BD124" s="1"/>
      <c r="BE124" s="1" t="s">
        <v>4269</v>
      </c>
      <c r="BF124" s="1" t="s">
        <v>4270</v>
      </c>
      <c r="BG124" s="34">
        <v>1</v>
      </c>
    </row>
    <row r="125" spans="2:59" ht="15.75" customHeight="1" x14ac:dyDescent="0.3">
      <c r="B125" s="1">
        <v>1697</v>
      </c>
      <c r="C125" s="1" t="s">
        <v>4271</v>
      </c>
      <c r="D125" s="33" t="s">
        <v>4272</v>
      </c>
      <c r="E125" s="1" t="s">
        <v>50</v>
      </c>
      <c r="F125" s="1" t="s">
        <v>882</v>
      </c>
      <c r="G125" s="1" t="s">
        <v>2168</v>
      </c>
      <c r="H125" s="1">
        <v>15000</v>
      </c>
      <c r="J125" s="1" t="s">
        <v>3480</v>
      </c>
      <c r="K125" s="1" t="s">
        <v>3480</v>
      </c>
      <c r="L125" s="1" t="s">
        <v>3481</v>
      </c>
      <c r="O125" s="1">
        <v>3781</v>
      </c>
      <c r="P125" s="1" t="s">
        <v>4273</v>
      </c>
      <c r="Q125" s="1" t="s">
        <v>4274</v>
      </c>
      <c r="T125" s="1" t="s">
        <v>140</v>
      </c>
      <c r="U125" s="1" t="s">
        <v>17</v>
      </c>
      <c r="X125" s="1">
        <v>10000</v>
      </c>
      <c r="Y125" s="1" t="s">
        <v>3442</v>
      </c>
      <c r="Z125" s="1" t="s">
        <v>364</v>
      </c>
      <c r="AD125" s="1">
        <v>43185</v>
      </c>
      <c r="AI125" s="1" t="s">
        <v>3480</v>
      </c>
      <c r="AU125" s="1" t="s">
        <v>3444</v>
      </c>
      <c r="AV125" s="1" t="s">
        <v>3445</v>
      </c>
      <c r="AW125" s="1" t="s">
        <v>1866</v>
      </c>
      <c r="AX125" s="1" t="s">
        <v>3431</v>
      </c>
      <c r="AY125" s="1" t="s">
        <v>3432</v>
      </c>
      <c r="AZ125" s="1"/>
      <c r="BA125" s="1" t="s">
        <v>4275</v>
      </c>
      <c r="BB125" s="1">
        <v>328</v>
      </c>
      <c r="BC125" s="1" t="s">
        <v>92</v>
      </c>
      <c r="BD125" s="1"/>
      <c r="BE125" s="1" t="s">
        <v>4276</v>
      </c>
      <c r="BF125" s="1" t="s">
        <v>4277</v>
      </c>
      <c r="BG125" s="34">
        <v>4</v>
      </c>
    </row>
    <row r="126" spans="2:59" ht="15.75" customHeight="1" x14ac:dyDescent="0.3">
      <c r="B126" s="1">
        <v>1730</v>
      </c>
      <c r="C126" s="1" t="s">
        <v>4278</v>
      </c>
      <c r="D126" s="33" t="s">
        <v>4279</v>
      </c>
      <c r="E126" s="1" t="s">
        <v>156</v>
      </c>
      <c r="F126" s="1" t="s">
        <v>882</v>
      </c>
      <c r="G126" s="1" t="s">
        <v>2216</v>
      </c>
      <c r="H126" s="1">
        <v>6500</v>
      </c>
      <c r="I126" s="1">
        <v>1250</v>
      </c>
      <c r="J126" s="1" t="s">
        <v>3524</v>
      </c>
      <c r="K126" s="1" t="s">
        <v>4280</v>
      </c>
      <c r="L126" s="1" t="s">
        <v>4281</v>
      </c>
      <c r="O126" s="1">
        <v>4597</v>
      </c>
      <c r="P126" s="1" t="s">
        <v>3747</v>
      </c>
      <c r="Q126" s="1" t="s">
        <v>3748</v>
      </c>
      <c r="T126" s="1" t="s">
        <v>62</v>
      </c>
      <c r="U126" s="1" t="s">
        <v>9</v>
      </c>
      <c r="X126" s="1">
        <v>2544</v>
      </c>
      <c r="Y126" s="1" t="s">
        <v>3474</v>
      </c>
      <c r="Z126" s="1" t="s">
        <v>3494</v>
      </c>
      <c r="AD126" s="1">
        <v>43186</v>
      </c>
      <c r="AI126" s="1" t="s">
        <v>3509</v>
      </c>
      <c r="AU126" s="1" t="s">
        <v>3444</v>
      </c>
      <c r="AV126" s="1" t="s">
        <v>3445</v>
      </c>
      <c r="AW126" s="1" t="s">
        <v>1866</v>
      </c>
      <c r="AX126" s="1" t="s">
        <v>3514</v>
      </c>
      <c r="AY126" s="1" t="s">
        <v>3432</v>
      </c>
      <c r="AZ126" s="1"/>
      <c r="BA126" s="1" t="s">
        <v>4282</v>
      </c>
      <c r="BB126" s="1">
        <v>393</v>
      </c>
      <c r="BC126" s="1" t="s">
        <v>258</v>
      </c>
      <c r="BD126" s="1"/>
      <c r="BE126" s="1" t="s">
        <v>3119</v>
      </c>
      <c r="BF126" s="1" t="s">
        <v>4283</v>
      </c>
      <c r="BG126" s="34">
        <v>3</v>
      </c>
    </row>
    <row r="127" spans="2:59" ht="15.75" customHeight="1" x14ac:dyDescent="0.3">
      <c r="B127" s="1">
        <v>1738</v>
      </c>
      <c r="C127" s="1" t="s">
        <v>4284</v>
      </c>
      <c r="D127" s="33" t="s">
        <v>4285</v>
      </c>
      <c r="E127" s="1" t="s">
        <v>156</v>
      </c>
      <c r="F127" s="1" t="s">
        <v>882</v>
      </c>
      <c r="G127" s="1" t="s">
        <v>2208</v>
      </c>
      <c r="H127" s="1">
        <v>7166</v>
      </c>
      <c r="K127" s="1" t="s">
        <v>4259</v>
      </c>
      <c r="L127" s="1" t="s">
        <v>3821</v>
      </c>
      <c r="O127" s="1">
        <v>3754</v>
      </c>
      <c r="P127" s="1" t="s">
        <v>4286</v>
      </c>
      <c r="Q127" s="1" t="s">
        <v>4287</v>
      </c>
      <c r="T127" s="1" t="s">
        <v>62</v>
      </c>
      <c r="U127" s="1" t="s">
        <v>9</v>
      </c>
      <c r="X127" s="1">
        <v>4225</v>
      </c>
      <c r="Y127" s="1" t="s">
        <v>3474</v>
      </c>
      <c r="Z127" s="1" t="s">
        <v>3494</v>
      </c>
      <c r="AD127" s="1">
        <v>43186</v>
      </c>
      <c r="AI127" s="1" t="e">
        <v>#N/A</v>
      </c>
      <c r="AU127" s="1" t="s">
        <v>3444</v>
      </c>
      <c r="AV127" s="1" t="e">
        <v>#N/A</v>
      </c>
      <c r="AW127" s="1" t="s">
        <v>1866</v>
      </c>
      <c r="AX127" s="1" t="s">
        <v>3465</v>
      </c>
      <c r="AY127" s="1" t="s">
        <v>3432</v>
      </c>
      <c r="AZ127" s="1"/>
      <c r="BA127" s="1" t="s">
        <v>4288</v>
      </c>
      <c r="BB127" s="1">
        <v>1399</v>
      </c>
      <c r="BC127" s="1" t="s">
        <v>324</v>
      </c>
      <c r="BD127" s="1"/>
      <c r="BE127" s="1" t="s">
        <v>4289</v>
      </c>
      <c r="BF127" s="1" t="s">
        <v>4290</v>
      </c>
      <c r="BG127" s="34">
        <v>1</v>
      </c>
    </row>
    <row r="128" spans="2:59" ht="15.75" customHeight="1" x14ac:dyDescent="0.3">
      <c r="B128" s="1">
        <v>1741</v>
      </c>
      <c r="C128" s="1" t="s">
        <v>4291</v>
      </c>
      <c r="D128" s="33" t="s">
        <v>4292</v>
      </c>
      <c r="E128" s="1" t="s">
        <v>322</v>
      </c>
      <c r="F128" s="1" t="s">
        <v>838</v>
      </c>
      <c r="G128" s="1" t="s">
        <v>4293</v>
      </c>
      <c r="H128" s="1">
        <v>15000</v>
      </c>
      <c r="J128" s="1" t="s">
        <v>3423</v>
      </c>
      <c r="K128" s="1" t="s">
        <v>4294</v>
      </c>
      <c r="L128" s="1" t="s">
        <v>4295</v>
      </c>
      <c r="O128" s="1">
        <v>3756</v>
      </c>
      <c r="P128" s="1" t="s">
        <v>4296</v>
      </c>
      <c r="Q128" s="1" t="s">
        <v>4297</v>
      </c>
      <c r="T128" s="1" t="s">
        <v>62</v>
      </c>
      <c r="U128" s="1" t="s">
        <v>9</v>
      </c>
      <c r="X128" s="1">
        <v>3250</v>
      </c>
      <c r="Y128" s="1" t="s">
        <v>3474</v>
      </c>
      <c r="Z128" s="1" t="s">
        <v>3494</v>
      </c>
      <c r="AD128" s="1">
        <v>43186</v>
      </c>
      <c r="AI128" s="1" t="s">
        <v>3452</v>
      </c>
      <c r="AU128" s="1" t="s">
        <v>3444</v>
      </c>
      <c r="AV128" s="1" t="s">
        <v>3430</v>
      </c>
      <c r="AW128" s="1" t="s">
        <v>1866</v>
      </c>
      <c r="AX128" s="1" t="s">
        <v>3514</v>
      </c>
      <c r="AY128" s="1" t="s">
        <v>3432</v>
      </c>
      <c r="AZ128" s="1"/>
      <c r="BA128" s="1" t="s">
        <v>4298</v>
      </c>
      <c r="BB128" s="1">
        <v>123</v>
      </c>
      <c r="BC128" s="1" t="s">
        <v>324</v>
      </c>
      <c r="BD128" s="1"/>
      <c r="BE128" s="1" t="s">
        <v>4130</v>
      </c>
      <c r="BF128" s="1" t="s">
        <v>4299</v>
      </c>
      <c r="BG128" s="34">
        <v>1</v>
      </c>
    </row>
    <row r="129" spans="2:59" ht="15.75" customHeight="1" x14ac:dyDescent="0.3">
      <c r="B129" s="1">
        <v>1794</v>
      </c>
      <c r="C129" s="1" t="s">
        <v>4300</v>
      </c>
      <c r="D129" s="33" t="s">
        <v>4301</v>
      </c>
      <c r="E129" s="1" t="s">
        <v>82</v>
      </c>
      <c r="F129" s="1" t="s">
        <v>882</v>
      </c>
      <c r="G129" s="1" t="s">
        <v>2219</v>
      </c>
      <c r="H129" s="1">
        <v>6000</v>
      </c>
      <c r="J129" s="1" t="s">
        <v>3423</v>
      </c>
      <c r="K129" s="1" t="s">
        <v>3423</v>
      </c>
      <c r="L129" s="1" t="s">
        <v>3424</v>
      </c>
      <c r="O129" s="1">
        <v>3755</v>
      </c>
      <c r="P129" s="1" t="s">
        <v>4302</v>
      </c>
      <c r="Q129" s="1" t="s">
        <v>4303</v>
      </c>
      <c r="T129" s="1" t="s">
        <v>62</v>
      </c>
      <c r="U129" s="1" t="s">
        <v>9</v>
      </c>
      <c r="X129" s="1">
        <v>3250</v>
      </c>
      <c r="Y129" s="1" t="s">
        <v>3474</v>
      </c>
      <c r="Z129" s="1" t="s">
        <v>3494</v>
      </c>
      <c r="AD129" s="1">
        <v>43186</v>
      </c>
      <c r="AI129" s="1" t="s">
        <v>3452</v>
      </c>
      <c r="AU129" s="1" t="s">
        <v>3444</v>
      </c>
      <c r="AV129" s="1" t="s">
        <v>3430</v>
      </c>
      <c r="AW129" s="1" t="s">
        <v>1866</v>
      </c>
      <c r="AX129" s="1" t="s">
        <v>3514</v>
      </c>
      <c r="AY129" s="1" t="s">
        <v>3432</v>
      </c>
      <c r="AZ129" s="1"/>
      <c r="BA129" s="1" t="s">
        <v>4304</v>
      </c>
      <c r="BB129" s="1">
        <v>2261</v>
      </c>
      <c r="BC129" s="1" t="s">
        <v>324</v>
      </c>
      <c r="BD129" s="1"/>
      <c r="BE129" s="1" t="s">
        <v>4305</v>
      </c>
      <c r="BF129" s="1" t="s">
        <v>4306</v>
      </c>
      <c r="BG129" s="34">
        <v>1</v>
      </c>
    </row>
    <row r="130" spans="2:59" ht="15.75" customHeight="1" x14ac:dyDescent="0.3">
      <c r="B130" s="1">
        <v>1809</v>
      </c>
      <c r="C130" s="1" t="s">
        <v>4307</v>
      </c>
      <c r="D130" s="33" t="s">
        <v>4308</v>
      </c>
      <c r="E130" s="1" t="s">
        <v>60</v>
      </c>
      <c r="F130" s="1" t="s">
        <v>882</v>
      </c>
      <c r="G130" s="1" t="s">
        <v>2624</v>
      </c>
      <c r="H130" s="1">
        <v>7964</v>
      </c>
      <c r="I130" s="1">
        <v>2500</v>
      </c>
      <c r="K130" s="1" t="s">
        <v>3509</v>
      </c>
      <c r="L130" s="1" t="s">
        <v>3510</v>
      </c>
      <c r="O130" s="1">
        <v>3606</v>
      </c>
      <c r="P130" s="1" t="s">
        <v>4309</v>
      </c>
      <c r="Q130" s="1" t="s">
        <v>4310</v>
      </c>
      <c r="T130" s="1" t="s">
        <v>112</v>
      </c>
      <c r="U130" s="1" t="s">
        <v>17</v>
      </c>
      <c r="X130" s="1">
        <v>3496</v>
      </c>
      <c r="Y130" s="1" t="s">
        <v>3736</v>
      </c>
      <c r="Z130" s="1" t="s">
        <v>389</v>
      </c>
      <c r="AD130" s="1">
        <v>43186</v>
      </c>
      <c r="AI130" s="1" t="s">
        <v>3568</v>
      </c>
      <c r="AU130" s="1" t="s">
        <v>3429</v>
      </c>
      <c r="AV130" s="1" t="s">
        <v>3445</v>
      </c>
      <c r="AW130" s="1" t="s">
        <v>1866</v>
      </c>
      <c r="AX130" s="1" t="s">
        <v>3514</v>
      </c>
      <c r="AY130" s="1" t="s">
        <v>3432</v>
      </c>
      <c r="AZ130" s="1"/>
      <c r="BA130" s="1" t="s">
        <v>4311</v>
      </c>
      <c r="BB130" s="1">
        <v>178</v>
      </c>
      <c r="BC130" s="1" t="s">
        <v>324</v>
      </c>
      <c r="BD130" s="1"/>
      <c r="BE130" s="1" t="s">
        <v>4312</v>
      </c>
      <c r="BF130" s="1" t="s">
        <v>4313</v>
      </c>
      <c r="BG130" s="34">
        <v>1</v>
      </c>
    </row>
    <row r="131" spans="2:59" ht="15.75" customHeight="1" x14ac:dyDescent="0.3">
      <c r="B131" s="1">
        <v>1814</v>
      </c>
      <c r="C131" s="1" t="s">
        <v>4314</v>
      </c>
      <c r="D131" s="33" t="s">
        <v>4315</v>
      </c>
      <c r="E131" s="1" t="s">
        <v>266</v>
      </c>
      <c r="F131" s="1" t="s">
        <v>882</v>
      </c>
      <c r="G131" s="1" t="s">
        <v>3128</v>
      </c>
      <c r="I131" s="1">
        <v>5500</v>
      </c>
      <c r="O131" s="1">
        <v>4423</v>
      </c>
      <c r="P131" s="1" t="s">
        <v>4316</v>
      </c>
      <c r="Q131" s="1" t="s">
        <v>4317</v>
      </c>
      <c r="T131" s="1" t="s">
        <v>112</v>
      </c>
      <c r="U131" s="1" t="s">
        <v>17</v>
      </c>
      <c r="X131" s="1">
        <v>2000</v>
      </c>
      <c r="Y131" s="1" t="s">
        <v>3442</v>
      </c>
      <c r="Z131" s="1" t="s">
        <v>389</v>
      </c>
      <c r="AD131" s="1">
        <v>43186</v>
      </c>
      <c r="AI131" s="1" t="s">
        <v>3452</v>
      </c>
      <c r="AU131" s="1" t="s">
        <v>3429</v>
      </c>
      <c r="AV131" s="1" t="s">
        <v>3430</v>
      </c>
      <c r="AW131" s="1" t="s">
        <v>1866</v>
      </c>
      <c r="AX131" s="1" t="s">
        <v>3514</v>
      </c>
      <c r="AY131" s="1" t="s">
        <v>3432</v>
      </c>
      <c r="AZ131" s="1"/>
      <c r="BA131" s="1" t="s">
        <v>4318</v>
      </c>
      <c r="BB131" s="1">
        <v>370</v>
      </c>
      <c r="BC131" s="1" t="s">
        <v>92</v>
      </c>
      <c r="BD131" s="1"/>
      <c r="BE131" s="1" t="s">
        <v>4319</v>
      </c>
      <c r="BF131" s="1" t="s">
        <v>4320</v>
      </c>
      <c r="BG131" s="34">
        <v>1</v>
      </c>
    </row>
    <row r="132" spans="2:59" ht="15.75" customHeight="1" x14ac:dyDescent="0.3">
      <c r="B132" s="1">
        <v>1836</v>
      </c>
      <c r="C132" s="1" t="s">
        <v>4321</v>
      </c>
      <c r="D132" s="33" t="s">
        <v>4322</v>
      </c>
      <c r="E132" s="1" t="s">
        <v>50</v>
      </c>
      <c r="F132" s="1" t="s">
        <v>882</v>
      </c>
      <c r="G132" s="1" t="s">
        <v>2204</v>
      </c>
      <c r="H132" s="1">
        <v>7800</v>
      </c>
      <c r="K132" s="1" t="s">
        <v>3726</v>
      </c>
      <c r="L132" s="1" t="s">
        <v>3678</v>
      </c>
      <c r="O132" s="1">
        <v>4407</v>
      </c>
      <c r="P132" s="1" t="s">
        <v>3737</v>
      </c>
      <c r="Q132" s="1" t="s">
        <v>3738</v>
      </c>
      <c r="T132" s="1" t="s">
        <v>262</v>
      </c>
      <c r="U132" s="1" t="s">
        <v>17</v>
      </c>
      <c r="X132" s="1">
        <v>2188</v>
      </c>
      <c r="Y132" s="1" t="s">
        <v>3474</v>
      </c>
      <c r="Z132" s="1" t="s">
        <v>389</v>
      </c>
      <c r="AD132" s="1">
        <v>43186</v>
      </c>
      <c r="AI132" s="1" t="s">
        <v>3509</v>
      </c>
      <c r="AU132" s="1" t="s">
        <v>3429</v>
      </c>
      <c r="AV132" s="1" t="s">
        <v>3445</v>
      </c>
      <c r="AW132" s="1" t="s">
        <v>1866</v>
      </c>
      <c r="AX132" s="1" t="s">
        <v>3514</v>
      </c>
      <c r="AY132" s="1" t="s">
        <v>3432</v>
      </c>
      <c r="AZ132" s="1"/>
      <c r="BA132" s="1" t="s">
        <v>4323</v>
      </c>
      <c r="BB132" s="1">
        <v>533</v>
      </c>
      <c r="BC132" s="1" t="s">
        <v>324</v>
      </c>
      <c r="BD132" s="1"/>
      <c r="BE132" s="1" t="s">
        <v>4324</v>
      </c>
      <c r="BF132" s="1" t="s">
        <v>4325</v>
      </c>
      <c r="BG132" s="34">
        <v>4</v>
      </c>
    </row>
    <row r="133" spans="2:59" ht="15.75" customHeight="1" x14ac:dyDescent="0.3">
      <c r="B133" s="1">
        <v>1841</v>
      </c>
      <c r="C133" s="1" t="s">
        <v>4326</v>
      </c>
      <c r="D133" s="33" t="s">
        <v>4327</v>
      </c>
      <c r="E133" s="1" t="s">
        <v>156</v>
      </c>
      <c r="F133" s="1" t="s">
        <v>882</v>
      </c>
      <c r="G133" s="1" t="s">
        <v>2328</v>
      </c>
      <c r="H133" s="1">
        <v>1000</v>
      </c>
      <c r="I133" s="1">
        <v>4000</v>
      </c>
      <c r="K133" s="1" t="s">
        <v>3452</v>
      </c>
      <c r="L133" s="1" t="s">
        <v>3453</v>
      </c>
      <c r="O133" s="1">
        <v>1334</v>
      </c>
      <c r="P133" s="1" t="s">
        <v>3925</v>
      </c>
      <c r="Q133" s="1" t="s">
        <v>3926</v>
      </c>
      <c r="T133" s="1" t="s">
        <v>262</v>
      </c>
      <c r="U133" s="1" t="s">
        <v>17</v>
      </c>
      <c r="X133" s="1">
        <v>1333</v>
      </c>
      <c r="Y133" s="1" t="s">
        <v>3442</v>
      </c>
      <c r="Z133" s="1" t="s">
        <v>3540</v>
      </c>
      <c r="AD133" s="1">
        <v>43186</v>
      </c>
      <c r="AI133" s="1" t="s">
        <v>3452</v>
      </c>
      <c r="AU133" s="1" t="s">
        <v>3444</v>
      </c>
      <c r="AV133" s="1" t="s">
        <v>3430</v>
      </c>
      <c r="AW133" s="1" t="s">
        <v>1866</v>
      </c>
      <c r="AX133" s="1" t="s">
        <v>3514</v>
      </c>
      <c r="AY133" s="1" t="s">
        <v>3432</v>
      </c>
      <c r="AZ133" s="1"/>
      <c r="BA133" s="1" t="s">
        <v>4328</v>
      </c>
      <c r="BB133" s="1">
        <v>247</v>
      </c>
      <c r="BC133" s="1" t="s">
        <v>92</v>
      </c>
      <c r="BD133" s="1"/>
      <c r="BE133" s="1" t="s">
        <v>4329</v>
      </c>
      <c r="BF133" s="1" t="s">
        <v>4330</v>
      </c>
      <c r="BG133" s="34">
        <v>1</v>
      </c>
    </row>
    <row r="134" spans="2:59" ht="15.75" customHeight="1" x14ac:dyDescent="0.3">
      <c r="B134" s="1">
        <v>1845</v>
      </c>
      <c r="C134" s="1" t="s">
        <v>4331</v>
      </c>
      <c r="D134" s="33" t="s">
        <v>4332</v>
      </c>
      <c r="E134" s="1" t="s">
        <v>50</v>
      </c>
      <c r="F134" s="1" t="s">
        <v>882</v>
      </c>
      <c r="G134" s="1" t="s">
        <v>2287</v>
      </c>
      <c r="H134" s="1">
        <v>4341</v>
      </c>
      <c r="K134" s="1" t="s">
        <v>3726</v>
      </c>
      <c r="L134" s="1" t="s">
        <v>3678</v>
      </c>
      <c r="O134" s="1">
        <v>3149</v>
      </c>
      <c r="P134" s="1" t="s">
        <v>4333</v>
      </c>
      <c r="Q134" s="1" t="s">
        <v>4334</v>
      </c>
      <c r="T134" s="1" t="s">
        <v>262</v>
      </c>
      <c r="U134" s="1" t="s">
        <v>17</v>
      </c>
      <c r="X134" s="1">
        <v>2246</v>
      </c>
      <c r="Y134" s="1" t="s">
        <v>3502</v>
      </c>
      <c r="Z134" s="1" t="s">
        <v>389</v>
      </c>
      <c r="AD134" s="1">
        <v>43186</v>
      </c>
      <c r="AI134" s="1" t="s">
        <v>3452</v>
      </c>
      <c r="AU134" s="1" t="s">
        <v>3429</v>
      </c>
      <c r="AV134" s="1" t="s">
        <v>3430</v>
      </c>
      <c r="AW134" s="1" t="s">
        <v>1866</v>
      </c>
      <c r="AX134" s="1" t="s">
        <v>3514</v>
      </c>
      <c r="AY134" s="1" t="s">
        <v>3432</v>
      </c>
      <c r="AZ134" s="1"/>
      <c r="BA134" s="1" t="s">
        <v>2420</v>
      </c>
      <c r="BB134" s="1">
        <v>699</v>
      </c>
      <c r="BC134" s="1" t="s">
        <v>324</v>
      </c>
      <c r="BD134" s="1"/>
      <c r="BE134" s="1" t="s">
        <v>4335</v>
      </c>
      <c r="BF134" s="1" t="s">
        <v>4336</v>
      </c>
      <c r="BG134" s="34">
        <v>1</v>
      </c>
    </row>
    <row r="135" spans="2:59" ht="15.75" customHeight="1" x14ac:dyDescent="0.3">
      <c r="B135" s="1">
        <v>1877</v>
      </c>
      <c r="C135" s="1" t="s">
        <v>3900</v>
      </c>
      <c r="D135" s="33" t="s">
        <v>4337</v>
      </c>
      <c r="E135" s="1" t="s">
        <v>82</v>
      </c>
      <c r="F135" s="1" t="s">
        <v>882</v>
      </c>
      <c r="G135" s="1" t="s">
        <v>2299</v>
      </c>
      <c r="H135" s="1">
        <v>4833</v>
      </c>
      <c r="K135" s="1" t="s">
        <v>4338</v>
      </c>
      <c r="L135" s="1" t="s">
        <v>4339</v>
      </c>
      <c r="O135" s="1">
        <v>2636</v>
      </c>
      <c r="P135" s="1" t="s">
        <v>4340</v>
      </c>
      <c r="Q135" s="1" t="s">
        <v>4341</v>
      </c>
      <c r="T135" s="1" t="s">
        <v>266</v>
      </c>
      <c r="U135" s="1" t="s">
        <v>17</v>
      </c>
      <c r="X135" s="1">
        <v>2923</v>
      </c>
      <c r="Y135" s="1" t="s">
        <v>3523</v>
      </c>
      <c r="Z135" s="1" t="s">
        <v>3494</v>
      </c>
      <c r="AD135" s="1">
        <v>43186</v>
      </c>
      <c r="AI135" s="1" t="s">
        <v>3452</v>
      </c>
      <c r="AU135" s="1" t="s">
        <v>3444</v>
      </c>
      <c r="AV135" s="1" t="s">
        <v>3430</v>
      </c>
      <c r="AW135" s="1" t="s">
        <v>1866</v>
      </c>
      <c r="AX135" s="1" t="s">
        <v>3514</v>
      </c>
      <c r="AY135" s="1" t="s">
        <v>3432</v>
      </c>
      <c r="AZ135" s="1"/>
      <c r="BA135" s="1" t="s">
        <v>2610</v>
      </c>
      <c r="BB135" s="1">
        <v>296</v>
      </c>
      <c r="BC135" s="1" t="s">
        <v>324</v>
      </c>
      <c r="BD135" s="1"/>
      <c r="BE135" s="1" t="s">
        <v>2341</v>
      </c>
      <c r="BF135" s="1" t="s">
        <v>4342</v>
      </c>
      <c r="BG135" s="34">
        <v>7</v>
      </c>
    </row>
    <row r="136" spans="2:59" ht="15.75" customHeight="1" x14ac:dyDescent="0.3">
      <c r="B136" s="1">
        <v>1880</v>
      </c>
      <c r="C136" s="1" t="s">
        <v>4343</v>
      </c>
      <c r="D136" s="33" t="s">
        <v>4344</v>
      </c>
      <c r="E136" s="1" t="s">
        <v>130</v>
      </c>
      <c r="F136" s="1" t="s">
        <v>882</v>
      </c>
      <c r="G136" s="1" t="s">
        <v>2693</v>
      </c>
      <c r="H136" s="1">
        <v>2000</v>
      </c>
      <c r="I136" s="1">
        <v>1309</v>
      </c>
      <c r="K136" s="1" t="s">
        <v>3804</v>
      </c>
      <c r="L136" s="1" t="s">
        <v>4108</v>
      </c>
      <c r="O136" s="1">
        <v>968</v>
      </c>
      <c r="P136" s="1" t="s">
        <v>4112</v>
      </c>
      <c r="Q136" s="1" t="s">
        <v>4113</v>
      </c>
      <c r="T136" s="1" t="s">
        <v>340</v>
      </c>
      <c r="U136" s="1" t="s">
        <v>9</v>
      </c>
      <c r="X136" s="1">
        <v>1087</v>
      </c>
      <c r="Y136" s="1" t="s">
        <v>3442</v>
      </c>
      <c r="Z136" s="1" t="s">
        <v>3484</v>
      </c>
      <c r="AD136" s="1">
        <v>43186</v>
      </c>
      <c r="AI136" s="1" t="s">
        <v>3452</v>
      </c>
      <c r="AU136" s="1" t="s">
        <v>3444</v>
      </c>
      <c r="AV136" s="1" t="s">
        <v>3430</v>
      </c>
      <c r="AW136" s="1" t="s">
        <v>1866</v>
      </c>
      <c r="AX136" s="1" t="s">
        <v>3514</v>
      </c>
      <c r="AY136" s="1" t="s">
        <v>3432</v>
      </c>
      <c r="AZ136" s="1"/>
      <c r="BA136" s="1" t="s">
        <v>2518</v>
      </c>
      <c r="BB136" s="1">
        <v>320</v>
      </c>
      <c r="BC136" s="1" t="s">
        <v>92</v>
      </c>
      <c r="BD136" s="1"/>
      <c r="BE136" s="1" t="s">
        <v>4255</v>
      </c>
      <c r="BF136" s="1" t="s">
        <v>4345</v>
      </c>
      <c r="BG136" s="34">
        <v>1</v>
      </c>
    </row>
    <row r="137" spans="2:59" ht="15.75" customHeight="1" x14ac:dyDescent="0.3">
      <c r="B137" s="1">
        <v>1886</v>
      </c>
      <c r="C137" s="1" t="s">
        <v>4346</v>
      </c>
      <c r="D137" s="33" t="s">
        <v>4347</v>
      </c>
      <c r="E137" s="1" t="s">
        <v>204</v>
      </c>
      <c r="F137" s="1" t="s">
        <v>882</v>
      </c>
      <c r="G137" s="1" t="s">
        <v>2647</v>
      </c>
      <c r="H137" s="1">
        <v>3500</v>
      </c>
      <c r="J137" s="1" t="s">
        <v>3573</v>
      </c>
      <c r="K137" s="1" t="s">
        <v>3573</v>
      </c>
      <c r="L137" s="1" t="s">
        <v>3821</v>
      </c>
      <c r="O137" s="1">
        <v>4834</v>
      </c>
      <c r="P137" s="1" t="s">
        <v>3699</v>
      </c>
      <c r="Q137" s="1" t="s">
        <v>4348</v>
      </c>
      <c r="T137" s="1" t="s">
        <v>342</v>
      </c>
      <c r="U137" s="1" t="s">
        <v>5</v>
      </c>
      <c r="X137" s="1">
        <v>3478</v>
      </c>
      <c r="Y137" s="1" t="s">
        <v>3427</v>
      </c>
      <c r="Z137" s="1" t="s">
        <v>3667</v>
      </c>
      <c r="AD137" s="1">
        <v>43186</v>
      </c>
      <c r="AI137" s="1" t="s">
        <v>3423</v>
      </c>
      <c r="AU137" s="1" t="s">
        <v>3444</v>
      </c>
      <c r="AV137" s="1" t="s">
        <v>3445</v>
      </c>
      <c r="AW137" s="1" t="s">
        <v>1866</v>
      </c>
      <c r="AX137" s="1" t="s">
        <v>3514</v>
      </c>
      <c r="AY137" s="1" t="s">
        <v>3432</v>
      </c>
      <c r="AZ137" s="1"/>
      <c r="BA137" s="1" t="s">
        <v>4349</v>
      </c>
      <c r="BB137" s="1">
        <v>511</v>
      </c>
      <c r="BC137" s="1" t="s">
        <v>92</v>
      </c>
      <c r="BD137" s="1"/>
      <c r="BE137" s="1" t="s">
        <v>4350</v>
      </c>
      <c r="BF137" s="1" t="s">
        <v>4351</v>
      </c>
      <c r="BG137" s="34">
        <v>1</v>
      </c>
    </row>
    <row r="138" spans="2:59" ht="15.75" customHeight="1" x14ac:dyDescent="0.3">
      <c r="B138" s="1">
        <v>1896</v>
      </c>
      <c r="C138" s="1" t="s">
        <v>4352</v>
      </c>
      <c r="D138" s="33" t="s">
        <v>4353</v>
      </c>
      <c r="E138" s="1" t="s">
        <v>50</v>
      </c>
      <c r="F138" s="1" t="s">
        <v>882</v>
      </c>
      <c r="G138" s="1" t="s">
        <v>2181</v>
      </c>
      <c r="H138" s="1">
        <v>11880</v>
      </c>
      <c r="I138" s="1">
        <v>5000</v>
      </c>
      <c r="K138" s="1" t="s">
        <v>4354</v>
      </c>
      <c r="L138" s="1" t="s">
        <v>4355</v>
      </c>
      <c r="O138" s="1">
        <v>8019</v>
      </c>
      <c r="P138" s="1" t="s">
        <v>4356</v>
      </c>
      <c r="Q138" s="1" t="s">
        <v>4357</v>
      </c>
      <c r="T138" s="1" t="s">
        <v>68</v>
      </c>
      <c r="U138" s="1" t="s">
        <v>17</v>
      </c>
      <c r="X138" s="1">
        <v>3260</v>
      </c>
      <c r="Y138" s="1" t="s">
        <v>3464</v>
      </c>
      <c r="Z138" s="1" t="s">
        <v>3540</v>
      </c>
      <c r="AD138" s="1">
        <v>43187</v>
      </c>
      <c r="AI138" s="1" t="s">
        <v>4358</v>
      </c>
      <c r="AU138" s="1" t="s">
        <v>3444</v>
      </c>
      <c r="AV138" s="1" t="s">
        <v>3445</v>
      </c>
      <c r="AW138" s="1" t="s">
        <v>1866</v>
      </c>
      <c r="AX138" s="1" t="s">
        <v>3514</v>
      </c>
      <c r="AY138" s="1" t="s">
        <v>3432</v>
      </c>
      <c r="AZ138" s="1"/>
      <c r="BA138" s="1" t="s">
        <v>4359</v>
      </c>
      <c r="BB138" s="1">
        <v>392</v>
      </c>
      <c r="BC138" s="1" t="s">
        <v>258</v>
      </c>
      <c r="BD138" s="1"/>
      <c r="BE138" s="1" t="s">
        <v>2905</v>
      </c>
      <c r="BF138" s="1" t="s">
        <v>4360</v>
      </c>
      <c r="BG138" s="34">
        <v>2</v>
      </c>
    </row>
    <row r="139" spans="2:59" ht="15.75" customHeight="1" x14ac:dyDescent="0.3">
      <c r="B139" s="1">
        <v>1906</v>
      </c>
      <c r="C139" s="1" t="s">
        <v>4361</v>
      </c>
      <c r="D139" s="33" t="s">
        <v>4362</v>
      </c>
      <c r="E139" s="1" t="s">
        <v>266</v>
      </c>
      <c r="F139" s="1" t="s">
        <v>882</v>
      </c>
      <c r="G139" s="1" t="s">
        <v>3132</v>
      </c>
      <c r="I139" s="1">
        <v>1000</v>
      </c>
      <c r="O139" s="1">
        <v>4775</v>
      </c>
      <c r="P139" s="1" t="s">
        <v>3680</v>
      </c>
      <c r="Q139" s="1" t="s">
        <v>4363</v>
      </c>
      <c r="T139" s="1" t="s">
        <v>112</v>
      </c>
      <c r="U139" s="1" t="s">
        <v>17</v>
      </c>
      <c r="X139" s="1">
        <v>5000</v>
      </c>
      <c r="Y139" s="1" t="s">
        <v>3464</v>
      </c>
      <c r="Z139" s="1" t="s">
        <v>3540</v>
      </c>
      <c r="AD139" s="1">
        <v>43187</v>
      </c>
      <c r="AI139" s="1" t="s">
        <v>3423</v>
      </c>
      <c r="AU139" s="1" t="s">
        <v>3444</v>
      </c>
      <c r="AV139" s="1" t="s">
        <v>3445</v>
      </c>
      <c r="AW139" s="1" t="s">
        <v>1866</v>
      </c>
      <c r="AX139" s="1" t="s">
        <v>3465</v>
      </c>
      <c r="AY139" s="1" t="s">
        <v>3432</v>
      </c>
      <c r="AZ139" s="1"/>
      <c r="BA139" s="1" t="s">
        <v>4364</v>
      </c>
      <c r="BB139" s="1">
        <v>769</v>
      </c>
      <c r="BC139" s="1" t="s">
        <v>134</v>
      </c>
      <c r="BD139" s="1"/>
      <c r="BE139" s="1" t="s">
        <v>4365</v>
      </c>
      <c r="BF139" s="1" t="s">
        <v>4366</v>
      </c>
      <c r="BG139" s="34">
        <v>1</v>
      </c>
    </row>
    <row r="140" spans="2:59" ht="15.75" customHeight="1" x14ac:dyDescent="0.3">
      <c r="B140" s="1">
        <v>1946</v>
      </c>
      <c r="C140" s="1" t="s">
        <v>4367</v>
      </c>
      <c r="D140" s="33" t="s">
        <v>4368</v>
      </c>
      <c r="E140" s="1" t="s">
        <v>266</v>
      </c>
      <c r="F140" s="1" t="s">
        <v>882</v>
      </c>
      <c r="G140" s="1" t="s">
        <v>2912</v>
      </c>
      <c r="H140" s="1">
        <v>6800</v>
      </c>
      <c r="K140" s="1" t="s">
        <v>3452</v>
      </c>
      <c r="L140" s="1" t="s">
        <v>3453</v>
      </c>
      <c r="O140" s="1">
        <v>818</v>
      </c>
      <c r="P140" s="1" t="s">
        <v>4369</v>
      </c>
      <c r="Q140" s="1" t="s">
        <v>4370</v>
      </c>
      <c r="T140" s="1" t="s">
        <v>112</v>
      </c>
      <c r="U140" s="1" t="s">
        <v>17</v>
      </c>
      <c r="X140" s="1">
        <v>5500</v>
      </c>
      <c r="Y140" s="1" t="s">
        <v>3736</v>
      </c>
      <c r="Z140" s="1" t="s">
        <v>389</v>
      </c>
      <c r="AD140" s="1">
        <v>43187</v>
      </c>
      <c r="AI140" s="1" t="s">
        <v>3606</v>
      </c>
      <c r="AU140" s="1" t="s">
        <v>3429</v>
      </c>
      <c r="AV140" s="1" t="s">
        <v>3445</v>
      </c>
      <c r="AW140" s="1" t="s">
        <v>1866</v>
      </c>
      <c r="AX140" s="1" t="s">
        <v>3465</v>
      </c>
      <c r="AY140" s="1" t="s">
        <v>3432</v>
      </c>
      <c r="AZ140" s="1"/>
      <c r="BA140" s="1" t="s">
        <v>4371</v>
      </c>
      <c r="BB140" s="1">
        <v>326</v>
      </c>
      <c r="BC140" s="1" t="s">
        <v>324</v>
      </c>
      <c r="BD140" s="1"/>
      <c r="BE140" s="1" t="s">
        <v>4372</v>
      </c>
      <c r="BF140" s="1" t="s">
        <v>4373</v>
      </c>
      <c r="BG140" s="34">
        <v>1</v>
      </c>
    </row>
    <row r="141" spans="2:59" ht="15.75" customHeight="1" x14ac:dyDescent="0.3">
      <c r="B141" s="1">
        <v>1960</v>
      </c>
      <c r="C141" s="1" t="s">
        <v>4374</v>
      </c>
      <c r="D141" s="33" t="s">
        <v>4375</v>
      </c>
      <c r="E141" s="1" t="s">
        <v>76</v>
      </c>
      <c r="F141" s="1" t="s">
        <v>882</v>
      </c>
      <c r="G141" s="1" t="s">
        <v>2294</v>
      </c>
      <c r="H141" s="1">
        <v>4958</v>
      </c>
      <c r="K141" s="1" t="s">
        <v>3452</v>
      </c>
      <c r="L141" s="1" t="s">
        <v>3453</v>
      </c>
      <c r="O141" s="1">
        <v>4765</v>
      </c>
      <c r="P141" s="1" t="s">
        <v>2766</v>
      </c>
      <c r="Q141" s="1" t="s">
        <v>4376</v>
      </c>
      <c r="T141" s="1" t="s">
        <v>3888</v>
      </c>
      <c r="U141" s="1" t="s">
        <v>17</v>
      </c>
      <c r="X141" s="1">
        <v>6167</v>
      </c>
      <c r="Y141" s="1" t="s">
        <v>3736</v>
      </c>
      <c r="Z141" s="1" t="s">
        <v>3457</v>
      </c>
      <c r="AD141" s="1">
        <v>43187</v>
      </c>
      <c r="AI141" s="1" t="s">
        <v>3423</v>
      </c>
      <c r="AU141" s="1" t="s">
        <v>3444</v>
      </c>
      <c r="AV141" s="1" t="s">
        <v>3445</v>
      </c>
      <c r="AW141" s="1" t="s">
        <v>1866</v>
      </c>
      <c r="AX141" s="1" t="s">
        <v>3465</v>
      </c>
      <c r="AY141" s="1" t="s">
        <v>3432</v>
      </c>
      <c r="AZ141" s="1"/>
      <c r="BA141" s="1" t="s">
        <v>2139</v>
      </c>
      <c r="BB141" s="1">
        <v>764</v>
      </c>
      <c r="BC141" s="1" t="s">
        <v>324</v>
      </c>
      <c r="BD141" s="1"/>
      <c r="BE141" s="1" t="s">
        <v>4377</v>
      </c>
      <c r="BF141" s="1" t="s">
        <v>4378</v>
      </c>
      <c r="BG141" s="34">
        <v>1</v>
      </c>
    </row>
    <row r="142" spans="2:59" ht="15.75" customHeight="1" x14ac:dyDescent="0.3">
      <c r="B142" s="1">
        <v>2013</v>
      </c>
      <c r="C142" s="1" t="s">
        <v>4379</v>
      </c>
      <c r="D142" s="33" t="s">
        <v>4380</v>
      </c>
      <c r="E142" s="1" t="s">
        <v>2074</v>
      </c>
      <c r="F142" s="1" t="s">
        <v>882</v>
      </c>
      <c r="G142" s="1" t="s">
        <v>2231</v>
      </c>
      <c r="H142" s="1">
        <v>6524</v>
      </c>
      <c r="I142" s="1">
        <v>325</v>
      </c>
      <c r="K142" s="1" t="s">
        <v>3546</v>
      </c>
      <c r="L142" s="1" t="s">
        <v>3547</v>
      </c>
      <c r="O142" s="1">
        <v>5070</v>
      </c>
      <c r="P142" s="1" t="s">
        <v>4381</v>
      </c>
      <c r="Q142" s="1" t="s">
        <v>4382</v>
      </c>
      <c r="T142" s="1" t="s">
        <v>3888</v>
      </c>
      <c r="U142" s="1" t="s">
        <v>17</v>
      </c>
      <c r="X142" s="1">
        <v>4000</v>
      </c>
      <c r="Y142" s="1" t="s">
        <v>3502</v>
      </c>
      <c r="Z142" s="1" t="s">
        <v>3457</v>
      </c>
      <c r="AD142" s="1">
        <v>43187</v>
      </c>
      <c r="AI142" s="1" t="s">
        <v>3423</v>
      </c>
      <c r="AU142" s="1" t="s">
        <v>3444</v>
      </c>
      <c r="AV142" s="1" t="s">
        <v>3445</v>
      </c>
      <c r="AW142" s="1" t="s">
        <v>1866</v>
      </c>
      <c r="AX142" s="1" t="s">
        <v>3465</v>
      </c>
      <c r="AY142" s="1" t="s">
        <v>3432</v>
      </c>
      <c r="AZ142" s="1"/>
      <c r="BA142" s="1" t="s">
        <v>4298</v>
      </c>
      <c r="BB142" s="1">
        <v>123</v>
      </c>
      <c r="BC142" s="1" t="s">
        <v>134</v>
      </c>
      <c r="BD142" s="1"/>
      <c r="BE142" s="1" t="s">
        <v>2504</v>
      </c>
      <c r="BF142" s="1" t="s">
        <v>4383</v>
      </c>
      <c r="BG142" s="34">
        <v>5</v>
      </c>
    </row>
    <row r="143" spans="2:59" ht="15.75" customHeight="1" x14ac:dyDescent="0.3">
      <c r="B143" s="1">
        <v>2017</v>
      </c>
      <c r="C143" s="1" t="s">
        <v>4384</v>
      </c>
      <c r="D143" s="33" t="s">
        <v>4385</v>
      </c>
      <c r="E143" s="1" t="s">
        <v>82</v>
      </c>
      <c r="F143" s="1" t="s">
        <v>882</v>
      </c>
      <c r="G143" s="1" t="s">
        <v>2304</v>
      </c>
      <c r="H143" s="1">
        <v>2306</v>
      </c>
      <c r="K143" s="1" t="s">
        <v>3452</v>
      </c>
      <c r="L143" s="1" t="s">
        <v>3453</v>
      </c>
      <c r="O143" s="1">
        <v>4748</v>
      </c>
      <c r="P143" s="1" t="s">
        <v>4386</v>
      </c>
      <c r="Q143" s="1" t="s">
        <v>4387</v>
      </c>
      <c r="T143" s="1" t="s">
        <v>3888</v>
      </c>
      <c r="U143" s="1" t="s">
        <v>17</v>
      </c>
      <c r="X143" s="1">
        <v>1500</v>
      </c>
      <c r="Y143" s="1" t="s">
        <v>3729</v>
      </c>
      <c r="Z143" s="1" t="s">
        <v>3494</v>
      </c>
      <c r="AD143" s="1">
        <v>43187</v>
      </c>
      <c r="AI143" s="1" t="s">
        <v>3867</v>
      </c>
      <c r="AU143" s="1" t="s">
        <v>3444</v>
      </c>
      <c r="AV143" s="1" t="s">
        <v>3430</v>
      </c>
      <c r="AW143" s="1" t="s">
        <v>1866</v>
      </c>
      <c r="AX143" s="1" t="s">
        <v>3514</v>
      </c>
      <c r="AY143" s="1" t="s">
        <v>3432</v>
      </c>
      <c r="AZ143" s="1"/>
      <c r="BA143" s="1" t="s">
        <v>4388</v>
      </c>
      <c r="BB143" s="1">
        <v>479</v>
      </c>
      <c r="BC143" s="1" t="s">
        <v>18</v>
      </c>
      <c r="BD143" s="1"/>
      <c r="BE143" s="1" t="s">
        <v>2810</v>
      </c>
      <c r="BF143" s="1" t="s">
        <v>4389</v>
      </c>
      <c r="BG143" s="34">
        <v>2</v>
      </c>
    </row>
    <row r="144" spans="2:59" ht="15.75" customHeight="1" x14ac:dyDescent="0.3">
      <c r="B144" s="1">
        <v>2019</v>
      </c>
      <c r="C144" s="1" t="s">
        <v>3516</v>
      </c>
      <c r="D144" s="33" t="s">
        <v>4390</v>
      </c>
      <c r="E144" s="1" t="s">
        <v>82</v>
      </c>
      <c r="F144" s="1" t="s">
        <v>882</v>
      </c>
      <c r="G144" s="1" t="s">
        <v>2271</v>
      </c>
      <c r="H144" s="1">
        <v>3500</v>
      </c>
      <c r="K144" s="1" t="s">
        <v>3452</v>
      </c>
      <c r="L144" s="1" t="s">
        <v>3453</v>
      </c>
      <c r="O144" s="1">
        <v>2287</v>
      </c>
      <c r="P144" s="1" t="s">
        <v>4391</v>
      </c>
      <c r="Q144" s="1" t="s">
        <v>4392</v>
      </c>
      <c r="T144" s="1" t="s">
        <v>3888</v>
      </c>
      <c r="U144" s="1" t="s">
        <v>17</v>
      </c>
      <c r="X144" s="1">
        <v>1931</v>
      </c>
      <c r="Y144" s="1" t="s">
        <v>3729</v>
      </c>
      <c r="Z144" s="1" t="s">
        <v>3494</v>
      </c>
      <c r="AD144" s="1">
        <v>43187</v>
      </c>
      <c r="AI144" s="1" t="s">
        <v>4358</v>
      </c>
      <c r="AU144" s="1" t="s">
        <v>3444</v>
      </c>
      <c r="AV144" s="1" t="s">
        <v>3445</v>
      </c>
      <c r="AW144" s="1" t="s">
        <v>1866</v>
      </c>
      <c r="AX144" s="1" t="s">
        <v>3514</v>
      </c>
      <c r="AY144" s="1" t="s">
        <v>3432</v>
      </c>
      <c r="AZ144" s="1"/>
      <c r="BA144" s="1" t="s">
        <v>4393</v>
      </c>
      <c r="BB144" s="1">
        <v>24</v>
      </c>
      <c r="BC144" s="1" t="s">
        <v>4394</v>
      </c>
      <c r="BD144" s="1"/>
      <c r="BE144" s="1" t="s">
        <v>2255</v>
      </c>
      <c r="BF144" s="1" t="s">
        <v>4395</v>
      </c>
      <c r="BG144" s="34">
        <v>1</v>
      </c>
    </row>
    <row r="145" spans="2:59" ht="15.75" customHeight="1" x14ac:dyDescent="0.3">
      <c r="B145" s="1">
        <v>2030</v>
      </c>
      <c r="C145" s="1" t="s">
        <v>4396</v>
      </c>
      <c r="D145" s="33" t="s">
        <v>4397</v>
      </c>
      <c r="E145" s="1" t="s">
        <v>2129</v>
      </c>
      <c r="F145" s="1" t="s">
        <v>882</v>
      </c>
      <c r="G145" s="1" t="s">
        <v>3126</v>
      </c>
      <c r="H145" s="1">
        <v>0</v>
      </c>
      <c r="K145" s="1" t="s">
        <v>3530</v>
      </c>
      <c r="L145" s="1" t="s">
        <v>3530</v>
      </c>
      <c r="O145" s="1">
        <v>4266</v>
      </c>
      <c r="P145" s="1" t="s">
        <v>4398</v>
      </c>
      <c r="Q145" s="1" t="s">
        <v>4399</v>
      </c>
      <c r="T145" s="1" t="s">
        <v>3888</v>
      </c>
      <c r="U145" s="1" t="s">
        <v>17</v>
      </c>
      <c r="X145" s="1">
        <v>3069</v>
      </c>
      <c r="Y145" s="1" t="s">
        <v>3464</v>
      </c>
      <c r="Z145" s="1" t="s">
        <v>389</v>
      </c>
      <c r="AD145" s="1">
        <v>43187</v>
      </c>
      <c r="AI145" s="1" t="s">
        <v>3606</v>
      </c>
      <c r="AU145" s="1" t="s">
        <v>3429</v>
      </c>
      <c r="AV145" s="1" t="s">
        <v>3445</v>
      </c>
      <c r="AW145" s="1" t="s">
        <v>1866</v>
      </c>
      <c r="AX145" s="1" t="s">
        <v>3514</v>
      </c>
      <c r="AY145" s="1" t="s">
        <v>3432</v>
      </c>
      <c r="AZ145" s="1"/>
      <c r="BA145" s="1" t="s">
        <v>4400</v>
      </c>
      <c r="BB145" s="1">
        <v>350</v>
      </c>
      <c r="BC145" s="1" t="s">
        <v>324</v>
      </c>
      <c r="BD145" s="1"/>
      <c r="BE145" s="1" t="s">
        <v>3028</v>
      </c>
      <c r="BF145" s="1" t="s">
        <v>4401</v>
      </c>
      <c r="BG145" s="34">
        <v>3</v>
      </c>
    </row>
    <row r="146" spans="2:59" ht="15.75" customHeight="1" x14ac:dyDescent="0.3">
      <c r="B146" s="1">
        <v>2050</v>
      </c>
      <c r="C146" s="1" t="s">
        <v>3477</v>
      </c>
      <c r="D146" s="33" t="s">
        <v>4402</v>
      </c>
      <c r="E146" s="1" t="s">
        <v>82</v>
      </c>
      <c r="F146" s="1" t="s">
        <v>882</v>
      </c>
      <c r="G146" s="1" t="s">
        <v>2281</v>
      </c>
      <c r="H146" s="1">
        <v>3100</v>
      </c>
      <c r="I146" s="1">
        <v>400</v>
      </c>
      <c r="K146" s="1" t="s">
        <v>3438</v>
      </c>
      <c r="L146" s="1" t="s">
        <v>3439</v>
      </c>
      <c r="O146" s="1">
        <v>4859</v>
      </c>
      <c r="P146" s="1" t="s">
        <v>4403</v>
      </c>
      <c r="Q146" s="1" t="s">
        <v>4404</v>
      </c>
      <c r="T146" s="1" t="s">
        <v>262</v>
      </c>
      <c r="U146" s="1" t="s">
        <v>17</v>
      </c>
      <c r="X146" s="1">
        <v>2000</v>
      </c>
      <c r="Y146" s="1" t="s">
        <v>3456</v>
      </c>
      <c r="Z146" s="1" t="s">
        <v>3457</v>
      </c>
      <c r="AD146" s="1">
        <v>43187</v>
      </c>
      <c r="AI146" s="1" t="s">
        <v>3524</v>
      </c>
      <c r="AU146" s="1" t="s">
        <v>3444</v>
      </c>
      <c r="AV146" s="1" t="s">
        <v>3525</v>
      </c>
      <c r="AW146" s="1" t="s">
        <v>1866</v>
      </c>
      <c r="AX146" s="1" t="s">
        <v>3514</v>
      </c>
      <c r="AY146" s="1" t="s">
        <v>3432</v>
      </c>
      <c r="AZ146" s="1"/>
      <c r="BA146" s="1" t="s">
        <v>2463</v>
      </c>
      <c r="BB146" s="1">
        <v>3485</v>
      </c>
      <c r="BC146" s="1" t="s">
        <v>324</v>
      </c>
      <c r="BD146" s="1"/>
      <c r="BE146" s="1" t="s">
        <v>3069</v>
      </c>
      <c r="BF146" s="1" t="s">
        <v>4405</v>
      </c>
      <c r="BG146" s="34">
        <v>1</v>
      </c>
    </row>
    <row r="147" spans="2:59" ht="15.75" customHeight="1" x14ac:dyDescent="0.3">
      <c r="B147" s="1">
        <v>2052</v>
      </c>
      <c r="C147" s="1" t="s">
        <v>4406</v>
      </c>
      <c r="D147" s="33" t="s">
        <v>4407</v>
      </c>
      <c r="E147" s="1" t="s">
        <v>332</v>
      </c>
      <c r="F147" s="1" t="s">
        <v>882</v>
      </c>
      <c r="G147" s="1" t="s">
        <v>2914</v>
      </c>
      <c r="H147" s="1">
        <v>4000</v>
      </c>
      <c r="J147" s="1" t="s">
        <v>3573</v>
      </c>
      <c r="K147" s="1" t="s">
        <v>3573</v>
      </c>
      <c r="L147" s="1" t="s">
        <v>3821</v>
      </c>
      <c r="O147" s="1">
        <v>3148</v>
      </c>
      <c r="P147" s="1" t="s">
        <v>4408</v>
      </c>
      <c r="Q147" s="1" t="s">
        <v>4409</v>
      </c>
      <c r="T147" s="1" t="s">
        <v>262</v>
      </c>
      <c r="U147" s="1" t="s">
        <v>17</v>
      </c>
      <c r="X147" s="1">
        <v>3419</v>
      </c>
      <c r="Y147" s="1" t="s">
        <v>3502</v>
      </c>
      <c r="Z147" s="1" t="s">
        <v>3540</v>
      </c>
      <c r="AD147" s="1">
        <v>43187</v>
      </c>
      <c r="AI147" s="1" t="s">
        <v>3452</v>
      </c>
      <c r="AU147" s="1" t="s">
        <v>3444</v>
      </c>
      <c r="AV147" s="1" t="s">
        <v>3430</v>
      </c>
      <c r="AW147" s="1" t="s">
        <v>1866</v>
      </c>
      <c r="AX147" s="1" t="s">
        <v>3514</v>
      </c>
      <c r="AY147" s="1" t="s">
        <v>3432</v>
      </c>
      <c r="AZ147" s="1"/>
      <c r="BA147" s="1" t="s">
        <v>2527</v>
      </c>
      <c r="BB147" s="1">
        <v>182</v>
      </c>
      <c r="BC147" s="1" t="s">
        <v>92</v>
      </c>
      <c r="BD147" s="1"/>
      <c r="BE147" s="1" t="s">
        <v>2256</v>
      </c>
      <c r="BF147" s="1" t="s">
        <v>4410</v>
      </c>
      <c r="BG147" s="34">
        <v>4</v>
      </c>
    </row>
    <row r="148" spans="2:59" ht="15.75" customHeight="1" x14ac:dyDescent="0.3">
      <c r="B148" s="1">
        <v>2075</v>
      </c>
      <c r="C148" s="1" t="s">
        <v>4411</v>
      </c>
      <c r="D148" s="33" t="s">
        <v>4412</v>
      </c>
      <c r="E148" s="1" t="s">
        <v>2074</v>
      </c>
      <c r="F148" s="1" t="s">
        <v>882</v>
      </c>
      <c r="G148" s="1" t="s">
        <v>2323</v>
      </c>
      <c r="H148" s="1">
        <v>1400</v>
      </c>
      <c r="K148" s="1" t="s">
        <v>3452</v>
      </c>
      <c r="L148" s="1" t="s">
        <v>3453</v>
      </c>
      <c r="O148" s="1">
        <v>4950</v>
      </c>
      <c r="P148" s="1" t="s">
        <v>4413</v>
      </c>
      <c r="Q148" s="1" t="s">
        <v>4414</v>
      </c>
      <c r="T148" s="1" t="s">
        <v>338</v>
      </c>
      <c r="U148" s="1" t="s">
        <v>13</v>
      </c>
      <c r="X148" s="1">
        <v>4110</v>
      </c>
      <c r="Y148" s="1" t="s">
        <v>3502</v>
      </c>
      <c r="Z148" s="1" t="s">
        <v>3540</v>
      </c>
      <c r="AD148" s="1">
        <v>43187</v>
      </c>
      <c r="AI148" s="1" t="s">
        <v>3423</v>
      </c>
      <c r="AU148" s="1" t="s">
        <v>3444</v>
      </c>
      <c r="AV148" s="1" t="s">
        <v>3445</v>
      </c>
      <c r="AW148" s="1" t="s">
        <v>1866</v>
      </c>
      <c r="AX148" s="1" t="s">
        <v>3465</v>
      </c>
      <c r="AY148" s="1" t="s">
        <v>3432</v>
      </c>
      <c r="AZ148" s="1"/>
      <c r="BA148" s="1" t="s">
        <v>4415</v>
      </c>
      <c r="BB148" s="1">
        <v>531</v>
      </c>
      <c r="BC148" s="1" t="s">
        <v>92</v>
      </c>
      <c r="BD148" s="1"/>
      <c r="BE148" s="1" t="s">
        <v>3261</v>
      </c>
      <c r="BF148" s="1" t="s">
        <v>4416</v>
      </c>
      <c r="BG148" s="34">
        <v>1</v>
      </c>
    </row>
    <row r="149" spans="2:59" ht="15.75" customHeight="1" x14ac:dyDescent="0.3">
      <c r="B149" s="1">
        <v>2098</v>
      </c>
      <c r="C149" s="1" t="s">
        <v>4417</v>
      </c>
      <c r="D149" s="33" t="s">
        <v>4418</v>
      </c>
      <c r="E149" s="1" t="s">
        <v>3437</v>
      </c>
      <c r="F149" s="1" t="s">
        <v>882</v>
      </c>
      <c r="G149" s="1" t="s">
        <v>2778</v>
      </c>
      <c r="H149" s="1">
        <v>12000</v>
      </c>
      <c r="J149" s="1" t="s">
        <v>3423</v>
      </c>
      <c r="K149" s="1" t="s">
        <v>3423</v>
      </c>
      <c r="L149" s="1" t="s">
        <v>3424</v>
      </c>
      <c r="O149" s="1">
        <v>3718</v>
      </c>
      <c r="P149" s="1" t="s">
        <v>3586</v>
      </c>
      <c r="Q149" s="1" t="s">
        <v>3587</v>
      </c>
      <c r="T149" s="1" t="s">
        <v>68</v>
      </c>
      <c r="U149" s="1" t="s">
        <v>17</v>
      </c>
      <c r="X149" s="1">
        <v>1635</v>
      </c>
      <c r="Y149" s="1" t="s">
        <v>3523</v>
      </c>
      <c r="Z149" s="1" t="s">
        <v>3540</v>
      </c>
      <c r="AD149" s="1">
        <v>43188</v>
      </c>
      <c r="AI149" s="1" t="s">
        <v>3452</v>
      </c>
      <c r="AU149" s="1" t="s">
        <v>3444</v>
      </c>
      <c r="AV149" s="1" t="s">
        <v>3430</v>
      </c>
      <c r="AW149" s="1" t="s">
        <v>1866</v>
      </c>
      <c r="AX149" s="1" t="s">
        <v>3514</v>
      </c>
      <c r="AY149" s="1" t="s">
        <v>3432</v>
      </c>
      <c r="AZ149" s="1"/>
      <c r="BA149" s="1" t="s">
        <v>4415</v>
      </c>
      <c r="BB149" s="1">
        <v>531</v>
      </c>
      <c r="BC149" s="1" t="s">
        <v>92</v>
      </c>
      <c r="BD149" s="1"/>
      <c r="BE149" s="1" t="s">
        <v>2472</v>
      </c>
      <c r="BF149" s="1" t="s">
        <v>4419</v>
      </c>
      <c r="BG149" s="34">
        <v>5</v>
      </c>
    </row>
    <row r="150" spans="2:59" ht="15.75" customHeight="1" x14ac:dyDescent="0.3">
      <c r="B150" s="1">
        <v>2100</v>
      </c>
      <c r="C150" s="1" t="s">
        <v>4420</v>
      </c>
      <c r="D150" s="33" t="s">
        <v>4421</v>
      </c>
      <c r="E150" s="1" t="s">
        <v>332</v>
      </c>
      <c r="F150" s="1" t="s">
        <v>882</v>
      </c>
      <c r="G150" s="1" t="s">
        <v>2878</v>
      </c>
      <c r="H150" s="1">
        <v>6000</v>
      </c>
      <c r="K150" s="1" t="s">
        <v>3452</v>
      </c>
      <c r="L150" s="1" t="s">
        <v>3453</v>
      </c>
      <c r="O150" s="1">
        <v>4202</v>
      </c>
      <c r="P150" s="1" t="s">
        <v>4377</v>
      </c>
      <c r="Q150" s="1" t="s">
        <v>4378</v>
      </c>
      <c r="T150" s="1" t="s">
        <v>68</v>
      </c>
      <c r="U150" s="1" t="s">
        <v>17</v>
      </c>
      <c r="X150" s="1">
        <v>3116</v>
      </c>
      <c r="Y150" s="1" t="s">
        <v>3523</v>
      </c>
      <c r="Z150" s="1" t="s">
        <v>3540</v>
      </c>
      <c r="AD150" s="1">
        <v>43188</v>
      </c>
      <c r="AI150" s="1" t="s">
        <v>3509</v>
      </c>
      <c r="AU150" s="1" t="s">
        <v>3444</v>
      </c>
      <c r="AV150" s="1" t="s">
        <v>3445</v>
      </c>
      <c r="AW150" s="1" t="s">
        <v>1866</v>
      </c>
      <c r="AX150" s="1" t="s">
        <v>3514</v>
      </c>
      <c r="AY150" s="1" t="s">
        <v>3432</v>
      </c>
      <c r="AZ150" s="1"/>
      <c r="BA150" s="1" t="s">
        <v>4422</v>
      </c>
      <c r="BB150" s="1">
        <v>378</v>
      </c>
      <c r="BC150" s="1" t="s">
        <v>324</v>
      </c>
      <c r="BD150" s="1"/>
      <c r="BE150" s="1" t="s">
        <v>2716</v>
      </c>
      <c r="BF150" s="1" t="s">
        <v>4423</v>
      </c>
      <c r="BG150" s="34">
        <v>1</v>
      </c>
    </row>
    <row r="151" spans="2:59" ht="15.75" customHeight="1" x14ac:dyDescent="0.3">
      <c r="B151" s="1">
        <v>2104</v>
      </c>
      <c r="C151" s="1" t="s">
        <v>4424</v>
      </c>
      <c r="D151" s="33" t="s">
        <v>4425</v>
      </c>
      <c r="E151" s="1" t="s">
        <v>156</v>
      </c>
      <c r="F151" s="1" t="s">
        <v>882</v>
      </c>
      <c r="G151" s="1" t="s">
        <v>2197</v>
      </c>
      <c r="H151" s="1">
        <v>5200</v>
      </c>
      <c r="K151" s="1" t="s">
        <v>3509</v>
      </c>
      <c r="L151" s="1" t="s">
        <v>3510</v>
      </c>
      <c r="O151" s="1">
        <v>3518</v>
      </c>
      <c r="P151" s="1" t="s">
        <v>4426</v>
      </c>
      <c r="Q151" s="1" t="s">
        <v>4427</v>
      </c>
      <c r="T151" s="1" t="s">
        <v>68</v>
      </c>
      <c r="U151" s="1" t="s">
        <v>17</v>
      </c>
      <c r="X151" s="1">
        <v>468</v>
      </c>
      <c r="Y151" s="1" t="s">
        <v>3456</v>
      </c>
      <c r="Z151" s="1" t="s">
        <v>3540</v>
      </c>
      <c r="AD151" s="1">
        <v>43188</v>
      </c>
      <c r="AI151" s="1" t="s">
        <v>3452</v>
      </c>
      <c r="AU151" s="1" t="s">
        <v>3444</v>
      </c>
      <c r="AV151" s="1" t="s">
        <v>3430</v>
      </c>
      <c r="AW151" s="1" t="s">
        <v>1866</v>
      </c>
      <c r="AX151" s="1" t="s">
        <v>3514</v>
      </c>
      <c r="AY151" s="1" t="s">
        <v>3432</v>
      </c>
      <c r="AZ151" s="1"/>
      <c r="BA151" s="1" t="s">
        <v>4428</v>
      </c>
      <c r="BB151" s="1">
        <v>169</v>
      </c>
      <c r="BC151" s="1" t="s">
        <v>324</v>
      </c>
      <c r="BD151" s="1"/>
      <c r="BE151" s="1" t="s">
        <v>2766</v>
      </c>
      <c r="BF151" s="1" t="s">
        <v>4429</v>
      </c>
      <c r="BG151" s="34">
        <v>1</v>
      </c>
    </row>
    <row r="152" spans="2:59" ht="15.75" customHeight="1" x14ac:dyDescent="0.3">
      <c r="B152" s="1">
        <v>2105</v>
      </c>
      <c r="C152" s="1" t="s">
        <v>4430</v>
      </c>
      <c r="D152" s="33" t="s">
        <v>4431</v>
      </c>
      <c r="E152" s="1" t="s">
        <v>238</v>
      </c>
      <c r="F152" s="1" t="s">
        <v>882</v>
      </c>
      <c r="G152" s="1" t="s">
        <v>2377</v>
      </c>
      <c r="H152" s="1">
        <v>9180</v>
      </c>
      <c r="J152" s="1" t="s">
        <v>3573</v>
      </c>
      <c r="K152" s="1" t="s">
        <v>4432</v>
      </c>
      <c r="L152" s="1" t="s">
        <v>4433</v>
      </c>
      <c r="O152" s="1">
        <v>2503</v>
      </c>
      <c r="P152" s="1" t="s">
        <v>4434</v>
      </c>
      <c r="Q152" s="1" t="s">
        <v>4435</v>
      </c>
      <c r="T152" s="1" t="s">
        <v>68</v>
      </c>
      <c r="U152" s="1" t="s">
        <v>17</v>
      </c>
      <c r="X152" s="1">
        <v>652</v>
      </c>
      <c r="Y152" s="1" t="s">
        <v>3502</v>
      </c>
      <c r="Z152" s="1" t="s">
        <v>3540</v>
      </c>
      <c r="AD152" s="1">
        <v>43188</v>
      </c>
      <c r="AI152" s="1" t="s">
        <v>3452</v>
      </c>
      <c r="AU152" s="1" t="s">
        <v>3444</v>
      </c>
      <c r="AV152" s="1" t="s">
        <v>3430</v>
      </c>
      <c r="AW152" s="1" t="s">
        <v>1866</v>
      </c>
      <c r="AX152" s="1" t="s">
        <v>3514</v>
      </c>
      <c r="AY152" s="1" t="s">
        <v>3432</v>
      </c>
      <c r="AZ152" s="1"/>
      <c r="BA152" s="1" t="s">
        <v>4436</v>
      </c>
      <c r="BB152" s="1">
        <v>868</v>
      </c>
      <c r="BC152" s="1" t="s">
        <v>106</v>
      </c>
      <c r="BD152" s="1"/>
      <c r="BE152" s="1" t="s">
        <v>2722</v>
      </c>
      <c r="BF152" s="1" t="s">
        <v>4437</v>
      </c>
      <c r="BG152" s="34">
        <v>2</v>
      </c>
    </row>
    <row r="153" spans="2:59" ht="15.75" customHeight="1" x14ac:dyDescent="0.3">
      <c r="B153" s="1">
        <v>2109</v>
      </c>
      <c r="C153" s="1" t="s">
        <v>4438</v>
      </c>
      <c r="D153" s="33" t="s">
        <v>4439</v>
      </c>
      <c r="E153" s="1" t="s">
        <v>3437</v>
      </c>
      <c r="F153" s="1" t="s">
        <v>882</v>
      </c>
      <c r="G153" s="1" t="s">
        <v>3031</v>
      </c>
      <c r="H153" s="1">
        <v>2500</v>
      </c>
      <c r="K153" s="1" t="s">
        <v>3530</v>
      </c>
      <c r="L153" s="1" t="s">
        <v>3530</v>
      </c>
      <c r="O153" s="1">
        <v>2199</v>
      </c>
      <c r="P153" s="1" t="s">
        <v>4440</v>
      </c>
      <c r="Q153" s="1" t="s">
        <v>4441</v>
      </c>
      <c r="T153" s="1" t="s">
        <v>68</v>
      </c>
      <c r="U153" s="1" t="s">
        <v>17</v>
      </c>
      <c r="X153" s="1">
        <v>1739</v>
      </c>
      <c r="Y153" s="1" t="s">
        <v>3736</v>
      </c>
      <c r="Z153" s="1" t="s">
        <v>389</v>
      </c>
      <c r="AD153" s="1">
        <v>43188</v>
      </c>
      <c r="AI153" s="1" t="s">
        <v>3603</v>
      </c>
      <c r="AU153" s="1" t="s">
        <v>3429</v>
      </c>
      <c r="AV153" s="1" t="s">
        <v>3525</v>
      </c>
      <c r="AW153" s="1" t="s">
        <v>1866</v>
      </c>
      <c r="AX153" s="1" t="s">
        <v>3514</v>
      </c>
      <c r="AY153" s="1" t="s">
        <v>3432</v>
      </c>
      <c r="AZ153" s="1"/>
      <c r="BA153" s="1" t="s">
        <v>4442</v>
      </c>
      <c r="BB153" s="1"/>
      <c r="BC153" s="1" t="s">
        <v>92</v>
      </c>
      <c r="BD153" s="1"/>
      <c r="BE153" s="1" t="s">
        <v>2492</v>
      </c>
      <c r="BF153" s="1" t="s">
        <v>4443</v>
      </c>
      <c r="BG153" s="34">
        <v>3</v>
      </c>
    </row>
    <row r="154" spans="2:59" ht="15.75" customHeight="1" x14ac:dyDescent="0.3">
      <c r="B154" s="1">
        <v>2147</v>
      </c>
      <c r="C154" s="1" t="s">
        <v>4444</v>
      </c>
      <c r="D154" s="33" t="s">
        <v>4445</v>
      </c>
      <c r="E154" s="1" t="s">
        <v>2129</v>
      </c>
      <c r="F154" s="1" t="s">
        <v>882</v>
      </c>
      <c r="G154" s="1" t="s">
        <v>3123</v>
      </c>
      <c r="H154" s="1">
        <v>3531</v>
      </c>
      <c r="I154" s="1">
        <v>9749</v>
      </c>
      <c r="K154" s="1" t="s">
        <v>3867</v>
      </c>
      <c r="L154" s="1" t="s">
        <v>3867</v>
      </c>
      <c r="O154" s="1">
        <v>3650</v>
      </c>
      <c r="P154" s="1" t="s">
        <v>4446</v>
      </c>
      <c r="Q154" s="1" t="s">
        <v>4447</v>
      </c>
      <c r="T154" s="1" t="s">
        <v>68</v>
      </c>
      <c r="U154" s="1" t="s">
        <v>17</v>
      </c>
      <c r="X154" s="1">
        <v>209</v>
      </c>
      <c r="Y154" s="1" t="s">
        <v>3456</v>
      </c>
      <c r="Z154" s="1" t="s">
        <v>3540</v>
      </c>
      <c r="AD154" s="1">
        <v>43188</v>
      </c>
      <c r="AI154" s="1" t="s">
        <v>3452</v>
      </c>
      <c r="AU154" s="1" t="s">
        <v>3444</v>
      </c>
      <c r="AV154" s="1" t="s">
        <v>3430</v>
      </c>
      <c r="AW154" s="1" t="s">
        <v>1866</v>
      </c>
      <c r="AX154" s="1" t="s">
        <v>3514</v>
      </c>
      <c r="AY154" s="1" t="s">
        <v>3432</v>
      </c>
      <c r="AZ154" s="1"/>
      <c r="BA154" s="1" t="s">
        <v>4448</v>
      </c>
      <c r="BB154" s="1">
        <v>339</v>
      </c>
      <c r="BC154" s="1" t="s">
        <v>92</v>
      </c>
      <c r="BD154" s="1"/>
      <c r="BE154" s="1" t="s">
        <v>2421</v>
      </c>
      <c r="BF154" s="1" t="s">
        <v>4449</v>
      </c>
      <c r="BG154" s="34">
        <v>1</v>
      </c>
    </row>
    <row r="155" spans="2:59" ht="15.75" customHeight="1" x14ac:dyDescent="0.3">
      <c r="B155" s="1">
        <v>2151</v>
      </c>
      <c r="C155" s="1" t="s">
        <v>4450</v>
      </c>
      <c r="D155" s="33" t="s">
        <v>4451</v>
      </c>
      <c r="E155" s="1" t="s">
        <v>112</v>
      </c>
      <c r="F155" s="1" t="s">
        <v>882</v>
      </c>
      <c r="G155" s="1" t="s">
        <v>2832</v>
      </c>
      <c r="H155" s="1">
        <v>6500</v>
      </c>
      <c r="J155" s="1" t="s">
        <v>3423</v>
      </c>
      <c r="K155" s="1" t="s">
        <v>3423</v>
      </c>
      <c r="L155" s="1" t="s">
        <v>3424</v>
      </c>
      <c r="O155" s="1">
        <v>4378</v>
      </c>
      <c r="P155" s="1" t="s">
        <v>4452</v>
      </c>
      <c r="Q155" s="1" t="s">
        <v>4453</v>
      </c>
      <c r="T155" s="1" t="s">
        <v>3698</v>
      </c>
      <c r="U155" s="1" t="s">
        <v>17</v>
      </c>
      <c r="X155" s="1">
        <v>2500</v>
      </c>
      <c r="Y155" s="1" t="s">
        <v>3502</v>
      </c>
      <c r="Z155" s="1" t="s">
        <v>3443</v>
      </c>
      <c r="AD155" s="1">
        <v>43188</v>
      </c>
      <c r="AI155" s="1" t="s">
        <v>3452</v>
      </c>
      <c r="AU155" s="1" t="s">
        <v>3444</v>
      </c>
      <c r="AV155" s="1" t="s">
        <v>3430</v>
      </c>
      <c r="AW155" s="1" t="s">
        <v>1866</v>
      </c>
      <c r="AX155" s="1" t="s">
        <v>3514</v>
      </c>
      <c r="AY155" s="1" t="s">
        <v>3432</v>
      </c>
      <c r="AZ155" s="1"/>
      <c r="BA155" s="1" t="s">
        <v>4454</v>
      </c>
      <c r="BB155" s="1">
        <v>901</v>
      </c>
      <c r="BC155" s="1" t="s">
        <v>324</v>
      </c>
      <c r="BD155" s="1"/>
      <c r="BE155" s="1" t="s">
        <v>3091</v>
      </c>
      <c r="BF155" s="1" t="s">
        <v>4455</v>
      </c>
      <c r="BG155" s="34">
        <v>1</v>
      </c>
    </row>
    <row r="156" spans="2:59" ht="15.75" customHeight="1" x14ac:dyDescent="0.3">
      <c r="B156" s="1">
        <v>2155</v>
      </c>
      <c r="C156" s="1" t="s">
        <v>4283</v>
      </c>
      <c r="D156" s="33" t="s">
        <v>4456</v>
      </c>
      <c r="E156" s="1" t="s">
        <v>112</v>
      </c>
      <c r="F156" s="1" t="s">
        <v>882</v>
      </c>
      <c r="G156" s="1" t="s">
        <v>3119</v>
      </c>
      <c r="H156" s="1">
        <v>3480</v>
      </c>
      <c r="I156" s="1">
        <v>720</v>
      </c>
      <c r="K156" s="1" t="s">
        <v>3784</v>
      </c>
      <c r="L156" s="1" t="s">
        <v>4457</v>
      </c>
      <c r="O156" s="1">
        <v>4405</v>
      </c>
      <c r="P156" s="1" t="s">
        <v>4458</v>
      </c>
      <c r="Q156" s="1" t="s">
        <v>4459</v>
      </c>
      <c r="T156" s="1" t="s">
        <v>3888</v>
      </c>
      <c r="U156" s="1" t="s">
        <v>17</v>
      </c>
      <c r="X156" s="1">
        <v>2264</v>
      </c>
      <c r="Y156" s="1" t="s">
        <v>3523</v>
      </c>
      <c r="Z156" s="1" t="s">
        <v>3457</v>
      </c>
      <c r="AD156" s="1">
        <v>43188</v>
      </c>
      <c r="AI156" s="1" t="s">
        <v>3452</v>
      </c>
      <c r="AU156" s="1" t="s">
        <v>3444</v>
      </c>
      <c r="AV156" s="1" t="s">
        <v>3430</v>
      </c>
      <c r="AW156" s="1" t="s">
        <v>1866</v>
      </c>
      <c r="AX156" s="1" t="s">
        <v>3514</v>
      </c>
      <c r="AY156" s="1" t="s">
        <v>3432</v>
      </c>
      <c r="AZ156" s="1"/>
      <c r="BA156" s="1" t="s">
        <v>4460</v>
      </c>
      <c r="BB156" s="1">
        <v>528</v>
      </c>
      <c r="BC156" s="1" t="s">
        <v>88</v>
      </c>
      <c r="BD156" s="1"/>
      <c r="BE156" s="1" t="s">
        <v>2918</v>
      </c>
      <c r="BF156" s="1" t="s">
        <v>4461</v>
      </c>
      <c r="BG156" s="34">
        <v>2</v>
      </c>
    </row>
    <row r="157" spans="2:59" ht="15.75" customHeight="1" x14ac:dyDescent="0.3">
      <c r="B157" s="1">
        <v>2156</v>
      </c>
      <c r="C157" s="1" t="s">
        <v>4462</v>
      </c>
      <c r="D157" s="33" t="s">
        <v>4463</v>
      </c>
      <c r="E157" s="1" t="s">
        <v>3664</v>
      </c>
      <c r="F157" s="1" t="s">
        <v>882</v>
      </c>
      <c r="G157" s="1" t="s">
        <v>2408</v>
      </c>
      <c r="H157" s="1">
        <v>6000</v>
      </c>
      <c r="J157" s="1" t="s">
        <v>3423</v>
      </c>
      <c r="K157" s="1" t="s">
        <v>3650</v>
      </c>
      <c r="L157" s="1" t="s">
        <v>3424</v>
      </c>
      <c r="O157" s="1">
        <v>4858</v>
      </c>
      <c r="P157" s="1" t="s">
        <v>4464</v>
      </c>
      <c r="Q157" s="1" t="s">
        <v>4465</v>
      </c>
      <c r="T157" s="1" t="s">
        <v>262</v>
      </c>
      <c r="U157" s="1" t="s">
        <v>17</v>
      </c>
      <c r="X157" s="1">
        <v>2500</v>
      </c>
      <c r="Y157" s="1" t="s">
        <v>3464</v>
      </c>
      <c r="Z157" s="1" t="s">
        <v>389</v>
      </c>
      <c r="AD157" s="1">
        <v>43188</v>
      </c>
      <c r="AI157" s="1" t="s">
        <v>3804</v>
      </c>
      <c r="AU157" s="1" t="s">
        <v>3429</v>
      </c>
      <c r="AV157" s="1" t="s">
        <v>3525</v>
      </c>
      <c r="AW157" s="1" t="s">
        <v>1866</v>
      </c>
      <c r="AX157" s="1" t="s">
        <v>3514</v>
      </c>
      <c r="AY157" s="1" t="s">
        <v>3432</v>
      </c>
      <c r="AZ157" s="1"/>
      <c r="BA157" s="1" t="s">
        <v>2688</v>
      </c>
      <c r="BB157" s="1">
        <v>254</v>
      </c>
      <c r="BC157" s="1" t="s">
        <v>10</v>
      </c>
      <c r="BD157" s="1"/>
      <c r="BE157" s="1" t="s">
        <v>2431</v>
      </c>
      <c r="BF157" s="1" t="s">
        <v>4466</v>
      </c>
      <c r="BG157" s="34">
        <v>2</v>
      </c>
    </row>
    <row r="158" spans="2:59" ht="15.75" customHeight="1" x14ac:dyDescent="0.3">
      <c r="B158" s="1">
        <v>2211</v>
      </c>
      <c r="C158" s="1" t="s">
        <v>3840</v>
      </c>
      <c r="D158" s="33" t="s">
        <v>4467</v>
      </c>
      <c r="E158" s="1" t="s">
        <v>156</v>
      </c>
      <c r="F158" s="1" t="s">
        <v>882</v>
      </c>
      <c r="G158" s="1" t="s">
        <v>2303</v>
      </c>
      <c r="H158" s="1">
        <v>2500</v>
      </c>
      <c r="K158" s="1" t="s">
        <v>3452</v>
      </c>
      <c r="L158" s="1" t="s">
        <v>3453</v>
      </c>
      <c r="O158" s="1">
        <v>1947</v>
      </c>
      <c r="P158" s="1" t="s">
        <v>4468</v>
      </c>
      <c r="Q158" s="1" t="s">
        <v>4469</v>
      </c>
      <c r="T158" s="1" t="s">
        <v>262</v>
      </c>
      <c r="U158" s="1" t="s">
        <v>17</v>
      </c>
      <c r="X158" s="1">
        <v>3174</v>
      </c>
      <c r="Y158" s="1" t="s">
        <v>3729</v>
      </c>
      <c r="Z158" s="1" t="s">
        <v>3540</v>
      </c>
      <c r="AD158" s="1">
        <v>43188</v>
      </c>
      <c r="AI158" s="1" t="s">
        <v>3509</v>
      </c>
      <c r="AU158" s="1" t="s">
        <v>3444</v>
      </c>
      <c r="AV158" s="1" t="s">
        <v>3445</v>
      </c>
      <c r="AW158" s="1" t="s">
        <v>1866</v>
      </c>
      <c r="AX158" s="1" t="s">
        <v>3514</v>
      </c>
      <c r="AY158" s="1" t="s">
        <v>3432</v>
      </c>
      <c r="AZ158" s="1"/>
      <c r="BA158" s="1" t="s">
        <v>4393</v>
      </c>
      <c r="BB158" s="1">
        <v>24</v>
      </c>
      <c r="BC158" s="1" t="s">
        <v>102</v>
      </c>
      <c r="BD158" s="1"/>
      <c r="BE158" s="1" t="s">
        <v>4470</v>
      </c>
      <c r="BF158" s="1" t="s">
        <v>4471</v>
      </c>
      <c r="BG158" s="34">
        <v>1</v>
      </c>
    </row>
    <row r="159" spans="2:59" ht="15.75" customHeight="1" x14ac:dyDescent="0.3">
      <c r="B159" s="1">
        <v>2216</v>
      </c>
      <c r="C159" s="1" t="s">
        <v>4472</v>
      </c>
      <c r="D159" s="1" t="s">
        <v>4473</v>
      </c>
      <c r="E159" s="1" t="s">
        <v>188</v>
      </c>
      <c r="F159" s="1" t="s">
        <v>882</v>
      </c>
      <c r="G159" s="1" t="s">
        <v>2461</v>
      </c>
      <c r="H159" s="1">
        <v>125000</v>
      </c>
      <c r="J159" s="1" t="s">
        <v>3423</v>
      </c>
      <c r="K159" s="1" t="s">
        <v>4294</v>
      </c>
      <c r="L159" s="1" t="s">
        <v>4295</v>
      </c>
      <c r="O159" s="1">
        <v>3838</v>
      </c>
      <c r="P159" s="1" t="s">
        <v>4474</v>
      </c>
      <c r="Q159" s="1" t="s">
        <v>4475</v>
      </c>
      <c r="T159" s="1" t="s">
        <v>262</v>
      </c>
      <c r="U159" s="1" t="s">
        <v>17</v>
      </c>
      <c r="X159" s="1">
        <v>417</v>
      </c>
      <c r="Y159" s="1" t="s">
        <v>3464</v>
      </c>
      <c r="Z159" s="1" t="s">
        <v>389</v>
      </c>
      <c r="AD159" s="1">
        <v>43188</v>
      </c>
      <c r="AI159" s="1" t="s">
        <v>3452</v>
      </c>
      <c r="AU159" s="1" t="s">
        <v>3429</v>
      </c>
      <c r="AV159" s="1" t="s">
        <v>3430</v>
      </c>
      <c r="AW159" s="1" t="s">
        <v>1866</v>
      </c>
      <c r="AX159" s="1" t="s">
        <v>3514</v>
      </c>
      <c r="AY159" s="1" t="s">
        <v>3432</v>
      </c>
      <c r="AZ159" s="1"/>
      <c r="BA159" s="1" t="s">
        <v>4476</v>
      </c>
      <c r="BB159" s="1"/>
      <c r="BC159" s="1" t="s">
        <v>324</v>
      </c>
      <c r="BD159" s="1"/>
      <c r="BE159" s="1" t="s">
        <v>2877</v>
      </c>
      <c r="BF159" s="1" t="s">
        <v>4477</v>
      </c>
      <c r="BG159" s="34">
        <v>1</v>
      </c>
    </row>
    <row r="160" spans="2:59" ht="15.75" customHeight="1" x14ac:dyDescent="0.3">
      <c r="B160" s="1">
        <v>2242</v>
      </c>
      <c r="C160" s="1" t="s">
        <v>4478</v>
      </c>
      <c r="D160" s="33" t="s">
        <v>4479</v>
      </c>
      <c r="E160" s="1" t="s">
        <v>322</v>
      </c>
      <c r="F160" s="1" t="s">
        <v>882</v>
      </c>
      <c r="G160" s="1" t="s">
        <v>2528</v>
      </c>
      <c r="H160" s="1">
        <v>11000</v>
      </c>
      <c r="J160" s="1" t="s">
        <v>3480</v>
      </c>
      <c r="K160" s="1" t="s">
        <v>3480</v>
      </c>
      <c r="L160" s="1" t="s">
        <v>3481</v>
      </c>
      <c r="O160" s="1">
        <v>2631</v>
      </c>
      <c r="P160" s="1" t="s">
        <v>4480</v>
      </c>
      <c r="Q160" s="1" t="s">
        <v>4481</v>
      </c>
      <c r="T160" s="1" t="s">
        <v>262</v>
      </c>
      <c r="U160" s="1" t="s">
        <v>17</v>
      </c>
      <c r="X160" s="1">
        <v>590</v>
      </c>
      <c r="Y160" s="1" t="s">
        <v>3767</v>
      </c>
      <c r="Z160" s="1" t="s">
        <v>3540</v>
      </c>
      <c r="AD160" s="1">
        <v>43188</v>
      </c>
      <c r="AI160" s="1" t="s">
        <v>3452</v>
      </c>
      <c r="AU160" s="1" t="s">
        <v>3444</v>
      </c>
      <c r="AV160" s="1" t="s">
        <v>3430</v>
      </c>
      <c r="AW160" s="1" t="s">
        <v>1866</v>
      </c>
      <c r="AX160" s="1" t="s">
        <v>3514</v>
      </c>
      <c r="AY160" s="1" t="s">
        <v>3432</v>
      </c>
      <c r="AZ160" s="1"/>
      <c r="BA160" s="1" t="s">
        <v>2809</v>
      </c>
      <c r="BB160" s="1">
        <v>549</v>
      </c>
      <c r="BC160" s="1" t="s">
        <v>216</v>
      </c>
      <c r="BD160" s="1"/>
      <c r="BE160" s="1" t="s">
        <v>2439</v>
      </c>
      <c r="BF160" s="1" t="s">
        <v>4482</v>
      </c>
      <c r="BG160" s="34">
        <v>5</v>
      </c>
    </row>
    <row r="161" spans="2:59" ht="15.75" customHeight="1" x14ac:dyDescent="0.3">
      <c r="B161" s="1">
        <v>2244</v>
      </c>
      <c r="C161" s="1" t="s">
        <v>4483</v>
      </c>
      <c r="D161" s="33" t="s">
        <v>4484</v>
      </c>
      <c r="E161" s="1" t="s">
        <v>188</v>
      </c>
      <c r="F161" s="1" t="s">
        <v>882</v>
      </c>
      <c r="G161" s="1" t="s">
        <v>2475</v>
      </c>
      <c r="H161" s="1">
        <v>32000</v>
      </c>
      <c r="J161" s="1" t="s">
        <v>3423</v>
      </c>
      <c r="K161" s="1" t="s">
        <v>3423</v>
      </c>
      <c r="L161" s="1" t="s">
        <v>3424</v>
      </c>
      <c r="O161" s="1">
        <v>2926</v>
      </c>
      <c r="P161" s="1" t="s">
        <v>3578</v>
      </c>
      <c r="Q161" s="1" t="s">
        <v>3579</v>
      </c>
      <c r="T161" s="1" t="s">
        <v>2080</v>
      </c>
      <c r="U161" s="1" t="s">
        <v>13</v>
      </c>
      <c r="X161" s="1">
        <v>3000</v>
      </c>
      <c r="Y161" s="1" t="s">
        <v>3523</v>
      </c>
      <c r="Z161" s="1" t="s">
        <v>3484</v>
      </c>
      <c r="AD161" s="1">
        <v>43188</v>
      </c>
      <c r="AI161" s="1" t="s">
        <v>3568</v>
      </c>
      <c r="AU161" s="1" t="s">
        <v>3444</v>
      </c>
      <c r="AV161" s="1" t="s">
        <v>3445</v>
      </c>
      <c r="AW161" s="1" t="s">
        <v>1866</v>
      </c>
      <c r="AX161" s="1" t="s">
        <v>3514</v>
      </c>
      <c r="AY161" s="1" t="s">
        <v>3432</v>
      </c>
      <c r="AZ161" s="1"/>
      <c r="BA161" s="1" t="s">
        <v>4485</v>
      </c>
      <c r="BB161" s="1">
        <v>273</v>
      </c>
      <c r="BC161" s="1" t="s">
        <v>92</v>
      </c>
      <c r="BD161" s="1"/>
      <c r="BE161" s="1" t="s">
        <v>2760</v>
      </c>
      <c r="BF161" s="1" t="s">
        <v>4486</v>
      </c>
      <c r="BG161" s="34">
        <v>2</v>
      </c>
    </row>
    <row r="162" spans="2:59" ht="15.75" customHeight="1" x14ac:dyDescent="0.3">
      <c r="B162" s="1">
        <v>2302</v>
      </c>
      <c r="C162" s="1" t="s">
        <v>4487</v>
      </c>
      <c r="D162" s="33" t="s">
        <v>4488</v>
      </c>
      <c r="E162" s="1" t="s">
        <v>50</v>
      </c>
      <c r="F162" s="1" t="s">
        <v>882</v>
      </c>
      <c r="G162" s="1" t="s">
        <v>2246</v>
      </c>
      <c r="H162" s="1">
        <v>4890</v>
      </c>
      <c r="J162" s="1" t="s">
        <v>3524</v>
      </c>
      <c r="K162" s="1" t="s">
        <v>3959</v>
      </c>
      <c r="L162" s="1" t="s">
        <v>3678</v>
      </c>
      <c r="O162" s="1">
        <v>4941</v>
      </c>
      <c r="P162" s="1" t="s">
        <v>4489</v>
      </c>
      <c r="Q162" s="1" t="s">
        <v>4490</v>
      </c>
      <c r="T162" s="1" t="s">
        <v>288</v>
      </c>
      <c r="U162" s="1" t="s">
        <v>17</v>
      </c>
      <c r="X162" s="1">
        <v>1500</v>
      </c>
      <c r="Y162" s="1" t="s">
        <v>3523</v>
      </c>
      <c r="Z162" s="1" t="s">
        <v>3540</v>
      </c>
      <c r="AD162" s="1">
        <v>43188</v>
      </c>
      <c r="AI162" s="1" t="s">
        <v>3784</v>
      </c>
      <c r="AU162" s="1" t="s">
        <v>3444</v>
      </c>
      <c r="AV162" s="1" t="s">
        <v>3430</v>
      </c>
      <c r="AW162" s="1" t="s">
        <v>1866</v>
      </c>
      <c r="AX162" s="1" t="s">
        <v>3514</v>
      </c>
      <c r="AY162" s="1" t="s">
        <v>3432</v>
      </c>
      <c r="AZ162" s="1"/>
      <c r="BA162" s="1" t="s">
        <v>4415</v>
      </c>
      <c r="BB162" s="1">
        <v>531</v>
      </c>
      <c r="BC162" s="1" t="s">
        <v>92</v>
      </c>
      <c r="BD162" s="1"/>
      <c r="BE162" s="1" t="s">
        <v>4491</v>
      </c>
      <c r="BF162" s="1" t="s">
        <v>4492</v>
      </c>
      <c r="BG162" s="34">
        <v>1</v>
      </c>
    </row>
    <row r="163" spans="2:59" ht="15.75" customHeight="1" x14ac:dyDescent="0.3">
      <c r="B163" s="1">
        <v>2322</v>
      </c>
      <c r="C163" s="1" t="s">
        <v>4493</v>
      </c>
      <c r="D163" s="33" t="s">
        <v>4494</v>
      </c>
      <c r="E163" s="1" t="s">
        <v>156</v>
      </c>
      <c r="F163" s="1" t="s">
        <v>882</v>
      </c>
      <c r="G163" s="1" t="s">
        <v>2279</v>
      </c>
      <c r="H163" s="1">
        <v>3132</v>
      </c>
      <c r="K163" s="1" t="s">
        <v>3452</v>
      </c>
      <c r="L163" s="1" t="s">
        <v>3453</v>
      </c>
      <c r="O163" s="1">
        <v>4385</v>
      </c>
      <c r="P163" s="1" t="s">
        <v>4495</v>
      </c>
      <c r="Q163" s="1" t="s">
        <v>4496</v>
      </c>
      <c r="T163" s="1" t="s">
        <v>288</v>
      </c>
      <c r="U163" s="1" t="s">
        <v>17</v>
      </c>
      <c r="X163" s="1">
        <v>2174</v>
      </c>
      <c r="Y163" s="1" t="s">
        <v>3523</v>
      </c>
      <c r="Z163" s="1" t="s">
        <v>3540</v>
      </c>
      <c r="AD163" s="1">
        <v>43188</v>
      </c>
      <c r="AI163" s="1" t="s">
        <v>3452</v>
      </c>
      <c r="AU163" s="1" t="s">
        <v>3444</v>
      </c>
      <c r="AV163" s="1" t="s">
        <v>3430</v>
      </c>
      <c r="AW163" s="1" t="s">
        <v>1866</v>
      </c>
      <c r="AX163" s="1" t="s">
        <v>3514</v>
      </c>
      <c r="AY163" s="1" t="s">
        <v>3432</v>
      </c>
      <c r="AZ163" s="1"/>
      <c r="BA163" s="1" t="s">
        <v>4305</v>
      </c>
      <c r="BB163" s="1">
        <v>770</v>
      </c>
      <c r="BC163" s="1" t="s">
        <v>324</v>
      </c>
      <c r="BD163" s="1"/>
      <c r="BE163" s="1" t="s">
        <v>2311</v>
      </c>
      <c r="BF163" s="1" t="s">
        <v>4497</v>
      </c>
      <c r="BG163" s="34">
        <v>2</v>
      </c>
    </row>
    <row r="164" spans="2:59" ht="15.75" customHeight="1" x14ac:dyDescent="0.3">
      <c r="B164" s="1">
        <v>2332</v>
      </c>
      <c r="C164" s="1" t="s">
        <v>4498</v>
      </c>
      <c r="D164" s="33" t="s">
        <v>4499</v>
      </c>
      <c r="E164" s="1" t="s">
        <v>156</v>
      </c>
      <c r="F164" s="1" t="s">
        <v>882</v>
      </c>
      <c r="G164" s="1" t="s">
        <v>2234</v>
      </c>
      <c r="H164" s="1">
        <v>7277</v>
      </c>
      <c r="I164" s="1">
        <v>4004</v>
      </c>
      <c r="K164" s="1" t="s">
        <v>4500</v>
      </c>
      <c r="L164" s="1" t="s">
        <v>4501</v>
      </c>
      <c r="O164" s="1">
        <v>4664</v>
      </c>
      <c r="P164" s="1" t="s">
        <v>4502</v>
      </c>
      <c r="Q164" s="1" t="s">
        <v>4503</v>
      </c>
      <c r="T164" s="1" t="s">
        <v>288</v>
      </c>
      <c r="U164" s="1" t="s">
        <v>17</v>
      </c>
      <c r="X164" s="1">
        <v>3101</v>
      </c>
      <c r="Y164" s="1" t="s">
        <v>3736</v>
      </c>
      <c r="Z164" s="1" t="s">
        <v>389</v>
      </c>
      <c r="AD164" s="1">
        <v>43188</v>
      </c>
      <c r="AI164" s="1" t="s">
        <v>4504</v>
      </c>
      <c r="AU164" s="1" t="s">
        <v>3429</v>
      </c>
      <c r="AV164" s="1" t="s">
        <v>3445</v>
      </c>
      <c r="AW164" s="1" t="s">
        <v>1866</v>
      </c>
      <c r="AX164" s="1" t="s">
        <v>3514</v>
      </c>
      <c r="AY164" s="1" t="s">
        <v>3432</v>
      </c>
      <c r="AZ164" s="1"/>
      <c r="BA164" s="1" t="s">
        <v>4505</v>
      </c>
      <c r="BB164" s="1">
        <v>561</v>
      </c>
      <c r="BC164" s="1" t="s">
        <v>106</v>
      </c>
      <c r="BD164" s="1"/>
      <c r="BE164" s="1" t="s">
        <v>2882</v>
      </c>
      <c r="BF164" s="1" t="s">
        <v>4506</v>
      </c>
      <c r="BG164" s="34">
        <v>2</v>
      </c>
    </row>
    <row r="165" spans="2:59" ht="15.75" customHeight="1" x14ac:dyDescent="0.3">
      <c r="B165" s="1">
        <v>2336</v>
      </c>
      <c r="C165" s="1" t="s">
        <v>4507</v>
      </c>
      <c r="D165" s="33" t="s">
        <v>4508</v>
      </c>
      <c r="E165" s="1" t="s">
        <v>3437</v>
      </c>
      <c r="F165" s="1" t="s">
        <v>882</v>
      </c>
      <c r="G165" s="1" t="s">
        <v>2926</v>
      </c>
      <c r="H165" s="1">
        <v>6000</v>
      </c>
      <c r="I165" s="1">
        <v>1000</v>
      </c>
      <c r="K165" s="1" t="s">
        <v>3452</v>
      </c>
      <c r="L165" s="1" t="s">
        <v>3453</v>
      </c>
      <c r="O165" s="1">
        <v>4331</v>
      </c>
      <c r="P165" s="1" t="s">
        <v>4509</v>
      </c>
      <c r="Q165" s="1" t="s">
        <v>4510</v>
      </c>
      <c r="T165" s="1" t="s">
        <v>288</v>
      </c>
      <c r="U165" s="1" t="s">
        <v>17</v>
      </c>
      <c r="X165" s="1">
        <v>7195</v>
      </c>
      <c r="Y165" s="1" t="s">
        <v>3736</v>
      </c>
      <c r="Z165" s="1" t="s">
        <v>3494</v>
      </c>
      <c r="AD165" s="1">
        <v>43188</v>
      </c>
      <c r="AI165" s="1" t="s">
        <v>3994</v>
      </c>
      <c r="AU165" s="1" t="s">
        <v>3444</v>
      </c>
      <c r="AV165" s="1" t="s">
        <v>3430</v>
      </c>
      <c r="AW165" s="1" t="s">
        <v>1866</v>
      </c>
      <c r="AX165" s="1" t="s">
        <v>3465</v>
      </c>
      <c r="AY165" s="1" t="s">
        <v>3432</v>
      </c>
      <c r="AZ165" s="1"/>
      <c r="BA165" s="1" t="s">
        <v>4511</v>
      </c>
      <c r="BB165" s="1"/>
      <c r="BC165" s="1" t="s">
        <v>324</v>
      </c>
      <c r="BD165" s="1"/>
      <c r="BE165" s="1" t="s">
        <v>2211</v>
      </c>
      <c r="BF165" s="1" t="s">
        <v>4512</v>
      </c>
      <c r="BG165" s="34">
        <v>1</v>
      </c>
    </row>
    <row r="166" spans="2:59" ht="15.75" customHeight="1" x14ac:dyDescent="0.3">
      <c r="B166" s="1">
        <v>2374</v>
      </c>
      <c r="C166" s="1" t="s">
        <v>4513</v>
      </c>
      <c r="D166" s="33" t="s">
        <v>4514</v>
      </c>
      <c r="E166" s="1" t="s">
        <v>174</v>
      </c>
      <c r="F166" s="1" t="s">
        <v>882</v>
      </c>
      <c r="G166" s="1" t="s">
        <v>2438</v>
      </c>
      <c r="H166" s="1">
        <v>3000</v>
      </c>
      <c r="K166" s="1" t="s">
        <v>3452</v>
      </c>
      <c r="L166" s="1" t="s">
        <v>3453</v>
      </c>
      <c r="O166" s="1">
        <v>4285</v>
      </c>
      <c r="P166" s="1" t="s">
        <v>4515</v>
      </c>
      <c r="Q166" s="1" t="s">
        <v>4516</v>
      </c>
      <c r="T166" s="1" t="s">
        <v>288</v>
      </c>
      <c r="U166" s="1" t="s">
        <v>17</v>
      </c>
      <c r="X166" s="1">
        <v>2174</v>
      </c>
      <c r="Y166" s="1" t="s">
        <v>3464</v>
      </c>
      <c r="Z166" s="1" t="s">
        <v>3494</v>
      </c>
      <c r="AD166" s="1">
        <v>43188</v>
      </c>
      <c r="AI166" s="1" t="s">
        <v>3452</v>
      </c>
      <c r="AU166" s="1" t="s">
        <v>3444</v>
      </c>
      <c r="AV166" s="1" t="s">
        <v>3430</v>
      </c>
      <c r="AW166" s="1" t="s">
        <v>1866</v>
      </c>
      <c r="AX166" s="1" t="s">
        <v>3514</v>
      </c>
      <c r="AY166" s="1" t="s">
        <v>3432</v>
      </c>
      <c r="AZ166" s="1"/>
      <c r="BA166" s="1" t="s">
        <v>4517</v>
      </c>
      <c r="BB166" s="1">
        <v>318</v>
      </c>
      <c r="BC166" s="1" t="s">
        <v>258</v>
      </c>
      <c r="BD166" s="1"/>
      <c r="BE166" s="1" t="s">
        <v>2780</v>
      </c>
      <c r="BF166" s="1" t="s">
        <v>4518</v>
      </c>
      <c r="BG166" s="34">
        <v>1</v>
      </c>
    </row>
    <row r="167" spans="2:59" ht="15.75" customHeight="1" x14ac:dyDescent="0.3">
      <c r="B167" s="1">
        <v>2377</v>
      </c>
      <c r="C167" s="1" t="s">
        <v>4519</v>
      </c>
      <c r="D167" s="33" t="s">
        <v>4520</v>
      </c>
      <c r="E167" s="1" t="s">
        <v>2116</v>
      </c>
      <c r="F167" s="1" t="s">
        <v>882</v>
      </c>
      <c r="G167" s="1" t="s">
        <v>2777</v>
      </c>
      <c r="H167" s="1">
        <v>12000</v>
      </c>
      <c r="J167" s="1" t="s">
        <v>3423</v>
      </c>
      <c r="K167" s="1" t="s">
        <v>3423</v>
      </c>
      <c r="L167" s="1" t="s">
        <v>3424</v>
      </c>
      <c r="O167" s="1">
        <v>4350</v>
      </c>
      <c r="P167" s="1" t="s">
        <v>4521</v>
      </c>
      <c r="Q167" s="1" t="s">
        <v>4522</v>
      </c>
      <c r="T167" s="1" t="s">
        <v>3698</v>
      </c>
      <c r="U167" s="1" t="s">
        <v>17</v>
      </c>
      <c r="X167" s="1">
        <v>3952</v>
      </c>
      <c r="Y167" s="1" t="s">
        <v>3502</v>
      </c>
      <c r="Z167" s="1" t="s">
        <v>3540</v>
      </c>
      <c r="AD167" s="1">
        <v>43189</v>
      </c>
      <c r="AI167" s="1" t="s">
        <v>3452</v>
      </c>
      <c r="AU167" s="1" t="s">
        <v>3444</v>
      </c>
      <c r="AV167" s="1" t="s">
        <v>3430</v>
      </c>
      <c r="AW167" s="1" t="s">
        <v>1866</v>
      </c>
      <c r="AX167" s="1" t="s">
        <v>3514</v>
      </c>
      <c r="AY167" s="1" t="s">
        <v>3432</v>
      </c>
      <c r="AZ167" s="1"/>
      <c r="BA167" s="1" t="s">
        <v>2443</v>
      </c>
      <c r="BB167" s="1">
        <v>566</v>
      </c>
      <c r="BC167" s="1" t="s">
        <v>324</v>
      </c>
      <c r="BD167" s="1"/>
      <c r="BE167" s="1" t="s">
        <v>3070</v>
      </c>
      <c r="BF167" s="1" t="s">
        <v>4523</v>
      </c>
      <c r="BG167" s="34">
        <v>1</v>
      </c>
    </row>
    <row r="168" spans="2:59" ht="15.75" customHeight="1" x14ac:dyDescent="0.3">
      <c r="B168" s="1">
        <v>2390</v>
      </c>
      <c r="C168" s="1" t="s">
        <v>4524</v>
      </c>
      <c r="D168" s="33" t="s">
        <v>4525</v>
      </c>
      <c r="E168" s="1" t="s">
        <v>60</v>
      </c>
      <c r="F168" s="1" t="s">
        <v>882</v>
      </c>
      <c r="G168" s="1" t="s">
        <v>2509</v>
      </c>
      <c r="H168" s="1">
        <v>14000</v>
      </c>
      <c r="J168" s="1" t="s">
        <v>3480</v>
      </c>
      <c r="K168" s="1" t="s">
        <v>3480</v>
      </c>
      <c r="L168" s="1" t="s">
        <v>3481</v>
      </c>
      <c r="O168" s="1">
        <v>2864</v>
      </c>
      <c r="P168" s="1" t="s">
        <v>4526</v>
      </c>
      <c r="Q168" s="1" t="s">
        <v>4527</v>
      </c>
      <c r="T168" s="1" t="s">
        <v>3698</v>
      </c>
      <c r="U168" s="1" t="s">
        <v>17</v>
      </c>
      <c r="X168" s="1">
        <v>3183</v>
      </c>
      <c r="Y168" s="1" t="s">
        <v>3736</v>
      </c>
      <c r="Z168" s="1" t="s">
        <v>389</v>
      </c>
      <c r="AD168" s="1">
        <v>43189</v>
      </c>
      <c r="AI168" s="1" t="s">
        <v>3452</v>
      </c>
      <c r="AU168" s="1" t="s">
        <v>3429</v>
      </c>
      <c r="AV168" s="1" t="s">
        <v>3430</v>
      </c>
      <c r="AW168" s="1" t="s">
        <v>1866</v>
      </c>
      <c r="AX168" s="1" t="s">
        <v>3514</v>
      </c>
      <c r="AY168" s="1" t="s">
        <v>3432</v>
      </c>
      <c r="AZ168" s="1"/>
      <c r="BA168" s="1" t="s">
        <v>4528</v>
      </c>
      <c r="BB168" s="1">
        <v>530</v>
      </c>
      <c r="BC168" s="1" t="s">
        <v>34</v>
      </c>
      <c r="BD168" s="1"/>
      <c r="BE168" s="1" t="s">
        <v>2233</v>
      </c>
      <c r="BF168" s="1" t="s">
        <v>4529</v>
      </c>
      <c r="BG168" s="34">
        <v>1</v>
      </c>
    </row>
    <row r="169" spans="2:59" ht="15.75" customHeight="1" x14ac:dyDescent="0.3">
      <c r="B169" s="1">
        <v>2399</v>
      </c>
      <c r="C169" s="1" t="s">
        <v>4530</v>
      </c>
      <c r="D169" s="33" t="s">
        <v>4531</v>
      </c>
      <c r="E169" s="1" t="s">
        <v>2116</v>
      </c>
      <c r="F169" s="1" t="s">
        <v>882</v>
      </c>
      <c r="G169" s="1" t="s">
        <v>3064</v>
      </c>
      <c r="H169" s="1">
        <v>1500</v>
      </c>
      <c r="K169" s="1" t="s">
        <v>4159</v>
      </c>
      <c r="L169" s="1" t="s">
        <v>4159</v>
      </c>
      <c r="O169" s="1">
        <v>3141</v>
      </c>
      <c r="P169" s="1" t="s">
        <v>4532</v>
      </c>
      <c r="Q169" s="1" t="s">
        <v>4533</v>
      </c>
      <c r="T169" s="1" t="s">
        <v>266</v>
      </c>
      <c r="U169" s="1" t="s">
        <v>17</v>
      </c>
      <c r="X169" s="1">
        <v>1819</v>
      </c>
      <c r="Y169" s="1" t="s">
        <v>3502</v>
      </c>
      <c r="Z169" s="1" t="s">
        <v>3457</v>
      </c>
      <c r="AD169" s="1">
        <v>43189</v>
      </c>
      <c r="AI169" s="1" t="s">
        <v>3452</v>
      </c>
      <c r="AU169" s="1" t="s">
        <v>3444</v>
      </c>
      <c r="AV169" s="1" t="s">
        <v>3430</v>
      </c>
      <c r="AW169" s="1" t="s">
        <v>1866</v>
      </c>
      <c r="AX169" s="1" t="s">
        <v>3514</v>
      </c>
      <c r="AY169" s="1" t="s">
        <v>3432</v>
      </c>
      <c r="AZ169" s="1"/>
      <c r="BA169" s="1" t="s">
        <v>2718</v>
      </c>
      <c r="BB169" s="1">
        <v>507</v>
      </c>
      <c r="BC169" s="1" t="s">
        <v>58</v>
      </c>
      <c r="BD169" s="1"/>
      <c r="BE169" s="1" t="s">
        <v>2811</v>
      </c>
      <c r="BF169" s="1" t="s">
        <v>4534</v>
      </c>
      <c r="BG169" s="34">
        <v>1</v>
      </c>
    </row>
    <row r="170" spans="2:59" ht="15.75" customHeight="1" x14ac:dyDescent="0.3">
      <c r="B170" s="1">
        <v>2410</v>
      </c>
      <c r="C170" s="1" t="s">
        <v>4535</v>
      </c>
      <c r="D170" s="33" t="s">
        <v>4536</v>
      </c>
      <c r="E170" s="1" t="s">
        <v>2129</v>
      </c>
      <c r="F170" s="1" t="s">
        <v>882</v>
      </c>
      <c r="G170" s="1" t="s">
        <v>2927</v>
      </c>
      <c r="H170" s="1">
        <v>4500</v>
      </c>
      <c r="K170" s="1" t="s">
        <v>3452</v>
      </c>
      <c r="L170" s="1" t="s">
        <v>3453</v>
      </c>
      <c r="O170" s="1">
        <v>3774</v>
      </c>
      <c r="P170" s="1" t="s">
        <v>4537</v>
      </c>
      <c r="Q170" s="1" t="s">
        <v>4538</v>
      </c>
      <c r="T170" s="1" t="s">
        <v>266</v>
      </c>
      <c r="U170" s="1" t="s">
        <v>17</v>
      </c>
      <c r="X170" s="1">
        <v>0</v>
      </c>
      <c r="Y170" s="1" t="s">
        <v>3736</v>
      </c>
      <c r="Z170" s="1" t="s">
        <v>3457</v>
      </c>
      <c r="AD170" s="1">
        <v>43189</v>
      </c>
      <c r="AI170" s="1" t="s">
        <v>3603</v>
      </c>
      <c r="AU170" s="1" t="s">
        <v>3444</v>
      </c>
      <c r="AV170" s="1" t="s">
        <v>3525</v>
      </c>
      <c r="AW170" s="1" t="s">
        <v>1866</v>
      </c>
      <c r="AX170" s="1" t="s">
        <v>3514</v>
      </c>
      <c r="AY170" s="1" t="s">
        <v>3432</v>
      </c>
      <c r="AZ170" s="1"/>
      <c r="BA170" s="1" t="s">
        <v>2486</v>
      </c>
      <c r="BB170" s="1">
        <v>691</v>
      </c>
      <c r="BC170" s="1" t="s">
        <v>58</v>
      </c>
      <c r="BD170" s="1"/>
      <c r="BE170" s="1" t="s">
        <v>3034</v>
      </c>
      <c r="BF170" s="1" t="s">
        <v>4539</v>
      </c>
      <c r="BG170" s="34">
        <v>1</v>
      </c>
    </row>
    <row r="171" spans="2:59" ht="15.75" customHeight="1" x14ac:dyDescent="0.3">
      <c r="B171" s="1">
        <v>2427</v>
      </c>
      <c r="C171" s="1" t="s">
        <v>4540</v>
      </c>
      <c r="D171" s="33" t="s">
        <v>4541</v>
      </c>
      <c r="E171" s="1" t="s">
        <v>3664</v>
      </c>
      <c r="F171" s="1" t="s">
        <v>882</v>
      </c>
      <c r="G171" s="1" t="s">
        <v>2357</v>
      </c>
      <c r="H171" s="1">
        <v>15992</v>
      </c>
      <c r="K171" s="1" t="s">
        <v>4542</v>
      </c>
      <c r="L171" s="1" t="s">
        <v>4543</v>
      </c>
      <c r="O171" s="1">
        <v>4245</v>
      </c>
      <c r="P171" s="1" t="s">
        <v>4544</v>
      </c>
      <c r="Q171" s="1" t="s">
        <v>4545</v>
      </c>
      <c r="T171" s="1" t="s">
        <v>266</v>
      </c>
      <c r="U171" s="1" t="s">
        <v>17</v>
      </c>
      <c r="X171" s="1">
        <v>2174</v>
      </c>
      <c r="Y171" s="1" t="s">
        <v>3464</v>
      </c>
      <c r="Z171" s="1" t="s">
        <v>389</v>
      </c>
      <c r="AD171" s="1">
        <v>43189</v>
      </c>
      <c r="AI171" s="1" t="s">
        <v>3804</v>
      </c>
      <c r="AU171" s="1" t="s">
        <v>3429</v>
      </c>
      <c r="AV171" s="1" t="s">
        <v>3525</v>
      </c>
      <c r="AW171" s="1" t="s">
        <v>1866</v>
      </c>
      <c r="AX171" s="1" t="s">
        <v>3514</v>
      </c>
      <c r="AY171" s="1" t="s">
        <v>3432</v>
      </c>
      <c r="AZ171" s="1"/>
      <c r="BA171" s="1" t="s">
        <v>4546</v>
      </c>
      <c r="BB171" s="1">
        <v>751</v>
      </c>
      <c r="BC171" s="1" t="s">
        <v>216</v>
      </c>
      <c r="BD171" s="1"/>
      <c r="BE171" s="1" t="s">
        <v>2359</v>
      </c>
      <c r="BF171" s="1" t="s">
        <v>4547</v>
      </c>
      <c r="BG171" s="34">
        <v>1</v>
      </c>
    </row>
    <row r="172" spans="2:59" ht="15.75" customHeight="1" x14ac:dyDescent="0.3">
      <c r="B172" s="1">
        <v>2429</v>
      </c>
      <c r="C172" s="1" t="s">
        <v>4548</v>
      </c>
      <c r="D172" s="33" t="s">
        <v>4549</v>
      </c>
      <c r="E172" s="1" t="s">
        <v>322</v>
      </c>
      <c r="F172" s="1" t="s">
        <v>882</v>
      </c>
      <c r="G172" s="1" t="s">
        <v>2615</v>
      </c>
      <c r="H172" s="1">
        <v>6000</v>
      </c>
      <c r="J172" s="1" t="s">
        <v>3423</v>
      </c>
      <c r="K172" s="1" t="s">
        <v>3423</v>
      </c>
      <c r="L172" s="1" t="s">
        <v>3424</v>
      </c>
      <c r="O172" s="1">
        <v>2397</v>
      </c>
      <c r="P172" s="1" t="s">
        <v>4550</v>
      </c>
      <c r="Q172" s="1" t="s">
        <v>4551</v>
      </c>
      <c r="T172" s="1" t="s">
        <v>338</v>
      </c>
      <c r="U172" s="1" t="s">
        <v>13</v>
      </c>
      <c r="X172" s="1">
        <v>5072</v>
      </c>
      <c r="Y172" s="1" t="s">
        <v>3502</v>
      </c>
      <c r="Z172" s="1" t="s">
        <v>3494</v>
      </c>
      <c r="AD172" s="1">
        <v>43189</v>
      </c>
      <c r="AI172" s="1" t="s">
        <v>3428</v>
      </c>
      <c r="AU172" s="1" t="s">
        <v>3444</v>
      </c>
      <c r="AV172" s="1" t="s">
        <v>3430</v>
      </c>
      <c r="AW172" s="1" t="s">
        <v>1866</v>
      </c>
      <c r="AX172" s="1" t="s">
        <v>3465</v>
      </c>
      <c r="AY172" s="1" t="s">
        <v>3432</v>
      </c>
      <c r="AZ172" s="1"/>
      <c r="BA172" s="1" t="s">
        <v>4552</v>
      </c>
      <c r="BB172" s="1"/>
      <c r="BC172" s="1" t="s">
        <v>88</v>
      </c>
      <c r="BD172" s="1"/>
      <c r="BE172" s="1" t="s">
        <v>2552</v>
      </c>
      <c r="BF172" s="1" t="s">
        <v>4553</v>
      </c>
      <c r="BG172" s="34">
        <v>1</v>
      </c>
    </row>
    <row r="173" spans="2:59" ht="15.75" customHeight="1" x14ac:dyDescent="0.3">
      <c r="B173" s="1">
        <v>2438</v>
      </c>
      <c r="C173" s="1" t="s">
        <v>4554</v>
      </c>
      <c r="D173" s="33" t="s">
        <v>4555</v>
      </c>
      <c r="E173" s="1" t="s">
        <v>60</v>
      </c>
      <c r="F173" s="1" t="s">
        <v>882</v>
      </c>
      <c r="G173" s="1" t="s">
        <v>2631</v>
      </c>
      <c r="H173" s="1">
        <v>5000</v>
      </c>
      <c r="J173" s="1" t="s">
        <v>3423</v>
      </c>
      <c r="K173" s="1" t="s">
        <v>3423</v>
      </c>
      <c r="L173" s="1" t="s">
        <v>3424</v>
      </c>
      <c r="O173" s="1">
        <v>3330</v>
      </c>
      <c r="P173" s="1" t="s">
        <v>4556</v>
      </c>
      <c r="Q173" s="1" t="s">
        <v>4557</v>
      </c>
      <c r="T173" s="1" t="s">
        <v>338</v>
      </c>
      <c r="U173" s="1" t="s">
        <v>13</v>
      </c>
      <c r="X173" s="1">
        <v>3275</v>
      </c>
      <c r="Y173" s="1" t="s">
        <v>3502</v>
      </c>
      <c r="Z173" s="1" t="s">
        <v>530</v>
      </c>
      <c r="AD173" s="1">
        <v>43189</v>
      </c>
      <c r="AI173" s="1" t="s">
        <v>3452</v>
      </c>
      <c r="AU173" s="1" t="s">
        <v>3444</v>
      </c>
      <c r="AV173" s="1" t="s">
        <v>3430</v>
      </c>
      <c r="AW173" s="1" t="s">
        <v>1866</v>
      </c>
      <c r="AX173" s="1" t="s">
        <v>3514</v>
      </c>
      <c r="AY173" s="1" t="s">
        <v>3432</v>
      </c>
      <c r="AZ173" s="1"/>
      <c r="BA173" s="1" t="s">
        <v>4335</v>
      </c>
      <c r="BB173" s="1">
        <v>746</v>
      </c>
      <c r="BC173" s="1" t="s">
        <v>258</v>
      </c>
      <c r="BD173" s="1"/>
      <c r="BE173" s="1" t="s">
        <v>4558</v>
      </c>
      <c r="BF173" s="1" t="s">
        <v>4559</v>
      </c>
      <c r="BG173" s="34">
        <v>1</v>
      </c>
    </row>
    <row r="174" spans="2:59" ht="15.75" customHeight="1" x14ac:dyDescent="0.3">
      <c r="B174" s="1">
        <v>2444</v>
      </c>
      <c r="C174" s="1" t="s">
        <v>4560</v>
      </c>
      <c r="D174" s="33" t="s">
        <v>4561</v>
      </c>
      <c r="E174" s="1" t="s">
        <v>332</v>
      </c>
      <c r="F174" s="1" t="s">
        <v>882</v>
      </c>
      <c r="G174" s="1" t="s">
        <v>2840</v>
      </c>
      <c r="H174" s="1">
        <v>7700</v>
      </c>
      <c r="K174" s="1" t="s">
        <v>4562</v>
      </c>
      <c r="L174" s="1" t="s">
        <v>4563</v>
      </c>
      <c r="O174" s="1">
        <v>3632</v>
      </c>
      <c r="P174" s="1" t="s">
        <v>4564</v>
      </c>
      <c r="Q174" s="1" t="s">
        <v>4565</v>
      </c>
      <c r="T174" s="1" t="s">
        <v>140</v>
      </c>
      <c r="U174" s="1" t="s">
        <v>17</v>
      </c>
      <c r="X174" s="1">
        <v>6121</v>
      </c>
      <c r="Y174" s="1" t="s">
        <v>3736</v>
      </c>
      <c r="Z174" s="1" t="s">
        <v>3457</v>
      </c>
      <c r="AD174" s="1">
        <v>43190</v>
      </c>
      <c r="AI174" s="1" t="s">
        <v>3568</v>
      </c>
      <c r="AU174" s="1" t="s">
        <v>3444</v>
      </c>
      <c r="AV174" s="1" t="s">
        <v>3445</v>
      </c>
      <c r="AW174" s="1" t="s">
        <v>1866</v>
      </c>
      <c r="AX174" s="1" t="s">
        <v>3465</v>
      </c>
      <c r="AY174" s="1" t="s">
        <v>3432</v>
      </c>
      <c r="AZ174" s="1"/>
      <c r="BA174" s="1" t="s">
        <v>4566</v>
      </c>
      <c r="BB174" s="1">
        <v>470</v>
      </c>
      <c r="BC174" s="1" t="s">
        <v>134</v>
      </c>
      <c r="BD174" s="1"/>
      <c r="BE174" s="1" t="s">
        <v>3133</v>
      </c>
      <c r="BF174" s="1" t="s">
        <v>4567</v>
      </c>
      <c r="BG174" s="34">
        <v>2</v>
      </c>
    </row>
    <row r="175" spans="2:59" ht="15.75" customHeight="1" x14ac:dyDescent="0.3">
      <c r="B175" s="1">
        <v>2462</v>
      </c>
      <c r="C175" s="1" t="s">
        <v>4568</v>
      </c>
      <c r="D175" s="33" t="s">
        <v>4569</v>
      </c>
      <c r="E175" s="1" t="s">
        <v>2074</v>
      </c>
      <c r="F175" s="1" t="s">
        <v>882</v>
      </c>
      <c r="G175" s="1" t="s">
        <v>2302</v>
      </c>
      <c r="H175" s="1">
        <v>3500</v>
      </c>
      <c r="K175" s="1" t="s">
        <v>3452</v>
      </c>
      <c r="L175" s="1" t="s">
        <v>3453</v>
      </c>
      <c r="O175" s="1">
        <v>5071</v>
      </c>
      <c r="P175" s="1" t="s">
        <v>4570</v>
      </c>
      <c r="Q175" s="1" t="s">
        <v>4571</v>
      </c>
      <c r="T175" s="1" t="s">
        <v>206</v>
      </c>
      <c r="U175" s="1" t="s">
        <v>17</v>
      </c>
      <c r="X175" s="1">
        <v>2000</v>
      </c>
      <c r="Y175" s="1" t="s">
        <v>3523</v>
      </c>
      <c r="Z175" s="1" t="s">
        <v>3443</v>
      </c>
      <c r="AD175" s="1">
        <v>43190</v>
      </c>
      <c r="AI175" s="1" t="s">
        <v>3804</v>
      </c>
      <c r="AU175" s="1" t="s">
        <v>3444</v>
      </c>
      <c r="AV175" s="1" t="s">
        <v>3525</v>
      </c>
      <c r="AW175" s="1" t="s">
        <v>1866</v>
      </c>
      <c r="AX175" s="1" t="s">
        <v>3514</v>
      </c>
      <c r="AY175" s="1" t="s">
        <v>3432</v>
      </c>
      <c r="AZ175" s="1"/>
      <c r="BA175" s="1" t="s">
        <v>4572</v>
      </c>
      <c r="BB175" s="1">
        <v>382</v>
      </c>
      <c r="BC175" s="1" t="s">
        <v>324</v>
      </c>
      <c r="BD175" s="1"/>
      <c r="BE175" s="1" t="s">
        <v>2853</v>
      </c>
      <c r="BF175" s="1" t="s">
        <v>4573</v>
      </c>
      <c r="BG175" s="34">
        <v>2</v>
      </c>
    </row>
    <row r="176" spans="2:59" ht="15.75" customHeight="1" x14ac:dyDescent="0.3">
      <c r="B176" s="1">
        <v>2479</v>
      </c>
      <c r="C176" s="1" t="s">
        <v>4574</v>
      </c>
      <c r="D176" s="33" t="s">
        <v>4575</v>
      </c>
      <c r="E176" s="1" t="s">
        <v>3664</v>
      </c>
      <c r="F176" s="1" t="s">
        <v>882</v>
      </c>
      <c r="G176" s="1" t="s">
        <v>2426</v>
      </c>
      <c r="H176" s="1">
        <v>2500</v>
      </c>
      <c r="I176" s="1">
        <v>2091</v>
      </c>
      <c r="J176" s="1" t="s">
        <v>3524</v>
      </c>
      <c r="K176" s="1" t="s">
        <v>3524</v>
      </c>
      <c r="L176" s="1" t="s">
        <v>3757</v>
      </c>
      <c r="O176" s="1">
        <v>4766</v>
      </c>
      <c r="P176" s="1" t="s">
        <v>3753</v>
      </c>
      <c r="Q176" s="1" t="s">
        <v>4576</v>
      </c>
      <c r="T176" s="1" t="s">
        <v>206</v>
      </c>
      <c r="U176" s="1" t="s">
        <v>17</v>
      </c>
      <c r="X176" s="1">
        <v>4348</v>
      </c>
      <c r="Y176" s="1" t="s">
        <v>3464</v>
      </c>
      <c r="Z176" s="1" t="s">
        <v>3540</v>
      </c>
      <c r="AD176" s="1">
        <v>43190</v>
      </c>
      <c r="AI176" s="1" t="s">
        <v>3423</v>
      </c>
      <c r="AU176" s="1" t="s">
        <v>3444</v>
      </c>
      <c r="AV176" s="1" t="s">
        <v>3445</v>
      </c>
      <c r="AW176" s="1" t="s">
        <v>1866</v>
      </c>
      <c r="AX176" s="1" t="s">
        <v>3465</v>
      </c>
      <c r="AY176" s="1" t="s">
        <v>3432</v>
      </c>
      <c r="AZ176" s="1"/>
      <c r="BA176" s="1" t="s">
        <v>2610</v>
      </c>
      <c r="BB176" s="1">
        <v>296</v>
      </c>
      <c r="BC176" s="1" t="s">
        <v>324</v>
      </c>
      <c r="BD176" s="1"/>
      <c r="BE176" s="1" t="s">
        <v>2167</v>
      </c>
      <c r="BF176" s="1" t="s">
        <v>4577</v>
      </c>
      <c r="BG176" s="34">
        <v>2</v>
      </c>
    </row>
    <row r="177" spans="2:59" ht="15.75" customHeight="1" x14ac:dyDescent="0.3">
      <c r="B177" s="1">
        <v>2482</v>
      </c>
      <c r="C177" s="1" t="s">
        <v>4578</v>
      </c>
      <c r="D177" s="33" t="s">
        <v>4579</v>
      </c>
      <c r="E177" s="1" t="s">
        <v>50</v>
      </c>
      <c r="F177" s="1" t="s">
        <v>882</v>
      </c>
      <c r="G177" s="1" t="s">
        <v>2192</v>
      </c>
      <c r="H177" s="1">
        <v>9200</v>
      </c>
      <c r="K177" s="1" t="s">
        <v>4580</v>
      </c>
      <c r="L177" s="1" t="s">
        <v>3742</v>
      </c>
      <c r="O177" s="1">
        <v>4861</v>
      </c>
      <c r="P177" s="1" t="s">
        <v>4581</v>
      </c>
      <c r="Q177" s="1" t="s">
        <v>4582</v>
      </c>
      <c r="T177" s="1" t="s">
        <v>206</v>
      </c>
      <c r="U177" s="1" t="s">
        <v>17</v>
      </c>
      <c r="X177" s="1">
        <v>4500</v>
      </c>
      <c r="Y177" s="1" t="s">
        <v>3767</v>
      </c>
      <c r="Z177" s="1" t="s">
        <v>3540</v>
      </c>
      <c r="AD177" s="1">
        <v>43190</v>
      </c>
      <c r="AI177" s="1" t="s">
        <v>3423</v>
      </c>
      <c r="AU177" s="1" t="s">
        <v>3444</v>
      </c>
      <c r="AV177" s="1" t="s">
        <v>3445</v>
      </c>
      <c r="AW177" s="1" t="s">
        <v>1866</v>
      </c>
      <c r="AX177" s="1" t="s">
        <v>3465</v>
      </c>
      <c r="AY177" s="1" t="s">
        <v>3432</v>
      </c>
      <c r="AZ177" s="1"/>
      <c r="BA177" s="1" t="s">
        <v>4583</v>
      </c>
      <c r="BB177" s="1">
        <v>777</v>
      </c>
      <c r="BC177" s="1" t="s">
        <v>324</v>
      </c>
      <c r="BD177" s="1"/>
      <c r="BE177" s="1" t="s">
        <v>3104</v>
      </c>
      <c r="BF177" s="1" t="s">
        <v>4584</v>
      </c>
      <c r="BG177" s="34">
        <v>2</v>
      </c>
    </row>
    <row r="178" spans="2:59" ht="15.75" customHeight="1" x14ac:dyDescent="0.3">
      <c r="B178" s="1">
        <v>2488</v>
      </c>
      <c r="C178" s="1" t="s">
        <v>4585</v>
      </c>
      <c r="D178" s="33" t="s">
        <v>4586</v>
      </c>
      <c r="E178" s="1" t="s">
        <v>3437</v>
      </c>
      <c r="F178" s="1" t="s">
        <v>882</v>
      </c>
      <c r="G178" s="1" t="s">
        <v>2791</v>
      </c>
      <c r="H178" s="1">
        <v>11000</v>
      </c>
      <c r="J178" s="1" t="s">
        <v>3423</v>
      </c>
      <c r="K178" s="1" t="s">
        <v>3423</v>
      </c>
      <c r="L178" s="1" t="s">
        <v>3424</v>
      </c>
      <c r="O178" s="1">
        <v>1902</v>
      </c>
      <c r="P178" s="1" t="s">
        <v>4587</v>
      </c>
      <c r="Q178" s="1" t="s">
        <v>4588</v>
      </c>
      <c r="T178" s="1" t="s">
        <v>206</v>
      </c>
      <c r="U178" s="1" t="s">
        <v>17</v>
      </c>
      <c r="X178" s="1">
        <v>3500</v>
      </c>
      <c r="Y178" s="1" t="s">
        <v>3474</v>
      </c>
      <c r="Z178" s="1" t="s">
        <v>3540</v>
      </c>
      <c r="AD178" s="1">
        <v>43190</v>
      </c>
      <c r="AI178" s="1" t="s">
        <v>3573</v>
      </c>
      <c r="AU178" s="1" t="s">
        <v>3444</v>
      </c>
      <c r="AV178" s="1" t="s">
        <v>3430</v>
      </c>
      <c r="AW178" s="1" t="s">
        <v>1866</v>
      </c>
      <c r="AX178" s="1" t="s">
        <v>3514</v>
      </c>
      <c r="AY178" s="1" t="s">
        <v>3432</v>
      </c>
      <c r="AZ178" s="1"/>
      <c r="BA178" s="1" t="s">
        <v>4589</v>
      </c>
      <c r="BB178" s="1">
        <v>298</v>
      </c>
      <c r="BC178" s="1" t="s">
        <v>134</v>
      </c>
      <c r="BD178" s="1"/>
      <c r="BE178" s="1" t="s">
        <v>2842</v>
      </c>
      <c r="BF178" s="1" t="s">
        <v>4590</v>
      </c>
      <c r="BG178" s="34">
        <v>1</v>
      </c>
    </row>
    <row r="179" spans="2:59" ht="15.75" customHeight="1" x14ac:dyDescent="0.3">
      <c r="B179" s="1">
        <v>2518</v>
      </c>
      <c r="C179" s="1" t="s">
        <v>4591</v>
      </c>
      <c r="D179" s="33" t="s">
        <v>4592</v>
      </c>
      <c r="E179" s="1" t="s">
        <v>342</v>
      </c>
      <c r="F179" s="1" t="s">
        <v>882</v>
      </c>
      <c r="G179" s="1" t="s">
        <v>2681</v>
      </c>
      <c r="H179" s="1">
        <v>2291</v>
      </c>
      <c r="K179" s="1" t="s">
        <v>3606</v>
      </c>
      <c r="L179" s="1" t="s">
        <v>3678</v>
      </c>
      <c r="O179" s="1">
        <v>5201</v>
      </c>
      <c r="P179" s="1" t="s">
        <v>4593</v>
      </c>
      <c r="Q179" s="1" t="s">
        <v>4594</v>
      </c>
      <c r="T179" s="1" t="s">
        <v>206</v>
      </c>
      <c r="U179" s="1" t="s">
        <v>17</v>
      </c>
      <c r="X179" s="1">
        <v>3500</v>
      </c>
      <c r="Y179" s="1" t="s">
        <v>3464</v>
      </c>
      <c r="Z179" s="1" t="s">
        <v>3540</v>
      </c>
      <c r="AD179" s="1">
        <v>43190</v>
      </c>
      <c r="AI179" s="1" t="s">
        <v>3573</v>
      </c>
      <c r="AU179" s="1" t="s">
        <v>3444</v>
      </c>
      <c r="AV179" s="1" t="s">
        <v>3430</v>
      </c>
      <c r="AW179" s="1" t="s">
        <v>1866</v>
      </c>
      <c r="AX179" s="1" t="s">
        <v>3514</v>
      </c>
      <c r="AY179" s="1" t="s">
        <v>3432</v>
      </c>
      <c r="AZ179" s="1"/>
      <c r="BA179" s="1" t="s">
        <v>4595</v>
      </c>
      <c r="BB179" s="1">
        <v>692</v>
      </c>
      <c r="BC179" s="1" t="s">
        <v>18</v>
      </c>
      <c r="BD179" s="1"/>
      <c r="BE179" s="1" t="s">
        <v>2258</v>
      </c>
      <c r="BF179" s="1" t="s">
        <v>4596</v>
      </c>
      <c r="BG179" s="34">
        <v>1</v>
      </c>
    </row>
    <row r="180" spans="2:59" ht="15.75" customHeight="1" x14ac:dyDescent="0.3">
      <c r="B180" s="1">
        <v>2520</v>
      </c>
      <c r="C180" s="1" t="s">
        <v>4597</v>
      </c>
      <c r="D180" s="33" t="s">
        <v>4598</v>
      </c>
      <c r="E180" s="1" t="s">
        <v>238</v>
      </c>
      <c r="F180" s="1" t="s">
        <v>882</v>
      </c>
      <c r="G180" s="1" t="s">
        <v>2396</v>
      </c>
      <c r="H180" s="1">
        <v>6590</v>
      </c>
      <c r="J180" s="1" t="s">
        <v>4599</v>
      </c>
      <c r="K180" s="1" t="s">
        <v>4600</v>
      </c>
      <c r="L180" s="1" t="s">
        <v>3678</v>
      </c>
      <c r="O180" s="1">
        <v>808</v>
      </c>
      <c r="P180" s="1" t="s">
        <v>4601</v>
      </c>
      <c r="Q180" s="1" t="s">
        <v>4602</v>
      </c>
      <c r="T180" s="1" t="s">
        <v>206</v>
      </c>
      <c r="U180" s="1" t="s">
        <v>17</v>
      </c>
      <c r="X180" s="1">
        <v>3459</v>
      </c>
      <c r="Y180" s="1" t="s">
        <v>3464</v>
      </c>
      <c r="Z180" s="1" t="s">
        <v>3540</v>
      </c>
      <c r="AD180" s="1">
        <v>43190</v>
      </c>
      <c r="AI180" s="1" t="s">
        <v>3452</v>
      </c>
      <c r="AU180" s="1" t="s">
        <v>3444</v>
      </c>
      <c r="AV180" s="1" t="s">
        <v>3430</v>
      </c>
      <c r="AW180" s="1" t="s">
        <v>1866</v>
      </c>
      <c r="AX180" s="1" t="s">
        <v>3514</v>
      </c>
      <c r="AY180" s="1" t="s">
        <v>3432</v>
      </c>
      <c r="AZ180" s="1"/>
      <c r="BA180" s="1" t="s">
        <v>2909</v>
      </c>
      <c r="BB180" s="1">
        <v>752</v>
      </c>
      <c r="BC180" s="1" t="s">
        <v>88</v>
      </c>
      <c r="BD180" s="1"/>
      <c r="BE180" s="1" t="s">
        <v>2934</v>
      </c>
      <c r="BF180" s="1" t="s">
        <v>4603</v>
      </c>
      <c r="BG180" s="34">
        <v>3</v>
      </c>
    </row>
    <row r="181" spans="2:59" ht="15.75" customHeight="1" x14ac:dyDescent="0.3">
      <c r="B181" s="1">
        <v>2525</v>
      </c>
      <c r="C181" s="1" t="s">
        <v>4604</v>
      </c>
      <c r="D181" s="33" t="s">
        <v>4605</v>
      </c>
      <c r="E181" s="1" t="s">
        <v>112</v>
      </c>
      <c r="F181" s="1" t="s">
        <v>882</v>
      </c>
      <c r="G181" s="1" t="s">
        <v>2930</v>
      </c>
      <c r="H181" s="1">
        <v>3521</v>
      </c>
      <c r="J181" s="1" t="s">
        <v>3573</v>
      </c>
      <c r="K181" s="1" t="s">
        <v>3574</v>
      </c>
      <c r="L181" s="1" t="s">
        <v>3510</v>
      </c>
      <c r="O181" s="1">
        <v>4460</v>
      </c>
      <c r="P181" s="1" t="s">
        <v>4606</v>
      </c>
      <c r="Q181" s="1" t="s">
        <v>4607</v>
      </c>
      <c r="T181" s="1" t="s">
        <v>3888</v>
      </c>
      <c r="U181" s="1" t="s">
        <v>17</v>
      </c>
      <c r="X181" s="1">
        <v>2667</v>
      </c>
      <c r="Y181" s="1" t="s">
        <v>3523</v>
      </c>
      <c r="Z181" s="1" t="s">
        <v>593</v>
      </c>
      <c r="AD181" s="1">
        <v>43190</v>
      </c>
      <c r="AI181" s="1" t="s">
        <v>3606</v>
      </c>
      <c r="AU181" s="1" t="s">
        <v>3444</v>
      </c>
      <c r="AV181" s="1" t="s">
        <v>3445</v>
      </c>
      <c r="AW181" s="1" t="s">
        <v>1866</v>
      </c>
      <c r="AX181" s="1" t="s">
        <v>3514</v>
      </c>
      <c r="AY181" s="1" t="s">
        <v>3432</v>
      </c>
      <c r="AZ181" s="1"/>
      <c r="BA181" s="1" t="s">
        <v>4608</v>
      </c>
      <c r="BB181" s="1">
        <v>369</v>
      </c>
      <c r="BC181" s="1" t="s">
        <v>324</v>
      </c>
      <c r="BD181" s="1"/>
      <c r="BE181" s="1" t="s">
        <v>2919</v>
      </c>
      <c r="BF181" s="1" t="s">
        <v>4609</v>
      </c>
      <c r="BG181" s="34">
        <v>2</v>
      </c>
    </row>
    <row r="182" spans="2:59" ht="15.75" customHeight="1" x14ac:dyDescent="0.3">
      <c r="B182" s="1">
        <v>2530</v>
      </c>
      <c r="C182" s="1" t="s">
        <v>4610</v>
      </c>
      <c r="D182" s="33" t="s">
        <v>4611</v>
      </c>
      <c r="E182" s="1" t="s">
        <v>3451</v>
      </c>
      <c r="F182" s="1" t="s">
        <v>882</v>
      </c>
      <c r="G182" s="1" t="s">
        <v>2737</v>
      </c>
      <c r="H182" s="1">
        <v>0</v>
      </c>
      <c r="J182" s="1" t="s">
        <v>3480</v>
      </c>
      <c r="K182" s="1" t="s">
        <v>3480</v>
      </c>
      <c r="L182" s="1" t="s">
        <v>3481</v>
      </c>
      <c r="O182" s="1">
        <v>2409</v>
      </c>
      <c r="P182" s="1" t="s">
        <v>4612</v>
      </c>
      <c r="Q182" s="1" t="s">
        <v>4613</v>
      </c>
      <c r="T182" s="1" t="s">
        <v>3888</v>
      </c>
      <c r="U182" s="1" t="s">
        <v>17</v>
      </c>
      <c r="X182" s="1">
        <v>2348</v>
      </c>
      <c r="Y182" s="1" t="s">
        <v>3456</v>
      </c>
      <c r="Z182" s="1" t="s">
        <v>3540</v>
      </c>
      <c r="AD182" s="1">
        <v>43190</v>
      </c>
      <c r="AI182" s="1" t="s">
        <v>3452</v>
      </c>
      <c r="AU182" s="1" t="s">
        <v>3444</v>
      </c>
      <c r="AV182" s="1" t="s">
        <v>3430</v>
      </c>
      <c r="AW182" s="1" t="s">
        <v>1866</v>
      </c>
      <c r="AX182" s="1" t="s">
        <v>3514</v>
      </c>
      <c r="AY182" s="1" t="s">
        <v>3432</v>
      </c>
      <c r="AZ182" s="1"/>
      <c r="BA182" s="1" t="s">
        <v>2928</v>
      </c>
      <c r="BB182" s="1">
        <v>322</v>
      </c>
      <c r="BC182" s="1" t="s">
        <v>324</v>
      </c>
      <c r="BD182" s="1"/>
      <c r="BE182" s="1" t="s">
        <v>4614</v>
      </c>
      <c r="BF182" s="1" t="s">
        <v>4615</v>
      </c>
      <c r="BG182" s="34">
        <v>4</v>
      </c>
    </row>
    <row r="183" spans="2:59" ht="15.75" customHeight="1" x14ac:dyDescent="0.3">
      <c r="B183" s="1">
        <v>2536</v>
      </c>
      <c r="C183" s="1" t="s">
        <v>4616</v>
      </c>
      <c r="D183" s="33" t="s">
        <v>4617</v>
      </c>
      <c r="E183" s="1" t="s">
        <v>322</v>
      </c>
      <c r="F183" s="1" t="s">
        <v>882</v>
      </c>
      <c r="G183" s="1" t="s">
        <v>2623</v>
      </c>
      <c r="H183" s="1">
        <v>8975</v>
      </c>
      <c r="K183" s="1" t="s">
        <v>3509</v>
      </c>
      <c r="L183" s="1" t="s">
        <v>3510</v>
      </c>
      <c r="O183" s="1">
        <v>4524</v>
      </c>
      <c r="P183" s="1" t="s">
        <v>4618</v>
      </c>
      <c r="Q183" s="1" t="s">
        <v>4619</v>
      </c>
      <c r="T183" s="1" t="s">
        <v>206</v>
      </c>
      <c r="U183" s="1" t="s">
        <v>17</v>
      </c>
      <c r="X183" s="1">
        <v>1800</v>
      </c>
      <c r="Y183" s="1" t="s">
        <v>3767</v>
      </c>
      <c r="Z183" s="1" t="s">
        <v>3540</v>
      </c>
      <c r="AD183" s="1">
        <v>43190</v>
      </c>
      <c r="AI183" s="1" t="s">
        <v>3452</v>
      </c>
      <c r="AU183" s="1" t="s">
        <v>3444</v>
      </c>
      <c r="AV183" s="1" t="s">
        <v>3430</v>
      </c>
      <c r="AW183" s="1" t="s">
        <v>1866</v>
      </c>
      <c r="AX183" s="1" t="s">
        <v>3514</v>
      </c>
      <c r="AY183" s="1" t="s">
        <v>3432</v>
      </c>
      <c r="AZ183" s="1"/>
      <c r="BA183" s="1" t="s">
        <v>4620</v>
      </c>
      <c r="BB183" s="1">
        <v>3270</v>
      </c>
      <c r="BC183" s="1" t="s">
        <v>324</v>
      </c>
      <c r="BD183" s="1"/>
      <c r="BE183" s="1" t="s">
        <v>2596</v>
      </c>
      <c r="BF183" s="1" t="s">
        <v>4621</v>
      </c>
      <c r="BG183" s="34">
        <v>2</v>
      </c>
    </row>
    <row r="184" spans="2:59" ht="15.75" customHeight="1" x14ac:dyDescent="0.3">
      <c r="B184" s="1">
        <v>2538</v>
      </c>
      <c r="C184" s="1" t="s">
        <v>4622</v>
      </c>
      <c r="D184" s="33" t="s">
        <v>4623</v>
      </c>
      <c r="E184" s="1" t="s">
        <v>62</v>
      </c>
      <c r="F184" s="1" t="s">
        <v>882</v>
      </c>
      <c r="G184" s="1" t="s">
        <v>3138</v>
      </c>
      <c r="H184" s="1">
        <v>156000</v>
      </c>
      <c r="J184" s="1" t="s">
        <v>3480</v>
      </c>
      <c r="K184" s="1" t="s">
        <v>3480</v>
      </c>
      <c r="L184" s="1" t="s">
        <v>3481</v>
      </c>
      <c r="O184" s="1">
        <v>4379</v>
      </c>
      <c r="P184" s="1" t="s">
        <v>4624</v>
      </c>
      <c r="Q184" s="1" t="s">
        <v>4625</v>
      </c>
      <c r="T184" s="1" t="s">
        <v>206</v>
      </c>
      <c r="U184" s="1" t="s">
        <v>17</v>
      </c>
      <c r="X184" s="1">
        <v>3000</v>
      </c>
      <c r="Y184" s="1" t="s">
        <v>3736</v>
      </c>
      <c r="Z184" s="1" t="s">
        <v>389</v>
      </c>
      <c r="AD184" s="1">
        <v>43190</v>
      </c>
      <c r="AI184" s="1" t="s">
        <v>3452</v>
      </c>
      <c r="AU184" s="1" t="s">
        <v>3429</v>
      </c>
      <c r="AV184" s="1" t="s">
        <v>3430</v>
      </c>
      <c r="AW184" s="1" t="s">
        <v>1866</v>
      </c>
      <c r="AX184" s="1" t="s">
        <v>3514</v>
      </c>
      <c r="AY184" s="1" t="s">
        <v>3432</v>
      </c>
      <c r="AZ184" s="1"/>
      <c r="BA184" s="1" t="s">
        <v>4626</v>
      </c>
      <c r="BB184" s="1">
        <v>806</v>
      </c>
      <c r="BC184" s="1" t="s">
        <v>18</v>
      </c>
      <c r="BD184" s="1"/>
      <c r="BE184" s="1" t="s">
        <v>3095</v>
      </c>
      <c r="BF184" s="1" t="s">
        <v>4627</v>
      </c>
      <c r="BG184" s="34">
        <v>1</v>
      </c>
    </row>
    <row r="185" spans="2:59" ht="15.75" customHeight="1" x14ac:dyDescent="0.3">
      <c r="B185" s="1">
        <v>2539</v>
      </c>
      <c r="C185" s="1" t="s">
        <v>4628</v>
      </c>
      <c r="D185" s="33" t="s">
        <v>4629</v>
      </c>
      <c r="E185" s="1" t="s">
        <v>82</v>
      </c>
      <c r="F185" s="1" t="s">
        <v>882</v>
      </c>
      <c r="G185" s="1" t="s">
        <v>2245</v>
      </c>
      <c r="H185" s="1">
        <v>4957</v>
      </c>
      <c r="J185" s="1" t="s">
        <v>3573</v>
      </c>
      <c r="K185" s="1" t="s">
        <v>4630</v>
      </c>
      <c r="L185" s="1" t="s">
        <v>4631</v>
      </c>
      <c r="O185" s="1">
        <v>3416</v>
      </c>
      <c r="P185" s="1" t="s">
        <v>4632</v>
      </c>
      <c r="Q185" s="1" t="s">
        <v>4633</v>
      </c>
      <c r="R185" s="33" t="s">
        <v>4634</v>
      </c>
      <c r="S185" s="1" t="s">
        <v>182</v>
      </c>
      <c r="T185" s="1" t="s">
        <v>62</v>
      </c>
      <c r="U185" s="1" t="s">
        <v>9</v>
      </c>
      <c r="X185" s="1">
        <v>1426</v>
      </c>
      <c r="Y185" s="1" t="s">
        <v>4635</v>
      </c>
      <c r="AA185" s="1" t="s">
        <v>4636</v>
      </c>
      <c r="AB185" s="35">
        <v>42506</v>
      </c>
      <c r="AC185" s="1" t="s">
        <v>371</v>
      </c>
      <c r="AD185" s="1">
        <v>42655</v>
      </c>
      <c r="AE185" s="1">
        <v>2</v>
      </c>
      <c r="AF185" s="36">
        <v>43829</v>
      </c>
      <c r="AG185" s="1" t="s">
        <v>4636</v>
      </c>
      <c r="AH185" s="1">
        <v>43754</v>
      </c>
      <c r="AI185" s="1" t="s">
        <v>3452</v>
      </c>
      <c r="AJ185" s="1" t="s">
        <v>3474</v>
      </c>
      <c r="AK185" s="1" t="s">
        <v>4637</v>
      </c>
      <c r="AL185" s="1" t="e">
        <v>#N/A</v>
      </c>
      <c r="AM185" s="1" t="e">
        <v>#N/A</v>
      </c>
      <c r="AN185" s="1" t="e">
        <v>#N/A</v>
      </c>
      <c r="AO185" s="1" t="e">
        <v>#N/A</v>
      </c>
      <c r="AP185" s="1" t="e">
        <v>#N/A</v>
      </c>
      <c r="AQ185" s="1" t="e">
        <v>#N/A</v>
      </c>
      <c r="AT185" s="1">
        <v>42461</v>
      </c>
      <c r="AV185" s="1" t="s">
        <v>3430</v>
      </c>
      <c r="AW185" s="1" t="s">
        <v>366</v>
      </c>
      <c r="AX185" s="1" t="s">
        <v>3514</v>
      </c>
      <c r="AY185" s="1" t="s">
        <v>3432</v>
      </c>
      <c r="AZ185" s="1"/>
      <c r="BA185" s="1" t="s">
        <v>4638</v>
      </c>
      <c r="BB185" s="1">
        <v>766</v>
      </c>
      <c r="BC185" s="1" t="s">
        <v>88</v>
      </c>
      <c r="BD185" s="1"/>
      <c r="BE185" s="1" t="s">
        <v>3050</v>
      </c>
      <c r="BF185" s="1" t="s">
        <v>4639</v>
      </c>
      <c r="BG185" s="34">
        <v>1</v>
      </c>
    </row>
    <row r="186" spans="2:59" ht="15.75" customHeight="1" x14ac:dyDescent="0.3">
      <c r="B186" s="1">
        <v>2540</v>
      </c>
      <c r="C186" s="1" t="s">
        <v>4640</v>
      </c>
      <c r="D186" s="33" t="s">
        <v>4641</v>
      </c>
      <c r="E186" s="1" t="s">
        <v>266</v>
      </c>
      <c r="F186" s="1" t="s">
        <v>882</v>
      </c>
      <c r="G186" s="1" t="s">
        <v>2978</v>
      </c>
      <c r="H186" s="1">
        <v>4200</v>
      </c>
      <c r="K186" s="1" t="s">
        <v>3452</v>
      </c>
      <c r="L186" s="1" t="s">
        <v>3453</v>
      </c>
      <c r="O186" s="1">
        <v>1703</v>
      </c>
      <c r="P186" s="1" t="s">
        <v>2146</v>
      </c>
      <c r="Q186" s="1" t="s">
        <v>4642</v>
      </c>
      <c r="R186" s="33" t="s">
        <v>4643</v>
      </c>
      <c r="S186" s="1" t="s">
        <v>150</v>
      </c>
      <c r="T186" s="1" t="s">
        <v>68</v>
      </c>
      <c r="U186" s="1" t="s">
        <v>17</v>
      </c>
      <c r="X186" s="1">
        <v>2605</v>
      </c>
      <c r="Y186" s="1" t="s">
        <v>4644</v>
      </c>
      <c r="AA186" s="1" t="s">
        <v>4636</v>
      </c>
      <c r="AB186" s="29">
        <v>42217</v>
      </c>
      <c r="AC186" s="1" t="s">
        <v>371</v>
      </c>
      <c r="AD186" s="1">
        <v>42828</v>
      </c>
      <c r="AE186" s="1">
        <v>11</v>
      </c>
      <c r="AF186" s="36">
        <v>43829</v>
      </c>
      <c r="AG186" s="1" t="s">
        <v>4636</v>
      </c>
      <c r="AH186" s="1">
        <v>43572</v>
      </c>
      <c r="AI186" s="1" t="s">
        <v>4645</v>
      </c>
      <c r="AJ186" s="1" t="s">
        <v>4646</v>
      </c>
      <c r="AK186" s="1" t="s">
        <v>3423</v>
      </c>
      <c r="AL186" s="1">
        <v>324</v>
      </c>
      <c r="AM186" s="1">
        <v>1703</v>
      </c>
      <c r="AN186" s="1">
        <v>0</v>
      </c>
      <c r="AO186" s="1">
        <v>2</v>
      </c>
      <c r="AP186" s="1">
        <v>0</v>
      </c>
      <c r="AQ186" s="1">
        <v>5</v>
      </c>
      <c r="AT186" s="1">
        <v>42186</v>
      </c>
      <c r="AV186" s="1" t="s">
        <v>3445</v>
      </c>
      <c r="AW186" s="1" t="s">
        <v>366</v>
      </c>
      <c r="AX186" s="1" t="s">
        <v>3514</v>
      </c>
      <c r="AY186" s="1" t="s">
        <v>3432</v>
      </c>
      <c r="AZ186" s="1"/>
      <c r="BA186" s="1" t="s">
        <v>4647</v>
      </c>
      <c r="BB186" s="1">
        <v>944</v>
      </c>
      <c r="BC186" s="1" t="s">
        <v>58</v>
      </c>
      <c r="BD186" s="1"/>
      <c r="BE186" s="1" t="s">
        <v>2312</v>
      </c>
      <c r="BF186" s="1" t="s">
        <v>4648</v>
      </c>
      <c r="BG186" s="34">
        <v>1</v>
      </c>
    </row>
    <row r="187" spans="2:59" ht="15.75" customHeight="1" x14ac:dyDescent="0.3">
      <c r="B187" s="1">
        <v>2561</v>
      </c>
      <c r="C187" s="1" t="s">
        <v>4649</v>
      </c>
      <c r="D187" s="33" t="s">
        <v>4650</v>
      </c>
      <c r="E187" s="1" t="s">
        <v>130</v>
      </c>
      <c r="F187" s="1" t="s">
        <v>882</v>
      </c>
      <c r="G187" s="1" t="s">
        <v>2472</v>
      </c>
      <c r="H187" s="1">
        <v>18330</v>
      </c>
      <c r="J187" s="1" t="s">
        <v>3480</v>
      </c>
      <c r="K187" s="1" t="s">
        <v>3480</v>
      </c>
      <c r="L187" s="1" t="s">
        <v>3481</v>
      </c>
      <c r="O187" s="1">
        <v>3375</v>
      </c>
      <c r="P187" s="1" t="s">
        <v>2141</v>
      </c>
      <c r="Q187" s="1" t="s">
        <v>4651</v>
      </c>
      <c r="R187" s="33" t="s">
        <v>4652</v>
      </c>
      <c r="S187" s="1" t="s">
        <v>260</v>
      </c>
      <c r="T187" s="1" t="s">
        <v>206</v>
      </c>
      <c r="U187" s="1" t="s">
        <v>17</v>
      </c>
      <c r="X187" s="1">
        <v>3488</v>
      </c>
      <c r="Y187" s="1" t="s">
        <v>4644</v>
      </c>
      <c r="AA187" s="1" t="s">
        <v>4636</v>
      </c>
      <c r="AB187" s="29">
        <v>42457</v>
      </c>
      <c r="AC187" s="1" t="s">
        <v>371</v>
      </c>
      <c r="AD187" s="1">
        <v>42887</v>
      </c>
      <c r="AE187" s="1">
        <v>4</v>
      </c>
      <c r="AF187" s="36">
        <v>43829</v>
      </c>
      <c r="AG187" s="1" t="s">
        <v>4636</v>
      </c>
      <c r="AH187" s="1">
        <v>43633</v>
      </c>
      <c r="AI187" s="1" t="s">
        <v>3726</v>
      </c>
      <c r="AJ187" s="1" t="s">
        <v>4653</v>
      </c>
      <c r="AK187" s="1" t="s">
        <v>4654</v>
      </c>
      <c r="AL187" s="1">
        <v>155</v>
      </c>
      <c r="AM187" s="1">
        <v>3375</v>
      </c>
      <c r="AN187" s="1">
        <v>0</v>
      </c>
      <c r="AO187" s="1">
        <v>0</v>
      </c>
      <c r="AP187" s="1">
        <v>4</v>
      </c>
      <c r="AQ187" s="1">
        <v>21</v>
      </c>
      <c r="AT187" s="1">
        <v>42370</v>
      </c>
      <c r="AV187" s="1" t="s">
        <v>3445</v>
      </c>
      <c r="AW187" s="1" t="s">
        <v>366</v>
      </c>
      <c r="AX187" s="1" t="s">
        <v>3514</v>
      </c>
      <c r="AY187" s="1" t="s">
        <v>3432</v>
      </c>
      <c r="AZ187" s="1"/>
      <c r="BA187" s="1" t="s">
        <v>4655</v>
      </c>
      <c r="BB187" s="1">
        <v>79</v>
      </c>
      <c r="BC187" s="1" t="s">
        <v>324</v>
      </c>
      <c r="BD187" s="1"/>
      <c r="BE187" s="1" t="s">
        <v>2854</v>
      </c>
      <c r="BF187" s="1" t="s">
        <v>4656</v>
      </c>
      <c r="BG187" s="34">
        <v>1</v>
      </c>
    </row>
    <row r="188" spans="2:59" ht="15.75" customHeight="1" x14ac:dyDescent="0.3">
      <c r="B188" s="1">
        <v>2627</v>
      </c>
      <c r="C188" s="1" t="s">
        <v>4657</v>
      </c>
      <c r="D188" s="33" t="s">
        <v>4658</v>
      </c>
      <c r="E188" s="1" t="s">
        <v>3664</v>
      </c>
      <c r="F188" s="1" t="s">
        <v>882</v>
      </c>
      <c r="G188" s="1" t="s">
        <v>2419</v>
      </c>
      <c r="H188" s="1">
        <v>4021</v>
      </c>
      <c r="J188" s="1" t="s">
        <v>3573</v>
      </c>
      <c r="K188" s="1" t="s">
        <v>3574</v>
      </c>
      <c r="L188" s="1" t="s">
        <v>3510</v>
      </c>
      <c r="O188" s="1">
        <v>1266</v>
      </c>
      <c r="P188" s="1" t="s">
        <v>4659</v>
      </c>
      <c r="Q188" s="1" t="s">
        <v>4660</v>
      </c>
      <c r="R188" s="33" t="s">
        <v>4661</v>
      </c>
      <c r="S188" s="1" t="s">
        <v>180</v>
      </c>
      <c r="T188" s="1" t="s">
        <v>50</v>
      </c>
      <c r="U188" s="1" t="s">
        <v>9</v>
      </c>
      <c r="X188" s="1">
        <v>6750</v>
      </c>
      <c r="Y188" s="1" t="s">
        <v>4635</v>
      </c>
      <c r="AA188" s="1" t="s">
        <v>4636</v>
      </c>
      <c r="AB188" s="29">
        <v>42236</v>
      </c>
      <c r="AC188" s="1" t="s">
        <v>371</v>
      </c>
      <c r="AD188" s="1">
        <v>42899</v>
      </c>
      <c r="AE188" s="1">
        <v>1</v>
      </c>
      <c r="AF188" s="36">
        <v>43829</v>
      </c>
      <c r="AG188" s="1" t="s">
        <v>4636</v>
      </c>
      <c r="AH188" s="1">
        <v>43633</v>
      </c>
      <c r="AI188" s="1" t="s">
        <v>3519</v>
      </c>
      <c r="AJ188" s="1" t="s">
        <v>3474</v>
      </c>
      <c r="AK188" s="1" t="s">
        <v>3423</v>
      </c>
      <c r="AL188" s="1">
        <v>0</v>
      </c>
      <c r="AM188" s="1">
        <v>1266</v>
      </c>
      <c r="AN188" s="1">
        <v>0</v>
      </c>
      <c r="AO188" s="1">
        <v>0</v>
      </c>
      <c r="AP188" s="1">
        <v>0</v>
      </c>
      <c r="AQ188" s="1">
        <v>0</v>
      </c>
      <c r="AT188" s="1">
        <v>42186</v>
      </c>
      <c r="AV188" s="1" t="s">
        <v>3445</v>
      </c>
      <c r="AW188" s="1" t="s">
        <v>366</v>
      </c>
      <c r="AX188" s="1" t="s">
        <v>3465</v>
      </c>
      <c r="AY188" s="1" t="s">
        <v>3432</v>
      </c>
      <c r="AZ188" s="1"/>
      <c r="BA188" s="1" t="s">
        <v>4662</v>
      </c>
      <c r="BB188" s="1">
        <v>550</v>
      </c>
      <c r="BC188" s="1" t="s">
        <v>34</v>
      </c>
      <c r="BD188" s="1"/>
      <c r="BE188" s="1" t="s">
        <v>2474</v>
      </c>
      <c r="BF188" s="1" t="s">
        <v>4663</v>
      </c>
      <c r="BG188" s="34">
        <v>1</v>
      </c>
    </row>
    <row r="189" spans="2:59" ht="15.75" customHeight="1" x14ac:dyDescent="0.3">
      <c r="B189" s="1">
        <v>2651</v>
      </c>
      <c r="C189" s="1" t="s">
        <v>3956</v>
      </c>
      <c r="D189" s="33" t="s">
        <v>4664</v>
      </c>
      <c r="E189" s="1" t="s">
        <v>114</v>
      </c>
      <c r="F189" s="1" t="s">
        <v>882</v>
      </c>
      <c r="G189" s="1" t="s">
        <v>2908</v>
      </c>
      <c r="H189" s="1">
        <v>10185</v>
      </c>
      <c r="K189" s="1" t="s">
        <v>3452</v>
      </c>
      <c r="L189" s="1" t="s">
        <v>3453</v>
      </c>
      <c r="O189" s="1">
        <v>3283</v>
      </c>
      <c r="P189" s="1" t="s">
        <v>4665</v>
      </c>
      <c r="Q189" s="1" t="s">
        <v>4666</v>
      </c>
      <c r="R189" s="33" t="s">
        <v>4667</v>
      </c>
      <c r="S189" s="1" t="s">
        <v>326</v>
      </c>
      <c r="T189" s="1" t="s">
        <v>112</v>
      </c>
      <c r="U189" s="1" t="s">
        <v>17</v>
      </c>
      <c r="X189" s="1">
        <v>3334</v>
      </c>
      <c r="Y189" s="1" t="s">
        <v>4668</v>
      </c>
      <c r="AA189" s="1" t="s">
        <v>4636</v>
      </c>
      <c r="AB189" s="29">
        <v>42486</v>
      </c>
      <c r="AC189" s="1" t="s">
        <v>371</v>
      </c>
      <c r="AD189" s="1">
        <v>42900</v>
      </c>
      <c r="AE189" s="1">
        <v>2</v>
      </c>
      <c r="AF189" s="36">
        <v>43829</v>
      </c>
      <c r="AG189" s="1" t="s">
        <v>4636</v>
      </c>
      <c r="AH189" s="1">
        <v>43633</v>
      </c>
      <c r="AI189" s="1" t="s">
        <v>4542</v>
      </c>
      <c r="AJ189" s="1" t="s">
        <v>3502</v>
      </c>
      <c r="AK189" s="1" t="s">
        <v>4654</v>
      </c>
      <c r="AL189" s="1">
        <v>5</v>
      </c>
      <c r="AM189" s="1">
        <v>3283</v>
      </c>
      <c r="AN189" s="1">
        <v>0</v>
      </c>
      <c r="AO189" s="1">
        <v>0</v>
      </c>
      <c r="AP189" s="1">
        <v>0</v>
      </c>
      <c r="AQ189" s="1">
        <v>3</v>
      </c>
      <c r="AT189" s="1">
        <v>42461</v>
      </c>
      <c r="AV189" s="1" t="s">
        <v>3445</v>
      </c>
      <c r="AW189" s="1" t="s">
        <v>366</v>
      </c>
      <c r="AX189" s="1" t="s">
        <v>3514</v>
      </c>
      <c r="AY189" s="1" t="s">
        <v>3432</v>
      </c>
      <c r="AZ189" s="1"/>
      <c r="BA189" s="1" t="s">
        <v>4669</v>
      </c>
      <c r="BB189" s="1">
        <v>856</v>
      </c>
      <c r="BC189" s="1" t="s">
        <v>324</v>
      </c>
      <c r="BD189" s="1"/>
      <c r="BE189" s="1" t="s">
        <v>2634</v>
      </c>
      <c r="BF189" s="1" t="s">
        <v>4670</v>
      </c>
      <c r="BG189" s="34">
        <v>1</v>
      </c>
    </row>
    <row r="190" spans="2:59" ht="15.75" customHeight="1" x14ac:dyDescent="0.3">
      <c r="B190" s="1">
        <v>2655</v>
      </c>
      <c r="C190" s="1" t="s">
        <v>4671</v>
      </c>
      <c r="D190" s="33" t="s">
        <v>4672</v>
      </c>
      <c r="E190" s="1" t="s">
        <v>156</v>
      </c>
      <c r="F190" s="1" t="s">
        <v>882</v>
      </c>
      <c r="G190" s="1" t="s">
        <v>2247</v>
      </c>
      <c r="H190" s="1">
        <v>4860</v>
      </c>
      <c r="J190" s="1" t="s">
        <v>3524</v>
      </c>
      <c r="K190" s="1" t="s">
        <v>3959</v>
      </c>
      <c r="L190" s="1" t="s">
        <v>3678</v>
      </c>
      <c r="O190" s="1">
        <v>3541</v>
      </c>
      <c r="P190" s="1" t="s">
        <v>2091</v>
      </c>
      <c r="Q190" s="1" t="s">
        <v>4673</v>
      </c>
      <c r="R190" s="33" t="s">
        <v>4674</v>
      </c>
      <c r="S190" s="1" t="s">
        <v>324</v>
      </c>
      <c r="T190" s="1" t="s">
        <v>4675</v>
      </c>
      <c r="U190" s="1" t="s">
        <v>560</v>
      </c>
      <c r="X190" s="1">
        <v>10478</v>
      </c>
      <c r="Y190" s="1" t="s">
        <v>4668</v>
      </c>
      <c r="AA190" s="1" t="s">
        <v>4636</v>
      </c>
      <c r="AB190" s="35">
        <v>42520</v>
      </c>
      <c r="AC190" s="1" t="s">
        <v>371</v>
      </c>
      <c r="AD190" s="1">
        <v>42914</v>
      </c>
      <c r="AE190" s="1">
        <v>1</v>
      </c>
      <c r="AF190" s="37">
        <v>0</v>
      </c>
      <c r="AG190" s="1" t="s">
        <v>4676</v>
      </c>
      <c r="AH190" s="1">
        <v>43633</v>
      </c>
      <c r="AI190" s="1" t="s">
        <v>4677</v>
      </c>
      <c r="AJ190" s="1" t="s">
        <v>4678</v>
      </c>
      <c r="AK190" s="1" t="s">
        <v>4654</v>
      </c>
      <c r="AL190" s="1">
        <v>0</v>
      </c>
      <c r="AM190" s="1">
        <v>3541</v>
      </c>
      <c r="AN190" s="1">
        <v>0</v>
      </c>
      <c r="AO190" s="1">
        <v>0</v>
      </c>
      <c r="AP190" s="1">
        <v>0</v>
      </c>
      <c r="AQ190" s="1">
        <v>0</v>
      </c>
      <c r="AT190" s="1">
        <v>42461</v>
      </c>
      <c r="AV190" s="1" t="s">
        <v>3445</v>
      </c>
      <c r="AW190" s="1" t="s">
        <v>366</v>
      </c>
      <c r="AX190" s="1" t="s">
        <v>3431</v>
      </c>
      <c r="AY190" s="1" t="s">
        <v>3432</v>
      </c>
      <c r="AZ190" s="1"/>
      <c r="BA190" s="1" t="s">
        <v>4679</v>
      </c>
      <c r="BB190" s="1">
        <v>717</v>
      </c>
      <c r="BC190" s="1" t="s">
        <v>26</v>
      </c>
      <c r="BD190" s="1"/>
      <c r="BE190" s="1" t="s">
        <v>4680</v>
      </c>
      <c r="BF190" s="1" t="s">
        <v>4681</v>
      </c>
      <c r="BG190" s="34">
        <v>1</v>
      </c>
    </row>
    <row r="191" spans="2:59" ht="15.75" customHeight="1" x14ac:dyDescent="0.3">
      <c r="B191" s="1">
        <v>2674</v>
      </c>
      <c r="C191" s="1" t="s">
        <v>4682</v>
      </c>
      <c r="D191" s="33" t="s">
        <v>4683</v>
      </c>
      <c r="E191" s="1" t="s">
        <v>50</v>
      </c>
      <c r="F191" s="1" t="s">
        <v>882</v>
      </c>
      <c r="G191" s="1" t="s">
        <v>2209</v>
      </c>
      <c r="H191" s="1">
        <v>7000</v>
      </c>
      <c r="J191" s="1" t="s">
        <v>3423</v>
      </c>
      <c r="K191" s="1" t="s">
        <v>3423</v>
      </c>
      <c r="L191" s="1" t="s">
        <v>3424</v>
      </c>
      <c r="O191" s="1">
        <v>3153</v>
      </c>
      <c r="P191" s="1" t="s">
        <v>4684</v>
      </c>
      <c r="Q191" s="1" t="s">
        <v>4685</v>
      </c>
      <c r="R191" s="33" t="s">
        <v>4686</v>
      </c>
      <c r="S191" s="1" t="s">
        <v>42</v>
      </c>
      <c r="T191" s="1" t="s">
        <v>2080</v>
      </c>
      <c r="U191" s="1" t="s">
        <v>13</v>
      </c>
      <c r="X191" s="1">
        <v>0</v>
      </c>
      <c r="Y191" s="1" t="s">
        <v>4668</v>
      </c>
      <c r="Z191" s="1" t="s">
        <v>3667</v>
      </c>
      <c r="AB191" s="29">
        <v>42452</v>
      </c>
      <c r="AC191" s="1" t="s">
        <v>371</v>
      </c>
      <c r="AD191" s="1">
        <v>43291</v>
      </c>
      <c r="AE191" s="1">
        <v>2</v>
      </c>
      <c r="AF191" s="37">
        <v>0</v>
      </c>
      <c r="AG191" s="1" t="s">
        <v>4636</v>
      </c>
      <c r="AH191" s="1">
        <v>43664</v>
      </c>
      <c r="AI191" s="1" t="s">
        <v>3726</v>
      </c>
      <c r="AJ191" s="1" t="s">
        <v>4678</v>
      </c>
      <c r="AK191" s="1" t="s">
        <v>4654</v>
      </c>
      <c r="AL191" s="1">
        <v>0</v>
      </c>
      <c r="AM191" s="1">
        <v>3153</v>
      </c>
      <c r="AO191" s="1">
        <v>1</v>
      </c>
      <c r="AP191" s="1">
        <v>18</v>
      </c>
      <c r="AQ191" s="1">
        <v>0</v>
      </c>
      <c r="AT191" s="1">
        <v>42370</v>
      </c>
      <c r="AU191" s="1" t="s">
        <v>3444</v>
      </c>
      <c r="AV191" s="1" t="s">
        <v>3445</v>
      </c>
      <c r="AW191" s="1" t="s">
        <v>366</v>
      </c>
      <c r="AX191" s="1" t="s">
        <v>3514</v>
      </c>
      <c r="AY191" s="1" t="s">
        <v>3432</v>
      </c>
      <c r="AZ191" s="1"/>
      <c r="BA191" s="1" t="s">
        <v>4687</v>
      </c>
      <c r="BB191" s="1">
        <v>768</v>
      </c>
      <c r="BC191" s="1" t="s">
        <v>324</v>
      </c>
      <c r="BD191" s="1"/>
      <c r="BE191" s="1" t="s">
        <v>2989</v>
      </c>
      <c r="BF191" s="1" t="s">
        <v>4688</v>
      </c>
      <c r="BG191" s="34">
        <v>2</v>
      </c>
    </row>
    <row r="192" spans="2:59" ht="15.75" customHeight="1" x14ac:dyDescent="0.3">
      <c r="B192" s="1">
        <v>2677</v>
      </c>
      <c r="C192" s="1" t="s">
        <v>4689</v>
      </c>
      <c r="D192" s="33" t="s">
        <v>4690</v>
      </c>
      <c r="E192" s="1" t="s">
        <v>114</v>
      </c>
      <c r="F192" s="1" t="s">
        <v>882</v>
      </c>
      <c r="G192" s="1" t="s">
        <v>2980</v>
      </c>
      <c r="H192" s="1">
        <v>3000</v>
      </c>
      <c r="J192" s="1" t="s">
        <v>3423</v>
      </c>
      <c r="K192" s="1" t="s">
        <v>3423</v>
      </c>
      <c r="L192" s="1" t="s">
        <v>3424</v>
      </c>
      <c r="O192" s="1">
        <v>5398</v>
      </c>
      <c r="P192" s="1" t="s">
        <v>4691</v>
      </c>
      <c r="Q192" s="1" t="s">
        <v>4692</v>
      </c>
      <c r="R192" s="33" t="s">
        <v>4693</v>
      </c>
      <c r="S192" s="1" t="s">
        <v>40</v>
      </c>
      <c r="T192" s="1" t="s">
        <v>136</v>
      </c>
      <c r="U192" s="1" t="s">
        <v>17</v>
      </c>
      <c r="X192" s="1">
        <v>5000</v>
      </c>
      <c r="Y192" s="1" t="s">
        <v>4668</v>
      </c>
      <c r="Z192" s="1" t="s">
        <v>3484</v>
      </c>
      <c r="AB192" s="29">
        <v>43091</v>
      </c>
      <c r="AC192" s="1" t="s">
        <v>371</v>
      </c>
      <c r="AD192" s="29">
        <v>43382</v>
      </c>
      <c r="AE192" s="1">
        <v>0</v>
      </c>
      <c r="AF192" s="37">
        <v>0</v>
      </c>
      <c r="AG192" s="1" t="s">
        <v>4636</v>
      </c>
      <c r="AH192" s="1">
        <v>43756</v>
      </c>
      <c r="AI192" s="1" t="s">
        <v>3423</v>
      </c>
      <c r="AJ192" s="1" t="s">
        <v>4678</v>
      </c>
      <c r="AK192" s="1" t="s">
        <v>4694</v>
      </c>
      <c r="AL192" s="1" t="e">
        <v>#N/A</v>
      </c>
      <c r="AM192" s="1" t="e">
        <v>#N/A</v>
      </c>
      <c r="AN192" s="1" t="e">
        <v>#N/A</v>
      </c>
      <c r="AO192" s="1" t="e">
        <v>#N/A</v>
      </c>
      <c r="AP192" s="1" t="e">
        <v>#N/A</v>
      </c>
      <c r="AQ192" s="1" t="e">
        <v>#N/A</v>
      </c>
      <c r="AT192" s="1">
        <v>43009</v>
      </c>
      <c r="AU192" s="1" t="s">
        <v>3444</v>
      </c>
      <c r="AV192" s="1" t="s">
        <v>3445</v>
      </c>
      <c r="AW192" s="1" t="s">
        <v>366</v>
      </c>
      <c r="AX192" s="1" t="s">
        <v>3465</v>
      </c>
      <c r="AY192" s="1" t="s">
        <v>3432</v>
      </c>
      <c r="AZ192" s="1"/>
      <c r="BA192" s="1" t="s">
        <v>2341</v>
      </c>
      <c r="BB192" s="1">
        <v>871</v>
      </c>
      <c r="BC192" s="1" t="s">
        <v>324</v>
      </c>
      <c r="BD192" s="1"/>
      <c r="BE192" s="1" t="s">
        <v>2512</v>
      </c>
      <c r="BF192" s="1" t="s">
        <v>4695</v>
      </c>
      <c r="BG192" s="34">
        <v>3</v>
      </c>
    </row>
    <row r="193" spans="2:59" ht="15.75" customHeight="1" x14ac:dyDescent="0.3">
      <c r="B193" s="1">
        <v>2729</v>
      </c>
      <c r="C193" s="1" t="s">
        <v>4696</v>
      </c>
      <c r="D193" s="33" t="s">
        <v>4697</v>
      </c>
      <c r="E193" s="1" t="s">
        <v>2129</v>
      </c>
      <c r="F193" s="1" t="s">
        <v>882</v>
      </c>
      <c r="G193" s="1" t="s">
        <v>2982</v>
      </c>
      <c r="H193" s="1">
        <v>3000</v>
      </c>
      <c r="I193" s="1">
        <v>3500</v>
      </c>
      <c r="J193" s="1" t="s">
        <v>3524</v>
      </c>
      <c r="K193" s="1" t="s">
        <v>3524</v>
      </c>
      <c r="L193" s="1" t="s">
        <v>3757</v>
      </c>
      <c r="O193" s="1">
        <v>1442</v>
      </c>
      <c r="P193" s="1" t="s">
        <v>4698</v>
      </c>
      <c r="Q193" s="1" t="s">
        <v>4699</v>
      </c>
      <c r="R193" s="33" t="s">
        <v>4700</v>
      </c>
      <c r="S193" s="1" t="s">
        <v>154</v>
      </c>
      <c r="T193" s="1" t="s">
        <v>166</v>
      </c>
      <c r="U193" s="1" t="s">
        <v>5</v>
      </c>
      <c r="Y193" s="1" t="s">
        <v>4644</v>
      </c>
      <c r="Z193" s="1" t="s">
        <v>371</v>
      </c>
      <c r="AB193" s="29">
        <v>42185</v>
      </c>
      <c r="AC193" s="1" t="s">
        <v>371</v>
      </c>
      <c r="AD193" s="1">
        <v>43384</v>
      </c>
      <c r="AE193" s="1">
        <v>6</v>
      </c>
      <c r="AF193" s="37">
        <v>0</v>
      </c>
      <c r="AG193" s="1" t="s">
        <v>4636</v>
      </c>
      <c r="AH193" s="1">
        <v>43756</v>
      </c>
      <c r="AI193" s="1" t="s">
        <v>3480</v>
      </c>
      <c r="AJ193" s="1" t="s">
        <v>4646</v>
      </c>
      <c r="AK193" s="1" t="s">
        <v>3480</v>
      </c>
      <c r="AL193" s="1" t="e">
        <v>#N/A</v>
      </c>
      <c r="AM193" s="1" t="e">
        <v>#N/A</v>
      </c>
      <c r="AN193" s="1" t="e">
        <v>#N/A</v>
      </c>
      <c r="AO193" s="1" t="e">
        <v>#N/A</v>
      </c>
      <c r="AP193" s="1" t="e">
        <v>#N/A</v>
      </c>
      <c r="AQ193" s="1" t="e">
        <v>#N/A</v>
      </c>
      <c r="AT193" s="1">
        <v>42095</v>
      </c>
      <c r="AU193" s="1" t="s">
        <v>3444</v>
      </c>
      <c r="AV193" s="1" t="s">
        <v>3445</v>
      </c>
      <c r="AW193" s="1" t="s">
        <v>366</v>
      </c>
      <c r="AX193" s="1" t="s">
        <v>3514</v>
      </c>
      <c r="AY193" s="1" t="s">
        <v>3432</v>
      </c>
      <c r="AZ193" s="1"/>
      <c r="BA193" s="1" t="s">
        <v>4701</v>
      </c>
      <c r="BB193" s="1">
        <v>926</v>
      </c>
      <c r="BC193" s="1" t="s">
        <v>88</v>
      </c>
      <c r="BD193" s="1"/>
      <c r="BE193" s="1" t="s">
        <v>2883</v>
      </c>
      <c r="BF193" s="1" t="s">
        <v>4702</v>
      </c>
      <c r="BG193" s="34">
        <v>1</v>
      </c>
    </row>
    <row r="194" spans="2:59" ht="15.75" customHeight="1" x14ac:dyDescent="0.3">
      <c r="B194" s="1">
        <v>2740</v>
      </c>
      <c r="C194" s="1" t="s">
        <v>4703</v>
      </c>
      <c r="D194" s="33" t="s">
        <v>4704</v>
      </c>
      <c r="E194" s="1" t="s">
        <v>50</v>
      </c>
      <c r="F194" s="1" t="s">
        <v>882</v>
      </c>
      <c r="G194" s="1" t="s">
        <v>2173</v>
      </c>
      <c r="H194" s="1">
        <v>13000</v>
      </c>
      <c r="J194" s="1" t="s">
        <v>3480</v>
      </c>
      <c r="K194" s="1" t="s">
        <v>3480</v>
      </c>
      <c r="L194" s="1" t="s">
        <v>3481</v>
      </c>
      <c r="O194" s="1">
        <v>2202</v>
      </c>
      <c r="P194" s="1" t="s">
        <v>4705</v>
      </c>
      <c r="Q194" s="1" t="s">
        <v>4706</v>
      </c>
      <c r="R194" s="33" t="s">
        <v>4707</v>
      </c>
      <c r="S194" s="1" t="s">
        <v>154</v>
      </c>
      <c r="T194" s="1" t="s">
        <v>130</v>
      </c>
      <c r="U194" s="1" t="s">
        <v>5</v>
      </c>
      <c r="X194" s="1">
        <v>5076</v>
      </c>
      <c r="Y194" s="1" t="s">
        <v>4644</v>
      </c>
      <c r="Z194" s="1" t="s">
        <v>371</v>
      </c>
      <c r="AB194" s="29">
        <v>42216</v>
      </c>
      <c r="AC194" s="1" t="s">
        <v>371</v>
      </c>
      <c r="AD194" s="1">
        <v>43384</v>
      </c>
      <c r="AE194" s="1">
        <v>3</v>
      </c>
      <c r="AF194" s="37">
        <v>0</v>
      </c>
      <c r="AG194" s="1" t="s">
        <v>4636</v>
      </c>
      <c r="AH194" s="1">
        <v>43756</v>
      </c>
      <c r="AI194" s="1" t="s">
        <v>3574</v>
      </c>
      <c r="AJ194" s="1" t="s">
        <v>4646</v>
      </c>
      <c r="AK194" s="1" t="s">
        <v>4637</v>
      </c>
      <c r="AL194" s="1" t="e">
        <v>#N/A</v>
      </c>
      <c r="AM194" s="1" t="e">
        <v>#N/A</v>
      </c>
      <c r="AN194" s="1" t="e">
        <v>#N/A</v>
      </c>
      <c r="AO194" s="1" t="e">
        <v>#N/A</v>
      </c>
      <c r="AP194" s="1" t="e">
        <v>#N/A</v>
      </c>
      <c r="AQ194" s="1" t="e">
        <v>#N/A</v>
      </c>
      <c r="AT194" s="1">
        <v>42186</v>
      </c>
      <c r="AU194" s="1" t="s">
        <v>3444</v>
      </c>
      <c r="AV194" s="1" t="s">
        <v>3430</v>
      </c>
      <c r="AW194" s="1" t="s">
        <v>366</v>
      </c>
      <c r="AX194" s="1" t="s">
        <v>3465</v>
      </c>
      <c r="AY194" s="1" t="s">
        <v>3432</v>
      </c>
      <c r="AZ194" s="1"/>
      <c r="BA194" s="1" t="s">
        <v>4200</v>
      </c>
      <c r="BB194" s="1">
        <v>930</v>
      </c>
      <c r="BC194" s="1" t="s">
        <v>324</v>
      </c>
      <c r="BD194" s="1"/>
      <c r="BE194" s="1" t="s">
        <v>2834</v>
      </c>
      <c r="BF194" s="1" t="s">
        <v>4708</v>
      </c>
      <c r="BG194" s="34">
        <v>4</v>
      </c>
    </row>
    <row r="195" spans="2:59" ht="15.75" customHeight="1" x14ac:dyDescent="0.3">
      <c r="B195" s="1">
        <v>2741</v>
      </c>
      <c r="C195" s="1" t="s">
        <v>4709</v>
      </c>
      <c r="D195" s="33" t="s">
        <v>4710</v>
      </c>
      <c r="E195" s="1" t="s">
        <v>156</v>
      </c>
      <c r="F195" s="1" t="s">
        <v>882</v>
      </c>
      <c r="G195" s="1" t="s">
        <v>2268</v>
      </c>
      <c r="H195" s="1">
        <v>4800</v>
      </c>
      <c r="K195" s="1" t="s">
        <v>3726</v>
      </c>
      <c r="L195" s="1" t="s">
        <v>3678</v>
      </c>
      <c r="O195" s="1">
        <v>380</v>
      </c>
      <c r="P195" s="1" t="s">
        <v>4231</v>
      </c>
      <c r="Q195" s="1" t="s">
        <v>4711</v>
      </c>
      <c r="R195" s="33" t="s">
        <v>4712</v>
      </c>
      <c r="S195" s="1" t="s">
        <v>324</v>
      </c>
      <c r="T195" s="1" t="s">
        <v>130</v>
      </c>
      <c r="U195" s="1" t="s">
        <v>5</v>
      </c>
      <c r="X195" s="1">
        <v>4000</v>
      </c>
      <c r="Y195" s="1" t="s">
        <v>4644</v>
      </c>
      <c r="Z195" s="1" t="s">
        <v>3484</v>
      </c>
      <c r="AB195" s="29">
        <v>42021</v>
      </c>
      <c r="AC195" s="1" t="s">
        <v>371</v>
      </c>
      <c r="AD195" s="29">
        <v>43385</v>
      </c>
      <c r="AE195" s="1">
        <v>9</v>
      </c>
      <c r="AF195" s="37">
        <v>0</v>
      </c>
      <c r="AG195" s="1" t="s">
        <v>4636</v>
      </c>
      <c r="AH195" s="1">
        <v>43756</v>
      </c>
      <c r="AI195" s="1" t="s">
        <v>3423</v>
      </c>
      <c r="AJ195" s="1" t="s">
        <v>4646</v>
      </c>
      <c r="AK195" s="1" t="s">
        <v>4694</v>
      </c>
      <c r="AL195" s="1" t="e">
        <v>#N/A</v>
      </c>
      <c r="AM195" s="1" t="e">
        <v>#N/A</v>
      </c>
      <c r="AN195" s="1" t="e">
        <v>#N/A</v>
      </c>
      <c r="AO195" s="1" t="e">
        <v>#N/A</v>
      </c>
      <c r="AP195" s="1" t="e">
        <v>#N/A</v>
      </c>
      <c r="AQ195" s="1" t="e">
        <v>#N/A</v>
      </c>
      <c r="AT195" s="1">
        <v>42005</v>
      </c>
      <c r="AU195" s="1" t="s">
        <v>3444</v>
      </c>
      <c r="AV195" s="1" t="s">
        <v>3445</v>
      </c>
      <c r="AW195" s="1" t="s">
        <v>366</v>
      </c>
      <c r="AX195" s="1" t="s">
        <v>3465</v>
      </c>
      <c r="AY195" s="1" t="s">
        <v>3432</v>
      </c>
      <c r="AZ195" s="1"/>
      <c r="BA195" s="1" t="s">
        <v>4713</v>
      </c>
      <c r="BB195" s="1">
        <v>873</v>
      </c>
      <c r="BC195" s="1" t="s">
        <v>216</v>
      </c>
      <c r="BD195" s="1"/>
      <c r="BE195" s="1" t="s">
        <v>3072</v>
      </c>
      <c r="BF195" s="1" t="s">
        <v>4714</v>
      </c>
      <c r="BG195" s="34">
        <v>1</v>
      </c>
    </row>
    <row r="196" spans="2:59" ht="15.75" customHeight="1" x14ac:dyDescent="0.3">
      <c r="B196" s="1">
        <v>2748</v>
      </c>
      <c r="C196" s="1" t="s">
        <v>4715</v>
      </c>
      <c r="D196" s="33" t="s">
        <v>4716</v>
      </c>
      <c r="E196" s="1" t="s">
        <v>62</v>
      </c>
      <c r="F196" s="1" t="s">
        <v>882</v>
      </c>
      <c r="G196" s="1" t="s">
        <v>3139</v>
      </c>
      <c r="H196" s="1">
        <v>25500</v>
      </c>
      <c r="K196" s="1" t="s">
        <v>4717</v>
      </c>
      <c r="L196" s="1" t="s">
        <v>4433</v>
      </c>
      <c r="O196" s="1">
        <v>1207</v>
      </c>
      <c r="P196" s="1" t="s">
        <v>4718</v>
      </c>
      <c r="Q196" s="1" t="s">
        <v>4719</v>
      </c>
      <c r="R196" s="33" t="s">
        <v>4720</v>
      </c>
      <c r="S196" s="1" t="s">
        <v>92</v>
      </c>
      <c r="T196" s="1" t="s">
        <v>188</v>
      </c>
      <c r="U196" s="1" t="s">
        <v>5</v>
      </c>
      <c r="X196" s="1">
        <v>15000</v>
      </c>
      <c r="Y196" s="1" t="s">
        <v>4644</v>
      </c>
      <c r="Z196" s="1" t="s">
        <v>3443</v>
      </c>
      <c r="AB196" s="29">
        <v>42663</v>
      </c>
      <c r="AC196" s="1" t="s">
        <v>371</v>
      </c>
      <c r="AD196" s="1">
        <v>43387</v>
      </c>
      <c r="AE196" s="1">
        <v>2</v>
      </c>
      <c r="AF196" s="37">
        <v>0</v>
      </c>
      <c r="AG196" s="1" t="s">
        <v>4636</v>
      </c>
      <c r="AH196" s="1">
        <v>43756</v>
      </c>
      <c r="AI196" s="1" t="s">
        <v>3423</v>
      </c>
      <c r="AJ196" s="1" t="s">
        <v>4653</v>
      </c>
      <c r="AK196" s="1" t="s">
        <v>3423</v>
      </c>
      <c r="AL196" s="1" t="e">
        <v>#N/A</v>
      </c>
      <c r="AM196" s="1" t="e">
        <v>#N/A</v>
      </c>
      <c r="AN196" s="1" t="e">
        <v>#N/A</v>
      </c>
      <c r="AO196" s="1" t="e">
        <v>#N/A</v>
      </c>
      <c r="AP196" s="1" t="e">
        <v>#N/A</v>
      </c>
      <c r="AQ196" s="1" t="e">
        <v>#N/A</v>
      </c>
      <c r="AT196" s="1">
        <v>42644</v>
      </c>
      <c r="AU196" s="1" t="s">
        <v>3444</v>
      </c>
      <c r="AV196" s="1" t="s">
        <v>3445</v>
      </c>
      <c r="AW196" s="1" t="s">
        <v>366</v>
      </c>
      <c r="AX196" s="1" t="s">
        <v>3431</v>
      </c>
      <c r="AY196" s="1" t="s">
        <v>3432</v>
      </c>
      <c r="AZ196" s="1"/>
      <c r="BA196" s="1" t="s">
        <v>4721</v>
      </c>
      <c r="BB196" s="1">
        <v>1307</v>
      </c>
      <c r="BC196" s="1" t="s">
        <v>248</v>
      </c>
      <c r="BD196" s="1"/>
      <c r="BE196" s="1" t="s">
        <v>3073</v>
      </c>
      <c r="BF196" s="1" t="s">
        <v>4722</v>
      </c>
      <c r="BG196" s="34">
        <v>2</v>
      </c>
    </row>
    <row r="197" spans="2:59" ht="15.75" customHeight="1" x14ac:dyDescent="0.3">
      <c r="B197" s="1">
        <v>2757</v>
      </c>
      <c r="C197" s="1" t="s">
        <v>4723</v>
      </c>
      <c r="D197" s="33" t="s">
        <v>4724</v>
      </c>
      <c r="E197" s="1" t="s">
        <v>156</v>
      </c>
      <c r="F197" s="1" t="s">
        <v>882</v>
      </c>
      <c r="G197" s="1" t="s">
        <v>2336</v>
      </c>
      <c r="H197" s="1">
        <v>750</v>
      </c>
      <c r="I197" s="1">
        <v>750</v>
      </c>
      <c r="K197" s="1" t="s">
        <v>3949</v>
      </c>
      <c r="L197" s="1" t="s">
        <v>3949</v>
      </c>
      <c r="O197" s="1">
        <v>5526</v>
      </c>
      <c r="P197" s="1" t="s">
        <v>4725</v>
      </c>
      <c r="Q197" s="1" t="s">
        <v>4726</v>
      </c>
      <c r="R197" s="33" t="s">
        <v>4727</v>
      </c>
      <c r="S197" s="1" t="s">
        <v>180</v>
      </c>
      <c r="T197" s="1" t="s">
        <v>3824</v>
      </c>
      <c r="U197" s="1" t="s">
        <v>17</v>
      </c>
      <c r="X197" s="1">
        <v>7000</v>
      </c>
      <c r="Y197" s="1" t="s">
        <v>4644</v>
      </c>
      <c r="Z197" s="1" t="s">
        <v>389</v>
      </c>
      <c r="AB197" s="29">
        <v>43157</v>
      </c>
      <c r="AC197" s="1" t="s">
        <v>371</v>
      </c>
      <c r="AD197" s="1">
        <v>43389</v>
      </c>
      <c r="AE197" s="1">
        <v>0</v>
      </c>
      <c r="AF197" s="37">
        <v>0</v>
      </c>
      <c r="AG197" s="1" t="s">
        <v>4676</v>
      </c>
      <c r="AH197" s="1">
        <v>43756</v>
      </c>
      <c r="AI197" s="1" t="s">
        <v>3423</v>
      </c>
      <c r="AJ197" s="1" t="s">
        <v>4653</v>
      </c>
      <c r="AK197" s="1" t="s">
        <v>3423</v>
      </c>
      <c r="AL197" s="1" t="e">
        <v>#N/A</v>
      </c>
      <c r="AM197" s="1" t="e">
        <v>#N/A</v>
      </c>
      <c r="AN197" s="1" t="e">
        <v>#N/A</v>
      </c>
      <c r="AO197" s="1" t="e">
        <v>#N/A</v>
      </c>
      <c r="AP197" s="1" t="e">
        <v>#N/A</v>
      </c>
      <c r="AQ197" s="1" t="e">
        <v>#N/A</v>
      </c>
      <c r="AT197" s="1">
        <v>43101</v>
      </c>
      <c r="AU197" s="1" t="s">
        <v>3429</v>
      </c>
      <c r="AV197" s="1" t="s">
        <v>3445</v>
      </c>
      <c r="AW197" s="1" t="s">
        <v>366</v>
      </c>
      <c r="AX197" s="1" t="s">
        <v>3465</v>
      </c>
      <c r="AY197" s="1" t="s">
        <v>3432</v>
      </c>
      <c r="AZ197" s="1"/>
      <c r="BA197" s="1" t="s">
        <v>2807</v>
      </c>
      <c r="BB197" s="1">
        <v>830</v>
      </c>
      <c r="BC197" s="1" t="s">
        <v>26</v>
      </c>
      <c r="BD197" s="1"/>
      <c r="BE197" s="1" t="s">
        <v>2226</v>
      </c>
      <c r="BF197" s="1" t="s">
        <v>4728</v>
      </c>
      <c r="BG197" s="34">
        <v>1</v>
      </c>
    </row>
    <row r="198" spans="2:59" ht="15.75" customHeight="1" x14ac:dyDescent="0.3">
      <c r="B198" s="1">
        <v>2770</v>
      </c>
      <c r="C198" s="1" t="s">
        <v>4729</v>
      </c>
      <c r="D198" s="33" t="s">
        <v>4730</v>
      </c>
      <c r="E198" s="1" t="s">
        <v>3437</v>
      </c>
      <c r="F198" s="1" t="s">
        <v>882</v>
      </c>
      <c r="G198" s="1" t="s">
        <v>2789</v>
      </c>
      <c r="H198" s="1">
        <v>35000</v>
      </c>
      <c r="J198" s="1" t="s">
        <v>3423</v>
      </c>
      <c r="K198" s="1" t="s">
        <v>3423</v>
      </c>
      <c r="L198" s="1" t="s">
        <v>3424</v>
      </c>
      <c r="O198" s="1">
        <v>5514</v>
      </c>
      <c r="P198" s="1" t="s">
        <v>4731</v>
      </c>
      <c r="Q198" s="1" t="s">
        <v>4732</v>
      </c>
      <c r="R198" s="33" t="s">
        <v>4733</v>
      </c>
      <c r="S198" s="1" t="s">
        <v>222</v>
      </c>
      <c r="T198" s="1" t="s">
        <v>3824</v>
      </c>
      <c r="U198" s="1" t="s">
        <v>5</v>
      </c>
      <c r="X198" s="1">
        <v>7000</v>
      </c>
      <c r="Y198" s="1" t="s">
        <v>4644</v>
      </c>
      <c r="Z198" s="1" t="s">
        <v>389</v>
      </c>
      <c r="AB198" s="29">
        <v>43148</v>
      </c>
      <c r="AC198" s="1" t="s">
        <v>371</v>
      </c>
      <c r="AD198" s="1">
        <v>43395</v>
      </c>
      <c r="AE198" s="1">
        <v>0</v>
      </c>
      <c r="AF198" s="37">
        <v>0</v>
      </c>
      <c r="AG198" s="1" t="s">
        <v>4636</v>
      </c>
      <c r="AH198" s="1">
        <v>43756</v>
      </c>
      <c r="AI198" s="1" t="s">
        <v>3423</v>
      </c>
      <c r="AJ198" s="1" t="s">
        <v>4653</v>
      </c>
      <c r="AK198" s="1" t="s">
        <v>4694</v>
      </c>
      <c r="AL198" s="1" t="e">
        <v>#N/A</v>
      </c>
      <c r="AM198" s="1" t="e">
        <v>#N/A</v>
      </c>
      <c r="AN198" s="1" t="e">
        <v>#N/A</v>
      </c>
      <c r="AO198" s="1" t="e">
        <v>#N/A</v>
      </c>
      <c r="AP198" s="1" t="e">
        <v>#N/A</v>
      </c>
      <c r="AQ198" s="1" t="e">
        <v>#N/A</v>
      </c>
      <c r="AT198" s="1">
        <v>43101</v>
      </c>
      <c r="AU198" s="1" t="s">
        <v>3429</v>
      </c>
      <c r="AV198" s="1" t="s">
        <v>3445</v>
      </c>
      <c r="AW198" s="1" t="s">
        <v>366</v>
      </c>
      <c r="AX198" s="1" t="s">
        <v>3465</v>
      </c>
      <c r="AY198" s="1" t="s">
        <v>3432</v>
      </c>
      <c r="AZ198" s="1"/>
      <c r="BA198" s="1" t="s">
        <v>4734</v>
      </c>
      <c r="BB198" s="1">
        <v>747</v>
      </c>
      <c r="BC198" s="1" t="s">
        <v>324</v>
      </c>
      <c r="BD198" s="1"/>
      <c r="BE198" s="1" t="s">
        <v>3105</v>
      </c>
      <c r="BF198" s="1" t="s">
        <v>4735</v>
      </c>
      <c r="BG198" s="34">
        <v>1</v>
      </c>
    </row>
    <row r="199" spans="2:59" ht="15.75" customHeight="1" x14ac:dyDescent="0.3">
      <c r="B199" s="1">
        <v>2789</v>
      </c>
      <c r="C199" s="1" t="s">
        <v>4736</v>
      </c>
      <c r="D199" s="33" t="s">
        <v>4737</v>
      </c>
      <c r="E199" s="1" t="s">
        <v>238</v>
      </c>
      <c r="F199" s="1" t="s">
        <v>882</v>
      </c>
      <c r="G199" s="1" t="s">
        <v>2409</v>
      </c>
      <c r="H199" s="1">
        <v>4958</v>
      </c>
      <c r="K199" s="1" t="s">
        <v>3452</v>
      </c>
      <c r="L199" s="1" t="s">
        <v>3453</v>
      </c>
      <c r="O199" s="1">
        <v>5197</v>
      </c>
      <c r="P199" s="1" t="s">
        <v>4738</v>
      </c>
      <c r="Q199" s="1" t="s">
        <v>4739</v>
      </c>
      <c r="R199" s="33" t="s">
        <v>4740</v>
      </c>
      <c r="S199" s="1" t="s">
        <v>232</v>
      </c>
      <c r="T199" s="1" t="s">
        <v>206</v>
      </c>
      <c r="U199" s="1" t="s">
        <v>17</v>
      </c>
      <c r="X199" s="1">
        <v>4000</v>
      </c>
      <c r="Y199" s="1" t="s">
        <v>4644</v>
      </c>
      <c r="Z199" s="1" t="s">
        <v>371</v>
      </c>
      <c r="AB199" s="29">
        <v>43062</v>
      </c>
      <c r="AC199" s="1" t="s">
        <v>371</v>
      </c>
      <c r="AD199" s="1">
        <v>43396</v>
      </c>
      <c r="AE199" s="1">
        <v>0</v>
      </c>
      <c r="AF199" s="37">
        <v>0</v>
      </c>
      <c r="AG199" s="1" t="s">
        <v>4636</v>
      </c>
      <c r="AH199" s="1">
        <v>43756</v>
      </c>
      <c r="AI199" s="1" t="s">
        <v>3423</v>
      </c>
      <c r="AJ199" s="1" t="s">
        <v>4653</v>
      </c>
      <c r="AK199" s="1" t="s">
        <v>4694</v>
      </c>
      <c r="AL199" s="1" t="e">
        <v>#N/A</v>
      </c>
      <c r="AM199" s="1" t="e">
        <v>#N/A</v>
      </c>
      <c r="AN199" s="1" t="e">
        <v>#N/A</v>
      </c>
      <c r="AO199" s="1" t="e">
        <v>#N/A</v>
      </c>
      <c r="AP199" s="1" t="e">
        <v>#N/A</v>
      </c>
      <c r="AQ199" s="1" t="e">
        <v>#N/A</v>
      </c>
      <c r="AT199" s="1">
        <v>43009</v>
      </c>
      <c r="AU199" s="1" t="s">
        <v>3444</v>
      </c>
      <c r="AV199" s="1" t="s">
        <v>3445</v>
      </c>
      <c r="AW199" s="1" t="s">
        <v>366</v>
      </c>
      <c r="AX199" s="1" t="s">
        <v>3465</v>
      </c>
      <c r="AY199" s="1" t="s">
        <v>3432</v>
      </c>
      <c r="AZ199" s="1"/>
      <c r="BA199" s="1" t="s">
        <v>4741</v>
      </c>
      <c r="BB199" s="1">
        <v>743</v>
      </c>
      <c r="BC199" s="1" t="s">
        <v>18</v>
      </c>
      <c r="BD199" s="1"/>
      <c r="BE199" s="1" t="s">
        <v>2990</v>
      </c>
      <c r="BF199" s="1" t="s">
        <v>4742</v>
      </c>
      <c r="BG199" s="34">
        <v>1</v>
      </c>
    </row>
    <row r="200" spans="2:59" ht="15.75" customHeight="1" x14ac:dyDescent="0.3">
      <c r="B200" s="1">
        <v>2839</v>
      </c>
      <c r="C200" s="1" t="s">
        <v>4743</v>
      </c>
      <c r="D200" s="33" t="s">
        <v>4744</v>
      </c>
      <c r="E200" s="1" t="s">
        <v>50</v>
      </c>
      <c r="F200" s="1" t="s">
        <v>882</v>
      </c>
      <c r="G200" s="1" t="s">
        <v>2222</v>
      </c>
      <c r="H200" s="1">
        <v>7000</v>
      </c>
      <c r="K200" s="1" t="s">
        <v>4745</v>
      </c>
      <c r="L200" s="1" t="s">
        <v>4746</v>
      </c>
      <c r="O200" s="1">
        <v>5452</v>
      </c>
      <c r="P200" s="1" t="s">
        <v>4747</v>
      </c>
      <c r="Q200" s="1" t="s">
        <v>4748</v>
      </c>
      <c r="R200" s="33" t="s">
        <v>4749</v>
      </c>
      <c r="S200" s="1" t="s">
        <v>14</v>
      </c>
      <c r="T200" s="1" t="s">
        <v>266</v>
      </c>
      <c r="U200" s="1" t="s">
        <v>17</v>
      </c>
      <c r="X200" s="1">
        <v>13000</v>
      </c>
      <c r="Y200" s="1" t="s">
        <v>4644</v>
      </c>
      <c r="Z200" s="1" t="s">
        <v>389</v>
      </c>
      <c r="AB200" s="29">
        <v>43117</v>
      </c>
      <c r="AC200" s="1" t="s">
        <v>371</v>
      </c>
      <c r="AD200" s="1">
        <v>43397</v>
      </c>
      <c r="AE200" s="1">
        <v>1</v>
      </c>
      <c r="AF200" s="37">
        <v>0</v>
      </c>
      <c r="AG200" s="1" t="s">
        <v>4636</v>
      </c>
      <c r="AH200" s="1">
        <v>43756</v>
      </c>
      <c r="AI200" s="1" t="s">
        <v>4750</v>
      </c>
      <c r="AJ200" s="1" t="s">
        <v>4653</v>
      </c>
      <c r="AK200" s="1" t="s">
        <v>4654</v>
      </c>
      <c r="AL200" s="1" t="e">
        <v>#N/A</v>
      </c>
      <c r="AM200" s="1" t="e">
        <v>#N/A</v>
      </c>
      <c r="AN200" s="1" t="e">
        <v>#N/A</v>
      </c>
      <c r="AO200" s="1" t="e">
        <v>#N/A</v>
      </c>
      <c r="AP200" s="1" t="e">
        <v>#N/A</v>
      </c>
      <c r="AQ200" s="1" t="e">
        <v>#N/A</v>
      </c>
      <c r="AT200" s="1">
        <v>43101</v>
      </c>
      <c r="AU200" s="1" t="s">
        <v>3429</v>
      </c>
      <c r="AV200" s="1" t="s">
        <v>3525</v>
      </c>
      <c r="AW200" s="1" t="s">
        <v>366</v>
      </c>
      <c r="AX200" s="1" t="s">
        <v>3431</v>
      </c>
      <c r="AY200" s="1" t="s">
        <v>3432</v>
      </c>
      <c r="AZ200" s="1"/>
      <c r="BA200" s="1" t="s">
        <v>2250</v>
      </c>
      <c r="BB200" s="1">
        <v>993</v>
      </c>
      <c r="BC200" s="1" t="s">
        <v>92</v>
      </c>
      <c r="BD200" s="1"/>
      <c r="BE200" s="1" t="s">
        <v>3116</v>
      </c>
      <c r="BF200" s="1" t="s">
        <v>4751</v>
      </c>
      <c r="BG200" s="34">
        <v>2</v>
      </c>
    </row>
    <row r="201" spans="2:59" ht="15.75" customHeight="1" x14ac:dyDescent="0.3">
      <c r="B201" s="1">
        <v>2848</v>
      </c>
      <c r="C201" s="1" t="s">
        <v>4752</v>
      </c>
      <c r="D201" s="33" t="s">
        <v>4753</v>
      </c>
      <c r="E201" s="1" t="s">
        <v>342</v>
      </c>
      <c r="F201" s="1" t="s">
        <v>882</v>
      </c>
      <c r="G201" s="1" t="s">
        <v>2481</v>
      </c>
      <c r="H201" s="1">
        <v>26000</v>
      </c>
      <c r="J201" s="1" t="s">
        <v>3423</v>
      </c>
      <c r="K201" s="1" t="s">
        <v>3519</v>
      </c>
      <c r="L201" s="1" t="s">
        <v>3520</v>
      </c>
      <c r="O201" s="1">
        <v>5479</v>
      </c>
      <c r="P201" s="1" t="s">
        <v>4754</v>
      </c>
      <c r="Q201" s="1" t="s">
        <v>4755</v>
      </c>
      <c r="R201" s="33" t="s">
        <v>4756</v>
      </c>
      <c r="S201" s="1" t="s">
        <v>222</v>
      </c>
      <c r="T201" s="1" t="s">
        <v>3824</v>
      </c>
      <c r="U201" s="1" t="s">
        <v>5</v>
      </c>
      <c r="X201" s="1">
        <v>6000</v>
      </c>
      <c r="Y201" s="1" t="s">
        <v>4644</v>
      </c>
      <c r="Z201" s="1" t="s">
        <v>389</v>
      </c>
      <c r="AB201" s="29">
        <v>43136</v>
      </c>
      <c r="AC201" s="1" t="s">
        <v>371</v>
      </c>
      <c r="AD201" s="1">
        <v>43398</v>
      </c>
      <c r="AE201" s="1">
        <v>1</v>
      </c>
      <c r="AF201" s="37">
        <v>0</v>
      </c>
      <c r="AG201" s="1" t="s">
        <v>4676</v>
      </c>
      <c r="AH201" s="1">
        <v>43756</v>
      </c>
      <c r="AI201" s="1" t="s">
        <v>4060</v>
      </c>
      <c r="AJ201" s="1" t="s">
        <v>4653</v>
      </c>
      <c r="AK201" s="1" t="s">
        <v>3423</v>
      </c>
      <c r="AL201" s="1" t="e">
        <v>#N/A</v>
      </c>
      <c r="AM201" s="1" t="e">
        <v>#N/A</v>
      </c>
      <c r="AN201" s="1" t="e">
        <v>#N/A</v>
      </c>
      <c r="AO201" s="1" t="e">
        <v>#N/A</v>
      </c>
      <c r="AP201" s="1" t="e">
        <v>#N/A</v>
      </c>
      <c r="AQ201" s="1" t="e">
        <v>#N/A</v>
      </c>
      <c r="AT201" s="1">
        <v>43101</v>
      </c>
      <c r="AU201" s="1" t="s">
        <v>3429</v>
      </c>
      <c r="AV201" s="1" t="s">
        <v>3525</v>
      </c>
      <c r="AW201" s="1" t="s">
        <v>366</v>
      </c>
      <c r="AX201" s="1" t="s">
        <v>3465</v>
      </c>
      <c r="AY201" s="1" t="s">
        <v>3432</v>
      </c>
      <c r="AZ201" s="1"/>
      <c r="BA201" s="1" t="s">
        <v>4757</v>
      </c>
      <c r="BB201" s="1">
        <v>951</v>
      </c>
      <c r="BC201" s="1" t="s">
        <v>92</v>
      </c>
      <c r="BD201" s="1"/>
      <c r="BE201" s="1" t="s">
        <v>2519</v>
      </c>
      <c r="BF201" s="1" t="s">
        <v>4758</v>
      </c>
      <c r="BG201" s="34">
        <v>2</v>
      </c>
    </row>
    <row r="202" spans="2:59" ht="15.75" customHeight="1" x14ac:dyDescent="0.3">
      <c r="B202" s="1">
        <v>2857</v>
      </c>
      <c r="C202" s="1" t="s">
        <v>3944</v>
      </c>
      <c r="D202" s="33" t="s">
        <v>4759</v>
      </c>
      <c r="E202" s="1" t="s">
        <v>82</v>
      </c>
      <c r="F202" s="1" t="s">
        <v>882</v>
      </c>
      <c r="G202" s="1" t="s">
        <v>2306</v>
      </c>
      <c r="H202" s="1">
        <v>2965</v>
      </c>
      <c r="K202" s="1" t="s">
        <v>3452</v>
      </c>
      <c r="L202" s="1" t="s">
        <v>3453</v>
      </c>
      <c r="O202" s="1">
        <v>868</v>
      </c>
      <c r="P202" s="1" t="s">
        <v>4436</v>
      </c>
      <c r="Q202" s="1" t="s">
        <v>4760</v>
      </c>
      <c r="R202" s="33" t="s">
        <v>4761</v>
      </c>
      <c r="S202" s="1" t="s">
        <v>106</v>
      </c>
      <c r="T202" s="1" t="s">
        <v>206</v>
      </c>
      <c r="U202" s="1" t="s">
        <v>17</v>
      </c>
      <c r="X202" s="1">
        <v>5157</v>
      </c>
      <c r="Y202" s="1" t="s">
        <v>4644</v>
      </c>
      <c r="Z202" s="1" t="s">
        <v>3667</v>
      </c>
      <c r="AB202" s="29">
        <v>42048</v>
      </c>
      <c r="AC202" s="1" t="s">
        <v>371</v>
      </c>
      <c r="AD202" s="1">
        <v>43398</v>
      </c>
      <c r="AE202" s="1">
        <v>6</v>
      </c>
      <c r="AF202" s="37">
        <v>0</v>
      </c>
      <c r="AG202" s="1" t="s">
        <v>4636</v>
      </c>
      <c r="AH202" s="1">
        <v>43756</v>
      </c>
      <c r="AI202" s="1" t="s">
        <v>3959</v>
      </c>
      <c r="AJ202" s="1" t="s">
        <v>4762</v>
      </c>
      <c r="AK202" s="1" t="s">
        <v>4637</v>
      </c>
      <c r="AL202" s="1" t="e">
        <v>#N/A</v>
      </c>
      <c r="AM202" s="1" t="e">
        <v>#N/A</v>
      </c>
      <c r="AN202" s="1" t="e">
        <v>#N/A</v>
      </c>
      <c r="AO202" s="1" t="e">
        <v>#N/A</v>
      </c>
      <c r="AP202" s="1" t="e">
        <v>#N/A</v>
      </c>
      <c r="AQ202" s="1" t="e">
        <v>#N/A</v>
      </c>
      <c r="AT202" s="1">
        <v>42005</v>
      </c>
      <c r="AU202" s="1" t="s">
        <v>3444</v>
      </c>
      <c r="AV202" s="1" t="s">
        <v>3445</v>
      </c>
      <c r="AW202" s="1" t="s">
        <v>366</v>
      </c>
      <c r="AX202" s="1" t="s">
        <v>3465</v>
      </c>
      <c r="AY202" s="1" t="s">
        <v>3432</v>
      </c>
      <c r="AZ202" s="1"/>
      <c r="BA202" s="1" t="s">
        <v>4763</v>
      </c>
      <c r="BB202" s="1">
        <v>514</v>
      </c>
      <c r="BC202" s="1" t="s">
        <v>248</v>
      </c>
      <c r="BD202" s="1"/>
      <c r="BE202" s="1" t="s">
        <v>4764</v>
      </c>
      <c r="BF202" s="1" t="s">
        <v>4765</v>
      </c>
      <c r="BG202" s="34">
        <v>1</v>
      </c>
    </row>
    <row r="203" spans="2:59" ht="15.75" customHeight="1" x14ac:dyDescent="0.3">
      <c r="B203" s="1">
        <v>2859</v>
      </c>
      <c r="C203" s="1" t="s">
        <v>4766</v>
      </c>
      <c r="D203" s="33" t="s">
        <v>4767</v>
      </c>
      <c r="E203" s="1" t="s">
        <v>174</v>
      </c>
      <c r="F203" s="1" t="s">
        <v>882</v>
      </c>
      <c r="G203" s="1" t="s">
        <v>2346</v>
      </c>
      <c r="H203" s="1">
        <v>26400</v>
      </c>
      <c r="K203" s="1" t="s">
        <v>3949</v>
      </c>
      <c r="L203" s="1" t="s">
        <v>3949</v>
      </c>
      <c r="O203" s="1">
        <v>5344</v>
      </c>
      <c r="P203" s="1" t="s">
        <v>4768</v>
      </c>
      <c r="Q203" s="1" t="s">
        <v>4769</v>
      </c>
      <c r="R203" s="33" t="s">
        <v>4770</v>
      </c>
      <c r="S203" s="1" t="s">
        <v>152</v>
      </c>
      <c r="T203" s="1" t="s">
        <v>204</v>
      </c>
      <c r="U203" s="1" t="s">
        <v>5</v>
      </c>
      <c r="X203" s="1">
        <v>5000</v>
      </c>
      <c r="Y203" s="1" t="s">
        <v>4644</v>
      </c>
      <c r="Z203" s="1" t="s">
        <v>3443</v>
      </c>
      <c r="AB203" s="29">
        <v>43078</v>
      </c>
      <c r="AC203" s="1" t="s">
        <v>371</v>
      </c>
      <c r="AD203" s="1">
        <v>43402</v>
      </c>
      <c r="AE203" s="1">
        <v>1</v>
      </c>
      <c r="AF203" s="37">
        <v>0</v>
      </c>
      <c r="AG203" s="1" t="s">
        <v>4636</v>
      </c>
      <c r="AH203" s="1">
        <v>43756</v>
      </c>
      <c r="AI203" s="1" t="s">
        <v>4771</v>
      </c>
      <c r="AJ203" s="1" t="s">
        <v>4653</v>
      </c>
      <c r="AK203" s="1" t="s">
        <v>4654</v>
      </c>
      <c r="AL203" s="1" t="e">
        <v>#N/A</v>
      </c>
      <c r="AM203" s="1" t="e">
        <v>#N/A</v>
      </c>
      <c r="AN203" s="1" t="e">
        <v>#N/A</v>
      </c>
      <c r="AO203" s="1" t="e">
        <v>#N/A</v>
      </c>
      <c r="AP203" s="1" t="e">
        <v>#N/A</v>
      </c>
      <c r="AQ203" s="1" t="e">
        <v>#N/A</v>
      </c>
      <c r="AT203" s="1">
        <v>43009</v>
      </c>
      <c r="AU203" s="1" t="s">
        <v>3444</v>
      </c>
      <c r="AV203" s="1" t="s">
        <v>3445</v>
      </c>
      <c r="AW203" s="1" t="s">
        <v>366</v>
      </c>
      <c r="AX203" s="1" t="s">
        <v>3465</v>
      </c>
      <c r="AY203" s="1" t="s">
        <v>3432</v>
      </c>
      <c r="AZ203" s="1"/>
      <c r="BA203" s="1" t="s">
        <v>4772</v>
      </c>
      <c r="BB203" s="1">
        <v>758</v>
      </c>
      <c r="BC203" s="1" t="s">
        <v>34</v>
      </c>
      <c r="BD203" s="1"/>
      <c r="BE203" s="1" t="s">
        <v>2613</v>
      </c>
      <c r="BF203" s="1" t="s">
        <v>4773</v>
      </c>
      <c r="BG203" s="34">
        <v>4</v>
      </c>
    </row>
    <row r="204" spans="2:59" ht="15.75" customHeight="1" x14ac:dyDescent="0.3">
      <c r="B204" s="1">
        <v>2861</v>
      </c>
      <c r="C204" s="1" t="s">
        <v>4774</v>
      </c>
      <c r="D204" s="33" t="s">
        <v>4775</v>
      </c>
      <c r="E204" s="1" t="s">
        <v>112</v>
      </c>
      <c r="F204" s="1" t="s">
        <v>882</v>
      </c>
      <c r="G204" s="1" t="s">
        <v>2848</v>
      </c>
      <c r="H204" s="1">
        <v>6000</v>
      </c>
      <c r="K204" s="1" t="s">
        <v>3606</v>
      </c>
      <c r="L204" s="1" t="s">
        <v>3678</v>
      </c>
      <c r="O204" s="1">
        <v>4439</v>
      </c>
      <c r="P204" s="1" t="s">
        <v>4776</v>
      </c>
      <c r="Q204" s="1" t="s">
        <v>4777</v>
      </c>
      <c r="R204" s="33" t="s">
        <v>4778</v>
      </c>
      <c r="S204" s="1" t="s">
        <v>194</v>
      </c>
      <c r="T204" s="1" t="s">
        <v>112</v>
      </c>
      <c r="U204" s="1" t="s">
        <v>17</v>
      </c>
      <c r="X204" s="1">
        <v>2000</v>
      </c>
      <c r="Y204" s="1" t="s">
        <v>4668</v>
      </c>
      <c r="Z204" s="1" t="s">
        <v>389</v>
      </c>
      <c r="AB204" s="29">
        <v>42774</v>
      </c>
      <c r="AC204" s="1" t="s">
        <v>371</v>
      </c>
      <c r="AD204" s="1">
        <v>43403</v>
      </c>
      <c r="AE204" s="1">
        <v>1</v>
      </c>
      <c r="AF204" s="37">
        <v>0</v>
      </c>
      <c r="AG204" s="1" t="s">
        <v>4636</v>
      </c>
      <c r="AH204" s="1">
        <v>43756</v>
      </c>
      <c r="AI204" s="1" t="s">
        <v>3804</v>
      </c>
      <c r="AJ204" s="1" t="s">
        <v>4678</v>
      </c>
      <c r="AK204" s="1" t="s">
        <v>4654</v>
      </c>
      <c r="AL204" s="1" t="e">
        <v>#N/A</v>
      </c>
      <c r="AM204" s="1" t="e">
        <v>#N/A</v>
      </c>
      <c r="AN204" s="1" t="e">
        <v>#N/A</v>
      </c>
      <c r="AO204" s="1" t="e">
        <v>#N/A</v>
      </c>
      <c r="AP204" s="1" t="e">
        <v>#N/A</v>
      </c>
      <c r="AQ204" s="1" t="e">
        <v>#N/A</v>
      </c>
      <c r="AT204" s="1">
        <v>42736</v>
      </c>
      <c r="AU204" s="1" t="s">
        <v>3429</v>
      </c>
      <c r="AV204" s="1" t="s">
        <v>3525</v>
      </c>
      <c r="AW204" s="1" t="s">
        <v>366</v>
      </c>
      <c r="AX204" s="1" t="s">
        <v>3514</v>
      </c>
      <c r="AY204" s="1" t="s">
        <v>3432</v>
      </c>
      <c r="AZ204" s="1"/>
      <c r="BA204" s="1" t="s">
        <v>4779</v>
      </c>
      <c r="BB204" s="1">
        <v>946</v>
      </c>
      <c r="BC204" s="1" t="s">
        <v>192</v>
      </c>
      <c r="BD204" s="1"/>
      <c r="BE204" s="1" t="s">
        <v>4780</v>
      </c>
      <c r="BF204" s="1" t="s">
        <v>4781</v>
      </c>
      <c r="BG204" s="34">
        <v>1</v>
      </c>
    </row>
    <row r="205" spans="2:59" ht="15.75" customHeight="1" x14ac:dyDescent="0.3">
      <c r="B205" s="1">
        <v>2884</v>
      </c>
      <c r="C205" s="1" t="s">
        <v>4782</v>
      </c>
      <c r="D205" s="33" t="s">
        <v>4783</v>
      </c>
      <c r="E205" s="1" t="s">
        <v>60</v>
      </c>
      <c r="F205" s="1" t="s">
        <v>882</v>
      </c>
      <c r="G205" s="1" t="s">
        <v>2689</v>
      </c>
      <c r="H205" s="1">
        <v>2083</v>
      </c>
      <c r="K205" s="1" t="s">
        <v>3530</v>
      </c>
      <c r="L205" s="1" t="s">
        <v>3530</v>
      </c>
      <c r="O205" s="1">
        <v>1098</v>
      </c>
      <c r="P205" s="1" t="s">
        <v>4784</v>
      </c>
      <c r="Q205" s="1" t="s">
        <v>4785</v>
      </c>
      <c r="R205" s="33" t="s">
        <v>4786</v>
      </c>
      <c r="S205" s="1" t="s">
        <v>324</v>
      </c>
      <c r="T205" s="1" t="s">
        <v>338</v>
      </c>
      <c r="U205" s="1" t="s">
        <v>13</v>
      </c>
      <c r="X205" s="1">
        <v>9000</v>
      </c>
      <c r="Y205" s="1" t="s">
        <v>4668</v>
      </c>
      <c r="Z205" s="1" t="s">
        <v>389</v>
      </c>
      <c r="AB205" s="29">
        <v>42256</v>
      </c>
      <c r="AC205" s="1" t="s">
        <v>371</v>
      </c>
      <c r="AD205" s="1">
        <v>43403</v>
      </c>
      <c r="AE205" s="1">
        <v>6</v>
      </c>
      <c r="AF205" s="37">
        <v>0</v>
      </c>
      <c r="AG205" s="1" t="s">
        <v>4636</v>
      </c>
      <c r="AH205" s="1">
        <v>43756</v>
      </c>
      <c r="AI205" s="1" t="s">
        <v>3452</v>
      </c>
      <c r="AJ205" s="1" t="s">
        <v>4678</v>
      </c>
      <c r="AK205" s="1" t="s">
        <v>4654</v>
      </c>
      <c r="AL205" s="1" t="e">
        <v>#N/A</v>
      </c>
      <c r="AM205" s="1" t="e">
        <v>#N/A</v>
      </c>
      <c r="AN205" s="1" t="e">
        <v>#N/A</v>
      </c>
      <c r="AO205" s="1" t="e">
        <v>#N/A</v>
      </c>
      <c r="AP205" s="1" t="e">
        <v>#N/A</v>
      </c>
      <c r="AQ205" s="1" t="e">
        <v>#N/A</v>
      </c>
      <c r="AT205" s="1">
        <v>42186</v>
      </c>
      <c r="AU205" s="1" t="s">
        <v>3429</v>
      </c>
      <c r="AV205" s="1" t="s">
        <v>3430</v>
      </c>
      <c r="AW205" s="1" t="s">
        <v>366</v>
      </c>
      <c r="AX205" s="1" t="s">
        <v>3431</v>
      </c>
      <c r="AY205" s="1" t="s">
        <v>3432</v>
      </c>
      <c r="AZ205" s="1"/>
      <c r="BA205" s="1" t="s">
        <v>4787</v>
      </c>
      <c r="BB205" s="1">
        <v>1070</v>
      </c>
      <c r="BC205" s="1" t="s">
        <v>134</v>
      </c>
      <c r="BD205" s="1"/>
      <c r="BE205" s="1" t="s">
        <v>2855</v>
      </c>
      <c r="BF205" s="1" t="s">
        <v>4788</v>
      </c>
      <c r="BG205" s="34">
        <v>2</v>
      </c>
    </row>
    <row r="206" spans="2:59" ht="15.75" customHeight="1" x14ac:dyDescent="0.3">
      <c r="B206" s="1">
        <v>2892</v>
      </c>
      <c r="C206" s="1" t="s">
        <v>3835</v>
      </c>
      <c r="D206" s="33" t="s">
        <v>4789</v>
      </c>
      <c r="E206" s="1" t="s">
        <v>266</v>
      </c>
      <c r="F206" s="1" t="s">
        <v>882</v>
      </c>
      <c r="G206" s="1" t="s">
        <v>2801</v>
      </c>
      <c r="H206" s="1">
        <v>10000</v>
      </c>
      <c r="K206" s="1" t="s">
        <v>4026</v>
      </c>
      <c r="L206" s="1" t="s">
        <v>4027</v>
      </c>
      <c r="O206" s="1">
        <v>6721</v>
      </c>
      <c r="P206" s="1" t="s">
        <v>4790</v>
      </c>
      <c r="Q206" s="1" t="s">
        <v>4791</v>
      </c>
      <c r="S206" s="1" t="s">
        <v>84</v>
      </c>
      <c r="T206" s="1" t="s">
        <v>288</v>
      </c>
      <c r="U206" s="1" t="s">
        <v>17</v>
      </c>
      <c r="X206" s="1">
        <v>3000</v>
      </c>
      <c r="Y206" s="1" t="s">
        <v>4644</v>
      </c>
      <c r="Z206" s="1" t="s">
        <v>389</v>
      </c>
      <c r="AB206" s="29">
        <v>43007</v>
      </c>
      <c r="AC206" s="1" t="s">
        <v>371</v>
      </c>
      <c r="AD206" s="1">
        <v>43403</v>
      </c>
      <c r="AE206" s="1">
        <v>0</v>
      </c>
      <c r="AF206" s="36">
        <v>43829</v>
      </c>
      <c r="AG206" s="1" t="e">
        <v>#N/A</v>
      </c>
      <c r="AH206" s="1">
        <v>43756</v>
      </c>
      <c r="AI206" s="1" t="s">
        <v>3524</v>
      </c>
      <c r="AJ206" s="1" t="s">
        <v>4646</v>
      </c>
      <c r="AK206" s="1" t="s">
        <v>4637</v>
      </c>
      <c r="AL206" s="1" t="e">
        <v>#N/A</v>
      </c>
      <c r="AM206" s="1" t="e">
        <v>#N/A</v>
      </c>
      <c r="AN206" s="1" t="e">
        <v>#N/A</v>
      </c>
      <c r="AO206" s="1" t="e">
        <v>#N/A</v>
      </c>
      <c r="AP206" s="1" t="e">
        <v>#N/A</v>
      </c>
      <c r="AQ206" s="1" t="e">
        <v>#N/A</v>
      </c>
      <c r="AT206" s="1">
        <v>42917</v>
      </c>
      <c r="AU206" s="1" t="s">
        <v>3429</v>
      </c>
      <c r="AV206" s="1" t="s">
        <v>3525</v>
      </c>
      <c r="AW206" s="1" t="s">
        <v>366</v>
      </c>
      <c r="AX206" s="1" t="s">
        <v>3514</v>
      </c>
      <c r="AY206" s="1" t="s">
        <v>3432</v>
      </c>
      <c r="AZ206" s="1"/>
      <c r="BA206" s="1" t="s">
        <v>3863</v>
      </c>
      <c r="BB206" s="1">
        <v>932</v>
      </c>
      <c r="BC206" s="1" t="s">
        <v>192</v>
      </c>
      <c r="BD206" s="1"/>
      <c r="BE206" s="1" t="s">
        <v>2403</v>
      </c>
      <c r="BF206" s="1" t="s">
        <v>4792</v>
      </c>
      <c r="BG206" s="34">
        <v>1</v>
      </c>
    </row>
    <row r="207" spans="2:59" ht="15.75" customHeight="1" x14ac:dyDescent="0.3">
      <c r="B207" s="1">
        <v>2902</v>
      </c>
      <c r="C207" s="1" t="s">
        <v>4793</v>
      </c>
      <c r="D207" s="33" t="s">
        <v>4794</v>
      </c>
      <c r="E207" s="1" t="s">
        <v>92</v>
      </c>
      <c r="F207" s="1" t="s">
        <v>882</v>
      </c>
      <c r="G207" s="1" t="s">
        <v>2477</v>
      </c>
      <c r="H207" s="1">
        <v>45000</v>
      </c>
      <c r="J207" s="1" t="s">
        <v>3480</v>
      </c>
      <c r="K207" s="1" t="s">
        <v>3480</v>
      </c>
      <c r="L207" s="1" t="s">
        <v>3481</v>
      </c>
      <c r="O207" s="1">
        <v>5033</v>
      </c>
      <c r="P207" s="1" t="s">
        <v>4795</v>
      </c>
      <c r="Q207" s="1" t="s">
        <v>4796</v>
      </c>
      <c r="R207" s="33" t="s">
        <v>4797</v>
      </c>
      <c r="S207" s="1" t="s">
        <v>216</v>
      </c>
      <c r="T207" s="1" t="s">
        <v>342</v>
      </c>
      <c r="U207" s="1" t="s">
        <v>5</v>
      </c>
      <c r="X207" s="1">
        <v>8000</v>
      </c>
      <c r="Y207" s="1" t="s">
        <v>4644</v>
      </c>
      <c r="Z207" s="1" t="s">
        <v>389</v>
      </c>
      <c r="AB207" s="29">
        <v>42970</v>
      </c>
      <c r="AC207" s="1" t="s">
        <v>371</v>
      </c>
      <c r="AD207" s="1">
        <v>43405</v>
      </c>
      <c r="AE207" s="1">
        <v>0</v>
      </c>
      <c r="AF207" s="36">
        <v>43829</v>
      </c>
      <c r="AG207" s="1" t="s">
        <v>4636</v>
      </c>
      <c r="AH207" s="1">
        <v>43787</v>
      </c>
      <c r="AI207" s="1" t="s">
        <v>3423</v>
      </c>
      <c r="AJ207" s="1" t="s">
        <v>3427</v>
      </c>
      <c r="AK207" s="1" t="s">
        <v>3423</v>
      </c>
      <c r="AL207" s="1" t="e">
        <v>#N/A</v>
      </c>
      <c r="AM207" s="1" t="e">
        <v>#N/A</v>
      </c>
      <c r="AN207" s="1" t="e">
        <v>#N/A</v>
      </c>
      <c r="AO207" s="1" t="e">
        <v>#N/A</v>
      </c>
      <c r="AP207" s="1" t="e">
        <v>#N/A</v>
      </c>
      <c r="AQ207" s="1" t="e">
        <v>#N/A</v>
      </c>
      <c r="AT207" s="1">
        <v>42917</v>
      </c>
      <c r="AU207" s="1" t="s">
        <v>3429</v>
      </c>
      <c r="AV207" s="1" t="s">
        <v>3445</v>
      </c>
      <c r="AW207" s="1" t="s">
        <v>366</v>
      </c>
      <c r="AX207" s="1" t="s">
        <v>3431</v>
      </c>
      <c r="AY207" s="1" t="s">
        <v>3432</v>
      </c>
      <c r="AZ207" s="1"/>
      <c r="BA207" s="1" t="s">
        <v>4798</v>
      </c>
      <c r="BB207" s="1">
        <v>776</v>
      </c>
      <c r="BC207" s="1" t="s">
        <v>88</v>
      </c>
      <c r="BD207" s="1"/>
      <c r="BE207" s="1" t="s">
        <v>4799</v>
      </c>
      <c r="BF207" s="1" t="s">
        <v>4800</v>
      </c>
      <c r="BG207" s="34">
        <v>2</v>
      </c>
    </row>
    <row r="208" spans="2:59" ht="15.75" customHeight="1" x14ac:dyDescent="0.3">
      <c r="B208" s="1">
        <v>2909</v>
      </c>
      <c r="C208" s="1" t="s">
        <v>4801</v>
      </c>
      <c r="D208" s="33" t="s">
        <v>4802</v>
      </c>
      <c r="E208" s="1" t="s">
        <v>3664</v>
      </c>
      <c r="F208" s="1" t="s">
        <v>882</v>
      </c>
      <c r="G208" s="1" t="s">
        <v>2406</v>
      </c>
      <c r="H208" s="1">
        <v>10102</v>
      </c>
      <c r="I208" s="1">
        <v>0</v>
      </c>
      <c r="K208" s="1" t="s">
        <v>3452</v>
      </c>
      <c r="L208" s="1" t="s">
        <v>3453</v>
      </c>
      <c r="O208" s="1">
        <v>5146</v>
      </c>
      <c r="P208" s="1" t="s">
        <v>4803</v>
      </c>
      <c r="Q208" s="1" t="s">
        <v>4804</v>
      </c>
      <c r="R208" s="33" t="s">
        <v>4805</v>
      </c>
      <c r="S208" s="1" t="s">
        <v>188</v>
      </c>
      <c r="T208" s="1" t="s">
        <v>204</v>
      </c>
      <c r="U208" s="1" t="s">
        <v>5</v>
      </c>
      <c r="X208" s="1">
        <v>3000</v>
      </c>
      <c r="Y208" s="1" t="s">
        <v>4644</v>
      </c>
      <c r="Z208" s="1" t="s">
        <v>530</v>
      </c>
      <c r="AB208" s="29">
        <v>43012</v>
      </c>
      <c r="AC208" s="1" t="s">
        <v>371</v>
      </c>
      <c r="AD208" s="1">
        <v>43405</v>
      </c>
      <c r="AE208" s="1">
        <v>0</v>
      </c>
      <c r="AF208" s="36">
        <v>43829</v>
      </c>
      <c r="AG208" s="1" t="s">
        <v>4636</v>
      </c>
      <c r="AH208" s="1">
        <v>43787</v>
      </c>
      <c r="AI208" s="1" t="s">
        <v>3524</v>
      </c>
      <c r="AJ208" s="1" t="s">
        <v>4653</v>
      </c>
      <c r="AK208" s="1" t="s">
        <v>4654</v>
      </c>
      <c r="AL208" s="1" t="e">
        <v>#N/A</v>
      </c>
      <c r="AM208" s="1" t="e">
        <v>#N/A</v>
      </c>
      <c r="AN208" s="1" t="e">
        <v>#N/A</v>
      </c>
      <c r="AO208" s="1" t="e">
        <v>#N/A</v>
      </c>
      <c r="AP208" s="1" t="e">
        <v>#N/A</v>
      </c>
      <c r="AQ208" s="1" t="e">
        <v>#N/A</v>
      </c>
      <c r="AT208" s="1">
        <v>43009</v>
      </c>
      <c r="AU208" s="1" t="s">
        <v>3444</v>
      </c>
      <c r="AV208" s="1" t="s">
        <v>3525</v>
      </c>
      <c r="AW208" s="1" t="s">
        <v>366</v>
      </c>
      <c r="AX208" s="1" t="s">
        <v>3514</v>
      </c>
      <c r="AY208" s="1" t="s">
        <v>3432</v>
      </c>
      <c r="AZ208" s="1"/>
      <c r="BA208" s="1" t="s">
        <v>4806</v>
      </c>
      <c r="BB208" s="1">
        <v>794</v>
      </c>
      <c r="BC208" s="1" t="s">
        <v>18</v>
      </c>
      <c r="BD208" s="1"/>
      <c r="BE208" s="1" t="s">
        <v>2614</v>
      </c>
      <c r="BF208" s="1" t="s">
        <v>4807</v>
      </c>
      <c r="BG208" s="34">
        <v>1</v>
      </c>
    </row>
    <row r="209" spans="2:59" ht="15.75" customHeight="1" x14ac:dyDescent="0.3">
      <c r="B209" s="1">
        <v>2914</v>
      </c>
      <c r="C209" s="1" t="s">
        <v>4808</v>
      </c>
      <c r="D209" s="33" t="s">
        <v>4809</v>
      </c>
      <c r="E209" s="1" t="s">
        <v>174</v>
      </c>
      <c r="F209" s="1" t="s">
        <v>882</v>
      </c>
      <c r="G209" s="1" t="s">
        <v>2410</v>
      </c>
      <c r="H209" s="1">
        <v>5391</v>
      </c>
      <c r="K209" s="1" t="s">
        <v>3509</v>
      </c>
      <c r="L209" s="1" t="s">
        <v>3510</v>
      </c>
      <c r="O209" s="1">
        <v>2368</v>
      </c>
      <c r="P209" s="1" t="s">
        <v>3919</v>
      </c>
      <c r="Q209" s="1" t="s">
        <v>4810</v>
      </c>
      <c r="R209" s="33" t="s">
        <v>4811</v>
      </c>
      <c r="S209" s="1" t="s">
        <v>302</v>
      </c>
      <c r="T209" s="1" t="s">
        <v>254</v>
      </c>
      <c r="U209" s="1" t="s">
        <v>9</v>
      </c>
      <c r="X209" s="1">
        <v>2320</v>
      </c>
      <c r="Y209" s="1" t="s">
        <v>4812</v>
      </c>
      <c r="Z209" s="1" t="s">
        <v>3484</v>
      </c>
      <c r="AB209" s="29">
        <v>42338</v>
      </c>
      <c r="AC209" s="1" t="s">
        <v>371</v>
      </c>
      <c r="AD209" s="1">
        <v>43409</v>
      </c>
      <c r="AE209" s="1">
        <v>3</v>
      </c>
      <c r="AF209" s="36">
        <v>43829</v>
      </c>
      <c r="AG209" s="1" t="s">
        <v>4636</v>
      </c>
      <c r="AH209" s="1">
        <v>43787</v>
      </c>
      <c r="AI209" s="1" t="s">
        <v>3452</v>
      </c>
      <c r="AJ209" s="1" t="s">
        <v>3442</v>
      </c>
      <c r="AK209" s="1" t="s">
        <v>4654</v>
      </c>
      <c r="AL209" s="1" t="e">
        <v>#N/A</v>
      </c>
      <c r="AM209" s="1" t="e">
        <v>#N/A</v>
      </c>
      <c r="AN209" s="1" t="e">
        <v>#N/A</v>
      </c>
      <c r="AO209" s="1" t="e">
        <v>#N/A</v>
      </c>
      <c r="AP209" s="1" t="e">
        <v>#N/A</v>
      </c>
      <c r="AQ209" s="1" t="e">
        <v>#N/A</v>
      </c>
      <c r="AT209" s="1">
        <v>42278</v>
      </c>
      <c r="AU209" s="1" t="s">
        <v>3444</v>
      </c>
      <c r="AV209" s="1" t="s">
        <v>3430</v>
      </c>
      <c r="AW209" s="1" t="s">
        <v>366</v>
      </c>
      <c r="AX209" s="1" t="s">
        <v>3514</v>
      </c>
      <c r="AY209" s="1" t="s">
        <v>3432</v>
      </c>
      <c r="AZ209" s="1"/>
      <c r="BA209" s="1" t="s">
        <v>2567</v>
      </c>
      <c r="BB209" s="1">
        <v>755</v>
      </c>
      <c r="BC209" s="1" t="s">
        <v>62</v>
      </c>
      <c r="BD209" s="1"/>
      <c r="BE209" s="1" t="s">
        <v>2153</v>
      </c>
      <c r="BF209" s="1" t="s">
        <v>4813</v>
      </c>
      <c r="BG209" s="34">
        <v>1</v>
      </c>
    </row>
    <row r="210" spans="2:59" ht="15.75" customHeight="1" x14ac:dyDescent="0.3">
      <c r="B210" s="1">
        <v>2945</v>
      </c>
      <c r="C210" s="1" t="s">
        <v>4814</v>
      </c>
      <c r="D210" s="33" t="s">
        <v>4815</v>
      </c>
      <c r="E210" s="1" t="s">
        <v>2074</v>
      </c>
      <c r="F210" s="1" t="s">
        <v>882</v>
      </c>
      <c r="G210" s="1" t="s">
        <v>2315</v>
      </c>
      <c r="H210" s="1">
        <v>1888</v>
      </c>
      <c r="I210" s="1">
        <v>1739</v>
      </c>
      <c r="K210" s="1" t="s">
        <v>4816</v>
      </c>
      <c r="L210" s="1" t="s">
        <v>3510</v>
      </c>
      <c r="O210" s="1">
        <v>5349</v>
      </c>
      <c r="P210" s="1" t="s">
        <v>4817</v>
      </c>
      <c r="Q210" s="1" t="s">
        <v>4818</v>
      </c>
      <c r="R210" s="33" t="s">
        <v>4819</v>
      </c>
      <c r="S210" s="1" t="s">
        <v>306</v>
      </c>
      <c r="T210" s="1" t="s">
        <v>62</v>
      </c>
      <c r="U210" s="1" t="s">
        <v>9</v>
      </c>
      <c r="X210" s="1">
        <v>7000</v>
      </c>
      <c r="Y210" s="1" t="s">
        <v>4812</v>
      </c>
      <c r="Z210" s="1" t="s">
        <v>3484</v>
      </c>
      <c r="AB210" s="29">
        <v>43007</v>
      </c>
      <c r="AC210" s="1" t="s">
        <v>371</v>
      </c>
      <c r="AD210" s="29">
        <v>43409</v>
      </c>
      <c r="AE210" s="1">
        <v>0</v>
      </c>
      <c r="AF210" s="36">
        <v>43829</v>
      </c>
      <c r="AG210" s="1" t="s">
        <v>4636</v>
      </c>
      <c r="AH210" s="1">
        <v>43787</v>
      </c>
      <c r="AI210" s="1" t="s">
        <v>3423</v>
      </c>
      <c r="AJ210" s="1" t="s">
        <v>3442</v>
      </c>
      <c r="AK210" s="1" t="s">
        <v>3423</v>
      </c>
      <c r="AL210" s="1" t="e">
        <v>#N/A</v>
      </c>
      <c r="AM210" s="1" t="e">
        <v>#N/A</v>
      </c>
      <c r="AN210" s="1" t="e">
        <v>#N/A</v>
      </c>
      <c r="AO210" s="1" t="e">
        <v>#N/A</v>
      </c>
      <c r="AP210" s="1" t="e">
        <v>#N/A</v>
      </c>
      <c r="AQ210" s="1" t="e">
        <v>#N/A</v>
      </c>
      <c r="AT210" s="1">
        <v>42917</v>
      </c>
      <c r="AU210" s="1" t="s">
        <v>3444</v>
      </c>
      <c r="AV210" s="1" t="s">
        <v>3445</v>
      </c>
      <c r="AW210" s="1" t="s">
        <v>366</v>
      </c>
      <c r="AX210" s="1" t="s">
        <v>3465</v>
      </c>
      <c r="AY210" s="1" t="s">
        <v>3432</v>
      </c>
      <c r="AZ210" s="1"/>
      <c r="BA210" s="1" t="s">
        <v>4820</v>
      </c>
      <c r="BB210" s="1">
        <v>861</v>
      </c>
      <c r="BC210" s="1" t="s">
        <v>88</v>
      </c>
      <c r="BD210" s="1"/>
      <c r="BE210" s="1" t="s">
        <v>2793</v>
      </c>
      <c r="BF210" s="1" t="s">
        <v>4821</v>
      </c>
      <c r="BG210" s="34">
        <v>1</v>
      </c>
    </row>
    <row r="211" spans="2:59" ht="15.75" customHeight="1" x14ac:dyDescent="0.3">
      <c r="B211" s="1">
        <v>2977</v>
      </c>
      <c r="C211" s="1" t="s">
        <v>4822</v>
      </c>
      <c r="D211" s="33" t="s">
        <v>4823</v>
      </c>
      <c r="E211" s="1" t="s">
        <v>156</v>
      </c>
      <c r="F211" s="1" t="s">
        <v>882</v>
      </c>
      <c r="G211" s="1" t="s">
        <v>2310</v>
      </c>
      <c r="H211" s="1">
        <v>2000</v>
      </c>
      <c r="K211" s="1" t="s">
        <v>3804</v>
      </c>
      <c r="L211" s="1" t="s">
        <v>4108</v>
      </c>
      <c r="O211" s="1">
        <v>5239</v>
      </c>
      <c r="P211" s="1" t="s">
        <v>4824</v>
      </c>
      <c r="Q211" s="1" t="s">
        <v>4825</v>
      </c>
      <c r="R211" s="33" t="s">
        <v>4826</v>
      </c>
      <c r="S211" s="1" t="s">
        <v>156</v>
      </c>
      <c r="T211" s="1" t="s">
        <v>156</v>
      </c>
      <c r="U211" s="1" t="s">
        <v>9</v>
      </c>
      <c r="X211" s="1">
        <v>2000</v>
      </c>
      <c r="Y211" s="1" t="s">
        <v>4812</v>
      </c>
      <c r="Z211" s="1" t="s">
        <v>3484</v>
      </c>
      <c r="AB211" s="29">
        <v>43021</v>
      </c>
      <c r="AC211" s="1" t="s">
        <v>371</v>
      </c>
      <c r="AD211" s="1">
        <v>43409</v>
      </c>
      <c r="AE211" s="1">
        <v>1</v>
      </c>
      <c r="AF211" s="37">
        <v>0</v>
      </c>
      <c r="AG211" s="1" t="s">
        <v>4636</v>
      </c>
      <c r="AH211" s="1">
        <v>43787</v>
      </c>
      <c r="AI211" s="1" t="s">
        <v>3804</v>
      </c>
      <c r="AJ211" s="1" t="s">
        <v>3442</v>
      </c>
      <c r="AK211" s="1" t="s">
        <v>4654</v>
      </c>
      <c r="AL211" s="1" t="e">
        <v>#N/A</v>
      </c>
      <c r="AM211" s="1" t="e">
        <v>#N/A</v>
      </c>
      <c r="AN211" s="1" t="e">
        <v>#N/A</v>
      </c>
      <c r="AO211" s="1" t="e">
        <v>#N/A</v>
      </c>
      <c r="AP211" s="1" t="e">
        <v>#N/A</v>
      </c>
      <c r="AQ211" s="1" t="e">
        <v>#N/A</v>
      </c>
      <c r="AT211" s="1">
        <v>43009</v>
      </c>
      <c r="AU211" s="1" t="s">
        <v>3444</v>
      </c>
      <c r="AV211" s="1" t="s">
        <v>3525</v>
      </c>
      <c r="AW211" s="1" t="s">
        <v>366</v>
      </c>
      <c r="AX211" s="1" t="s">
        <v>3514</v>
      </c>
      <c r="AY211" s="1" t="s">
        <v>3432</v>
      </c>
      <c r="AZ211" s="1"/>
      <c r="BA211" s="1" t="s">
        <v>4827</v>
      </c>
      <c r="BB211" s="1">
        <v>934</v>
      </c>
      <c r="BC211" s="1" t="s">
        <v>192</v>
      </c>
      <c r="BD211" s="1"/>
      <c r="BE211" s="1" t="s">
        <v>2992</v>
      </c>
      <c r="BF211" s="1" t="s">
        <v>4828</v>
      </c>
      <c r="BG211" s="34">
        <v>1</v>
      </c>
    </row>
    <row r="212" spans="2:59" ht="15.75" customHeight="1" x14ac:dyDescent="0.3">
      <c r="B212" s="1">
        <v>2991</v>
      </c>
      <c r="C212" s="1" t="s">
        <v>4829</v>
      </c>
      <c r="D212" s="33" t="s">
        <v>4830</v>
      </c>
      <c r="E212" s="1" t="s">
        <v>266</v>
      </c>
      <c r="F212" s="1" t="s">
        <v>882</v>
      </c>
      <c r="G212" s="1" t="s">
        <v>2874</v>
      </c>
      <c r="H212" s="1">
        <v>6228</v>
      </c>
      <c r="I212" s="1">
        <v>668</v>
      </c>
      <c r="K212" s="1" t="s">
        <v>4831</v>
      </c>
      <c r="L212" s="1" t="s">
        <v>4095</v>
      </c>
      <c r="O212" s="1">
        <v>3818</v>
      </c>
      <c r="P212" s="1" t="s">
        <v>4832</v>
      </c>
      <c r="Q212" s="1" t="s">
        <v>4833</v>
      </c>
      <c r="R212" s="33" t="s">
        <v>4834</v>
      </c>
      <c r="S212" s="1" t="s">
        <v>244</v>
      </c>
      <c r="T212" s="1" t="s">
        <v>156</v>
      </c>
      <c r="U212" s="1" t="s">
        <v>9</v>
      </c>
      <c r="X212" s="1">
        <v>1500</v>
      </c>
      <c r="Y212" s="1" t="s">
        <v>4812</v>
      </c>
      <c r="Z212" s="1" t="s">
        <v>3484</v>
      </c>
      <c r="AB212" s="29">
        <v>42587</v>
      </c>
      <c r="AC212" s="1" t="s">
        <v>371</v>
      </c>
      <c r="AD212" s="1">
        <v>43409</v>
      </c>
      <c r="AE212" s="1">
        <v>7</v>
      </c>
      <c r="AF212" s="36">
        <v>43829</v>
      </c>
      <c r="AG212" s="1" t="s">
        <v>4636</v>
      </c>
      <c r="AH212" s="1">
        <v>43787</v>
      </c>
      <c r="AI212" s="1" t="s">
        <v>3804</v>
      </c>
      <c r="AJ212" s="1" t="s">
        <v>3442</v>
      </c>
      <c r="AK212" s="1" t="s">
        <v>4654</v>
      </c>
      <c r="AL212" s="1" t="e">
        <v>#N/A</v>
      </c>
      <c r="AM212" s="1" t="e">
        <v>#N/A</v>
      </c>
      <c r="AN212" s="1" t="e">
        <v>#N/A</v>
      </c>
      <c r="AO212" s="1" t="e">
        <v>#N/A</v>
      </c>
      <c r="AP212" s="1" t="e">
        <v>#N/A</v>
      </c>
      <c r="AQ212" s="1" t="e">
        <v>#N/A</v>
      </c>
      <c r="AT212" s="1">
        <v>42552</v>
      </c>
      <c r="AU212" s="1" t="s">
        <v>3444</v>
      </c>
      <c r="AV212" s="1" t="s">
        <v>3525</v>
      </c>
      <c r="AW212" s="1" t="s">
        <v>366</v>
      </c>
      <c r="AX212" s="1" t="s">
        <v>3514</v>
      </c>
      <c r="AY212" s="1" t="s">
        <v>3432</v>
      </c>
      <c r="AZ212" s="1"/>
      <c r="BA212" s="1" t="s">
        <v>4835</v>
      </c>
      <c r="BB212" s="1">
        <v>877</v>
      </c>
      <c r="BC212" s="1" t="s">
        <v>128</v>
      </c>
      <c r="BD212" s="1"/>
      <c r="BE212" s="1" t="s">
        <v>2867</v>
      </c>
      <c r="BF212" s="1" t="s">
        <v>4836</v>
      </c>
      <c r="BG212" s="34">
        <v>4</v>
      </c>
    </row>
    <row r="213" spans="2:59" ht="15.75" customHeight="1" x14ac:dyDescent="0.3">
      <c r="B213" s="1">
        <v>2994</v>
      </c>
      <c r="C213" s="1" t="s">
        <v>4837</v>
      </c>
      <c r="D213" s="33" t="s">
        <v>4838</v>
      </c>
      <c r="E213" s="1" t="s">
        <v>50</v>
      </c>
      <c r="F213" s="1" t="s">
        <v>882</v>
      </c>
      <c r="G213" s="1" t="s">
        <v>2172</v>
      </c>
      <c r="H213" s="1">
        <v>19500</v>
      </c>
      <c r="J213" s="1" t="s">
        <v>3423</v>
      </c>
      <c r="K213" s="1" t="s">
        <v>3423</v>
      </c>
      <c r="L213" s="1" t="s">
        <v>3424</v>
      </c>
      <c r="O213" s="1">
        <v>2352</v>
      </c>
      <c r="P213" s="1" t="s">
        <v>4839</v>
      </c>
      <c r="Q213" s="1" t="s">
        <v>4840</v>
      </c>
      <c r="R213" s="33" t="s">
        <v>4841</v>
      </c>
      <c r="S213" s="1" t="s">
        <v>28</v>
      </c>
      <c r="T213" s="1" t="s">
        <v>62</v>
      </c>
      <c r="U213" s="1" t="s">
        <v>9</v>
      </c>
      <c r="X213" s="1">
        <v>16145</v>
      </c>
      <c r="Y213" s="1" t="s">
        <v>4635</v>
      </c>
      <c r="Z213" s="1" t="s">
        <v>3484</v>
      </c>
      <c r="AB213" s="29">
        <v>42327</v>
      </c>
      <c r="AC213" s="1" t="s">
        <v>371</v>
      </c>
      <c r="AD213" s="1">
        <v>43409</v>
      </c>
      <c r="AE213" s="1">
        <v>4</v>
      </c>
      <c r="AF213" s="37">
        <v>0</v>
      </c>
      <c r="AG213" s="1" t="s">
        <v>4636</v>
      </c>
      <c r="AH213" s="1">
        <v>43787</v>
      </c>
      <c r="AI213" s="1" t="s">
        <v>4842</v>
      </c>
      <c r="AJ213" s="1" t="s">
        <v>3474</v>
      </c>
      <c r="AK213" s="1" t="s">
        <v>4654</v>
      </c>
      <c r="AL213" s="1" t="e">
        <v>#N/A</v>
      </c>
      <c r="AM213" s="1" t="e">
        <v>#N/A</v>
      </c>
      <c r="AN213" s="1" t="e">
        <v>#N/A</v>
      </c>
      <c r="AO213" s="1" t="e">
        <v>#N/A</v>
      </c>
      <c r="AP213" s="1" t="e">
        <v>#N/A</v>
      </c>
      <c r="AQ213" s="1" t="e">
        <v>#N/A</v>
      </c>
      <c r="AT213" s="1">
        <v>42278</v>
      </c>
      <c r="AU213" s="1" t="s">
        <v>3444</v>
      </c>
      <c r="AV213" s="1" t="s">
        <v>3445</v>
      </c>
      <c r="AW213" s="1" t="s">
        <v>366</v>
      </c>
      <c r="AX213" s="1" t="s">
        <v>3431</v>
      </c>
      <c r="AY213" s="1" t="s">
        <v>3432</v>
      </c>
      <c r="AZ213" s="1"/>
      <c r="BA213" s="1" t="s">
        <v>4843</v>
      </c>
      <c r="BB213" s="1">
        <v>781</v>
      </c>
      <c r="BC213" s="1" t="s">
        <v>88</v>
      </c>
      <c r="BD213" s="1"/>
      <c r="BE213" s="1" t="s">
        <v>2513</v>
      </c>
      <c r="BF213" s="1" t="s">
        <v>4844</v>
      </c>
      <c r="BG213" s="34">
        <v>1</v>
      </c>
    </row>
    <row r="214" spans="2:59" ht="15.75" customHeight="1" x14ac:dyDescent="0.3">
      <c r="B214" s="1">
        <v>2995</v>
      </c>
      <c r="C214" s="1" t="s">
        <v>4845</v>
      </c>
      <c r="D214" s="33" t="s">
        <v>4846</v>
      </c>
      <c r="E214" s="1" t="s">
        <v>2116</v>
      </c>
      <c r="F214" s="1" t="s">
        <v>882</v>
      </c>
      <c r="G214" s="1" t="s">
        <v>2800</v>
      </c>
      <c r="H214" s="1">
        <v>10000</v>
      </c>
      <c r="J214" s="1" t="s">
        <v>3423</v>
      </c>
      <c r="K214" s="1" t="s">
        <v>3423</v>
      </c>
      <c r="L214" s="1" t="s">
        <v>3424</v>
      </c>
      <c r="O214" s="1">
        <v>5528</v>
      </c>
      <c r="P214" s="1" t="s">
        <v>4847</v>
      </c>
      <c r="Q214" s="1" t="s">
        <v>4848</v>
      </c>
      <c r="R214" s="33" t="s">
        <v>4849</v>
      </c>
      <c r="S214" s="1" t="s">
        <v>50</v>
      </c>
      <c r="T214" s="1" t="s">
        <v>50</v>
      </c>
      <c r="U214" s="1" t="s">
        <v>9</v>
      </c>
      <c r="X214" s="1">
        <v>3000</v>
      </c>
      <c r="Y214" s="1" t="s">
        <v>4635</v>
      </c>
      <c r="Z214" s="1" t="s">
        <v>3484</v>
      </c>
      <c r="AB214" s="29">
        <v>43164</v>
      </c>
      <c r="AC214" s="1" t="s">
        <v>371</v>
      </c>
      <c r="AD214" s="1">
        <v>43409</v>
      </c>
      <c r="AE214" s="1">
        <v>1</v>
      </c>
      <c r="AF214" s="36">
        <v>43829</v>
      </c>
      <c r="AG214" s="1" t="s">
        <v>4636</v>
      </c>
      <c r="AH214" s="1">
        <v>43787</v>
      </c>
      <c r="AI214" s="1" t="s">
        <v>3804</v>
      </c>
      <c r="AJ214" s="1" t="s">
        <v>3474</v>
      </c>
      <c r="AK214" s="1" t="s">
        <v>4654</v>
      </c>
      <c r="AL214" s="1" t="e">
        <v>#N/A</v>
      </c>
      <c r="AM214" s="1" t="e">
        <v>#N/A</v>
      </c>
      <c r="AN214" s="1" t="e">
        <v>#N/A</v>
      </c>
      <c r="AO214" s="1" t="e">
        <v>#N/A</v>
      </c>
      <c r="AP214" s="1" t="e">
        <v>#N/A</v>
      </c>
      <c r="AQ214" s="1" t="e">
        <v>#N/A</v>
      </c>
      <c r="AT214" s="1">
        <v>43101</v>
      </c>
      <c r="AU214" s="1" t="s">
        <v>3444</v>
      </c>
      <c r="AV214" s="1" t="s">
        <v>3525</v>
      </c>
      <c r="AW214" s="1" t="s">
        <v>366</v>
      </c>
      <c r="AX214" s="1" t="s">
        <v>3514</v>
      </c>
      <c r="AY214" s="1" t="s">
        <v>3432</v>
      </c>
      <c r="AZ214" s="1"/>
      <c r="BA214" s="1" t="s">
        <v>4850</v>
      </c>
      <c r="BB214" s="1">
        <v>204</v>
      </c>
      <c r="BC214" s="1" t="s">
        <v>324</v>
      </c>
      <c r="BD214" s="1"/>
      <c r="BE214" s="1" t="s">
        <v>2993</v>
      </c>
      <c r="BF214" s="1" t="s">
        <v>4851</v>
      </c>
      <c r="BG214" s="34">
        <v>2</v>
      </c>
    </row>
    <row r="215" spans="2:59" ht="15.75" customHeight="1" x14ac:dyDescent="0.3">
      <c r="B215" s="1">
        <v>3000</v>
      </c>
      <c r="C215" s="1" t="s">
        <v>4852</v>
      </c>
      <c r="D215" s="33" t="s">
        <v>4853</v>
      </c>
      <c r="E215" s="1" t="s">
        <v>3664</v>
      </c>
      <c r="F215" s="1" t="s">
        <v>882</v>
      </c>
      <c r="G215" s="1" t="s">
        <v>2432</v>
      </c>
      <c r="H215" s="1">
        <v>5000</v>
      </c>
      <c r="K215" s="1" t="s">
        <v>3452</v>
      </c>
      <c r="L215" s="1" t="s">
        <v>3453</v>
      </c>
      <c r="O215" s="1">
        <v>5613</v>
      </c>
      <c r="P215" s="1" t="s">
        <v>4854</v>
      </c>
      <c r="Q215" s="1" t="s">
        <v>4855</v>
      </c>
      <c r="T215" s="1" t="s">
        <v>2086</v>
      </c>
      <c r="U215" s="1" t="s">
        <v>9</v>
      </c>
      <c r="X215" s="1">
        <v>5000</v>
      </c>
      <c r="Y215" s="1" t="s">
        <v>4812</v>
      </c>
      <c r="Z215" s="1" t="s">
        <v>3484</v>
      </c>
      <c r="AB215" s="1" t="s">
        <v>371</v>
      </c>
      <c r="AC215" s="1" t="s">
        <v>371</v>
      </c>
      <c r="AD215" s="29">
        <v>43409</v>
      </c>
      <c r="AE215" s="1">
        <v>1</v>
      </c>
      <c r="AF215" s="37">
        <v>0</v>
      </c>
      <c r="AG215" s="1" t="e">
        <v>#N/A</v>
      </c>
      <c r="AH215" s="1">
        <v>43787</v>
      </c>
      <c r="AI215" s="1" t="s">
        <v>3519</v>
      </c>
      <c r="AJ215" s="1" t="s">
        <v>3442</v>
      </c>
      <c r="AK215" s="1" t="s">
        <v>4694</v>
      </c>
      <c r="AL215" s="1" t="e">
        <v>#N/A</v>
      </c>
      <c r="AM215" s="1" t="e">
        <v>#N/A</v>
      </c>
      <c r="AN215" s="1" t="e">
        <v>#N/A</v>
      </c>
      <c r="AO215" s="1" t="e">
        <v>#N/A</v>
      </c>
      <c r="AP215" s="1" t="e">
        <v>#N/A</v>
      </c>
      <c r="AQ215" s="1" t="e">
        <v>#N/A</v>
      </c>
      <c r="AU215" s="1" t="s">
        <v>3444</v>
      </c>
      <c r="AV215" s="1" t="s">
        <v>3445</v>
      </c>
      <c r="AW215" s="1" t="s">
        <v>366</v>
      </c>
      <c r="AX215" s="1" t="s">
        <v>3465</v>
      </c>
      <c r="AY215" s="1" t="s">
        <v>3432</v>
      </c>
      <c r="AZ215" s="1"/>
      <c r="BA215" s="1" t="s">
        <v>4388</v>
      </c>
      <c r="BB215" s="1">
        <v>479</v>
      </c>
      <c r="BC215" s="1" t="s">
        <v>18</v>
      </c>
      <c r="BD215" s="1"/>
      <c r="BE215" s="1" t="s">
        <v>2804</v>
      </c>
      <c r="BF215" s="1" t="s">
        <v>4856</v>
      </c>
      <c r="BG215" s="34">
        <v>1</v>
      </c>
    </row>
    <row r="216" spans="2:59" ht="15.75" customHeight="1" x14ac:dyDescent="0.3">
      <c r="B216" s="1">
        <v>3022</v>
      </c>
      <c r="C216" s="1" t="s">
        <v>4857</v>
      </c>
      <c r="D216" s="33" t="s">
        <v>4858</v>
      </c>
      <c r="E216" s="1" t="s">
        <v>112</v>
      </c>
      <c r="F216" s="1" t="s">
        <v>882</v>
      </c>
      <c r="G216" s="1" t="s">
        <v>2797</v>
      </c>
      <c r="H216" s="1">
        <v>10000</v>
      </c>
      <c r="J216" s="1" t="s">
        <v>3480</v>
      </c>
      <c r="K216" s="1" t="s">
        <v>3480</v>
      </c>
      <c r="L216" s="1" t="s">
        <v>3481</v>
      </c>
      <c r="O216" s="1">
        <v>3281</v>
      </c>
      <c r="P216" s="1" t="s">
        <v>4859</v>
      </c>
      <c r="Q216" s="1" t="s">
        <v>4860</v>
      </c>
      <c r="R216" s="33" t="s">
        <v>4861</v>
      </c>
      <c r="S216" s="1" t="s">
        <v>152</v>
      </c>
      <c r="T216" s="1" t="s">
        <v>266</v>
      </c>
      <c r="U216" s="1" t="s">
        <v>17</v>
      </c>
      <c r="X216" s="1">
        <v>1059</v>
      </c>
      <c r="Y216" s="1" t="s">
        <v>4644</v>
      </c>
      <c r="Z216" s="1" t="s">
        <v>3457</v>
      </c>
      <c r="AB216" s="35">
        <v>42501</v>
      </c>
      <c r="AC216" s="1" t="s">
        <v>371</v>
      </c>
      <c r="AD216" s="1">
        <v>43409</v>
      </c>
      <c r="AE216" s="1">
        <v>6</v>
      </c>
      <c r="AF216" s="37">
        <v>0</v>
      </c>
      <c r="AG216" s="1" t="s">
        <v>4636</v>
      </c>
      <c r="AH216" s="1">
        <v>43787</v>
      </c>
      <c r="AI216" s="1" t="s">
        <v>3804</v>
      </c>
      <c r="AJ216" s="1" t="s">
        <v>4646</v>
      </c>
      <c r="AK216" s="1" t="s">
        <v>4654</v>
      </c>
      <c r="AL216" s="1" t="e">
        <v>#N/A</v>
      </c>
      <c r="AM216" s="1" t="e">
        <v>#N/A</v>
      </c>
      <c r="AN216" s="1" t="e">
        <v>#N/A</v>
      </c>
      <c r="AO216" s="1" t="e">
        <v>#N/A</v>
      </c>
      <c r="AP216" s="1" t="e">
        <v>#N/A</v>
      </c>
      <c r="AQ216" s="1" t="e">
        <v>#N/A</v>
      </c>
      <c r="AT216" s="1">
        <v>42461</v>
      </c>
      <c r="AU216" s="1" t="s">
        <v>3444</v>
      </c>
      <c r="AV216" s="1" t="s">
        <v>3525</v>
      </c>
      <c r="AW216" s="1" t="s">
        <v>366</v>
      </c>
      <c r="AX216" s="1" t="s">
        <v>3514</v>
      </c>
      <c r="AY216" s="1" t="s">
        <v>3432</v>
      </c>
      <c r="AZ216" s="1"/>
      <c r="BA216" s="1" t="s">
        <v>4862</v>
      </c>
      <c r="BB216" s="1">
        <v>819</v>
      </c>
      <c r="BC216" s="1" t="s">
        <v>324</v>
      </c>
      <c r="BD216" s="1"/>
      <c r="BE216" s="1" t="s">
        <v>2479</v>
      </c>
      <c r="BF216" s="1" t="s">
        <v>4863</v>
      </c>
      <c r="BG216" s="34">
        <v>1</v>
      </c>
    </row>
    <row r="217" spans="2:59" ht="15.75" customHeight="1" x14ac:dyDescent="0.3">
      <c r="B217" s="1">
        <v>3037</v>
      </c>
      <c r="C217" s="1" t="s">
        <v>4864</v>
      </c>
      <c r="D217" s="33" t="s">
        <v>4865</v>
      </c>
      <c r="E217" s="1" t="s">
        <v>60</v>
      </c>
      <c r="F217" s="1" t="s">
        <v>882</v>
      </c>
      <c r="G217" s="1" t="s">
        <v>2563</v>
      </c>
      <c r="H217" s="1">
        <v>8000</v>
      </c>
      <c r="J217" s="1" t="s">
        <v>3423</v>
      </c>
      <c r="K217" s="1" t="s">
        <v>3423</v>
      </c>
      <c r="L217" s="1" t="s">
        <v>3424</v>
      </c>
      <c r="O217" s="1">
        <v>4656</v>
      </c>
      <c r="P217" s="1" t="s">
        <v>3716</v>
      </c>
      <c r="Q217" s="1" t="s">
        <v>4866</v>
      </c>
      <c r="R217" s="33" t="s">
        <v>4867</v>
      </c>
      <c r="S217" s="1" t="s">
        <v>296</v>
      </c>
      <c r="T217" s="1" t="s">
        <v>50</v>
      </c>
      <c r="U217" s="1" t="s">
        <v>9</v>
      </c>
      <c r="X217" s="1">
        <v>4210</v>
      </c>
      <c r="Y217" s="1" t="s">
        <v>4812</v>
      </c>
      <c r="Z217" s="1" t="s">
        <v>3484</v>
      </c>
      <c r="AB217" s="35">
        <v>42858</v>
      </c>
      <c r="AC217" s="1" t="s">
        <v>371</v>
      </c>
      <c r="AD217" s="1">
        <v>43409</v>
      </c>
      <c r="AE217" s="1">
        <v>3</v>
      </c>
      <c r="AF217" s="36">
        <v>43829</v>
      </c>
      <c r="AG217" s="1" t="s">
        <v>4636</v>
      </c>
      <c r="AH217" s="1">
        <v>43787</v>
      </c>
      <c r="AI217" s="1" t="s">
        <v>3959</v>
      </c>
      <c r="AJ217" s="1" t="s">
        <v>3474</v>
      </c>
      <c r="AK217" s="1" t="s">
        <v>4637</v>
      </c>
      <c r="AL217" s="1" t="e">
        <v>#N/A</v>
      </c>
      <c r="AM217" s="1" t="e">
        <v>#N/A</v>
      </c>
      <c r="AN217" s="1" t="e">
        <v>#N/A</v>
      </c>
      <c r="AO217" s="1" t="e">
        <v>#N/A</v>
      </c>
      <c r="AP217" s="1" t="e">
        <v>#N/A</v>
      </c>
      <c r="AQ217" s="1" t="e">
        <v>#N/A</v>
      </c>
      <c r="AT217" s="1">
        <v>42826</v>
      </c>
      <c r="AU217" s="1" t="s">
        <v>3444</v>
      </c>
      <c r="AV217" s="1" t="s">
        <v>3445</v>
      </c>
      <c r="AW217" s="1" t="s">
        <v>366</v>
      </c>
      <c r="AX217" s="1" t="s">
        <v>3465</v>
      </c>
      <c r="AY217" s="1" t="s">
        <v>3432</v>
      </c>
      <c r="AZ217" s="1"/>
      <c r="BA217" s="1" t="s">
        <v>4868</v>
      </c>
      <c r="BB217" s="1">
        <v>814</v>
      </c>
      <c r="BC217" s="1" t="s">
        <v>58</v>
      </c>
      <c r="BD217" s="1"/>
      <c r="BE217" s="1" t="s">
        <v>2609</v>
      </c>
      <c r="BF217" s="1" t="s">
        <v>4869</v>
      </c>
      <c r="BG217" s="34">
        <v>1</v>
      </c>
    </row>
    <row r="218" spans="2:59" ht="15.75" customHeight="1" x14ac:dyDescent="0.3">
      <c r="B218" s="1">
        <v>3044</v>
      </c>
      <c r="C218" s="1" t="s">
        <v>4870</v>
      </c>
      <c r="D218" s="33" t="s">
        <v>4871</v>
      </c>
      <c r="E218" s="1" t="s">
        <v>174</v>
      </c>
      <c r="F218" s="1" t="s">
        <v>882</v>
      </c>
      <c r="G218" s="1" t="s">
        <v>2416</v>
      </c>
      <c r="H218" s="1">
        <v>4473</v>
      </c>
      <c r="K218" s="1" t="s">
        <v>3994</v>
      </c>
      <c r="L218" s="1" t="s">
        <v>3995</v>
      </c>
      <c r="O218" s="1">
        <v>2822</v>
      </c>
      <c r="P218" s="1" t="s">
        <v>4872</v>
      </c>
      <c r="Q218" s="1" t="s">
        <v>4873</v>
      </c>
      <c r="R218" s="33" t="s">
        <v>4874</v>
      </c>
      <c r="S218" s="1" t="s">
        <v>78</v>
      </c>
      <c r="T218" s="1" t="s">
        <v>238</v>
      </c>
      <c r="U218" s="1" t="s">
        <v>9</v>
      </c>
      <c r="X218" s="1">
        <v>4100</v>
      </c>
      <c r="Y218" s="1" t="s">
        <v>4635</v>
      </c>
      <c r="Z218" s="1" t="s">
        <v>371</v>
      </c>
      <c r="AB218" s="29">
        <v>42398</v>
      </c>
      <c r="AC218" s="1" t="s">
        <v>371</v>
      </c>
      <c r="AD218" s="1">
        <v>43409</v>
      </c>
      <c r="AE218" s="1">
        <v>7</v>
      </c>
      <c r="AF218" s="37">
        <v>0</v>
      </c>
      <c r="AG218" s="1" t="s">
        <v>4636</v>
      </c>
      <c r="AH218" s="1">
        <v>43787</v>
      </c>
      <c r="AI218" s="1" t="s">
        <v>3726</v>
      </c>
      <c r="AJ218" s="1" t="s">
        <v>3474</v>
      </c>
      <c r="AK218" s="1" t="s">
        <v>4654</v>
      </c>
      <c r="AL218" s="1" t="e">
        <v>#N/A</v>
      </c>
      <c r="AM218" s="1" t="e">
        <v>#N/A</v>
      </c>
      <c r="AN218" s="1" t="e">
        <v>#N/A</v>
      </c>
      <c r="AO218" s="1" t="e">
        <v>#N/A</v>
      </c>
      <c r="AP218" s="1" t="e">
        <v>#N/A</v>
      </c>
      <c r="AQ218" s="1" t="e">
        <v>#N/A</v>
      </c>
      <c r="AT218" s="1">
        <v>42370</v>
      </c>
      <c r="AU218" s="1" t="s">
        <v>3444</v>
      </c>
      <c r="AV218" s="1" t="s">
        <v>3445</v>
      </c>
      <c r="AW218" s="1" t="s">
        <v>366</v>
      </c>
      <c r="AX218" s="1" t="s">
        <v>3465</v>
      </c>
      <c r="AY218" s="1" t="s">
        <v>3432</v>
      </c>
      <c r="AZ218" s="1"/>
      <c r="BA218" s="1" t="s">
        <v>3256</v>
      </c>
      <c r="BB218" s="1">
        <v>854</v>
      </c>
      <c r="BC218" s="1" t="s">
        <v>116</v>
      </c>
      <c r="BD218" s="1"/>
      <c r="BE218" s="1" t="s">
        <v>2658</v>
      </c>
      <c r="BF218" s="1" t="s">
        <v>4875</v>
      </c>
      <c r="BG218" s="34">
        <v>3</v>
      </c>
    </row>
    <row r="219" spans="2:59" ht="15.75" customHeight="1" x14ac:dyDescent="0.3">
      <c r="B219" s="1">
        <v>3045</v>
      </c>
      <c r="C219" s="1" t="s">
        <v>4876</v>
      </c>
      <c r="D219" s="33" t="s">
        <v>4877</v>
      </c>
      <c r="E219" s="1" t="s">
        <v>174</v>
      </c>
      <c r="F219" s="1" t="s">
        <v>882</v>
      </c>
      <c r="G219" s="1" t="s">
        <v>2436</v>
      </c>
      <c r="H219" s="1">
        <v>3000</v>
      </c>
      <c r="K219" s="1" t="s">
        <v>3530</v>
      </c>
      <c r="L219" s="1" t="s">
        <v>3530</v>
      </c>
      <c r="O219" s="1">
        <v>3379</v>
      </c>
      <c r="P219" s="1" t="s">
        <v>4878</v>
      </c>
      <c r="Q219" s="1" t="s">
        <v>4879</v>
      </c>
      <c r="R219" s="33" t="s">
        <v>4880</v>
      </c>
      <c r="S219" s="1" t="s">
        <v>304</v>
      </c>
      <c r="T219" s="1" t="s">
        <v>50</v>
      </c>
      <c r="U219" s="1" t="s">
        <v>9</v>
      </c>
      <c r="X219" s="1">
        <v>6678</v>
      </c>
      <c r="Y219" s="1" t="s">
        <v>4635</v>
      </c>
      <c r="Z219" s="1" t="s">
        <v>3540</v>
      </c>
      <c r="AB219" s="1" t="s">
        <v>371</v>
      </c>
      <c r="AC219" s="1" t="s">
        <v>371</v>
      </c>
      <c r="AD219" s="1">
        <v>43409</v>
      </c>
      <c r="AE219" s="1">
        <v>1</v>
      </c>
      <c r="AF219" s="36">
        <v>43829</v>
      </c>
      <c r="AG219" s="1" t="s">
        <v>4636</v>
      </c>
      <c r="AH219" s="1">
        <v>43787</v>
      </c>
      <c r="AI219" s="1" t="s">
        <v>3574</v>
      </c>
      <c r="AJ219" s="1" t="s">
        <v>3474</v>
      </c>
      <c r="AK219" s="1" t="s">
        <v>4637</v>
      </c>
      <c r="AL219" s="1" t="e">
        <v>#N/A</v>
      </c>
      <c r="AM219" s="1" t="e">
        <v>#N/A</v>
      </c>
      <c r="AN219" s="1" t="e">
        <v>#N/A</v>
      </c>
      <c r="AO219" s="1" t="e">
        <v>#N/A</v>
      </c>
      <c r="AP219" s="1" t="e">
        <v>#N/A</v>
      </c>
      <c r="AQ219" s="1" t="e">
        <v>#N/A</v>
      </c>
      <c r="AU219" s="1" t="s">
        <v>3444</v>
      </c>
      <c r="AV219" s="1" t="s">
        <v>3430</v>
      </c>
      <c r="AW219" s="1" t="s">
        <v>366</v>
      </c>
      <c r="AX219" s="1" t="s">
        <v>3465</v>
      </c>
      <c r="AY219" s="1" t="s">
        <v>3432</v>
      </c>
      <c r="AZ219" s="1"/>
      <c r="BA219" s="1" t="s">
        <v>4881</v>
      </c>
      <c r="BB219" s="1">
        <v>977</v>
      </c>
      <c r="BC219" s="1" t="s">
        <v>34</v>
      </c>
      <c r="BD219" s="1"/>
      <c r="BE219" s="1" t="s">
        <v>2597</v>
      </c>
      <c r="BF219" s="1" t="s">
        <v>4882</v>
      </c>
      <c r="BG219" s="34">
        <v>1</v>
      </c>
    </row>
    <row r="220" spans="2:59" ht="15.75" customHeight="1" x14ac:dyDescent="0.3">
      <c r="B220" s="1">
        <v>3046</v>
      </c>
      <c r="C220" s="1" t="s">
        <v>4883</v>
      </c>
      <c r="D220" s="33" t="s">
        <v>4884</v>
      </c>
      <c r="E220" s="1" t="s">
        <v>174</v>
      </c>
      <c r="F220" s="1" t="s">
        <v>882</v>
      </c>
      <c r="G220" s="1" t="s">
        <v>2435</v>
      </c>
      <c r="H220" s="1">
        <v>3000</v>
      </c>
      <c r="K220" s="1" t="s">
        <v>3530</v>
      </c>
      <c r="L220" s="1" t="s">
        <v>3530</v>
      </c>
      <c r="O220" s="1">
        <v>1648</v>
      </c>
      <c r="P220" s="1" t="s">
        <v>4885</v>
      </c>
      <c r="Q220" s="1" t="s">
        <v>4886</v>
      </c>
      <c r="R220" s="33" t="s">
        <v>4887</v>
      </c>
      <c r="S220" s="1" t="s">
        <v>324</v>
      </c>
      <c r="T220" s="1" t="s">
        <v>50</v>
      </c>
      <c r="U220" s="1" t="s">
        <v>9</v>
      </c>
      <c r="X220" s="1">
        <v>6233</v>
      </c>
      <c r="Y220" s="1" t="s">
        <v>4635</v>
      </c>
      <c r="Z220" s="1" t="s">
        <v>3484</v>
      </c>
      <c r="AB220" s="29">
        <v>42327</v>
      </c>
      <c r="AC220" s="1" t="s">
        <v>371</v>
      </c>
      <c r="AD220" s="1">
        <v>43409</v>
      </c>
      <c r="AE220" s="1">
        <v>5</v>
      </c>
      <c r="AF220" s="36">
        <v>43829</v>
      </c>
      <c r="AG220" s="1" t="s">
        <v>4636</v>
      </c>
      <c r="AH220" s="1">
        <v>43787</v>
      </c>
      <c r="AI220" s="1" t="s">
        <v>4580</v>
      </c>
      <c r="AJ220" s="1" t="s">
        <v>3474</v>
      </c>
      <c r="AK220" s="1" t="s">
        <v>4654</v>
      </c>
      <c r="AL220" s="1" t="e">
        <v>#N/A</v>
      </c>
      <c r="AM220" s="1" t="e">
        <v>#N/A</v>
      </c>
      <c r="AN220" s="1" t="e">
        <v>#N/A</v>
      </c>
      <c r="AO220" s="1" t="e">
        <v>#N/A</v>
      </c>
      <c r="AP220" s="1" t="e">
        <v>#N/A</v>
      </c>
      <c r="AQ220" s="1" t="e">
        <v>#N/A</v>
      </c>
      <c r="AT220" s="1">
        <v>42278</v>
      </c>
      <c r="AU220" s="1" t="s">
        <v>3444</v>
      </c>
      <c r="AV220" s="1" t="s">
        <v>3445</v>
      </c>
      <c r="AW220" s="1" t="s">
        <v>366</v>
      </c>
      <c r="AX220" s="1" t="s">
        <v>3465</v>
      </c>
      <c r="AY220" s="1" t="s">
        <v>3432</v>
      </c>
      <c r="AZ220" s="1"/>
      <c r="BA220" s="1" t="s">
        <v>2929</v>
      </c>
      <c r="BB220" s="1">
        <v>70</v>
      </c>
      <c r="BC220" s="1" t="s">
        <v>324</v>
      </c>
      <c r="BD220" s="1"/>
      <c r="BE220" s="1" t="s">
        <v>2897</v>
      </c>
      <c r="BF220" s="1" t="s">
        <v>4888</v>
      </c>
      <c r="BG220" s="34">
        <v>3</v>
      </c>
    </row>
    <row r="221" spans="2:59" ht="15.75" customHeight="1" x14ac:dyDescent="0.3">
      <c r="B221" s="1">
        <v>3048</v>
      </c>
      <c r="C221" s="1" t="s">
        <v>4889</v>
      </c>
      <c r="D221" s="33" t="s">
        <v>4890</v>
      </c>
      <c r="E221" s="1" t="s">
        <v>82</v>
      </c>
      <c r="F221" s="1" t="s">
        <v>882</v>
      </c>
      <c r="G221" s="1" t="s">
        <v>2324</v>
      </c>
      <c r="H221" s="1">
        <v>2266</v>
      </c>
      <c r="K221" s="1" t="s">
        <v>3452</v>
      </c>
      <c r="L221" s="1" t="s">
        <v>3453</v>
      </c>
      <c r="O221" s="1">
        <v>2452</v>
      </c>
      <c r="P221" s="1" t="s">
        <v>4891</v>
      </c>
      <c r="Q221" s="1" t="s">
        <v>4892</v>
      </c>
      <c r="R221" s="33" t="s">
        <v>4893</v>
      </c>
      <c r="S221" s="1" t="s">
        <v>110</v>
      </c>
      <c r="T221" s="1" t="s">
        <v>156</v>
      </c>
      <c r="U221" s="1" t="s">
        <v>9</v>
      </c>
      <c r="X221" s="1">
        <v>6977</v>
      </c>
      <c r="Y221" s="1" t="s">
        <v>4812</v>
      </c>
      <c r="Z221" s="1" t="s">
        <v>3484</v>
      </c>
      <c r="AB221" s="29">
        <v>42317</v>
      </c>
      <c r="AC221" s="1" t="s">
        <v>371</v>
      </c>
      <c r="AD221" s="1">
        <v>43409</v>
      </c>
      <c r="AE221" s="1">
        <v>7</v>
      </c>
      <c r="AF221" s="37">
        <v>0</v>
      </c>
      <c r="AG221" s="1" t="s">
        <v>4636</v>
      </c>
      <c r="AH221" s="1">
        <v>43787</v>
      </c>
      <c r="AI221" s="1" t="s">
        <v>4542</v>
      </c>
      <c r="AJ221" s="1" t="s">
        <v>3442</v>
      </c>
      <c r="AK221" s="1" t="s">
        <v>4654</v>
      </c>
      <c r="AL221" s="1" t="e">
        <v>#N/A</v>
      </c>
      <c r="AM221" s="1" t="e">
        <v>#N/A</v>
      </c>
      <c r="AN221" s="1" t="e">
        <v>#N/A</v>
      </c>
      <c r="AO221" s="1" t="e">
        <v>#N/A</v>
      </c>
      <c r="AP221" s="1" t="e">
        <v>#N/A</v>
      </c>
      <c r="AQ221" s="1" t="e">
        <v>#N/A</v>
      </c>
      <c r="AT221" s="1">
        <v>42278</v>
      </c>
      <c r="AU221" s="1" t="s">
        <v>3444</v>
      </c>
      <c r="AV221" s="1" t="s">
        <v>3445</v>
      </c>
      <c r="AW221" s="1" t="s">
        <v>366</v>
      </c>
      <c r="AX221" s="1" t="s">
        <v>3465</v>
      </c>
      <c r="AY221" s="1" t="s">
        <v>3432</v>
      </c>
      <c r="AZ221" s="1"/>
      <c r="BA221" s="1" t="s">
        <v>4474</v>
      </c>
      <c r="BB221" s="1">
        <v>3838</v>
      </c>
      <c r="BC221" s="1" t="s">
        <v>26</v>
      </c>
      <c r="BD221" s="1"/>
      <c r="BE221" s="1" t="s">
        <v>4894</v>
      </c>
      <c r="BF221" s="1" t="s">
        <v>4895</v>
      </c>
      <c r="BG221" s="34">
        <v>1</v>
      </c>
    </row>
    <row r="222" spans="2:59" ht="15.75" customHeight="1" x14ac:dyDescent="0.3">
      <c r="B222" s="1">
        <v>3051</v>
      </c>
      <c r="C222" s="1" t="s">
        <v>4896</v>
      </c>
      <c r="D222" s="33" t="s">
        <v>4897</v>
      </c>
      <c r="E222" s="1" t="s">
        <v>60</v>
      </c>
      <c r="F222" s="1" t="s">
        <v>882</v>
      </c>
      <c r="G222" s="1" t="s">
        <v>2501</v>
      </c>
      <c r="H222" s="1">
        <v>17000</v>
      </c>
      <c r="J222" s="1" t="s">
        <v>3480</v>
      </c>
      <c r="K222" s="1" t="s">
        <v>3480</v>
      </c>
      <c r="L222" s="1" t="s">
        <v>3481</v>
      </c>
      <c r="O222" s="1">
        <v>4968</v>
      </c>
      <c r="P222" s="1" t="s">
        <v>4898</v>
      </c>
      <c r="Q222" s="1" t="s">
        <v>4899</v>
      </c>
      <c r="R222" s="33" t="s">
        <v>4900</v>
      </c>
      <c r="S222" s="1" t="s">
        <v>156</v>
      </c>
      <c r="T222" s="1" t="s">
        <v>156</v>
      </c>
      <c r="U222" s="1" t="s">
        <v>9</v>
      </c>
      <c r="X222" s="1">
        <v>3504</v>
      </c>
      <c r="Y222" s="1" t="s">
        <v>4812</v>
      </c>
      <c r="Z222" s="1" t="s">
        <v>3484</v>
      </c>
      <c r="AB222" s="29">
        <v>42942</v>
      </c>
      <c r="AC222" s="1" t="s">
        <v>371</v>
      </c>
      <c r="AD222" s="1">
        <v>43409</v>
      </c>
      <c r="AE222" s="1">
        <v>3</v>
      </c>
      <c r="AF222" s="36">
        <v>43829</v>
      </c>
      <c r="AG222" s="1" t="s">
        <v>4636</v>
      </c>
      <c r="AH222" s="1">
        <v>43787</v>
      </c>
      <c r="AI222" s="1" t="s">
        <v>4901</v>
      </c>
      <c r="AJ222" s="1" t="s">
        <v>3442</v>
      </c>
      <c r="AK222" s="1" t="s">
        <v>4694</v>
      </c>
      <c r="AL222" s="1" t="e">
        <v>#N/A</v>
      </c>
      <c r="AM222" s="1" t="e">
        <v>#N/A</v>
      </c>
      <c r="AN222" s="1" t="e">
        <v>#N/A</v>
      </c>
      <c r="AO222" s="1" t="e">
        <v>#N/A</v>
      </c>
      <c r="AP222" s="1" t="e">
        <v>#N/A</v>
      </c>
      <c r="AQ222" s="1" t="e">
        <v>#N/A</v>
      </c>
      <c r="AT222" s="1">
        <v>42917</v>
      </c>
      <c r="AU222" s="1" t="s">
        <v>3444</v>
      </c>
      <c r="AV222" s="1" t="s">
        <v>3445</v>
      </c>
      <c r="AW222" s="1" t="s">
        <v>366</v>
      </c>
      <c r="AX222" s="1" t="s">
        <v>3514</v>
      </c>
      <c r="AY222" s="1" t="s">
        <v>3432</v>
      </c>
      <c r="AZ222" s="1"/>
      <c r="BA222" s="1" t="s">
        <v>2738</v>
      </c>
      <c r="BB222" s="1">
        <v>941</v>
      </c>
      <c r="BC222" s="1" t="s">
        <v>92</v>
      </c>
      <c r="BD222" s="1"/>
      <c r="BE222" s="1" t="s">
        <v>3262</v>
      </c>
      <c r="BF222" s="1" t="s">
        <v>4902</v>
      </c>
      <c r="BG222" s="34">
        <v>1</v>
      </c>
    </row>
    <row r="223" spans="2:59" ht="15.75" customHeight="1" x14ac:dyDescent="0.3">
      <c r="B223" s="1">
        <v>3065</v>
      </c>
      <c r="C223" s="1" t="s">
        <v>4903</v>
      </c>
      <c r="D223" s="33" t="s">
        <v>4904</v>
      </c>
      <c r="E223" s="1" t="s">
        <v>60</v>
      </c>
      <c r="F223" s="1" t="s">
        <v>882</v>
      </c>
      <c r="G223" s="1" t="s">
        <v>2676</v>
      </c>
      <c r="H223" s="1">
        <v>4250</v>
      </c>
      <c r="K223" s="1" t="s">
        <v>3452</v>
      </c>
      <c r="L223" s="1" t="s">
        <v>3453</v>
      </c>
      <c r="O223" s="1">
        <v>1374</v>
      </c>
      <c r="P223" s="1" t="s">
        <v>4905</v>
      </c>
      <c r="Q223" s="1" t="s">
        <v>4906</v>
      </c>
      <c r="R223" s="33" t="s">
        <v>4907</v>
      </c>
      <c r="S223" s="1" t="s">
        <v>62</v>
      </c>
      <c r="T223" s="1" t="s">
        <v>166</v>
      </c>
      <c r="U223" s="1" t="s">
        <v>5</v>
      </c>
      <c r="X223" s="1">
        <v>6780</v>
      </c>
      <c r="Y223" s="1" t="s">
        <v>4644</v>
      </c>
      <c r="Z223" s="1" t="s">
        <v>371</v>
      </c>
      <c r="AB223" s="29">
        <v>42199</v>
      </c>
      <c r="AC223" s="1" t="s">
        <v>371</v>
      </c>
      <c r="AD223" s="1">
        <v>43417</v>
      </c>
      <c r="AE223" s="1">
        <v>6</v>
      </c>
      <c r="AF223" s="36">
        <v>43829</v>
      </c>
      <c r="AG223" s="1" t="s">
        <v>4636</v>
      </c>
      <c r="AH223" s="1">
        <v>43787</v>
      </c>
      <c r="AI223" s="1" t="s">
        <v>3423</v>
      </c>
      <c r="AJ223" s="1" t="s">
        <v>4646</v>
      </c>
      <c r="AK223" s="1" t="s">
        <v>3423</v>
      </c>
      <c r="AL223" s="1" t="e">
        <v>#N/A</v>
      </c>
      <c r="AM223" s="1" t="e">
        <v>#N/A</v>
      </c>
      <c r="AN223" s="1" t="e">
        <v>#N/A</v>
      </c>
      <c r="AO223" s="1" t="e">
        <v>#N/A</v>
      </c>
      <c r="AP223" s="1" t="e">
        <v>#N/A</v>
      </c>
      <c r="AQ223" s="1" t="e">
        <v>#N/A</v>
      </c>
      <c r="AT223" s="1">
        <v>42186</v>
      </c>
      <c r="AU223" s="1" t="s">
        <v>3444</v>
      </c>
      <c r="AV223" s="1" t="s">
        <v>3445</v>
      </c>
      <c r="AW223" s="1" t="s">
        <v>366</v>
      </c>
      <c r="AX223" s="1" t="s">
        <v>3465</v>
      </c>
      <c r="AY223" s="1" t="s">
        <v>3432</v>
      </c>
      <c r="AZ223" s="1"/>
      <c r="BA223" s="1" t="s">
        <v>4908</v>
      </c>
      <c r="BB223" s="1">
        <v>3157</v>
      </c>
      <c r="BC223" s="1" t="s">
        <v>62</v>
      </c>
      <c r="BD223" s="1"/>
      <c r="BE223" s="1" t="s">
        <v>2399</v>
      </c>
      <c r="BF223" s="1" t="s">
        <v>4909</v>
      </c>
      <c r="BG223" s="34">
        <v>1</v>
      </c>
    </row>
    <row r="224" spans="2:59" ht="15.75" customHeight="1" x14ac:dyDescent="0.3">
      <c r="B224" s="1">
        <v>3071</v>
      </c>
      <c r="C224" s="1" t="s">
        <v>4910</v>
      </c>
      <c r="D224" s="33" t="s">
        <v>4911</v>
      </c>
      <c r="E224" s="1" t="s">
        <v>3664</v>
      </c>
      <c r="F224" s="1" t="s">
        <v>882</v>
      </c>
      <c r="G224" s="1" t="s">
        <v>2390</v>
      </c>
      <c r="H224" s="1">
        <v>10331</v>
      </c>
      <c r="K224" s="1" t="s">
        <v>4912</v>
      </c>
      <c r="L224" s="1" t="s">
        <v>4913</v>
      </c>
      <c r="O224" s="1">
        <v>4329</v>
      </c>
      <c r="P224" s="1" t="s">
        <v>4914</v>
      </c>
      <c r="Q224" s="1" t="s">
        <v>4915</v>
      </c>
      <c r="R224" s="33" t="s">
        <v>4916</v>
      </c>
      <c r="S224" s="1" t="s">
        <v>14</v>
      </c>
      <c r="T224" s="1" t="s">
        <v>166</v>
      </c>
      <c r="U224" s="1" t="s">
        <v>5</v>
      </c>
      <c r="X224" s="1">
        <v>3000</v>
      </c>
      <c r="Y224" s="1" t="s">
        <v>4644</v>
      </c>
      <c r="Z224" s="1" t="s">
        <v>371</v>
      </c>
      <c r="AB224" s="29">
        <v>42739</v>
      </c>
      <c r="AC224" s="1" t="s">
        <v>371</v>
      </c>
      <c r="AD224" s="1">
        <v>43417</v>
      </c>
      <c r="AE224" s="1">
        <v>1</v>
      </c>
      <c r="AF224" s="36">
        <v>43829</v>
      </c>
      <c r="AG224" s="1" t="s">
        <v>4636</v>
      </c>
      <c r="AH224" s="1">
        <v>43787</v>
      </c>
      <c r="AI224" s="1" t="s">
        <v>4917</v>
      </c>
      <c r="AJ224" s="1" t="s">
        <v>4646</v>
      </c>
      <c r="AK224" s="1" t="s">
        <v>3480</v>
      </c>
      <c r="AL224" s="1" t="e">
        <v>#N/A</v>
      </c>
      <c r="AM224" s="1" t="e">
        <v>#N/A</v>
      </c>
      <c r="AN224" s="1" t="e">
        <v>#N/A</v>
      </c>
      <c r="AO224" s="1" t="e">
        <v>#N/A</v>
      </c>
      <c r="AP224" s="1" t="e">
        <v>#N/A</v>
      </c>
      <c r="AQ224" s="1" t="e">
        <v>#N/A</v>
      </c>
      <c r="AT224" s="1">
        <v>42736</v>
      </c>
      <c r="AU224" s="1" t="s">
        <v>3444</v>
      </c>
      <c r="AV224" s="1" t="s">
        <v>3525</v>
      </c>
      <c r="AW224" s="1" t="s">
        <v>366</v>
      </c>
      <c r="AX224" s="1" t="s">
        <v>3514</v>
      </c>
      <c r="AY224" s="1" t="s">
        <v>3432</v>
      </c>
      <c r="AZ224" s="1"/>
      <c r="BA224" s="1" t="s">
        <v>4918</v>
      </c>
      <c r="BB224" s="1">
        <v>967</v>
      </c>
      <c r="BC224" s="1" t="s">
        <v>192</v>
      </c>
      <c r="BD224" s="1"/>
      <c r="BE224" s="1" t="s">
        <v>4919</v>
      </c>
      <c r="BF224" s="1" t="s">
        <v>4920</v>
      </c>
      <c r="BG224" s="34">
        <v>3</v>
      </c>
    </row>
    <row r="225" spans="2:59" ht="15.75" customHeight="1" x14ac:dyDescent="0.3">
      <c r="B225" s="1">
        <v>3075</v>
      </c>
      <c r="C225" s="1" t="s">
        <v>4921</v>
      </c>
      <c r="D225" s="33" t="s">
        <v>4922</v>
      </c>
      <c r="E225" s="1" t="s">
        <v>2074</v>
      </c>
      <c r="F225" s="1" t="s">
        <v>882</v>
      </c>
      <c r="G225" s="1" t="s">
        <v>2198</v>
      </c>
      <c r="H225" s="1">
        <v>8903</v>
      </c>
      <c r="J225" s="1" t="s">
        <v>3423</v>
      </c>
      <c r="K225" s="1" t="s">
        <v>3423</v>
      </c>
      <c r="L225" s="1" t="s">
        <v>3424</v>
      </c>
      <c r="O225" s="1">
        <v>33014</v>
      </c>
      <c r="P225" s="1" t="s">
        <v>4923</v>
      </c>
      <c r="Q225" s="1" t="s">
        <v>4924</v>
      </c>
      <c r="T225" s="1" t="s">
        <v>2086</v>
      </c>
      <c r="U225" s="1" t="s">
        <v>17</v>
      </c>
      <c r="X225" s="1">
        <v>8000</v>
      </c>
      <c r="Y225" s="1" t="s">
        <v>4644</v>
      </c>
      <c r="Z225" s="1" t="s">
        <v>389</v>
      </c>
      <c r="AB225" s="1" t="s">
        <v>371</v>
      </c>
      <c r="AC225" s="1" t="s">
        <v>371</v>
      </c>
      <c r="AD225" s="1">
        <v>43419</v>
      </c>
      <c r="AE225" s="1">
        <v>0</v>
      </c>
      <c r="AF225" s="36">
        <v>43829</v>
      </c>
      <c r="AG225" s="1" t="e">
        <v>#N/A</v>
      </c>
      <c r="AH225" s="1">
        <v>43787</v>
      </c>
      <c r="AI225" s="1" t="s">
        <v>3423</v>
      </c>
      <c r="AJ225" s="1" t="s">
        <v>4653</v>
      </c>
      <c r="AK225" s="1" t="s">
        <v>3423</v>
      </c>
      <c r="AL225" s="1" t="e">
        <v>#N/A</v>
      </c>
      <c r="AM225" s="1" t="e">
        <v>#N/A</v>
      </c>
      <c r="AN225" s="1" t="e">
        <v>#N/A</v>
      </c>
      <c r="AO225" s="1" t="e">
        <v>#N/A</v>
      </c>
      <c r="AP225" s="1" t="e">
        <v>#N/A</v>
      </c>
      <c r="AQ225" s="1" t="e">
        <v>#N/A</v>
      </c>
      <c r="AU225" s="1" t="s">
        <v>3429</v>
      </c>
      <c r="AV225" s="1" t="s">
        <v>3445</v>
      </c>
      <c r="AW225" s="1" t="s">
        <v>366</v>
      </c>
      <c r="AX225" s="1" t="s">
        <v>3431</v>
      </c>
      <c r="AY225" s="1" t="s">
        <v>3432</v>
      </c>
      <c r="AZ225" s="1"/>
      <c r="BA225" s="1" t="s">
        <v>2428</v>
      </c>
      <c r="BB225" s="1">
        <v>880</v>
      </c>
      <c r="BC225" s="1" t="s">
        <v>258</v>
      </c>
      <c r="BD225" s="1"/>
      <c r="BE225" s="1" t="s">
        <v>4925</v>
      </c>
      <c r="BF225" s="1" t="s">
        <v>4926</v>
      </c>
      <c r="BG225" s="34">
        <v>2</v>
      </c>
    </row>
    <row r="226" spans="2:59" ht="15.75" customHeight="1" x14ac:dyDescent="0.3">
      <c r="B226" s="1">
        <v>3103</v>
      </c>
      <c r="C226" s="1" t="s">
        <v>4927</v>
      </c>
      <c r="D226" s="33" t="s">
        <v>4928</v>
      </c>
      <c r="E226" s="1" t="s">
        <v>86</v>
      </c>
      <c r="F226" s="1" t="s">
        <v>882</v>
      </c>
      <c r="G226" s="1" t="s">
        <v>2455</v>
      </c>
      <c r="I226" s="1">
        <v>1694</v>
      </c>
      <c r="O226" s="1">
        <v>5776</v>
      </c>
      <c r="P226" s="1" t="s">
        <v>4929</v>
      </c>
      <c r="Q226" s="1" t="s">
        <v>4930</v>
      </c>
      <c r="U226" s="1" t="s">
        <v>17</v>
      </c>
      <c r="X226" s="1">
        <v>3500</v>
      </c>
      <c r="Y226" s="1" t="e">
        <v>#N/A</v>
      </c>
      <c r="Z226" s="1" t="s">
        <v>3667</v>
      </c>
      <c r="AB226" s="1" t="s">
        <v>371</v>
      </c>
      <c r="AC226" s="1" t="s">
        <v>371</v>
      </c>
      <c r="AD226" s="1">
        <v>43424</v>
      </c>
      <c r="AE226" s="1">
        <v>0</v>
      </c>
      <c r="AF226" s="36">
        <v>43829</v>
      </c>
      <c r="AG226" s="1" t="e">
        <v>#N/A</v>
      </c>
      <c r="AH226" s="1">
        <v>43787</v>
      </c>
      <c r="AI226" s="1" t="s">
        <v>3524</v>
      </c>
      <c r="AJ226" s="1" t="s">
        <v>3474</v>
      </c>
      <c r="AK226" s="1" t="s">
        <v>4654</v>
      </c>
      <c r="AL226" s="1" t="e">
        <v>#N/A</v>
      </c>
      <c r="AM226" s="1" t="e">
        <v>#N/A</v>
      </c>
      <c r="AN226" s="1" t="e">
        <v>#N/A</v>
      </c>
      <c r="AO226" s="1" t="e">
        <v>#N/A</v>
      </c>
      <c r="AP226" s="1" t="e">
        <v>#N/A</v>
      </c>
      <c r="AQ226" s="1" t="e">
        <v>#N/A</v>
      </c>
      <c r="AU226" s="1" t="s">
        <v>3444</v>
      </c>
      <c r="AV226" s="1" t="s">
        <v>3525</v>
      </c>
      <c r="AW226" s="1" t="s">
        <v>366</v>
      </c>
      <c r="AX226" s="1" t="s">
        <v>3514</v>
      </c>
      <c r="AY226" s="1" t="s">
        <v>3432</v>
      </c>
      <c r="AZ226" s="1"/>
      <c r="BA226" s="1" t="s">
        <v>4931</v>
      </c>
      <c r="BB226" s="1">
        <v>1194</v>
      </c>
      <c r="BC226" s="1" t="s">
        <v>248</v>
      </c>
      <c r="BD226" s="1"/>
      <c r="BE226" s="1" t="s">
        <v>2307</v>
      </c>
      <c r="BF226" s="1" t="s">
        <v>4932</v>
      </c>
      <c r="BG226" s="34">
        <v>5</v>
      </c>
    </row>
    <row r="227" spans="2:59" ht="15.75" customHeight="1" x14ac:dyDescent="0.3">
      <c r="B227" s="1">
        <v>3160</v>
      </c>
      <c r="C227" s="1" t="s">
        <v>4933</v>
      </c>
      <c r="D227" s="33" t="s">
        <v>4934</v>
      </c>
      <c r="E227" s="1" t="s">
        <v>3664</v>
      </c>
      <c r="F227" s="1" t="s">
        <v>882</v>
      </c>
      <c r="G227" s="1" t="s">
        <v>2434</v>
      </c>
      <c r="H227" s="1">
        <v>2000</v>
      </c>
      <c r="I227" s="1">
        <v>2273</v>
      </c>
      <c r="K227" s="1" t="s">
        <v>3530</v>
      </c>
      <c r="L227" s="1" t="s">
        <v>3530</v>
      </c>
      <c r="O227" s="1">
        <v>337</v>
      </c>
      <c r="P227" s="1" t="s">
        <v>4935</v>
      </c>
      <c r="Q227" s="1" t="s">
        <v>4936</v>
      </c>
      <c r="R227" s="33" t="s">
        <v>4937</v>
      </c>
      <c r="S227" s="1" t="s">
        <v>14</v>
      </c>
      <c r="T227" s="1" t="s">
        <v>86</v>
      </c>
      <c r="U227" s="1" t="s">
        <v>13</v>
      </c>
      <c r="X227" s="1">
        <v>13283</v>
      </c>
      <c r="Y227" s="1" t="s">
        <v>4668</v>
      </c>
      <c r="Z227" s="1" t="s">
        <v>3540</v>
      </c>
      <c r="AB227" s="29">
        <v>42207</v>
      </c>
      <c r="AC227" s="1" t="s">
        <v>371</v>
      </c>
      <c r="AD227" s="29">
        <v>43425</v>
      </c>
      <c r="AE227" s="1">
        <v>8</v>
      </c>
      <c r="AF227" s="36">
        <v>43829</v>
      </c>
      <c r="AG227" s="1" t="s">
        <v>4636</v>
      </c>
      <c r="AH227" s="1">
        <v>43787</v>
      </c>
      <c r="AI227" s="1" t="s">
        <v>3612</v>
      </c>
      <c r="AJ227" s="1" t="s">
        <v>4678</v>
      </c>
      <c r="AK227" s="1" t="s">
        <v>4654</v>
      </c>
      <c r="AL227" s="1" t="e">
        <v>#N/A</v>
      </c>
      <c r="AM227" s="1" t="e">
        <v>#N/A</v>
      </c>
      <c r="AN227" s="1" t="e">
        <v>#N/A</v>
      </c>
      <c r="AO227" s="1" t="e">
        <v>#N/A</v>
      </c>
      <c r="AP227" s="1" t="e">
        <v>#N/A</v>
      </c>
      <c r="AQ227" s="1" t="e">
        <v>#N/A</v>
      </c>
      <c r="AT227" s="1">
        <v>42186</v>
      </c>
      <c r="AU227" s="1" t="s">
        <v>3444</v>
      </c>
      <c r="AV227" s="1" t="s">
        <v>3445</v>
      </c>
      <c r="AW227" s="1" t="s">
        <v>366</v>
      </c>
      <c r="AX227" s="1" t="s">
        <v>3431</v>
      </c>
      <c r="AY227" s="1" t="s">
        <v>3432</v>
      </c>
      <c r="AZ227" s="1"/>
      <c r="BA227" s="1" t="s">
        <v>4938</v>
      </c>
      <c r="BB227" s="1">
        <v>731</v>
      </c>
      <c r="BC227" s="1" t="s">
        <v>324</v>
      </c>
      <c r="BD227" s="1"/>
      <c r="BE227" s="1" t="s">
        <v>4939</v>
      </c>
      <c r="BF227" s="1" t="s">
        <v>4940</v>
      </c>
      <c r="BG227" s="34">
        <v>1</v>
      </c>
    </row>
    <row r="228" spans="2:59" ht="15.75" customHeight="1" x14ac:dyDescent="0.3">
      <c r="B228" s="1">
        <v>3172</v>
      </c>
      <c r="C228" s="1" t="s">
        <v>4941</v>
      </c>
      <c r="D228" s="33" t="s">
        <v>4942</v>
      </c>
      <c r="E228" s="1" t="s">
        <v>2129</v>
      </c>
      <c r="F228" s="1" t="s">
        <v>882</v>
      </c>
      <c r="G228" s="1" t="s">
        <v>2910</v>
      </c>
      <c r="H228" s="1">
        <v>6034</v>
      </c>
      <c r="K228" s="1" t="s">
        <v>3452</v>
      </c>
      <c r="L228" s="1" t="s">
        <v>3453</v>
      </c>
      <c r="O228" s="1">
        <v>5345</v>
      </c>
      <c r="P228" s="1" t="s">
        <v>2140</v>
      </c>
      <c r="Q228" s="1" t="s">
        <v>4943</v>
      </c>
      <c r="R228" s="33" t="s">
        <v>4944</v>
      </c>
      <c r="S228" s="1" t="s">
        <v>152</v>
      </c>
      <c r="T228" s="1" t="s">
        <v>266</v>
      </c>
      <c r="U228" s="1" t="s">
        <v>17</v>
      </c>
      <c r="X228" s="1">
        <v>2500</v>
      </c>
      <c r="Y228" s="1" t="s">
        <v>4644</v>
      </c>
      <c r="Z228" s="1" t="s">
        <v>3494</v>
      </c>
      <c r="AB228" s="29">
        <v>43078</v>
      </c>
      <c r="AC228" s="1" t="s">
        <v>371</v>
      </c>
      <c r="AD228" s="1">
        <v>43426</v>
      </c>
      <c r="AE228" s="1">
        <v>1</v>
      </c>
      <c r="AF228" s="36">
        <v>43829</v>
      </c>
      <c r="AG228" s="1" t="s">
        <v>4636</v>
      </c>
      <c r="AH228" s="1">
        <v>43787</v>
      </c>
      <c r="AI228" s="1" t="s">
        <v>3804</v>
      </c>
      <c r="AJ228" s="1" t="s">
        <v>4646</v>
      </c>
      <c r="AK228" s="1" t="s">
        <v>4654</v>
      </c>
      <c r="AL228" s="1" t="e">
        <v>#N/A</v>
      </c>
      <c r="AM228" s="1" t="e">
        <v>#N/A</v>
      </c>
      <c r="AN228" s="1" t="e">
        <v>#N/A</v>
      </c>
      <c r="AO228" s="1" t="e">
        <v>#N/A</v>
      </c>
      <c r="AP228" s="1" t="e">
        <v>#N/A</v>
      </c>
      <c r="AQ228" s="1" t="e">
        <v>#N/A</v>
      </c>
      <c r="AT228" s="1">
        <v>43009</v>
      </c>
      <c r="AU228" s="1" t="s">
        <v>3444</v>
      </c>
      <c r="AV228" s="1" t="s">
        <v>3525</v>
      </c>
      <c r="AW228" s="1" t="s">
        <v>366</v>
      </c>
      <c r="AX228" s="1" t="s">
        <v>3514</v>
      </c>
      <c r="AY228" s="1" t="s">
        <v>3432</v>
      </c>
      <c r="AZ228" s="1"/>
      <c r="BA228" s="1" t="s">
        <v>4945</v>
      </c>
      <c r="BB228" s="1">
        <v>323</v>
      </c>
      <c r="BC228" s="1" t="s">
        <v>324</v>
      </c>
      <c r="BD228" s="1"/>
      <c r="BE228" s="1" t="s">
        <v>4946</v>
      </c>
      <c r="BF228" s="1" t="s">
        <v>4947</v>
      </c>
      <c r="BG228" s="34">
        <v>1</v>
      </c>
    </row>
    <row r="229" spans="2:59" ht="15.75" customHeight="1" x14ac:dyDescent="0.3">
      <c r="B229" s="1">
        <v>3177</v>
      </c>
      <c r="C229" s="1" t="s">
        <v>4948</v>
      </c>
      <c r="D229" s="33" t="s">
        <v>4949</v>
      </c>
      <c r="E229" s="1" t="s">
        <v>156</v>
      </c>
      <c r="F229" s="1" t="s">
        <v>882</v>
      </c>
      <c r="G229" s="1" t="s">
        <v>2261</v>
      </c>
      <c r="H229" s="1">
        <v>4000</v>
      </c>
      <c r="J229" s="1" t="s">
        <v>3573</v>
      </c>
      <c r="K229" s="1" t="s">
        <v>3574</v>
      </c>
      <c r="L229" s="1" t="s">
        <v>3510</v>
      </c>
      <c r="O229" s="1">
        <v>2872</v>
      </c>
      <c r="P229" s="1" t="s">
        <v>2143</v>
      </c>
      <c r="Q229" s="1" t="s">
        <v>4950</v>
      </c>
      <c r="R229" s="33" t="s">
        <v>4951</v>
      </c>
      <c r="S229" s="1" t="s">
        <v>116</v>
      </c>
      <c r="T229" s="1" t="s">
        <v>288</v>
      </c>
      <c r="U229" s="1" t="s">
        <v>17</v>
      </c>
      <c r="X229" s="1">
        <v>2897</v>
      </c>
      <c r="Y229" s="1" t="s">
        <v>4644</v>
      </c>
      <c r="Z229" s="1" t="s">
        <v>3484</v>
      </c>
      <c r="AB229" s="29">
        <v>42396</v>
      </c>
      <c r="AC229" s="1" t="s">
        <v>371</v>
      </c>
      <c r="AD229" s="1">
        <v>43426</v>
      </c>
      <c r="AE229" s="1">
        <v>6</v>
      </c>
      <c r="AF229" s="36">
        <v>43829</v>
      </c>
      <c r="AG229" s="1" t="s">
        <v>4636</v>
      </c>
      <c r="AH229" s="1">
        <v>43787</v>
      </c>
      <c r="AI229" s="1" t="s">
        <v>3452</v>
      </c>
      <c r="AJ229" s="1" t="s">
        <v>4653</v>
      </c>
      <c r="AK229" s="1" t="s">
        <v>4654</v>
      </c>
      <c r="AL229" s="1" t="e">
        <v>#N/A</v>
      </c>
      <c r="AM229" s="1" t="e">
        <v>#N/A</v>
      </c>
      <c r="AN229" s="1" t="e">
        <v>#N/A</v>
      </c>
      <c r="AO229" s="1" t="e">
        <v>#N/A</v>
      </c>
      <c r="AP229" s="1" t="e">
        <v>#N/A</v>
      </c>
      <c r="AQ229" s="1" t="e">
        <v>#N/A</v>
      </c>
      <c r="AT229" s="1">
        <v>42370</v>
      </c>
      <c r="AU229" s="1" t="s">
        <v>3444</v>
      </c>
      <c r="AV229" s="1" t="s">
        <v>3430</v>
      </c>
      <c r="AW229" s="1" t="s">
        <v>366</v>
      </c>
      <c r="AX229" s="1" t="s">
        <v>3514</v>
      </c>
      <c r="AY229" s="1" t="s">
        <v>3432</v>
      </c>
      <c r="AZ229" s="1"/>
      <c r="BA229" s="1" t="s">
        <v>4952</v>
      </c>
      <c r="BB229" s="1">
        <v>884</v>
      </c>
      <c r="BC229" s="1" t="s">
        <v>34</v>
      </c>
      <c r="BD229" s="1"/>
      <c r="BE229" s="1" t="s">
        <v>4953</v>
      </c>
      <c r="BF229" s="1" t="s">
        <v>4954</v>
      </c>
      <c r="BG229" s="34">
        <v>2</v>
      </c>
    </row>
    <row r="230" spans="2:59" ht="15.75" customHeight="1" x14ac:dyDescent="0.3">
      <c r="B230" s="1">
        <v>3178</v>
      </c>
      <c r="C230" s="1" t="s">
        <v>4955</v>
      </c>
      <c r="D230" s="33" t="s">
        <v>4956</v>
      </c>
      <c r="E230" s="1" t="s">
        <v>60</v>
      </c>
      <c r="F230" s="1" t="s">
        <v>882</v>
      </c>
      <c r="G230" s="1" t="s">
        <v>2494</v>
      </c>
      <c r="H230" s="1">
        <v>20000</v>
      </c>
      <c r="J230" s="1" t="s">
        <v>3423</v>
      </c>
      <c r="K230" s="1" t="s">
        <v>3423</v>
      </c>
      <c r="L230" s="1" t="s">
        <v>3424</v>
      </c>
      <c r="O230" s="1">
        <v>2917</v>
      </c>
      <c r="P230" s="1" t="s">
        <v>2076</v>
      </c>
      <c r="Q230" s="1" t="s">
        <v>4957</v>
      </c>
      <c r="R230" s="33" t="s">
        <v>4958</v>
      </c>
      <c r="T230" s="1" t="s">
        <v>82</v>
      </c>
      <c r="U230" s="1" t="s">
        <v>9</v>
      </c>
      <c r="X230" s="1">
        <v>2100</v>
      </c>
      <c r="Y230" s="1" t="s">
        <v>4812</v>
      </c>
      <c r="Z230" s="1" t="s">
        <v>3540</v>
      </c>
      <c r="AB230" s="1" t="s">
        <v>371</v>
      </c>
      <c r="AC230" s="1" t="s">
        <v>371</v>
      </c>
      <c r="AD230" s="1">
        <v>43430</v>
      </c>
      <c r="AE230" s="1">
        <v>1</v>
      </c>
      <c r="AF230" s="36">
        <v>43829</v>
      </c>
      <c r="AG230" s="1" t="s">
        <v>4636</v>
      </c>
      <c r="AH230" s="1">
        <v>43787</v>
      </c>
      <c r="AI230" s="1" t="s">
        <v>3452</v>
      </c>
      <c r="AJ230" s="1" t="s">
        <v>3442</v>
      </c>
      <c r="AK230" s="1" t="s">
        <v>4654</v>
      </c>
      <c r="AL230" s="1" t="e">
        <v>#N/A</v>
      </c>
      <c r="AM230" s="1" t="e">
        <v>#N/A</v>
      </c>
      <c r="AN230" s="1" t="e">
        <v>#N/A</v>
      </c>
      <c r="AO230" s="1" t="e">
        <v>#N/A</v>
      </c>
      <c r="AP230" s="1" t="e">
        <v>#N/A</v>
      </c>
      <c r="AQ230" s="1" t="e">
        <v>#N/A</v>
      </c>
      <c r="AU230" s="1" t="s">
        <v>3444</v>
      </c>
      <c r="AV230" s="1" t="s">
        <v>3430</v>
      </c>
      <c r="AW230" s="1" t="s">
        <v>366</v>
      </c>
      <c r="AX230" s="1" t="s">
        <v>3514</v>
      </c>
      <c r="AY230" s="1" t="s">
        <v>3432</v>
      </c>
      <c r="AZ230" s="1"/>
      <c r="BA230" s="1" t="s">
        <v>4959</v>
      </c>
      <c r="BB230" s="1">
        <v>988</v>
      </c>
      <c r="BC230" s="1" t="s">
        <v>128</v>
      </c>
      <c r="BD230" s="1"/>
      <c r="BE230" s="1" t="s">
        <v>4960</v>
      </c>
      <c r="BF230" s="1" t="s">
        <v>4961</v>
      </c>
      <c r="BG230" s="34">
        <v>5</v>
      </c>
    </row>
    <row r="231" spans="2:59" ht="15.75" customHeight="1" x14ac:dyDescent="0.3">
      <c r="B231" s="1">
        <v>3184</v>
      </c>
      <c r="C231" s="1" t="s">
        <v>4962</v>
      </c>
      <c r="D231" s="33" t="s">
        <v>4963</v>
      </c>
      <c r="E231" s="1" t="s">
        <v>188</v>
      </c>
      <c r="F231" s="1" t="s">
        <v>882</v>
      </c>
      <c r="G231" s="1" t="s">
        <v>2473</v>
      </c>
      <c r="H231" s="1">
        <v>36000</v>
      </c>
      <c r="J231" s="1" t="s">
        <v>3423</v>
      </c>
      <c r="K231" s="1" t="s">
        <v>4294</v>
      </c>
      <c r="L231" s="1" t="s">
        <v>4295</v>
      </c>
      <c r="O231" s="1">
        <v>4975</v>
      </c>
      <c r="P231" s="1" t="s">
        <v>2067</v>
      </c>
      <c r="Q231" s="1" t="s">
        <v>4964</v>
      </c>
      <c r="R231" s="33" t="s">
        <v>4965</v>
      </c>
      <c r="S231" s="1" t="s">
        <v>126</v>
      </c>
      <c r="T231" s="1" t="s">
        <v>156</v>
      </c>
      <c r="U231" s="1" t="s">
        <v>9</v>
      </c>
      <c r="X231" s="1">
        <v>6000</v>
      </c>
      <c r="Y231" s="1" t="s">
        <v>4812</v>
      </c>
      <c r="Z231" s="1" t="s">
        <v>371</v>
      </c>
      <c r="AB231" s="29">
        <v>42935</v>
      </c>
      <c r="AC231" s="1" t="s">
        <v>371</v>
      </c>
      <c r="AD231" s="1">
        <v>43430</v>
      </c>
      <c r="AE231" s="1">
        <v>0</v>
      </c>
      <c r="AF231" s="36">
        <v>43829</v>
      </c>
      <c r="AG231" s="1" t="s">
        <v>4636</v>
      </c>
      <c r="AH231" s="1">
        <v>43787</v>
      </c>
      <c r="AI231" s="1" t="s">
        <v>3423</v>
      </c>
      <c r="AJ231" s="1" t="s">
        <v>3442</v>
      </c>
      <c r="AK231" s="1" t="s">
        <v>3423</v>
      </c>
      <c r="AL231" s="1" t="e">
        <v>#N/A</v>
      </c>
      <c r="AM231" s="1" t="e">
        <v>#N/A</v>
      </c>
      <c r="AN231" s="1" t="e">
        <v>#N/A</v>
      </c>
      <c r="AO231" s="1" t="e">
        <v>#N/A</v>
      </c>
      <c r="AP231" s="1" t="e">
        <v>#N/A</v>
      </c>
      <c r="AQ231" s="1" t="e">
        <v>#N/A</v>
      </c>
      <c r="AT231" s="1">
        <v>42917</v>
      </c>
      <c r="AU231" s="1" t="s">
        <v>3444</v>
      </c>
      <c r="AV231" s="1" t="s">
        <v>3445</v>
      </c>
      <c r="AW231" s="1" t="s">
        <v>366</v>
      </c>
      <c r="AX231" s="1" t="s">
        <v>3465</v>
      </c>
      <c r="AY231" s="1" t="s">
        <v>3432</v>
      </c>
      <c r="AZ231" s="1"/>
      <c r="BA231" s="1" t="s">
        <v>4442</v>
      </c>
      <c r="BB231" s="1"/>
      <c r="BC231" s="1" t="s">
        <v>92</v>
      </c>
      <c r="BD231" s="1"/>
      <c r="BE231" s="1" t="s">
        <v>4966</v>
      </c>
      <c r="BF231" s="1" t="s">
        <v>4967</v>
      </c>
      <c r="BG231" s="34">
        <v>3</v>
      </c>
    </row>
    <row r="232" spans="2:59" ht="15.75" customHeight="1" x14ac:dyDescent="0.3">
      <c r="B232" s="1">
        <v>3197</v>
      </c>
      <c r="C232" s="1" t="s">
        <v>4968</v>
      </c>
      <c r="D232" s="33" t="s">
        <v>4969</v>
      </c>
      <c r="E232" s="1" t="s">
        <v>50</v>
      </c>
      <c r="F232" s="1" t="s">
        <v>882</v>
      </c>
      <c r="G232" s="1" t="s">
        <v>2207</v>
      </c>
      <c r="H232" s="1">
        <v>8000</v>
      </c>
      <c r="J232" s="1" t="s">
        <v>3423</v>
      </c>
      <c r="K232" s="1" t="s">
        <v>3519</v>
      </c>
      <c r="L232" s="1" t="s">
        <v>3520</v>
      </c>
      <c r="O232" s="1">
        <v>5736</v>
      </c>
      <c r="P232" s="1" t="s">
        <v>2063</v>
      </c>
      <c r="Q232" s="1" t="s">
        <v>4970</v>
      </c>
      <c r="S232" s="1" t="s">
        <v>306</v>
      </c>
      <c r="T232" s="1" t="s">
        <v>156</v>
      </c>
      <c r="U232" s="1" t="s">
        <v>9</v>
      </c>
      <c r="X232" s="1">
        <v>12000</v>
      </c>
      <c r="Y232" s="1" t="s">
        <v>4812</v>
      </c>
      <c r="Z232" s="1" t="s">
        <v>3484</v>
      </c>
      <c r="AB232" s="29">
        <v>43083</v>
      </c>
      <c r="AC232" s="1" t="s">
        <v>371</v>
      </c>
      <c r="AD232" s="1">
        <v>43430</v>
      </c>
      <c r="AE232" s="1">
        <v>0</v>
      </c>
      <c r="AF232" s="36">
        <v>43829</v>
      </c>
      <c r="AG232" s="1" t="e">
        <v>#N/A</v>
      </c>
      <c r="AH232" s="1">
        <v>43787</v>
      </c>
      <c r="AI232" s="1" t="s">
        <v>3480</v>
      </c>
      <c r="AJ232" s="1" t="s">
        <v>3442</v>
      </c>
      <c r="AK232" s="1" t="s">
        <v>3480</v>
      </c>
      <c r="AL232" s="1" t="e">
        <v>#N/A</v>
      </c>
      <c r="AM232" s="1" t="e">
        <v>#N/A</v>
      </c>
      <c r="AN232" s="1" t="e">
        <v>#N/A</v>
      </c>
      <c r="AO232" s="1" t="e">
        <v>#N/A</v>
      </c>
      <c r="AP232" s="1" t="e">
        <v>#N/A</v>
      </c>
      <c r="AQ232" s="1" t="e">
        <v>#N/A</v>
      </c>
      <c r="AT232" s="1">
        <v>43009</v>
      </c>
      <c r="AU232" s="1" t="s">
        <v>3444</v>
      </c>
      <c r="AV232" s="1" t="s">
        <v>3445</v>
      </c>
      <c r="AW232" s="1" t="s">
        <v>366</v>
      </c>
      <c r="AX232" s="1" t="s">
        <v>3431</v>
      </c>
      <c r="AY232" s="1" t="s">
        <v>3432</v>
      </c>
      <c r="AZ232" s="1"/>
      <c r="BA232" s="1" t="s">
        <v>3067</v>
      </c>
      <c r="BB232" s="1">
        <v>954</v>
      </c>
      <c r="BC232" s="1" t="s">
        <v>324</v>
      </c>
      <c r="BD232" s="1"/>
      <c r="BE232" s="1" t="s">
        <v>4971</v>
      </c>
      <c r="BF232" s="1" t="s">
        <v>4972</v>
      </c>
      <c r="BG232" s="34">
        <v>3</v>
      </c>
    </row>
    <row r="233" spans="2:59" ht="15.75" customHeight="1" x14ac:dyDescent="0.3">
      <c r="B233" s="1">
        <v>3222</v>
      </c>
      <c r="C233" s="1" t="s">
        <v>4973</v>
      </c>
      <c r="D233" s="33" t="s">
        <v>4974</v>
      </c>
      <c r="E233" s="1" t="s">
        <v>2129</v>
      </c>
      <c r="F233" s="1" t="s">
        <v>882</v>
      </c>
      <c r="G233" s="1" t="s">
        <v>2851</v>
      </c>
      <c r="H233" s="1">
        <v>6000</v>
      </c>
      <c r="J233" s="1" t="s">
        <v>3573</v>
      </c>
      <c r="K233" s="1" t="s">
        <v>3574</v>
      </c>
      <c r="L233" s="1" t="s">
        <v>3510</v>
      </c>
      <c r="O233" s="1">
        <v>4465</v>
      </c>
      <c r="P233" s="1" t="s">
        <v>2072</v>
      </c>
      <c r="Q233" s="1" t="s">
        <v>4975</v>
      </c>
      <c r="R233" s="33" t="s">
        <v>4976</v>
      </c>
      <c r="S233" s="1" t="s">
        <v>244</v>
      </c>
      <c r="T233" s="1" t="s">
        <v>156</v>
      </c>
      <c r="U233" s="1" t="s">
        <v>9</v>
      </c>
      <c r="X233" s="1">
        <v>3600</v>
      </c>
      <c r="Y233" s="1" t="s">
        <v>4812</v>
      </c>
      <c r="Z233" s="1" t="s">
        <v>3540</v>
      </c>
      <c r="AB233" s="29">
        <v>42793</v>
      </c>
      <c r="AC233" s="1" t="s">
        <v>371</v>
      </c>
      <c r="AD233" s="1">
        <v>43430</v>
      </c>
      <c r="AE233" s="1">
        <v>0</v>
      </c>
      <c r="AF233" s="36">
        <v>43829</v>
      </c>
      <c r="AG233" s="1" t="s">
        <v>4636</v>
      </c>
      <c r="AH233" s="1">
        <v>43787</v>
      </c>
      <c r="AI233" s="1" t="s">
        <v>3574</v>
      </c>
      <c r="AJ233" s="1" t="s">
        <v>3442</v>
      </c>
      <c r="AK233" s="1" t="s">
        <v>4637</v>
      </c>
      <c r="AL233" s="1" t="e">
        <v>#N/A</v>
      </c>
      <c r="AM233" s="1" t="e">
        <v>#N/A</v>
      </c>
      <c r="AN233" s="1" t="e">
        <v>#N/A</v>
      </c>
      <c r="AO233" s="1" t="e">
        <v>#N/A</v>
      </c>
      <c r="AP233" s="1" t="e">
        <v>#N/A</v>
      </c>
      <c r="AQ233" s="1" t="e">
        <v>#N/A</v>
      </c>
      <c r="AT233" s="1">
        <v>42736</v>
      </c>
      <c r="AU233" s="1" t="s">
        <v>3444</v>
      </c>
      <c r="AV233" s="1" t="s">
        <v>3430</v>
      </c>
      <c r="AW233" s="1" t="s">
        <v>366</v>
      </c>
      <c r="AX233" s="1" t="s">
        <v>3514</v>
      </c>
      <c r="AY233" s="1" t="s">
        <v>3432</v>
      </c>
      <c r="AZ233" s="1"/>
      <c r="BA233" s="1" t="s">
        <v>3025</v>
      </c>
      <c r="BB233" s="1">
        <v>936</v>
      </c>
      <c r="BC233" s="1" t="s">
        <v>34</v>
      </c>
      <c r="BD233" s="1"/>
      <c r="BE233" s="1" t="s">
        <v>2430</v>
      </c>
      <c r="BF233" s="1" t="s">
        <v>4977</v>
      </c>
      <c r="BG233" s="34">
        <v>4</v>
      </c>
    </row>
    <row r="234" spans="2:59" ht="15.75" customHeight="1" x14ac:dyDescent="0.3">
      <c r="B234" s="1">
        <v>3226</v>
      </c>
      <c r="C234" s="1" t="s">
        <v>4978</v>
      </c>
      <c r="D234" s="33" t="s">
        <v>4979</v>
      </c>
      <c r="E234" s="1" t="s">
        <v>112</v>
      </c>
      <c r="F234" s="1" t="s">
        <v>882</v>
      </c>
      <c r="G234" s="1" t="s">
        <v>2881</v>
      </c>
      <c r="H234" s="1">
        <v>5000</v>
      </c>
      <c r="J234" s="1" t="s">
        <v>3423</v>
      </c>
      <c r="K234" s="1" t="s">
        <v>3423</v>
      </c>
      <c r="L234" s="1" t="s">
        <v>3424</v>
      </c>
      <c r="O234" s="1">
        <v>3112</v>
      </c>
      <c r="P234" s="1" t="s">
        <v>2095</v>
      </c>
      <c r="Q234" s="1" t="s">
        <v>4980</v>
      </c>
      <c r="R234" s="33" t="s">
        <v>4981</v>
      </c>
      <c r="S234" s="1" t="s">
        <v>100</v>
      </c>
      <c r="T234" s="1" t="s">
        <v>60</v>
      </c>
      <c r="U234" s="1" t="s">
        <v>5</v>
      </c>
      <c r="X234" s="1">
        <v>6000</v>
      </c>
      <c r="Y234" s="1" t="s">
        <v>4644</v>
      </c>
      <c r="Z234" s="1" t="s">
        <v>371</v>
      </c>
      <c r="AB234" s="29">
        <v>42426</v>
      </c>
      <c r="AC234" s="1" t="s">
        <v>371</v>
      </c>
      <c r="AD234" s="1">
        <v>43431</v>
      </c>
      <c r="AE234" s="1">
        <v>8</v>
      </c>
      <c r="AF234" s="36">
        <v>43829</v>
      </c>
      <c r="AG234" s="1" t="s">
        <v>4636</v>
      </c>
      <c r="AH234" s="1">
        <v>43787</v>
      </c>
      <c r="AI234" s="1" t="s">
        <v>3677</v>
      </c>
      <c r="AJ234" s="1" t="s">
        <v>4982</v>
      </c>
      <c r="AK234" s="1" t="s">
        <v>4654</v>
      </c>
      <c r="AL234" s="1" t="e">
        <v>#N/A</v>
      </c>
      <c r="AM234" s="1" t="e">
        <v>#N/A</v>
      </c>
      <c r="AN234" s="1" t="e">
        <v>#N/A</v>
      </c>
      <c r="AO234" s="1" t="e">
        <v>#N/A</v>
      </c>
      <c r="AP234" s="1" t="e">
        <v>#N/A</v>
      </c>
      <c r="AQ234" s="1" t="e">
        <v>#N/A</v>
      </c>
      <c r="AT234" s="1">
        <v>42370</v>
      </c>
      <c r="AU234" s="1" t="s">
        <v>3444</v>
      </c>
      <c r="AV234" s="1" t="s">
        <v>3445</v>
      </c>
      <c r="AW234" s="1" t="s">
        <v>366</v>
      </c>
      <c r="AX234" s="1" t="s">
        <v>3465</v>
      </c>
      <c r="AY234" s="1" t="s">
        <v>3432</v>
      </c>
      <c r="AZ234" s="1"/>
      <c r="BA234" s="1" t="s">
        <v>4983</v>
      </c>
      <c r="BB234" s="1">
        <v>368</v>
      </c>
      <c r="BC234" s="1" t="s">
        <v>258</v>
      </c>
      <c r="BD234" s="1"/>
      <c r="BE234" s="1" t="s">
        <v>2767</v>
      </c>
      <c r="BF234" s="1" t="s">
        <v>4984</v>
      </c>
      <c r="BG234" s="34">
        <v>1</v>
      </c>
    </row>
    <row r="235" spans="2:59" ht="15.75" customHeight="1" x14ac:dyDescent="0.3">
      <c r="B235" s="1">
        <v>3227</v>
      </c>
      <c r="C235" s="1" t="s">
        <v>4985</v>
      </c>
      <c r="D235" s="33" t="s">
        <v>4986</v>
      </c>
      <c r="E235" s="1" t="s">
        <v>156</v>
      </c>
      <c r="F235" s="1" t="s">
        <v>882</v>
      </c>
      <c r="G235" s="1" t="s">
        <v>2169</v>
      </c>
      <c r="H235" s="1">
        <v>17000</v>
      </c>
      <c r="J235" s="1" t="s">
        <v>3423</v>
      </c>
      <c r="K235" s="1" t="s">
        <v>4294</v>
      </c>
      <c r="L235" s="1" t="s">
        <v>4295</v>
      </c>
      <c r="O235" s="1">
        <v>5380</v>
      </c>
      <c r="P235" s="1" t="s">
        <v>2114</v>
      </c>
      <c r="Q235" s="1" t="s">
        <v>4987</v>
      </c>
      <c r="R235" s="33" t="s">
        <v>4988</v>
      </c>
      <c r="S235" s="1" t="s">
        <v>14</v>
      </c>
      <c r="T235" s="1" t="s">
        <v>266</v>
      </c>
      <c r="U235" s="1" t="s">
        <v>17</v>
      </c>
      <c r="X235" s="1">
        <v>7000</v>
      </c>
      <c r="Y235" s="1" t="s">
        <v>4812</v>
      </c>
      <c r="Z235" s="1" t="s">
        <v>389</v>
      </c>
      <c r="AB235" s="29">
        <v>43021</v>
      </c>
      <c r="AC235" s="1" t="s">
        <v>371</v>
      </c>
      <c r="AD235" s="1">
        <v>43432</v>
      </c>
      <c r="AE235" s="1">
        <v>0</v>
      </c>
      <c r="AF235" s="36">
        <v>43829</v>
      </c>
      <c r="AG235" s="1" t="s">
        <v>4636</v>
      </c>
      <c r="AH235" s="1">
        <v>43787</v>
      </c>
      <c r="AI235" s="1" t="s">
        <v>3423</v>
      </c>
      <c r="AJ235" s="1" t="s">
        <v>3474</v>
      </c>
      <c r="AK235" s="1" t="s">
        <v>3423</v>
      </c>
      <c r="AL235" s="1" t="e">
        <v>#N/A</v>
      </c>
      <c r="AM235" s="1" t="e">
        <v>#N/A</v>
      </c>
      <c r="AN235" s="1" t="e">
        <v>#N/A</v>
      </c>
      <c r="AO235" s="1" t="e">
        <v>#N/A</v>
      </c>
      <c r="AP235" s="1" t="e">
        <v>#N/A</v>
      </c>
      <c r="AQ235" s="1" t="e">
        <v>#N/A</v>
      </c>
      <c r="AT235" s="1">
        <v>43009</v>
      </c>
      <c r="AU235" s="1" t="s">
        <v>3429</v>
      </c>
      <c r="AV235" s="1" t="s">
        <v>3445</v>
      </c>
      <c r="AW235" s="1" t="s">
        <v>366</v>
      </c>
      <c r="AX235" s="1" t="s">
        <v>3465</v>
      </c>
      <c r="AY235" s="1" t="s">
        <v>3432</v>
      </c>
      <c r="AZ235" s="1"/>
      <c r="BA235" s="1" t="s">
        <v>2296</v>
      </c>
      <c r="BB235" s="1">
        <v>1002</v>
      </c>
      <c r="BC235" s="1" t="s">
        <v>192</v>
      </c>
      <c r="BD235" s="1"/>
      <c r="BE235" s="1" t="s">
        <v>4989</v>
      </c>
      <c r="BF235" s="1" t="s">
        <v>4990</v>
      </c>
      <c r="BG235" s="34">
        <v>1</v>
      </c>
    </row>
    <row r="236" spans="2:59" ht="15.75" customHeight="1" x14ac:dyDescent="0.3">
      <c r="B236" s="1">
        <v>3243</v>
      </c>
      <c r="C236" s="1" t="s">
        <v>4991</v>
      </c>
      <c r="D236" s="33" t="s">
        <v>4992</v>
      </c>
      <c r="E236" s="1" t="s">
        <v>82</v>
      </c>
      <c r="F236" s="1" t="s">
        <v>882</v>
      </c>
      <c r="G236" s="1" t="s">
        <v>2166</v>
      </c>
      <c r="H236" s="1">
        <v>21786</v>
      </c>
      <c r="K236" s="1" t="s">
        <v>3428</v>
      </c>
      <c r="L236" s="1" t="s">
        <v>4993</v>
      </c>
      <c r="O236" s="1">
        <v>5661</v>
      </c>
      <c r="P236" s="1" t="s">
        <v>2089</v>
      </c>
      <c r="Q236" s="1" t="s">
        <v>4994</v>
      </c>
      <c r="T236" s="1" t="s">
        <v>2086</v>
      </c>
      <c r="U236" s="1" t="s">
        <v>5</v>
      </c>
      <c r="X236" s="1">
        <v>8000</v>
      </c>
      <c r="Y236" s="1" t="s">
        <v>4644</v>
      </c>
      <c r="Z236" s="1" t="s">
        <v>389</v>
      </c>
      <c r="AB236" s="1" t="s">
        <v>371</v>
      </c>
      <c r="AC236" s="1" t="s">
        <v>371</v>
      </c>
      <c r="AD236" s="1">
        <v>43432</v>
      </c>
      <c r="AE236" s="1">
        <v>0</v>
      </c>
      <c r="AF236" s="36">
        <v>43829</v>
      </c>
      <c r="AG236" s="1" t="e">
        <v>#N/A</v>
      </c>
      <c r="AH236" s="1">
        <v>43787</v>
      </c>
      <c r="AI236" s="1" t="s">
        <v>3423</v>
      </c>
      <c r="AJ236" s="1" t="s">
        <v>4653</v>
      </c>
      <c r="AK236" s="1" t="s">
        <v>3423</v>
      </c>
      <c r="AL236" s="1" t="e">
        <v>#N/A</v>
      </c>
      <c r="AM236" s="1" t="e">
        <v>#N/A</v>
      </c>
      <c r="AN236" s="1" t="e">
        <v>#N/A</v>
      </c>
      <c r="AO236" s="1" t="e">
        <v>#N/A</v>
      </c>
      <c r="AP236" s="1" t="e">
        <v>#N/A</v>
      </c>
      <c r="AQ236" s="1" t="e">
        <v>#N/A</v>
      </c>
      <c r="AU236" s="1" t="s">
        <v>3429</v>
      </c>
      <c r="AV236" s="1" t="s">
        <v>3445</v>
      </c>
      <c r="AW236" s="1" t="s">
        <v>366</v>
      </c>
      <c r="AX236" s="1" t="s">
        <v>3431</v>
      </c>
      <c r="AY236" s="1" t="s">
        <v>3432</v>
      </c>
      <c r="AZ236" s="1"/>
      <c r="BA236" s="1" t="s">
        <v>4995</v>
      </c>
      <c r="BB236" s="1">
        <v>1068</v>
      </c>
      <c r="BC236" s="1" t="s">
        <v>34</v>
      </c>
      <c r="BD236" s="1"/>
      <c r="BE236" s="1" t="s">
        <v>4996</v>
      </c>
      <c r="BF236" s="1" t="s">
        <v>4997</v>
      </c>
      <c r="BG236" s="34">
        <v>1</v>
      </c>
    </row>
    <row r="237" spans="2:59" ht="15.75" customHeight="1" x14ac:dyDescent="0.3">
      <c r="B237" s="1">
        <v>3244</v>
      </c>
      <c r="C237" s="1" t="s">
        <v>4998</v>
      </c>
      <c r="D237" s="33" t="s">
        <v>4999</v>
      </c>
      <c r="E237" s="1" t="s">
        <v>2</v>
      </c>
      <c r="F237" s="1" t="s">
        <v>882</v>
      </c>
      <c r="G237" s="1" t="s">
        <v>2515</v>
      </c>
      <c r="H237" s="1">
        <v>12000</v>
      </c>
      <c r="J237" s="1" t="s">
        <v>3423</v>
      </c>
      <c r="K237" s="1" t="s">
        <v>3423</v>
      </c>
      <c r="L237" s="1" t="s">
        <v>3424</v>
      </c>
      <c r="O237" s="1">
        <v>4584</v>
      </c>
      <c r="P237" s="1" t="s">
        <v>2105</v>
      </c>
      <c r="Q237" s="1" t="s">
        <v>5000</v>
      </c>
      <c r="R237" s="33" t="s">
        <v>5001</v>
      </c>
      <c r="S237" s="1" t="s">
        <v>14</v>
      </c>
      <c r="T237" s="1" t="s">
        <v>60</v>
      </c>
      <c r="U237" s="1" t="s">
        <v>5</v>
      </c>
      <c r="X237" s="1">
        <v>0</v>
      </c>
      <c r="Y237" s="1" t="s">
        <v>4644</v>
      </c>
      <c r="Z237" s="1" t="s">
        <v>371</v>
      </c>
      <c r="AB237" s="29">
        <v>42831</v>
      </c>
      <c r="AC237" s="1" t="s">
        <v>371</v>
      </c>
      <c r="AD237" s="1">
        <v>43432</v>
      </c>
      <c r="AE237" s="1">
        <v>0</v>
      </c>
      <c r="AF237" s="36">
        <v>43829</v>
      </c>
      <c r="AG237" s="1" t="s">
        <v>4636</v>
      </c>
      <c r="AH237" s="1">
        <v>43787</v>
      </c>
      <c r="AI237" s="1" t="e">
        <v>#N/A</v>
      </c>
      <c r="AJ237" s="1" t="s">
        <v>4646</v>
      </c>
      <c r="AK237" s="1" t="s">
        <v>4654</v>
      </c>
      <c r="AL237" s="1" t="e">
        <v>#N/A</v>
      </c>
      <c r="AM237" s="1" t="e">
        <v>#N/A</v>
      </c>
      <c r="AN237" s="1" t="e">
        <v>#N/A</v>
      </c>
      <c r="AO237" s="1" t="e">
        <v>#N/A</v>
      </c>
      <c r="AP237" s="1" t="e">
        <v>#N/A</v>
      </c>
      <c r="AQ237" s="1" t="e">
        <v>#N/A</v>
      </c>
      <c r="AT237" s="1">
        <v>42826</v>
      </c>
      <c r="AU237" s="1" t="s">
        <v>3444</v>
      </c>
      <c r="AV237" s="1" t="e">
        <v>#N/A</v>
      </c>
      <c r="AW237" s="1" t="s">
        <v>366</v>
      </c>
      <c r="AX237" s="1" t="s">
        <v>3514</v>
      </c>
      <c r="AY237" s="1" t="s">
        <v>3432</v>
      </c>
      <c r="AZ237" s="1"/>
      <c r="BA237" s="1" t="s">
        <v>5002</v>
      </c>
      <c r="BB237" s="1">
        <v>962</v>
      </c>
      <c r="BC237" s="1" t="s">
        <v>258</v>
      </c>
      <c r="BD237" s="1"/>
      <c r="BE237" s="1" t="s">
        <v>2418</v>
      </c>
      <c r="BF237" s="1" t="s">
        <v>5003</v>
      </c>
      <c r="BG237" s="34">
        <v>1</v>
      </c>
    </row>
    <row r="238" spans="2:59" ht="15.75" customHeight="1" x14ac:dyDescent="0.3">
      <c r="B238" s="1">
        <v>3250</v>
      </c>
      <c r="C238" s="1" t="s">
        <v>5004</v>
      </c>
      <c r="D238" s="33" t="s">
        <v>5005</v>
      </c>
      <c r="E238" s="1" t="s">
        <v>156</v>
      </c>
      <c r="F238" s="1" t="s">
        <v>882</v>
      </c>
      <c r="G238" s="1" t="s">
        <v>2218</v>
      </c>
      <c r="H238" s="1">
        <v>6126</v>
      </c>
      <c r="I238" s="1">
        <v>530</v>
      </c>
      <c r="K238" s="1" t="s">
        <v>5006</v>
      </c>
      <c r="L238" s="1" t="s">
        <v>5007</v>
      </c>
      <c r="O238" s="1">
        <v>5173</v>
      </c>
      <c r="P238" s="1" t="s">
        <v>2134</v>
      </c>
      <c r="Q238" s="1" t="s">
        <v>5008</v>
      </c>
      <c r="R238" s="33" t="s">
        <v>5009</v>
      </c>
      <c r="S238" s="1" t="s">
        <v>14</v>
      </c>
      <c r="T238" s="1" t="s">
        <v>206</v>
      </c>
      <c r="U238" s="1" t="s">
        <v>17</v>
      </c>
      <c r="X238" s="1">
        <v>3000</v>
      </c>
      <c r="Y238" s="1" t="s">
        <v>4644</v>
      </c>
      <c r="Z238" s="1" t="s">
        <v>3667</v>
      </c>
      <c r="AB238" s="29">
        <v>43004</v>
      </c>
      <c r="AC238" s="1" t="s">
        <v>371</v>
      </c>
      <c r="AD238" s="1">
        <v>43432</v>
      </c>
      <c r="AE238" s="1">
        <v>0</v>
      </c>
      <c r="AF238" s="36">
        <v>43829</v>
      </c>
      <c r="AG238" s="1" t="s">
        <v>4636</v>
      </c>
      <c r="AH238" s="1">
        <v>43787</v>
      </c>
      <c r="AI238" s="1" t="s">
        <v>3524</v>
      </c>
      <c r="AJ238" s="1" t="s">
        <v>4653</v>
      </c>
      <c r="AK238" s="1" t="s">
        <v>4637</v>
      </c>
      <c r="AL238" s="1" t="e">
        <v>#N/A</v>
      </c>
      <c r="AM238" s="1" t="e">
        <v>#N/A</v>
      </c>
      <c r="AN238" s="1" t="e">
        <v>#N/A</v>
      </c>
      <c r="AO238" s="1" t="e">
        <v>#N/A</v>
      </c>
      <c r="AP238" s="1" t="e">
        <v>#N/A</v>
      </c>
      <c r="AQ238" s="1" t="e">
        <v>#N/A</v>
      </c>
      <c r="AT238" s="1">
        <v>42917</v>
      </c>
      <c r="AU238" s="1" t="s">
        <v>3444</v>
      </c>
      <c r="AV238" s="1" t="s">
        <v>3525</v>
      </c>
      <c r="AW238" s="1" t="s">
        <v>366</v>
      </c>
      <c r="AX238" s="1" t="s">
        <v>3514</v>
      </c>
      <c r="AY238" s="1" t="s">
        <v>3432</v>
      </c>
      <c r="AZ238" s="1"/>
      <c r="BA238" s="1" t="s">
        <v>5010</v>
      </c>
      <c r="BB238" s="1">
        <v>922</v>
      </c>
      <c r="BC238" s="1" t="s">
        <v>216</v>
      </c>
      <c r="BD238" s="1"/>
      <c r="BE238" s="1" t="s">
        <v>3851</v>
      </c>
      <c r="BF238" s="1" t="s">
        <v>5011</v>
      </c>
      <c r="BG238" s="34">
        <v>1</v>
      </c>
    </row>
    <row r="239" spans="2:59" ht="15.75" customHeight="1" x14ac:dyDescent="0.3">
      <c r="B239" s="1">
        <v>3258</v>
      </c>
      <c r="C239" s="1" t="s">
        <v>5012</v>
      </c>
      <c r="D239" s="33" t="s">
        <v>5013</v>
      </c>
      <c r="E239" s="1" t="s">
        <v>86</v>
      </c>
      <c r="F239" s="1" t="s">
        <v>882</v>
      </c>
      <c r="G239" s="1" t="s">
        <v>2356</v>
      </c>
      <c r="H239" s="1">
        <v>16000</v>
      </c>
      <c r="J239" s="1" t="s">
        <v>3480</v>
      </c>
      <c r="K239" s="1" t="s">
        <v>3480</v>
      </c>
      <c r="L239" s="1" t="s">
        <v>3481</v>
      </c>
      <c r="O239" s="1">
        <v>4434</v>
      </c>
      <c r="P239" s="1" t="s">
        <v>2104</v>
      </c>
      <c r="Q239" s="1" t="s">
        <v>5014</v>
      </c>
      <c r="R239" s="33" t="s">
        <v>5015</v>
      </c>
      <c r="S239" s="1" t="s">
        <v>14</v>
      </c>
      <c r="T239" s="1" t="s">
        <v>60</v>
      </c>
      <c r="U239" s="1" t="s">
        <v>5</v>
      </c>
      <c r="X239" s="1">
        <v>0</v>
      </c>
      <c r="Y239" s="1" t="s">
        <v>4644</v>
      </c>
      <c r="Z239" s="1" t="s">
        <v>371</v>
      </c>
      <c r="AB239" s="29">
        <v>42762</v>
      </c>
      <c r="AC239" s="1" t="s">
        <v>371</v>
      </c>
      <c r="AD239" s="1">
        <v>43432</v>
      </c>
      <c r="AE239" s="1">
        <v>0</v>
      </c>
      <c r="AF239" s="36">
        <v>43829</v>
      </c>
      <c r="AG239" s="1" t="s">
        <v>4636</v>
      </c>
      <c r="AH239" s="1">
        <v>43787</v>
      </c>
      <c r="AI239" s="1" t="e">
        <v>#N/A</v>
      </c>
      <c r="AJ239" s="1" t="s">
        <v>4646</v>
      </c>
      <c r="AK239" s="1" t="s">
        <v>4654</v>
      </c>
      <c r="AL239" s="1" t="e">
        <v>#N/A</v>
      </c>
      <c r="AM239" s="1" t="e">
        <v>#N/A</v>
      </c>
      <c r="AN239" s="1" t="e">
        <v>#N/A</v>
      </c>
      <c r="AO239" s="1" t="e">
        <v>#N/A</v>
      </c>
      <c r="AP239" s="1" t="e">
        <v>#N/A</v>
      </c>
      <c r="AQ239" s="1" t="e">
        <v>#N/A</v>
      </c>
      <c r="AT239" s="1">
        <v>42736</v>
      </c>
      <c r="AU239" s="1" t="s">
        <v>3444</v>
      </c>
      <c r="AV239" s="1" t="e">
        <v>#N/A</v>
      </c>
      <c r="AW239" s="1" t="s">
        <v>366</v>
      </c>
      <c r="AX239" s="1" t="s">
        <v>3514</v>
      </c>
      <c r="AY239" s="1" t="s">
        <v>3432</v>
      </c>
      <c r="AZ239" s="1"/>
      <c r="BA239" s="1" t="s">
        <v>4572</v>
      </c>
      <c r="BB239" s="1">
        <v>382</v>
      </c>
      <c r="BC239" s="1" t="s">
        <v>324</v>
      </c>
      <c r="BD239" s="1"/>
      <c r="BE239" s="1" t="s">
        <v>2353</v>
      </c>
      <c r="BF239" s="1" t="s">
        <v>5016</v>
      </c>
      <c r="BG239" s="34">
        <v>2</v>
      </c>
    </row>
    <row r="240" spans="2:59" ht="15.75" customHeight="1" x14ac:dyDescent="0.3">
      <c r="B240" s="1">
        <v>3276</v>
      </c>
      <c r="C240" s="1" t="s">
        <v>5017</v>
      </c>
      <c r="D240" s="33" t="s">
        <v>5018</v>
      </c>
      <c r="E240" s="1" t="s">
        <v>50</v>
      </c>
      <c r="F240" s="1" t="s">
        <v>882</v>
      </c>
      <c r="G240" s="1" t="s">
        <v>2183</v>
      </c>
      <c r="H240" s="1">
        <v>11000</v>
      </c>
      <c r="J240" s="1" t="s">
        <v>3480</v>
      </c>
      <c r="K240" s="1" t="s">
        <v>3480</v>
      </c>
      <c r="L240" s="1" t="s">
        <v>3481</v>
      </c>
      <c r="O240" s="1">
        <v>1376</v>
      </c>
      <c r="P240" s="1" t="s">
        <v>2138</v>
      </c>
      <c r="Q240" s="1" t="s">
        <v>5019</v>
      </c>
      <c r="R240" s="33" t="s">
        <v>5020</v>
      </c>
      <c r="S240" s="1" t="s">
        <v>324</v>
      </c>
      <c r="T240" s="1" t="s">
        <v>68</v>
      </c>
      <c r="U240" s="1" t="s">
        <v>17</v>
      </c>
      <c r="X240" s="1">
        <v>4252</v>
      </c>
      <c r="Y240" s="1" t="s">
        <v>4644</v>
      </c>
      <c r="Z240" s="1" t="s">
        <v>389</v>
      </c>
      <c r="AB240" s="29">
        <v>42172</v>
      </c>
      <c r="AC240" s="1" t="s">
        <v>371</v>
      </c>
      <c r="AD240" s="1">
        <v>43432</v>
      </c>
      <c r="AE240" s="1">
        <v>5</v>
      </c>
      <c r="AF240" s="36">
        <v>43829</v>
      </c>
      <c r="AG240" s="1" t="s">
        <v>4636</v>
      </c>
      <c r="AH240" s="1">
        <v>43787</v>
      </c>
      <c r="AI240" s="1" t="s">
        <v>3452</v>
      </c>
      <c r="AJ240" s="1" t="s">
        <v>4982</v>
      </c>
      <c r="AK240" s="1" t="s">
        <v>4654</v>
      </c>
      <c r="AL240" s="1" t="e">
        <v>#N/A</v>
      </c>
      <c r="AM240" s="1" t="e">
        <v>#N/A</v>
      </c>
      <c r="AN240" s="1" t="e">
        <v>#N/A</v>
      </c>
      <c r="AO240" s="1" t="e">
        <v>#N/A</v>
      </c>
      <c r="AP240" s="1" t="e">
        <v>#N/A</v>
      </c>
      <c r="AQ240" s="1" t="e">
        <v>#N/A</v>
      </c>
      <c r="AT240" s="1">
        <v>42095</v>
      </c>
      <c r="AU240" s="1" t="s">
        <v>3429</v>
      </c>
      <c r="AV240" s="1" t="s">
        <v>3430</v>
      </c>
      <c r="AW240" s="1" t="s">
        <v>366</v>
      </c>
      <c r="AX240" s="1" t="s">
        <v>3465</v>
      </c>
      <c r="AY240" s="1" t="s">
        <v>3432</v>
      </c>
      <c r="AZ240" s="1"/>
      <c r="BA240" s="1" t="s">
        <v>5021</v>
      </c>
      <c r="BB240" s="1">
        <v>956</v>
      </c>
      <c r="BC240" s="1" t="s">
        <v>324</v>
      </c>
      <c r="BD240" s="1"/>
      <c r="BE240" s="1" t="s">
        <v>3100</v>
      </c>
      <c r="BF240" s="1" t="s">
        <v>5022</v>
      </c>
      <c r="BG240" s="34">
        <v>2</v>
      </c>
    </row>
    <row r="241" spans="2:59" ht="15.75" customHeight="1" x14ac:dyDescent="0.3">
      <c r="B241" s="1">
        <v>3287</v>
      </c>
      <c r="C241" s="1" t="s">
        <v>5023</v>
      </c>
      <c r="D241" s="33" t="s">
        <v>5024</v>
      </c>
      <c r="E241" s="1" t="s">
        <v>156</v>
      </c>
      <c r="F241" s="1" t="s">
        <v>882</v>
      </c>
      <c r="G241" s="1" t="s">
        <v>2230</v>
      </c>
      <c r="H241" s="1">
        <v>6360</v>
      </c>
      <c r="J241" s="1" t="s">
        <v>3524</v>
      </c>
      <c r="K241" s="1" t="s">
        <v>3959</v>
      </c>
      <c r="L241" s="1" t="s">
        <v>3678</v>
      </c>
      <c r="O241" s="1">
        <v>4288</v>
      </c>
      <c r="P241" s="1" t="s">
        <v>2102</v>
      </c>
      <c r="Q241" s="1" t="s">
        <v>5025</v>
      </c>
      <c r="R241" s="33" t="s">
        <v>5026</v>
      </c>
      <c r="S241" s="1" t="s">
        <v>342</v>
      </c>
      <c r="T241" s="1" t="s">
        <v>10</v>
      </c>
      <c r="U241" s="1" t="s">
        <v>5</v>
      </c>
      <c r="X241" s="1">
        <v>1774</v>
      </c>
      <c r="Y241" s="1" t="s">
        <v>4644</v>
      </c>
      <c r="Z241" s="1" t="s">
        <v>389</v>
      </c>
      <c r="AB241" s="29">
        <v>42707</v>
      </c>
      <c r="AC241" s="1" t="s">
        <v>371</v>
      </c>
      <c r="AD241" s="1">
        <v>43435</v>
      </c>
      <c r="AE241" s="1">
        <v>0</v>
      </c>
      <c r="AF241" s="36">
        <v>43829</v>
      </c>
      <c r="AG241" s="1" t="s">
        <v>4636</v>
      </c>
      <c r="AH241" s="1">
        <v>43817</v>
      </c>
      <c r="AI241" s="1" t="s">
        <v>3452</v>
      </c>
      <c r="AJ241" s="1" t="s">
        <v>3427</v>
      </c>
      <c r="AK241" s="1" t="s">
        <v>4654</v>
      </c>
      <c r="AL241" s="1" t="e">
        <v>#N/A</v>
      </c>
      <c r="AM241" s="1" t="e">
        <v>#N/A</v>
      </c>
      <c r="AN241" s="1" t="e">
        <v>#N/A</v>
      </c>
      <c r="AO241" s="1" t="e">
        <v>#N/A</v>
      </c>
      <c r="AP241" s="1" t="e">
        <v>#N/A</v>
      </c>
      <c r="AQ241" s="1" t="e">
        <v>#N/A</v>
      </c>
      <c r="AT241" s="1">
        <v>42644</v>
      </c>
      <c r="AU241" s="1" t="s">
        <v>3429</v>
      </c>
      <c r="AV241" s="1" t="s">
        <v>3430</v>
      </c>
      <c r="AW241" s="1" t="s">
        <v>366</v>
      </c>
      <c r="AX241" s="1" t="s">
        <v>3514</v>
      </c>
      <c r="AY241" s="1" t="s">
        <v>3432</v>
      </c>
      <c r="AZ241" s="1"/>
      <c r="BA241" s="1" t="s">
        <v>3692</v>
      </c>
      <c r="BB241" s="1">
        <v>1079</v>
      </c>
      <c r="BC241" s="1" t="s">
        <v>258</v>
      </c>
      <c r="BD241" s="1"/>
      <c r="BE241" s="1" t="s">
        <v>2427</v>
      </c>
      <c r="BF241" s="1" t="s">
        <v>5027</v>
      </c>
      <c r="BG241" s="34">
        <v>1</v>
      </c>
    </row>
    <row r="242" spans="2:59" ht="15.75" customHeight="1" x14ac:dyDescent="0.3">
      <c r="B242" s="1">
        <v>3289</v>
      </c>
      <c r="C242" s="1" t="s">
        <v>5028</v>
      </c>
      <c r="D242" s="33" t="s">
        <v>5029</v>
      </c>
      <c r="E242" s="1" t="s">
        <v>2129</v>
      </c>
      <c r="F242" s="1" t="s">
        <v>882</v>
      </c>
      <c r="G242" s="1" t="s">
        <v>2905</v>
      </c>
      <c r="H242" s="1">
        <v>4463</v>
      </c>
      <c r="I242" s="1">
        <v>2946</v>
      </c>
      <c r="K242" s="1" t="s">
        <v>5030</v>
      </c>
      <c r="L242" s="1" t="s">
        <v>5031</v>
      </c>
      <c r="O242" s="1">
        <v>5324</v>
      </c>
      <c r="P242" s="1" t="s">
        <v>2123</v>
      </c>
      <c r="Q242" s="1" t="s">
        <v>5032</v>
      </c>
      <c r="R242" s="33" t="s">
        <v>5033</v>
      </c>
      <c r="S242" s="1" t="s">
        <v>146</v>
      </c>
      <c r="T242" s="1" t="s">
        <v>112</v>
      </c>
      <c r="U242" s="1" t="s">
        <v>17</v>
      </c>
      <c r="X242" s="1">
        <v>5000</v>
      </c>
      <c r="Y242" s="1" t="s">
        <v>4644</v>
      </c>
      <c r="Z242" s="1" t="s">
        <v>3540</v>
      </c>
      <c r="AB242" s="29">
        <v>43066</v>
      </c>
      <c r="AC242" s="1" t="s">
        <v>371</v>
      </c>
      <c r="AD242" s="29">
        <v>43437</v>
      </c>
      <c r="AE242" s="1">
        <v>0</v>
      </c>
      <c r="AF242" s="36">
        <v>43829</v>
      </c>
      <c r="AG242" s="1" t="s">
        <v>4636</v>
      </c>
      <c r="AH242" s="1">
        <v>43817</v>
      </c>
      <c r="AI242" s="1" t="s">
        <v>3423</v>
      </c>
      <c r="AJ242" s="1" t="s">
        <v>4646</v>
      </c>
      <c r="AK242" s="1" t="s">
        <v>4694</v>
      </c>
      <c r="AL242" s="1" t="e">
        <v>#N/A</v>
      </c>
      <c r="AM242" s="1" t="e">
        <v>#N/A</v>
      </c>
      <c r="AN242" s="1" t="e">
        <v>#N/A</v>
      </c>
      <c r="AO242" s="1" t="e">
        <v>#N/A</v>
      </c>
      <c r="AP242" s="1" t="e">
        <v>#N/A</v>
      </c>
      <c r="AQ242" s="1" t="e">
        <v>#N/A</v>
      </c>
      <c r="AT242" s="1">
        <v>43009</v>
      </c>
      <c r="AU242" s="1" t="s">
        <v>3444</v>
      </c>
      <c r="AV242" s="1" t="s">
        <v>3445</v>
      </c>
      <c r="AW242" s="1" t="s">
        <v>366</v>
      </c>
      <c r="AX242" s="1" t="s">
        <v>3465</v>
      </c>
      <c r="AY242" s="1" t="s">
        <v>3432</v>
      </c>
      <c r="AZ242" s="1"/>
      <c r="BA242" s="1" t="s">
        <v>5034</v>
      </c>
      <c r="BB242" s="1">
        <v>925</v>
      </c>
      <c r="BC242" s="1" t="s">
        <v>324</v>
      </c>
      <c r="BD242" s="1"/>
      <c r="BE242" s="1" t="s">
        <v>2865</v>
      </c>
      <c r="BF242" s="1" t="s">
        <v>5035</v>
      </c>
      <c r="BG242" s="34">
        <v>2</v>
      </c>
    </row>
    <row r="243" spans="2:59" ht="15.75" customHeight="1" x14ac:dyDescent="0.3">
      <c r="B243" s="1">
        <v>3295</v>
      </c>
      <c r="C243" s="1" t="s">
        <v>5036</v>
      </c>
      <c r="D243" s="33" t="s">
        <v>5037</v>
      </c>
      <c r="E243" s="1" t="s">
        <v>2</v>
      </c>
      <c r="F243" s="1" t="s">
        <v>882</v>
      </c>
      <c r="G243" s="1" t="s">
        <v>2612</v>
      </c>
      <c r="H243" s="1">
        <v>6347</v>
      </c>
      <c r="I243" s="1">
        <v>869</v>
      </c>
      <c r="K243" s="1" t="s">
        <v>3438</v>
      </c>
      <c r="L243" s="1" t="s">
        <v>3439</v>
      </c>
      <c r="O243" s="1">
        <v>5295</v>
      </c>
      <c r="P243" s="1" t="s">
        <v>2137</v>
      </c>
      <c r="Q243" s="1" t="s">
        <v>5038</v>
      </c>
      <c r="R243" s="33" t="s">
        <v>5039</v>
      </c>
      <c r="S243" s="1" t="s">
        <v>126</v>
      </c>
      <c r="T243" s="1" t="s">
        <v>206</v>
      </c>
      <c r="U243" s="1" t="s">
        <v>17</v>
      </c>
      <c r="X243" s="1">
        <v>2966</v>
      </c>
      <c r="Y243" s="1" t="s">
        <v>4812</v>
      </c>
      <c r="Z243" s="1" t="s">
        <v>389</v>
      </c>
      <c r="AB243" s="29">
        <v>43060</v>
      </c>
      <c r="AC243" s="1" t="s">
        <v>371</v>
      </c>
      <c r="AD243" s="1">
        <v>43437</v>
      </c>
      <c r="AE243" s="1">
        <v>0</v>
      </c>
      <c r="AF243" s="36">
        <v>43829</v>
      </c>
      <c r="AG243" s="1" t="s">
        <v>4636</v>
      </c>
      <c r="AH243" s="1">
        <v>43817</v>
      </c>
      <c r="AI243" s="1" t="s">
        <v>3524</v>
      </c>
      <c r="AJ243" s="1" t="s">
        <v>3442</v>
      </c>
      <c r="AK243" s="1" t="s">
        <v>4637</v>
      </c>
      <c r="AL243" s="1" t="e">
        <v>#N/A</v>
      </c>
      <c r="AM243" s="1" t="e">
        <v>#N/A</v>
      </c>
      <c r="AN243" s="1" t="e">
        <v>#N/A</v>
      </c>
      <c r="AO243" s="1" t="e">
        <v>#N/A</v>
      </c>
      <c r="AP243" s="1" t="e">
        <v>#N/A</v>
      </c>
      <c r="AQ243" s="1" t="e">
        <v>#N/A</v>
      </c>
      <c r="AT243" s="1">
        <v>43009</v>
      </c>
      <c r="AU243" s="1" t="s">
        <v>3429</v>
      </c>
      <c r="AV243" s="1" t="s">
        <v>3525</v>
      </c>
      <c r="AW243" s="1" t="s">
        <v>366</v>
      </c>
      <c r="AX243" s="1" t="s">
        <v>3514</v>
      </c>
      <c r="AY243" s="1" t="s">
        <v>3432</v>
      </c>
      <c r="AZ243" s="1"/>
      <c r="BA243" s="1" t="s">
        <v>5040</v>
      </c>
      <c r="BB243" s="1">
        <v>872</v>
      </c>
      <c r="BC243" s="1" t="s">
        <v>58</v>
      </c>
      <c r="BD243" s="1"/>
      <c r="BE243" s="1" t="s">
        <v>2659</v>
      </c>
      <c r="BF243" s="1" t="s">
        <v>5041</v>
      </c>
      <c r="BG243" s="34">
        <v>2</v>
      </c>
    </row>
    <row r="244" spans="2:59" ht="15.75" customHeight="1" x14ac:dyDescent="0.3">
      <c r="B244" s="1">
        <v>3310</v>
      </c>
      <c r="C244" s="1" t="s">
        <v>5042</v>
      </c>
      <c r="D244" s="33" t="s">
        <v>5043</v>
      </c>
      <c r="E244" s="1" t="s">
        <v>3437</v>
      </c>
      <c r="F244" s="1" t="s">
        <v>882</v>
      </c>
      <c r="G244" s="1" t="s">
        <v>2873</v>
      </c>
      <c r="H244" s="1">
        <v>5119</v>
      </c>
      <c r="K244" s="1" t="s">
        <v>3726</v>
      </c>
      <c r="L244" s="1" t="s">
        <v>3678</v>
      </c>
      <c r="O244" s="1">
        <v>4885</v>
      </c>
      <c r="P244" s="1" t="s">
        <v>2142</v>
      </c>
      <c r="Q244" s="1" t="s">
        <v>5044</v>
      </c>
      <c r="R244" s="33" t="s">
        <v>5045</v>
      </c>
      <c r="S244" s="1" t="s">
        <v>284</v>
      </c>
      <c r="T244" s="1" t="s">
        <v>206</v>
      </c>
      <c r="U244" s="1" t="s">
        <v>17</v>
      </c>
      <c r="X244" s="1">
        <v>3043</v>
      </c>
      <c r="Y244" s="1" t="s">
        <v>4668</v>
      </c>
      <c r="Z244" s="1" t="s">
        <v>3667</v>
      </c>
      <c r="AB244" s="29">
        <v>42916</v>
      </c>
      <c r="AC244" s="1" t="s">
        <v>371</v>
      </c>
      <c r="AD244" s="1">
        <v>43437</v>
      </c>
      <c r="AE244" s="1">
        <v>0</v>
      </c>
      <c r="AF244" s="36">
        <v>43829</v>
      </c>
      <c r="AG244" s="1" t="s">
        <v>4636</v>
      </c>
      <c r="AH244" s="1">
        <v>43817</v>
      </c>
      <c r="AI244" s="1" t="s">
        <v>3452</v>
      </c>
      <c r="AJ244" s="1" t="s">
        <v>4678</v>
      </c>
      <c r="AK244" s="1" t="s">
        <v>4654</v>
      </c>
      <c r="AL244" s="1" t="e">
        <v>#N/A</v>
      </c>
      <c r="AM244" s="1" t="e">
        <v>#N/A</v>
      </c>
      <c r="AN244" s="1" t="e">
        <v>#N/A</v>
      </c>
      <c r="AO244" s="1" t="e">
        <v>#N/A</v>
      </c>
      <c r="AP244" s="1" t="e">
        <v>#N/A</v>
      </c>
      <c r="AQ244" s="1" t="e">
        <v>#N/A</v>
      </c>
      <c r="AT244" s="1">
        <v>42826</v>
      </c>
      <c r="AU244" s="1" t="s">
        <v>3444</v>
      </c>
      <c r="AV244" s="1" t="s">
        <v>3430</v>
      </c>
      <c r="AW244" s="1" t="s">
        <v>366</v>
      </c>
      <c r="AX244" s="1" t="s">
        <v>3514</v>
      </c>
      <c r="AY244" s="1" t="s">
        <v>3432</v>
      </c>
      <c r="AZ244" s="1"/>
      <c r="BA244" s="1" t="s">
        <v>5046</v>
      </c>
      <c r="BB244" s="1">
        <v>1071</v>
      </c>
      <c r="BC244" s="1" t="s">
        <v>88</v>
      </c>
      <c r="BD244" s="1"/>
      <c r="BE244" s="1" t="s">
        <v>2723</v>
      </c>
      <c r="BF244" s="1" t="s">
        <v>5047</v>
      </c>
      <c r="BG244" s="34">
        <v>1</v>
      </c>
    </row>
    <row r="245" spans="2:59" ht="15.75" customHeight="1" x14ac:dyDescent="0.3">
      <c r="B245" s="1">
        <v>3325</v>
      </c>
      <c r="C245" s="1" t="s">
        <v>5048</v>
      </c>
      <c r="D245" s="33" t="s">
        <v>5049</v>
      </c>
      <c r="E245" s="1" t="s">
        <v>156</v>
      </c>
      <c r="F245" s="1" t="s">
        <v>882</v>
      </c>
      <c r="G245" s="1" t="s">
        <v>2239</v>
      </c>
      <c r="H245" s="1">
        <v>5000</v>
      </c>
      <c r="K245" s="1" t="s">
        <v>3452</v>
      </c>
      <c r="L245" s="1" t="s">
        <v>3453</v>
      </c>
      <c r="O245" s="1">
        <v>4614</v>
      </c>
      <c r="P245" s="1" t="s">
        <v>2117</v>
      </c>
      <c r="Q245" s="1" t="s">
        <v>5050</v>
      </c>
      <c r="R245" s="33" t="s">
        <v>5051</v>
      </c>
      <c r="S245" s="1" t="s">
        <v>14</v>
      </c>
      <c r="T245" s="1" t="s">
        <v>332</v>
      </c>
      <c r="U245" s="1" t="s">
        <v>17</v>
      </c>
      <c r="X245" s="1">
        <v>6500</v>
      </c>
      <c r="Y245" s="1" t="s">
        <v>4644</v>
      </c>
      <c r="Z245" s="1" t="s">
        <v>389</v>
      </c>
      <c r="AB245" s="29">
        <v>42844</v>
      </c>
      <c r="AC245" s="1" t="s">
        <v>371</v>
      </c>
      <c r="AD245" s="1">
        <v>43437</v>
      </c>
      <c r="AE245" s="1">
        <v>5</v>
      </c>
      <c r="AF245" s="36">
        <v>43829</v>
      </c>
      <c r="AG245" s="1" t="s">
        <v>4636</v>
      </c>
      <c r="AH245" s="1">
        <v>43817</v>
      </c>
      <c r="AI245" s="1" t="s">
        <v>3475</v>
      </c>
      <c r="AJ245" s="1" t="s">
        <v>4653</v>
      </c>
      <c r="AK245" s="1" t="s">
        <v>4654</v>
      </c>
      <c r="AL245" s="1" t="e">
        <v>#N/A</v>
      </c>
      <c r="AM245" s="1" t="e">
        <v>#N/A</v>
      </c>
      <c r="AN245" s="1" t="e">
        <v>#N/A</v>
      </c>
      <c r="AO245" s="1" t="e">
        <v>#N/A</v>
      </c>
      <c r="AP245" s="1" t="e">
        <v>#N/A</v>
      </c>
      <c r="AQ245" s="1" t="e">
        <v>#N/A</v>
      </c>
      <c r="AT245" s="1">
        <v>42826</v>
      </c>
      <c r="AU245" s="1" t="s">
        <v>3429</v>
      </c>
      <c r="AV245" s="1" t="s">
        <v>3445</v>
      </c>
      <c r="AW245" s="1" t="s">
        <v>366</v>
      </c>
      <c r="AX245" s="1" t="s">
        <v>3465</v>
      </c>
      <c r="AY245" s="1" t="s">
        <v>3432</v>
      </c>
      <c r="AZ245" s="1"/>
      <c r="BA245" s="1" t="s">
        <v>5052</v>
      </c>
      <c r="BB245" s="1">
        <v>1082</v>
      </c>
      <c r="BC245" s="1" t="s">
        <v>34</v>
      </c>
      <c r="BD245" s="1"/>
      <c r="BE245" s="1" t="s">
        <v>2694</v>
      </c>
      <c r="BF245" s="1" t="s">
        <v>5053</v>
      </c>
      <c r="BG245" s="34">
        <v>1</v>
      </c>
    </row>
    <row r="246" spans="2:59" ht="15.75" customHeight="1" x14ac:dyDescent="0.3">
      <c r="B246" s="1">
        <v>3327</v>
      </c>
      <c r="C246" s="1" t="s">
        <v>5054</v>
      </c>
      <c r="D246" s="33" t="s">
        <v>5055</v>
      </c>
      <c r="E246" s="1" t="s">
        <v>2129</v>
      </c>
      <c r="F246" s="1" t="s">
        <v>882</v>
      </c>
      <c r="G246" s="1" t="s">
        <v>2981</v>
      </c>
      <c r="H246" s="1">
        <v>3000</v>
      </c>
      <c r="K246" s="1" t="s">
        <v>3530</v>
      </c>
      <c r="L246" s="1" t="s">
        <v>3530</v>
      </c>
      <c r="O246" s="1">
        <v>3711</v>
      </c>
      <c r="P246" s="1" t="s">
        <v>2118</v>
      </c>
      <c r="Q246" s="1" t="s">
        <v>5056</v>
      </c>
      <c r="R246" s="1" t="s">
        <v>5057</v>
      </c>
      <c r="S246" s="1" t="s">
        <v>138</v>
      </c>
      <c r="T246" s="1" t="s">
        <v>206</v>
      </c>
      <c r="U246" s="1" t="s">
        <v>17</v>
      </c>
      <c r="X246" s="1">
        <v>6000</v>
      </c>
      <c r="Y246" s="1" t="s">
        <v>4644</v>
      </c>
      <c r="Z246" s="1" t="s">
        <v>3540</v>
      </c>
      <c r="AB246" s="29">
        <v>42564</v>
      </c>
      <c r="AC246" s="1" t="s">
        <v>371</v>
      </c>
      <c r="AD246" s="29">
        <v>43437</v>
      </c>
      <c r="AE246" s="1">
        <v>4</v>
      </c>
      <c r="AF246" s="36">
        <v>43829</v>
      </c>
      <c r="AG246" s="1" t="s">
        <v>4636</v>
      </c>
      <c r="AH246" s="1">
        <v>43817</v>
      </c>
      <c r="AI246" s="1" t="s">
        <v>3423</v>
      </c>
      <c r="AJ246" s="1" t="s">
        <v>4653</v>
      </c>
      <c r="AK246" s="1" t="s">
        <v>3423</v>
      </c>
      <c r="AL246" s="1" t="e">
        <v>#N/A</v>
      </c>
      <c r="AM246" s="1" t="e">
        <v>#N/A</v>
      </c>
      <c r="AN246" s="1" t="e">
        <v>#N/A</v>
      </c>
      <c r="AO246" s="1" t="e">
        <v>#N/A</v>
      </c>
      <c r="AP246" s="1" t="e">
        <v>#N/A</v>
      </c>
      <c r="AQ246" s="1" t="e">
        <v>#N/A</v>
      </c>
      <c r="AT246" s="1">
        <v>42552</v>
      </c>
      <c r="AU246" s="1" t="s">
        <v>3444</v>
      </c>
      <c r="AV246" s="1" t="s">
        <v>3445</v>
      </c>
      <c r="AW246" s="1" t="s">
        <v>366</v>
      </c>
      <c r="AX246" s="1" t="s">
        <v>3465</v>
      </c>
      <c r="AY246" s="1" t="s">
        <v>3432</v>
      </c>
      <c r="AZ246" s="1"/>
      <c r="BA246" s="1" t="s">
        <v>2367</v>
      </c>
      <c r="BB246" s="1">
        <v>1077</v>
      </c>
      <c r="BC246" s="1" t="s">
        <v>258</v>
      </c>
      <c r="BD246" s="1"/>
      <c r="BE246" s="1" t="s">
        <v>5058</v>
      </c>
      <c r="BF246" s="1" t="s">
        <v>5059</v>
      </c>
      <c r="BG246" s="34">
        <v>2</v>
      </c>
    </row>
    <row r="247" spans="2:59" ht="15.75" customHeight="1" x14ac:dyDescent="0.3">
      <c r="B247" s="1">
        <v>3338</v>
      </c>
      <c r="C247" s="1" t="s">
        <v>5060</v>
      </c>
      <c r="D247" s="33" t="s">
        <v>5061</v>
      </c>
      <c r="E247" s="1" t="s">
        <v>174</v>
      </c>
      <c r="F247" s="1" t="s">
        <v>882</v>
      </c>
      <c r="G247" s="1" t="s">
        <v>2349</v>
      </c>
      <c r="H247" s="1">
        <v>20000</v>
      </c>
      <c r="J247" s="1" t="s">
        <v>3480</v>
      </c>
      <c r="K247" s="1" t="s">
        <v>3480</v>
      </c>
      <c r="L247" s="1" t="s">
        <v>3481</v>
      </c>
      <c r="O247" s="1">
        <v>963</v>
      </c>
      <c r="P247" s="1" t="s">
        <v>2081</v>
      </c>
      <c r="Q247" s="1" t="s">
        <v>5062</v>
      </c>
      <c r="R247" s="33" t="s">
        <v>5063</v>
      </c>
      <c r="T247" s="1" t="s">
        <v>174</v>
      </c>
      <c r="U247" s="1" t="s">
        <v>13</v>
      </c>
      <c r="X247" s="1">
        <v>0</v>
      </c>
      <c r="Y247" s="1" t="s">
        <v>4668</v>
      </c>
      <c r="Z247" s="1" t="s">
        <v>3667</v>
      </c>
      <c r="AB247" s="1" t="s">
        <v>371</v>
      </c>
      <c r="AC247" s="1" t="s">
        <v>371</v>
      </c>
      <c r="AD247" s="1">
        <v>43438</v>
      </c>
      <c r="AE247" s="1">
        <v>0</v>
      </c>
      <c r="AF247" s="36">
        <v>43829</v>
      </c>
      <c r="AG247" s="1" t="s">
        <v>4636</v>
      </c>
      <c r="AH247" s="1">
        <v>43817</v>
      </c>
      <c r="AI247" s="1" t="e">
        <v>#N/A</v>
      </c>
      <c r="AJ247" s="1" t="s">
        <v>4678</v>
      </c>
      <c r="AK247" s="1" t="s">
        <v>4654</v>
      </c>
      <c r="AL247" s="1" t="e">
        <v>#N/A</v>
      </c>
      <c r="AM247" s="1" t="e">
        <v>#N/A</v>
      </c>
      <c r="AN247" s="1" t="e">
        <v>#N/A</v>
      </c>
      <c r="AO247" s="1" t="e">
        <v>#N/A</v>
      </c>
      <c r="AP247" s="1" t="e">
        <v>#N/A</v>
      </c>
      <c r="AQ247" s="1" t="e">
        <v>#N/A</v>
      </c>
      <c r="AU247" s="1" t="s">
        <v>3444</v>
      </c>
      <c r="AV247" s="1" t="e">
        <v>#N/A</v>
      </c>
      <c r="AW247" s="1" t="s">
        <v>366</v>
      </c>
      <c r="AX247" s="1" t="s">
        <v>3514</v>
      </c>
      <c r="AY247" s="1" t="s">
        <v>3432</v>
      </c>
      <c r="AZ247" s="1"/>
      <c r="BA247" s="1" t="s">
        <v>5064</v>
      </c>
      <c r="BB247" s="1">
        <v>1016</v>
      </c>
      <c r="BC247" s="1" t="s">
        <v>324</v>
      </c>
      <c r="BD247" s="1"/>
      <c r="BE247" s="1" t="s">
        <v>2388</v>
      </c>
      <c r="BF247" s="1" t="s">
        <v>5065</v>
      </c>
      <c r="BG247" s="34">
        <v>1</v>
      </c>
    </row>
    <row r="248" spans="2:59" ht="15.75" customHeight="1" x14ac:dyDescent="0.3">
      <c r="B248" s="1">
        <v>3343</v>
      </c>
      <c r="C248" s="1" t="s">
        <v>5066</v>
      </c>
      <c r="D248" s="33" t="s">
        <v>5067</v>
      </c>
      <c r="E248" s="1" t="s">
        <v>188</v>
      </c>
      <c r="F248" s="1" t="s">
        <v>882</v>
      </c>
      <c r="G248" s="1" t="s">
        <v>2655</v>
      </c>
      <c r="H248" s="1">
        <v>3000</v>
      </c>
      <c r="J248" s="1" t="s">
        <v>3480</v>
      </c>
      <c r="K248" s="1" t="s">
        <v>3712</v>
      </c>
      <c r="L248" s="1" t="s">
        <v>3713</v>
      </c>
      <c r="O248" s="1">
        <v>4163</v>
      </c>
      <c r="P248" s="1" t="s">
        <v>2145</v>
      </c>
      <c r="Q248" s="1" t="s">
        <v>5068</v>
      </c>
      <c r="R248" s="33" t="s">
        <v>5069</v>
      </c>
      <c r="S248" s="1" t="s">
        <v>36</v>
      </c>
      <c r="T248" s="1" t="s">
        <v>206</v>
      </c>
      <c r="U248" s="1" t="s">
        <v>17</v>
      </c>
      <c r="X248" s="1">
        <v>2000</v>
      </c>
      <c r="Y248" s="1" t="s">
        <v>4668</v>
      </c>
      <c r="Z248" s="1" t="s">
        <v>3484</v>
      </c>
      <c r="AB248" s="29">
        <v>42688</v>
      </c>
      <c r="AC248" s="1" t="s">
        <v>371</v>
      </c>
      <c r="AD248" s="1">
        <v>43438</v>
      </c>
      <c r="AE248" s="1">
        <v>2</v>
      </c>
      <c r="AF248" s="36">
        <v>43829</v>
      </c>
      <c r="AG248" s="1" t="s">
        <v>4636</v>
      </c>
      <c r="AH248" s="1">
        <v>43817</v>
      </c>
      <c r="AI248" s="1" t="s">
        <v>3804</v>
      </c>
      <c r="AJ248" s="1" t="s">
        <v>4678</v>
      </c>
      <c r="AK248" s="1" t="s">
        <v>4654</v>
      </c>
      <c r="AL248" s="1" t="e">
        <v>#N/A</v>
      </c>
      <c r="AM248" s="1" t="e">
        <v>#N/A</v>
      </c>
      <c r="AN248" s="1" t="e">
        <v>#N/A</v>
      </c>
      <c r="AO248" s="1" t="e">
        <v>#N/A</v>
      </c>
      <c r="AP248" s="1" t="e">
        <v>#N/A</v>
      </c>
      <c r="AQ248" s="1" t="e">
        <v>#N/A</v>
      </c>
      <c r="AT248" s="1">
        <v>42644</v>
      </c>
      <c r="AU248" s="1" t="s">
        <v>3444</v>
      </c>
      <c r="AV248" s="1" t="s">
        <v>3525</v>
      </c>
      <c r="AW248" s="1" t="s">
        <v>366</v>
      </c>
      <c r="AX248" s="1" t="s">
        <v>3514</v>
      </c>
      <c r="AY248" s="1" t="s">
        <v>3432</v>
      </c>
      <c r="AZ248" s="1"/>
      <c r="BA248" s="1" t="s">
        <v>5070</v>
      </c>
      <c r="BB248" s="1">
        <v>2311</v>
      </c>
      <c r="BC248" s="1" t="s">
        <v>134</v>
      </c>
      <c r="BD248" s="1"/>
      <c r="BE248" s="1" t="s">
        <v>3041</v>
      </c>
      <c r="BF248" s="1" t="s">
        <v>5071</v>
      </c>
      <c r="BG248" s="34">
        <v>2</v>
      </c>
    </row>
    <row r="249" spans="2:59" ht="15.75" customHeight="1" x14ac:dyDescent="0.3">
      <c r="B249" s="1">
        <v>3369</v>
      </c>
      <c r="C249" s="1" t="s">
        <v>5072</v>
      </c>
      <c r="D249" s="33" t="s">
        <v>5073</v>
      </c>
      <c r="E249" s="1" t="s">
        <v>156</v>
      </c>
      <c r="F249" s="1" t="s">
        <v>882</v>
      </c>
      <c r="G249" s="1" t="s">
        <v>2199</v>
      </c>
      <c r="H249" s="1">
        <v>8718</v>
      </c>
      <c r="J249" s="1" t="s">
        <v>3573</v>
      </c>
      <c r="K249" s="1" t="s">
        <v>3574</v>
      </c>
      <c r="L249" s="1" t="s">
        <v>3510</v>
      </c>
      <c r="O249" s="1">
        <v>5310</v>
      </c>
      <c r="P249" s="1" t="s">
        <v>2136</v>
      </c>
      <c r="Q249" s="1" t="s">
        <v>5074</v>
      </c>
      <c r="R249" s="33" t="s">
        <v>5075</v>
      </c>
      <c r="S249" s="1" t="s">
        <v>222</v>
      </c>
      <c r="T249" s="1" t="s">
        <v>112</v>
      </c>
      <c r="U249" s="1" t="s">
        <v>17</v>
      </c>
      <c r="X249" s="1">
        <v>3000</v>
      </c>
      <c r="Y249" s="1" t="s">
        <v>4644</v>
      </c>
      <c r="Z249" s="1" t="s">
        <v>3667</v>
      </c>
      <c r="AB249" s="29">
        <v>43046</v>
      </c>
      <c r="AC249" s="1" t="s">
        <v>371</v>
      </c>
      <c r="AD249" s="1">
        <v>43438</v>
      </c>
      <c r="AE249" s="1">
        <v>2</v>
      </c>
      <c r="AF249" s="36">
        <v>43829</v>
      </c>
      <c r="AG249" s="1" t="s">
        <v>4636</v>
      </c>
      <c r="AH249" s="1">
        <v>43817</v>
      </c>
      <c r="AI249" s="1" t="s">
        <v>3804</v>
      </c>
      <c r="AJ249" s="1" t="s">
        <v>4982</v>
      </c>
      <c r="AK249" s="1" t="s">
        <v>4654</v>
      </c>
      <c r="AL249" s="1" t="e">
        <v>#N/A</v>
      </c>
      <c r="AM249" s="1" t="e">
        <v>#N/A</v>
      </c>
      <c r="AN249" s="1" t="e">
        <v>#N/A</v>
      </c>
      <c r="AO249" s="1" t="e">
        <v>#N/A</v>
      </c>
      <c r="AP249" s="1" t="e">
        <v>#N/A</v>
      </c>
      <c r="AQ249" s="1" t="e">
        <v>#N/A</v>
      </c>
      <c r="AT249" s="1">
        <v>43009</v>
      </c>
      <c r="AU249" s="1" t="s">
        <v>3444</v>
      </c>
      <c r="AV249" s="1" t="s">
        <v>3525</v>
      </c>
      <c r="AW249" s="1" t="s">
        <v>366</v>
      </c>
      <c r="AX249" s="1" t="s">
        <v>3514</v>
      </c>
      <c r="AY249" s="1" t="s">
        <v>3432</v>
      </c>
      <c r="AZ249" s="1"/>
      <c r="BA249" s="1" t="s">
        <v>5076</v>
      </c>
      <c r="BB249" s="1">
        <v>1103</v>
      </c>
      <c r="BC249" s="1" t="s">
        <v>62</v>
      </c>
      <c r="BD249" s="1"/>
      <c r="BE249" s="1" t="s">
        <v>5077</v>
      </c>
      <c r="BF249" s="1" t="s">
        <v>5078</v>
      </c>
      <c r="BG249" s="34">
        <v>1</v>
      </c>
    </row>
    <row r="250" spans="2:59" ht="15.75" customHeight="1" x14ac:dyDescent="0.3">
      <c r="B250" s="1">
        <v>3387</v>
      </c>
      <c r="C250" s="1" t="s">
        <v>5079</v>
      </c>
      <c r="D250" s="33" t="s">
        <v>5080</v>
      </c>
      <c r="E250" s="1" t="s">
        <v>82</v>
      </c>
      <c r="F250" s="1" t="s">
        <v>882</v>
      </c>
      <c r="G250" s="1" t="s">
        <v>2307</v>
      </c>
      <c r="H250" s="1">
        <v>3100</v>
      </c>
      <c r="I250" s="1">
        <v>400</v>
      </c>
      <c r="K250" s="1" t="s">
        <v>3438</v>
      </c>
      <c r="L250" s="1" t="s">
        <v>3439</v>
      </c>
      <c r="O250" s="1">
        <v>5598</v>
      </c>
      <c r="P250" s="1" t="s">
        <v>2088</v>
      </c>
      <c r="Q250" s="1" t="s">
        <v>5081</v>
      </c>
      <c r="T250" s="1" t="s">
        <v>60</v>
      </c>
      <c r="U250" s="1" t="s">
        <v>5</v>
      </c>
      <c r="X250" s="1">
        <v>8000</v>
      </c>
      <c r="Y250" s="1" t="s">
        <v>4644</v>
      </c>
      <c r="Z250" s="1" t="s">
        <v>3540</v>
      </c>
      <c r="AB250" s="1" t="s">
        <v>371</v>
      </c>
      <c r="AC250" s="1" t="s">
        <v>371</v>
      </c>
      <c r="AD250" s="29">
        <v>43438</v>
      </c>
      <c r="AE250" s="1">
        <v>0</v>
      </c>
      <c r="AF250" s="36">
        <v>43829</v>
      </c>
      <c r="AG250" s="1" t="e">
        <v>#N/A</v>
      </c>
      <c r="AH250" s="1">
        <v>43817</v>
      </c>
      <c r="AI250" s="1" t="s">
        <v>3423</v>
      </c>
      <c r="AJ250" s="1" t="s">
        <v>4646</v>
      </c>
      <c r="AK250" s="1" t="s">
        <v>3423</v>
      </c>
      <c r="AL250" s="1" t="e">
        <v>#N/A</v>
      </c>
      <c r="AM250" s="1" t="e">
        <v>#N/A</v>
      </c>
      <c r="AN250" s="1" t="e">
        <v>#N/A</v>
      </c>
      <c r="AO250" s="1" t="e">
        <v>#N/A</v>
      </c>
      <c r="AP250" s="1" t="e">
        <v>#N/A</v>
      </c>
      <c r="AQ250" s="1" t="e">
        <v>#N/A</v>
      </c>
      <c r="AU250" s="1" t="s">
        <v>3444</v>
      </c>
      <c r="AV250" s="1" t="s">
        <v>3445</v>
      </c>
      <c r="AW250" s="1" t="s">
        <v>366</v>
      </c>
      <c r="AX250" s="1" t="s">
        <v>3431</v>
      </c>
      <c r="AY250" s="1" t="s">
        <v>3432</v>
      </c>
      <c r="AZ250" s="1"/>
      <c r="BA250" s="1" t="s">
        <v>5082</v>
      </c>
      <c r="BB250" s="1">
        <v>1039</v>
      </c>
      <c r="BC250" s="1" t="s">
        <v>134</v>
      </c>
      <c r="BD250" s="1"/>
      <c r="BE250" s="1" t="s">
        <v>3026</v>
      </c>
      <c r="BF250" s="1" t="s">
        <v>5083</v>
      </c>
      <c r="BG250" s="34">
        <v>1</v>
      </c>
    </row>
    <row r="251" spans="2:59" ht="15.75" customHeight="1" x14ac:dyDescent="0.3">
      <c r="B251" s="1">
        <v>3393</v>
      </c>
      <c r="C251" s="1" t="s">
        <v>5084</v>
      </c>
      <c r="D251" s="33" t="s">
        <v>5085</v>
      </c>
      <c r="E251" s="1" t="s">
        <v>60</v>
      </c>
      <c r="F251" s="1" t="s">
        <v>882</v>
      </c>
      <c r="G251" s="1" t="s">
        <v>2488</v>
      </c>
      <c r="H251" s="1">
        <v>21730</v>
      </c>
      <c r="K251" s="1" t="s">
        <v>3452</v>
      </c>
      <c r="L251" s="1" t="s">
        <v>3453</v>
      </c>
      <c r="O251" s="1">
        <v>5730</v>
      </c>
      <c r="P251" s="1" t="s">
        <v>2112</v>
      </c>
      <c r="Q251" s="1" t="s">
        <v>5086</v>
      </c>
      <c r="T251" s="1" t="s">
        <v>2086</v>
      </c>
      <c r="U251" s="1" t="s">
        <v>17</v>
      </c>
      <c r="X251" s="1">
        <v>9000</v>
      </c>
      <c r="Y251" s="1" t="s">
        <v>4812</v>
      </c>
      <c r="Z251" s="1" t="s">
        <v>3484</v>
      </c>
      <c r="AB251" s="1" t="s">
        <v>371</v>
      </c>
      <c r="AC251" s="1" t="s">
        <v>371</v>
      </c>
      <c r="AD251" s="29">
        <v>43438</v>
      </c>
      <c r="AE251" s="1">
        <v>0</v>
      </c>
      <c r="AF251" s="36">
        <v>43829</v>
      </c>
      <c r="AG251" s="1" t="e">
        <v>#N/A</v>
      </c>
      <c r="AH251" s="1">
        <v>43817</v>
      </c>
      <c r="AI251" s="1" t="s">
        <v>3423</v>
      </c>
      <c r="AJ251" s="1" t="s">
        <v>4646</v>
      </c>
      <c r="AK251" s="1" t="s">
        <v>3423</v>
      </c>
      <c r="AL251" s="1" t="e">
        <v>#N/A</v>
      </c>
      <c r="AM251" s="1" t="e">
        <v>#N/A</v>
      </c>
      <c r="AN251" s="1" t="e">
        <v>#N/A</v>
      </c>
      <c r="AO251" s="1" t="e">
        <v>#N/A</v>
      </c>
      <c r="AP251" s="1" t="e">
        <v>#N/A</v>
      </c>
      <c r="AQ251" s="1" t="e">
        <v>#N/A</v>
      </c>
      <c r="AU251" s="1" t="s">
        <v>3444</v>
      </c>
      <c r="AV251" s="1" t="s">
        <v>3445</v>
      </c>
      <c r="AW251" s="1" t="s">
        <v>366</v>
      </c>
      <c r="AX251" s="1" t="s">
        <v>3431</v>
      </c>
      <c r="AY251" s="1" t="s">
        <v>3432</v>
      </c>
      <c r="AZ251" s="1"/>
      <c r="BA251" s="1" t="s">
        <v>4601</v>
      </c>
      <c r="BB251" s="1">
        <v>808</v>
      </c>
      <c r="BC251" s="1" t="s">
        <v>116</v>
      </c>
      <c r="BD251" s="1"/>
      <c r="BE251" s="1" t="s">
        <v>3053</v>
      </c>
      <c r="BF251" s="1" t="s">
        <v>5087</v>
      </c>
      <c r="BG251" s="34">
        <v>1</v>
      </c>
    </row>
    <row r="252" spans="2:59" ht="15.75" customHeight="1" x14ac:dyDescent="0.3">
      <c r="B252" s="1">
        <v>3419</v>
      </c>
      <c r="C252" s="1" t="s">
        <v>5088</v>
      </c>
      <c r="D252" s="33" t="s">
        <v>5089</v>
      </c>
      <c r="E252" s="1" t="s">
        <v>2</v>
      </c>
      <c r="F252" s="1" t="s">
        <v>882</v>
      </c>
      <c r="G252" s="1" t="s">
        <v>2510</v>
      </c>
      <c r="H252" s="1">
        <v>14000</v>
      </c>
      <c r="J252" s="1" t="s">
        <v>3480</v>
      </c>
      <c r="K252" s="1" t="s">
        <v>3480</v>
      </c>
      <c r="L252" s="1" t="s">
        <v>3481</v>
      </c>
      <c r="O252" s="1">
        <v>4935</v>
      </c>
      <c r="P252" s="1" t="s">
        <v>2119</v>
      </c>
      <c r="Q252" s="1" t="s">
        <v>5090</v>
      </c>
      <c r="R252" s="33" t="s">
        <v>5091</v>
      </c>
      <c r="S252" s="1" t="s">
        <v>222</v>
      </c>
      <c r="T252" s="1" t="s">
        <v>262</v>
      </c>
      <c r="U252" s="1" t="s">
        <v>17</v>
      </c>
      <c r="X252" s="1">
        <v>6000</v>
      </c>
      <c r="Y252" s="1" t="s">
        <v>4644</v>
      </c>
      <c r="Z252" s="1" t="s">
        <v>3540</v>
      </c>
      <c r="AB252" s="29">
        <v>42930</v>
      </c>
      <c r="AC252" s="1" t="s">
        <v>371</v>
      </c>
      <c r="AD252" s="29">
        <v>43439</v>
      </c>
      <c r="AE252" s="1">
        <v>0</v>
      </c>
      <c r="AF252" s="36">
        <v>43829</v>
      </c>
      <c r="AG252" s="1" t="s">
        <v>4636</v>
      </c>
      <c r="AH252" s="1">
        <v>43817</v>
      </c>
      <c r="AI252" s="1" t="s">
        <v>3423</v>
      </c>
      <c r="AJ252" s="1" t="s">
        <v>4646</v>
      </c>
      <c r="AK252" s="1" t="s">
        <v>3423</v>
      </c>
      <c r="AL252" s="1" t="e">
        <v>#N/A</v>
      </c>
      <c r="AM252" s="1" t="e">
        <v>#N/A</v>
      </c>
      <c r="AN252" s="1" t="e">
        <v>#N/A</v>
      </c>
      <c r="AO252" s="1" t="e">
        <v>#N/A</v>
      </c>
      <c r="AP252" s="1" t="e">
        <v>#N/A</v>
      </c>
      <c r="AQ252" s="1" t="e">
        <v>#N/A</v>
      </c>
      <c r="AT252" s="1">
        <v>42917</v>
      </c>
      <c r="AU252" s="1" t="s">
        <v>3444</v>
      </c>
      <c r="AV252" s="1" t="s">
        <v>3445</v>
      </c>
      <c r="AW252" s="1" t="s">
        <v>366</v>
      </c>
      <c r="AX252" s="1" t="s">
        <v>3465</v>
      </c>
      <c r="AY252" s="1" t="s">
        <v>3432</v>
      </c>
      <c r="AZ252" s="1"/>
      <c r="BA252" s="1" t="s">
        <v>5092</v>
      </c>
      <c r="BB252" s="1">
        <v>1109</v>
      </c>
      <c r="BC252" s="1" t="s">
        <v>110</v>
      </c>
      <c r="BD252" s="1"/>
      <c r="BE252" s="1" t="s">
        <v>2391</v>
      </c>
      <c r="BF252" s="1" t="s">
        <v>5093</v>
      </c>
      <c r="BG252" s="34">
        <v>1</v>
      </c>
    </row>
    <row r="253" spans="2:59" ht="15.75" customHeight="1" x14ac:dyDescent="0.3">
      <c r="B253" s="1">
        <v>3420</v>
      </c>
      <c r="C253" s="1" t="s">
        <v>5094</v>
      </c>
      <c r="D253" s="33" t="s">
        <v>5095</v>
      </c>
      <c r="E253" s="1" t="s">
        <v>3437</v>
      </c>
      <c r="F253" s="1" t="s">
        <v>882</v>
      </c>
      <c r="G253" s="1" t="s">
        <v>2862</v>
      </c>
      <c r="H253" s="1">
        <v>5800</v>
      </c>
      <c r="K253" s="1" t="s">
        <v>3726</v>
      </c>
      <c r="L253" s="1" t="s">
        <v>3678</v>
      </c>
      <c r="O253" s="1">
        <v>5658</v>
      </c>
      <c r="P253" s="1" t="s">
        <v>2113</v>
      </c>
      <c r="Q253" s="1" t="s">
        <v>5096</v>
      </c>
      <c r="T253" s="1" t="s">
        <v>2086</v>
      </c>
      <c r="U253" s="1" t="s">
        <v>17</v>
      </c>
      <c r="X253" s="1">
        <v>8000</v>
      </c>
      <c r="Y253" s="1" t="s">
        <v>4644</v>
      </c>
      <c r="Z253" s="1" t="s">
        <v>3484</v>
      </c>
      <c r="AB253" s="1" t="s">
        <v>371</v>
      </c>
      <c r="AC253" s="1" t="s">
        <v>371</v>
      </c>
      <c r="AD253" s="29">
        <v>43439</v>
      </c>
      <c r="AE253" s="1">
        <v>0</v>
      </c>
      <c r="AF253" s="36">
        <v>43829</v>
      </c>
      <c r="AG253" s="1" t="e">
        <v>#N/A</v>
      </c>
      <c r="AH253" s="1">
        <v>43817</v>
      </c>
      <c r="AI253" s="1" t="s">
        <v>3423</v>
      </c>
      <c r="AJ253" s="1" t="s">
        <v>4653</v>
      </c>
      <c r="AK253" s="1" t="s">
        <v>3423</v>
      </c>
      <c r="AL253" s="1" t="e">
        <v>#N/A</v>
      </c>
      <c r="AM253" s="1" t="e">
        <v>#N/A</v>
      </c>
      <c r="AN253" s="1" t="e">
        <v>#N/A</v>
      </c>
      <c r="AO253" s="1" t="e">
        <v>#N/A</v>
      </c>
      <c r="AP253" s="1" t="e">
        <v>#N/A</v>
      </c>
      <c r="AQ253" s="1" t="e">
        <v>#N/A</v>
      </c>
      <c r="AU253" s="1" t="s">
        <v>3444</v>
      </c>
      <c r="AV253" s="1" t="s">
        <v>3445</v>
      </c>
      <c r="AW253" s="1" t="s">
        <v>366</v>
      </c>
      <c r="AX253" s="1" t="s">
        <v>3431</v>
      </c>
      <c r="AY253" s="1" t="s">
        <v>3432</v>
      </c>
      <c r="AZ253" s="1"/>
      <c r="BA253" s="1" t="s">
        <v>2127</v>
      </c>
      <c r="BB253" s="1">
        <v>1057</v>
      </c>
      <c r="BC253" s="1" t="s">
        <v>116</v>
      </c>
      <c r="BD253" s="1"/>
      <c r="BE253" s="1" t="s">
        <v>3059</v>
      </c>
      <c r="BF253" s="1" t="s">
        <v>5097</v>
      </c>
      <c r="BG253" s="34">
        <v>3</v>
      </c>
    </row>
    <row r="254" spans="2:59" ht="15.75" customHeight="1" x14ac:dyDescent="0.3">
      <c r="B254" s="1">
        <v>3430</v>
      </c>
      <c r="C254" s="1" t="s">
        <v>5098</v>
      </c>
      <c r="D254" s="33" t="s">
        <v>5099</v>
      </c>
      <c r="E254" s="1" t="s">
        <v>156</v>
      </c>
      <c r="F254" s="1" t="s">
        <v>882</v>
      </c>
      <c r="G254" s="1" t="s">
        <v>2272</v>
      </c>
      <c r="H254" s="1">
        <v>3500</v>
      </c>
      <c r="K254" s="1" t="s">
        <v>4182</v>
      </c>
      <c r="L254" s="1" t="s">
        <v>4183</v>
      </c>
      <c r="O254" s="1">
        <v>5172</v>
      </c>
      <c r="P254" s="1" t="s">
        <v>2135</v>
      </c>
      <c r="Q254" s="1" t="s">
        <v>5100</v>
      </c>
      <c r="R254" s="33" t="s">
        <v>5101</v>
      </c>
      <c r="S254" s="1" t="s">
        <v>14</v>
      </c>
      <c r="T254" s="1" t="s">
        <v>206</v>
      </c>
      <c r="U254" s="1" t="s">
        <v>17</v>
      </c>
      <c r="X254" s="1">
        <v>3000</v>
      </c>
      <c r="Y254" s="1" t="s">
        <v>4644</v>
      </c>
      <c r="Z254" s="1" t="s">
        <v>3667</v>
      </c>
      <c r="AB254" s="29">
        <v>43004</v>
      </c>
      <c r="AC254" s="1" t="s">
        <v>371</v>
      </c>
      <c r="AD254" s="1">
        <v>43441</v>
      </c>
      <c r="AE254" s="1">
        <v>0</v>
      </c>
      <c r="AF254" s="36">
        <v>43829</v>
      </c>
      <c r="AG254" s="1" t="s">
        <v>4636</v>
      </c>
      <c r="AH254" s="1">
        <v>43817</v>
      </c>
      <c r="AI254" s="1" t="s">
        <v>3524</v>
      </c>
      <c r="AJ254" s="1" t="s">
        <v>4653</v>
      </c>
      <c r="AK254" s="1" t="s">
        <v>4637</v>
      </c>
      <c r="AL254" s="1" t="e">
        <v>#N/A</v>
      </c>
      <c r="AM254" s="1" t="e">
        <v>#N/A</v>
      </c>
      <c r="AN254" s="1" t="e">
        <v>#N/A</v>
      </c>
      <c r="AO254" s="1" t="e">
        <v>#N/A</v>
      </c>
      <c r="AP254" s="1" t="e">
        <v>#N/A</v>
      </c>
      <c r="AQ254" s="1" t="e">
        <v>#N/A</v>
      </c>
      <c r="AT254" s="1">
        <v>42917</v>
      </c>
      <c r="AU254" s="1" t="s">
        <v>3444</v>
      </c>
      <c r="AV254" s="1" t="s">
        <v>3525</v>
      </c>
      <c r="AW254" s="1" t="s">
        <v>366</v>
      </c>
      <c r="AX254" s="1" t="s">
        <v>3514</v>
      </c>
      <c r="AY254" s="1" t="s">
        <v>3432</v>
      </c>
      <c r="AZ254" s="1"/>
      <c r="BA254" s="1" t="s">
        <v>5102</v>
      </c>
      <c r="BB254" s="1">
        <v>281</v>
      </c>
      <c r="BC254" s="1" t="s">
        <v>134</v>
      </c>
      <c r="BD254" s="1"/>
      <c r="BE254" s="1" t="s">
        <v>5103</v>
      </c>
      <c r="BF254" s="1" t="s">
        <v>5104</v>
      </c>
      <c r="BG254" s="34">
        <v>2</v>
      </c>
    </row>
    <row r="255" spans="2:59" ht="15.75" customHeight="1" x14ac:dyDescent="0.3">
      <c r="B255" s="1">
        <v>3462</v>
      </c>
      <c r="C255" s="1" t="s">
        <v>5105</v>
      </c>
      <c r="D255" s="33" t="s">
        <v>5106</v>
      </c>
      <c r="E255" s="1" t="s">
        <v>174</v>
      </c>
      <c r="F255" s="1" t="s">
        <v>882</v>
      </c>
      <c r="G255" s="1" t="s">
        <v>2385</v>
      </c>
      <c r="H255" s="1">
        <v>9000</v>
      </c>
      <c r="J255" s="1" t="s">
        <v>3480</v>
      </c>
      <c r="K255" s="1" t="s">
        <v>3480</v>
      </c>
      <c r="L255" s="1" t="s">
        <v>3481</v>
      </c>
      <c r="O255" s="1">
        <v>3111</v>
      </c>
      <c r="P255" s="1" t="s">
        <v>2078</v>
      </c>
      <c r="Q255" s="1" t="s">
        <v>5107</v>
      </c>
      <c r="R255" s="33" t="s">
        <v>5108</v>
      </c>
      <c r="S255" s="1" t="s">
        <v>192</v>
      </c>
      <c r="T255" s="1" t="s">
        <v>300</v>
      </c>
      <c r="U255" s="1" t="s">
        <v>13</v>
      </c>
      <c r="X255" s="1">
        <v>4581</v>
      </c>
      <c r="Y255" s="1" t="s">
        <v>4668</v>
      </c>
      <c r="Z255" s="1" t="s">
        <v>3494</v>
      </c>
      <c r="AB255" s="29">
        <v>42458</v>
      </c>
      <c r="AC255" s="1" t="s">
        <v>371</v>
      </c>
      <c r="AD255" s="1">
        <v>43441</v>
      </c>
      <c r="AE255" s="1">
        <v>2</v>
      </c>
      <c r="AF255" s="36">
        <v>43829</v>
      </c>
      <c r="AG255" s="1" t="s">
        <v>4636</v>
      </c>
      <c r="AH255" s="1">
        <v>43817</v>
      </c>
      <c r="AI255" s="1" t="s">
        <v>3509</v>
      </c>
      <c r="AJ255" s="1" t="s">
        <v>3502</v>
      </c>
      <c r="AK255" s="1" t="s">
        <v>4654</v>
      </c>
      <c r="AL255" s="1" t="e">
        <v>#N/A</v>
      </c>
      <c r="AM255" s="1" t="e">
        <v>#N/A</v>
      </c>
      <c r="AN255" s="1" t="e">
        <v>#N/A</v>
      </c>
      <c r="AO255" s="1" t="e">
        <v>#N/A</v>
      </c>
      <c r="AP255" s="1" t="e">
        <v>#N/A</v>
      </c>
      <c r="AQ255" s="1" t="e">
        <v>#N/A</v>
      </c>
      <c r="AT255" s="1">
        <v>42370</v>
      </c>
      <c r="AU255" s="1" t="s">
        <v>3444</v>
      </c>
      <c r="AV255" s="1" t="s">
        <v>3445</v>
      </c>
      <c r="AW255" s="1" t="s">
        <v>366</v>
      </c>
      <c r="AX255" s="1" t="s">
        <v>3465</v>
      </c>
      <c r="AY255" s="1" t="s">
        <v>3432</v>
      </c>
      <c r="AZ255" s="1"/>
      <c r="BA255" s="1" t="s">
        <v>5109</v>
      </c>
      <c r="BB255" s="1">
        <v>994</v>
      </c>
      <c r="BC255" s="1" t="s">
        <v>62</v>
      </c>
      <c r="BD255" s="1"/>
      <c r="BE255" s="1" t="s">
        <v>5110</v>
      </c>
      <c r="BF255" s="1" t="s">
        <v>5111</v>
      </c>
      <c r="BG255" s="34">
        <v>1</v>
      </c>
    </row>
    <row r="256" spans="2:59" ht="15.75" customHeight="1" x14ac:dyDescent="0.3">
      <c r="B256" s="1">
        <v>3479</v>
      </c>
      <c r="C256" s="1" t="s">
        <v>5112</v>
      </c>
      <c r="D256" s="33" t="s">
        <v>5113</v>
      </c>
      <c r="E256" s="1" t="s">
        <v>92</v>
      </c>
      <c r="F256" s="1" t="s">
        <v>882</v>
      </c>
      <c r="G256" s="1" t="s">
        <v>2715</v>
      </c>
      <c r="H256" s="1">
        <v>1250</v>
      </c>
      <c r="K256" s="1" t="s">
        <v>3530</v>
      </c>
      <c r="L256" s="1" t="s">
        <v>3530</v>
      </c>
      <c r="O256" s="1">
        <v>5359</v>
      </c>
      <c r="P256" s="1" t="s">
        <v>2124</v>
      </c>
      <c r="Q256" s="1" t="s">
        <v>5114</v>
      </c>
      <c r="R256" s="33" t="s">
        <v>5115</v>
      </c>
      <c r="S256" s="1" t="s">
        <v>130</v>
      </c>
      <c r="T256" s="1" t="s">
        <v>288</v>
      </c>
      <c r="U256" s="1" t="s">
        <v>17</v>
      </c>
      <c r="X256" s="1">
        <v>5000</v>
      </c>
      <c r="Y256" s="1" t="s">
        <v>4644</v>
      </c>
      <c r="Z256" s="1" t="s">
        <v>3484</v>
      </c>
      <c r="AB256" s="29">
        <v>43076</v>
      </c>
      <c r="AC256" s="1" t="s">
        <v>371</v>
      </c>
      <c r="AD256" s="29">
        <v>43445</v>
      </c>
      <c r="AE256" s="1">
        <v>0</v>
      </c>
      <c r="AF256" s="36">
        <v>43829</v>
      </c>
      <c r="AG256" s="1" t="s">
        <v>4636</v>
      </c>
      <c r="AH256" s="1">
        <v>43817</v>
      </c>
      <c r="AI256" s="1" t="s">
        <v>3423</v>
      </c>
      <c r="AJ256" s="1" t="s">
        <v>4646</v>
      </c>
      <c r="AK256" s="1" t="s">
        <v>4694</v>
      </c>
      <c r="AL256" s="1" t="e">
        <v>#N/A</v>
      </c>
      <c r="AM256" s="1" t="e">
        <v>#N/A</v>
      </c>
      <c r="AN256" s="1" t="e">
        <v>#N/A</v>
      </c>
      <c r="AO256" s="1" t="e">
        <v>#N/A</v>
      </c>
      <c r="AP256" s="1" t="e">
        <v>#N/A</v>
      </c>
      <c r="AQ256" s="1" t="e">
        <v>#N/A</v>
      </c>
      <c r="AT256" s="1">
        <v>43009</v>
      </c>
      <c r="AU256" s="1" t="s">
        <v>3444</v>
      </c>
      <c r="AV256" s="1" t="s">
        <v>3445</v>
      </c>
      <c r="AW256" s="1" t="s">
        <v>366</v>
      </c>
      <c r="AX256" s="1" t="s">
        <v>3465</v>
      </c>
      <c r="AY256" s="1" t="s">
        <v>3432</v>
      </c>
      <c r="AZ256" s="1"/>
      <c r="BA256" s="1" t="s">
        <v>5116</v>
      </c>
      <c r="BB256" s="1">
        <v>257</v>
      </c>
      <c r="BC256" s="1" t="s">
        <v>134</v>
      </c>
      <c r="BD256" s="1"/>
      <c r="BE256" s="1" t="s">
        <v>5117</v>
      </c>
      <c r="BF256" s="1" t="s">
        <v>5118</v>
      </c>
      <c r="BG256" s="34">
        <v>1</v>
      </c>
    </row>
    <row r="257" spans="2:59" ht="15.75" customHeight="1" x14ac:dyDescent="0.3">
      <c r="B257" s="1">
        <v>3480</v>
      </c>
      <c r="C257" s="1" t="s">
        <v>5119</v>
      </c>
      <c r="D257" s="33" t="s">
        <v>5120</v>
      </c>
      <c r="E257" s="1" t="s">
        <v>266</v>
      </c>
      <c r="F257" s="1" t="s">
        <v>882</v>
      </c>
      <c r="G257" s="1" t="s">
        <v>3062</v>
      </c>
      <c r="H257" s="1">
        <v>1500</v>
      </c>
      <c r="K257" s="1" t="s">
        <v>3509</v>
      </c>
      <c r="L257" s="1" t="s">
        <v>3510</v>
      </c>
      <c r="O257" s="1">
        <v>5362</v>
      </c>
      <c r="P257" s="1" t="s">
        <v>2125</v>
      </c>
      <c r="Q257" s="1" t="s">
        <v>5121</v>
      </c>
      <c r="R257" s="33" t="s">
        <v>5122</v>
      </c>
      <c r="S257" s="1" t="s">
        <v>130</v>
      </c>
      <c r="T257" s="1" t="s">
        <v>288</v>
      </c>
      <c r="U257" s="1" t="s">
        <v>17</v>
      </c>
      <c r="X257" s="1">
        <v>5000</v>
      </c>
      <c r="Y257" s="1" t="s">
        <v>4644</v>
      </c>
      <c r="Z257" s="1" t="s">
        <v>3484</v>
      </c>
      <c r="AB257" s="29">
        <v>43088</v>
      </c>
      <c r="AC257" s="1" t="s">
        <v>371</v>
      </c>
      <c r="AD257" s="29">
        <v>43445</v>
      </c>
      <c r="AE257" s="1">
        <v>0</v>
      </c>
      <c r="AF257" s="36">
        <v>43829</v>
      </c>
      <c r="AG257" s="1" t="s">
        <v>4636</v>
      </c>
      <c r="AH257" s="1">
        <v>43817</v>
      </c>
      <c r="AI257" s="1" t="s">
        <v>3423</v>
      </c>
      <c r="AJ257" s="1" t="s">
        <v>4646</v>
      </c>
      <c r="AK257" s="1" t="s">
        <v>4694</v>
      </c>
      <c r="AL257" s="1" t="e">
        <v>#N/A</v>
      </c>
      <c r="AM257" s="1" t="e">
        <v>#N/A</v>
      </c>
      <c r="AN257" s="1" t="e">
        <v>#N/A</v>
      </c>
      <c r="AO257" s="1" t="e">
        <v>#N/A</v>
      </c>
      <c r="AP257" s="1" t="e">
        <v>#N/A</v>
      </c>
      <c r="AQ257" s="1" t="e">
        <v>#N/A</v>
      </c>
      <c r="AT257" s="1">
        <v>43009</v>
      </c>
      <c r="AU257" s="1" t="s">
        <v>3444</v>
      </c>
      <c r="AV257" s="1" t="s">
        <v>3445</v>
      </c>
      <c r="AW257" s="1" t="s">
        <v>366</v>
      </c>
      <c r="AX257" s="1" t="s">
        <v>3465</v>
      </c>
      <c r="AY257" s="1" t="s">
        <v>3432</v>
      </c>
      <c r="AZ257" s="1"/>
      <c r="BA257" s="1" t="s">
        <v>5123</v>
      </c>
      <c r="BB257" s="1">
        <v>995</v>
      </c>
      <c r="BC257" s="1" t="s">
        <v>26</v>
      </c>
      <c r="BD257" s="1"/>
      <c r="BE257" s="1" t="s">
        <v>5124</v>
      </c>
      <c r="BF257" s="1" t="s">
        <v>5125</v>
      </c>
      <c r="BG257" s="34">
        <v>1</v>
      </c>
    </row>
    <row r="258" spans="2:59" ht="15.75" customHeight="1" x14ac:dyDescent="0.3">
      <c r="B258" s="1">
        <v>3484</v>
      </c>
      <c r="C258" s="1" t="s">
        <v>5126</v>
      </c>
      <c r="D258" s="33" t="s">
        <v>5127</v>
      </c>
      <c r="E258" s="1" t="s">
        <v>204</v>
      </c>
      <c r="F258" s="1" t="s">
        <v>882</v>
      </c>
      <c r="G258" s="1" t="s">
        <v>2531</v>
      </c>
      <c r="H258" s="1">
        <v>2000</v>
      </c>
      <c r="K258" s="1" t="s">
        <v>3530</v>
      </c>
      <c r="L258" s="1" t="s">
        <v>3530</v>
      </c>
      <c r="O258" s="1">
        <v>5257</v>
      </c>
      <c r="P258" s="1" t="s">
        <v>2079</v>
      </c>
      <c r="Q258" s="1" t="s">
        <v>5128</v>
      </c>
      <c r="R258" s="33" t="s">
        <v>5129</v>
      </c>
      <c r="S258" s="1" t="s">
        <v>84</v>
      </c>
      <c r="T258" s="1" t="s">
        <v>136</v>
      </c>
      <c r="U258" s="1" t="s">
        <v>17</v>
      </c>
      <c r="X258" s="1">
        <v>1000</v>
      </c>
      <c r="Y258" s="1" t="s">
        <v>4644</v>
      </c>
      <c r="Z258" s="1" t="s">
        <v>389</v>
      </c>
      <c r="AB258" s="29">
        <v>43039</v>
      </c>
      <c r="AC258" s="1" t="s">
        <v>371</v>
      </c>
      <c r="AD258" s="1">
        <v>43446</v>
      </c>
      <c r="AE258" s="1">
        <v>1</v>
      </c>
      <c r="AF258" s="36">
        <v>43829</v>
      </c>
      <c r="AG258" s="1" t="s">
        <v>4636</v>
      </c>
      <c r="AH258" s="1">
        <v>43817</v>
      </c>
      <c r="AI258" s="1" t="s">
        <v>3603</v>
      </c>
      <c r="AJ258" s="1" t="s">
        <v>4646</v>
      </c>
      <c r="AK258" s="1" t="s">
        <v>4654</v>
      </c>
      <c r="AL258" s="1" t="e">
        <v>#N/A</v>
      </c>
      <c r="AM258" s="1" t="e">
        <v>#N/A</v>
      </c>
      <c r="AN258" s="1" t="e">
        <v>#N/A</v>
      </c>
      <c r="AO258" s="1" t="e">
        <v>#N/A</v>
      </c>
      <c r="AP258" s="1" t="e">
        <v>#N/A</v>
      </c>
      <c r="AQ258" s="1" t="e">
        <v>#N/A</v>
      </c>
      <c r="AT258" s="1">
        <v>43009</v>
      </c>
      <c r="AU258" s="1" t="s">
        <v>3429</v>
      </c>
      <c r="AV258" s="1" t="s">
        <v>3525</v>
      </c>
      <c r="AW258" s="1" t="s">
        <v>366</v>
      </c>
      <c r="AX258" s="1" t="s">
        <v>3514</v>
      </c>
      <c r="AY258" s="1" t="s">
        <v>3432</v>
      </c>
      <c r="AZ258" s="1"/>
      <c r="BA258" s="1" t="s">
        <v>5130</v>
      </c>
      <c r="BB258" s="1">
        <v>1089</v>
      </c>
      <c r="BC258" s="1" t="s">
        <v>62</v>
      </c>
      <c r="BD258" s="1"/>
      <c r="BE258" s="1" t="s">
        <v>5131</v>
      </c>
      <c r="BF258" s="1" t="s">
        <v>5132</v>
      </c>
      <c r="BG258" s="34">
        <v>3</v>
      </c>
    </row>
    <row r="259" spans="2:59" ht="15.75" customHeight="1" x14ac:dyDescent="0.3">
      <c r="B259" s="1">
        <v>3485</v>
      </c>
      <c r="C259" s="1" t="s">
        <v>5133</v>
      </c>
      <c r="D259" s="33" t="s">
        <v>5134</v>
      </c>
      <c r="E259" s="1" t="s">
        <v>92</v>
      </c>
      <c r="F259" s="1" t="s">
        <v>882</v>
      </c>
      <c r="G259" s="1" t="s">
        <v>2463</v>
      </c>
      <c r="H259" s="1">
        <v>77429</v>
      </c>
      <c r="J259" s="1" t="s">
        <v>3423</v>
      </c>
      <c r="K259" s="1" t="s">
        <v>3423</v>
      </c>
      <c r="L259" s="1" t="s">
        <v>3424</v>
      </c>
      <c r="O259" s="1">
        <v>1168</v>
      </c>
      <c r="P259" s="1" t="s">
        <v>2152</v>
      </c>
      <c r="Q259" s="1" t="s">
        <v>5135</v>
      </c>
      <c r="R259" s="33" t="s">
        <v>5136</v>
      </c>
      <c r="S259" s="1" t="s">
        <v>192</v>
      </c>
      <c r="T259" s="1" t="s">
        <v>136</v>
      </c>
      <c r="U259" s="1" t="s">
        <v>17</v>
      </c>
      <c r="X259" s="1">
        <v>1333</v>
      </c>
      <c r="Y259" s="1" t="s">
        <v>4812</v>
      </c>
      <c r="Z259" s="1" t="s">
        <v>3540</v>
      </c>
      <c r="AB259" s="29">
        <v>42121</v>
      </c>
      <c r="AC259" s="1" t="s">
        <v>371</v>
      </c>
      <c r="AD259" s="1">
        <v>43446</v>
      </c>
      <c r="AE259" s="1">
        <v>3</v>
      </c>
      <c r="AF259" s="36">
        <v>43829</v>
      </c>
      <c r="AG259" s="1" t="s">
        <v>4636</v>
      </c>
      <c r="AH259" s="1">
        <v>43817</v>
      </c>
      <c r="AI259" s="1" t="s">
        <v>3452</v>
      </c>
      <c r="AJ259" s="1" t="s">
        <v>3442</v>
      </c>
      <c r="AK259" s="1" t="s">
        <v>4654</v>
      </c>
      <c r="AL259" s="1" t="e">
        <v>#N/A</v>
      </c>
      <c r="AM259" s="1" t="e">
        <v>#N/A</v>
      </c>
      <c r="AN259" s="1" t="e">
        <v>#N/A</v>
      </c>
      <c r="AO259" s="1" t="e">
        <v>#N/A</v>
      </c>
      <c r="AP259" s="1" t="e">
        <v>#N/A</v>
      </c>
      <c r="AQ259" s="1" t="e">
        <v>#N/A</v>
      </c>
      <c r="AT259" s="1">
        <v>42095</v>
      </c>
      <c r="AU259" s="1" t="s">
        <v>3444</v>
      </c>
      <c r="AV259" s="1" t="s">
        <v>3430</v>
      </c>
      <c r="AW259" s="1" t="s">
        <v>366</v>
      </c>
      <c r="AX259" s="1" t="s">
        <v>3514</v>
      </c>
      <c r="AY259" s="1" t="s">
        <v>3432</v>
      </c>
      <c r="AZ259" s="1"/>
      <c r="BA259" s="1" t="s">
        <v>2152</v>
      </c>
      <c r="BB259" s="1">
        <v>1168</v>
      </c>
      <c r="BC259" s="1" t="s">
        <v>192</v>
      </c>
      <c r="BD259" s="1"/>
      <c r="BE259" s="1" t="s">
        <v>5137</v>
      </c>
      <c r="BF259" s="1" t="s">
        <v>5138</v>
      </c>
      <c r="BG259" s="34">
        <v>1</v>
      </c>
    </row>
    <row r="260" spans="2:59" ht="15.75" customHeight="1" x14ac:dyDescent="0.3">
      <c r="B260" s="1">
        <v>3486</v>
      </c>
      <c r="C260" s="1" t="s">
        <v>5139</v>
      </c>
      <c r="D260" s="33" t="s">
        <v>5140</v>
      </c>
      <c r="E260" s="1" t="s">
        <v>322</v>
      </c>
      <c r="F260" s="1" t="s">
        <v>882</v>
      </c>
      <c r="G260" s="1" t="s">
        <v>2637</v>
      </c>
      <c r="H260" s="1">
        <v>4500</v>
      </c>
      <c r="K260" s="1" t="s">
        <v>4259</v>
      </c>
      <c r="L260" s="1" t="s">
        <v>3821</v>
      </c>
      <c r="O260" s="1">
        <v>5382</v>
      </c>
      <c r="P260" s="1" t="s">
        <v>2087</v>
      </c>
      <c r="Q260" s="1" t="s">
        <v>5141</v>
      </c>
      <c r="R260" s="33" t="s">
        <v>5142</v>
      </c>
      <c r="S260" s="1" t="s">
        <v>306</v>
      </c>
      <c r="T260" s="1" t="s">
        <v>3824</v>
      </c>
      <c r="U260" s="1" t="s">
        <v>5</v>
      </c>
      <c r="X260" s="1">
        <v>8000</v>
      </c>
      <c r="Y260" s="1" t="s">
        <v>4812</v>
      </c>
      <c r="Z260" s="1" t="s">
        <v>3540</v>
      </c>
      <c r="AB260" s="29">
        <v>43133</v>
      </c>
      <c r="AC260" s="1" t="s">
        <v>371</v>
      </c>
      <c r="AD260" s="29">
        <v>43448</v>
      </c>
      <c r="AE260" s="1">
        <v>0</v>
      </c>
      <c r="AF260" s="36">
        <v>43829</v>
      </c>
      <c r="AG260" s="1" t="s">
        <v>4636</v>
      </c>
      <c r="AH260" s="1">
        <v>43817</v>
      </c>
      <c r="AI260" s="1" t="s">
        <v>3423</v>
      </c>
      <c r="AJ260" s="1" t="s">
        <v>3442</v>
      </c>
      <c r="AK260" s="1" t="s">
        <v>3423</v>
      </c>
      <c r="AL260" s="1" t="e">
        <v>#N/A</v>
      </c>
      <c r="AM260" s="1" t="e">
        <v>#N/A</v>
      </c>
      <c r="AN260" s="1" t="e">
        <v>#N/A</v>
      </c>
      <c r="AO260" s="1" t="e">
        <v>#N/A</v>
      </c>
      <c r="AP260" s="1" t="e">
        <v>#N/A</v>
      </c>
      <c r="AQ260" s="1" t="e">
        <v>#N/A</v>
      </c>
      <c r="AT260" s="1">
        <v>43101</v>
      </c>
      <c r="AU260" s="1" t="s">
        <v>3444</v>
      </c>
      <c r="AV260" s="1" t="s">
        <v>3445</v>
      </c>
      <c r="AW260" s="1" t="s">
        <v>366</v>
      </c>
      <c r="AX260" s="1" t="s">
        <v>3431</v>
      </c>
      <c r="AY260" s="1" t="s">
        <v>3432</v>
      </c>
      <c r="AZ260" s="1"/>
      <c r="BA260" s="1" t="s">
        <v>5143</v>
      </c>
      <c r="BB260" s="1">
        <v>1102</v>
      </c>
      <c r="BC260" s="1" t="s">
        <v>218</v>
      </c>
      <c r="BD260" s="1"/>
      <c r="BE260" s="1" t="s">
        <v>5144</v>
      </c>
      <c r="BF260" s="1" t="s">
        <v>5145</v>
      </c>
      <c r="BG260" s="34">
        <v>2</v>
      </c>
    </row>
    <row r="261" spans="2:59" ht="15.75" customHeight="1" x14ac:dyDescent="0.3">
      <c r="B261" s="1">
        <v>3487</v>
      </c>
      <c r="C261" s="1" t="s">
        <v>5146</v>
      </c>
      <c r="D261" s="33" t="s">
        <v>5147</v>
      </c>
      <c r="E261" s="1" t="s">
        <v>322</v>
      </c>
      <c r="F261" s="1" t="s">
        <v>882</v>
      </c>
      <c r="G261" s="1" t="s">
        <v>2626</v>
      </c>
      <c r="H261" s="1">
        <v>5500</v>
      </c>
      <c r="K261" s="1" t="s">
        <v>4259</v>
      </c>
      <c r="L261" s="1" t="s">
        <v>3821</v>
      </c>
      <c r="O261" s="1">
        <v>5195</v>
      </c>
      <c r="P261" s="1" t="s">
        <v>2111</v>
      </c>
      <c r="Q261" s="1" t="s">
        <v>5148</v>
      </c>
      <c r="R261" s="33" t="s">
        <v>5149</v>
      </c>
      <c r="S261" s="1" t="s">
        <v>180</v>
      </c>
      <c r="T261" s="1" t="s">
        <v>3888</v>
      </c>
      <c r="U261" s="1" t="s">
        <v>17</v>
      </c>
      <c r="X261" s="1">
        <v>10000</v>
      </c>
      <c r="Y261" s="1" t="s">
        <v>4644</v>
      </c>
      <c r="Z261" s="1" t="s">
        <v>3494</v>
      </c>
      <c r="AB261" s="29">
        <v>43013</v>
      </c>
      <c r="AC261" s="1" t="s">
        <v>371</v>
      </c>
      <c r="AD261" s="1">
        <v>43449</v>
      </c>
      <c r="AE261" s="1">
        <v>0</v>
      </c>
      <c r="AF261" s="36">
        <v>43829</v>
      </c>
      <c r="AG261" s="1" t="s">
        <v>4636</v>
      </c>
      <c r="AH261" s="1">
        <v>43817</v>
      </c>
      <c r="AI261" s="1" t="s">
        <v>3480</v>
      </c>
      <c r="AJ261" s="1" t="s">
        <v>4646</v>
      </c>
      <c r="AK261" s="1" t="s">
        <v>3480</v>
      </c>
      <c r="AL261" s="1" t="e">
        <v>#N/A</v>
      </c>
      <c r="AM261" s="1" t="e">
        <v>#N/A</v>
      </c>
      <c r="AN261" s="1" t="e">
        <v>#N/A</v>
      </c>
      <c r="AO261" s="1" t="e">
        <v>#N/A</v>
      </c>
      <c r="AP261" s="1" t="e">
        <v>#N/A</v>
      </c>
      <c r="AQ261" s="1" t="e">
        <v>#N/A</v>
      </c>
      <c r="AT261" s="1">
        <v>43009</v>
      </c>
      <c r="AU261" s="1" t="s">
        <v>3444</v>
      </c>
      <c r="AV261" s="1" t="s">
        <v>3445</v>
      </c>
      <c r="AW261" s="1" t="s">
        <v>366</v>
      </c>
      <c r="AX261" s="1" t="s">
        <v>3431</v>
      </c>
      <c r="AY261" s="1" t="s">
        <v>3432</v>
      </c>
      <c r="AZ261" s="1"/>
      <c r="BA261" s="1" t="s">
        <v>5150</v>
      </c>
      <c r="BB261" s="1">
        <v>807</v>
      </c>
      <c r="BC261" s="1" t="s">
        <v>324</v>
      </c>
      <c r="BD261" s="1"/>
      <c r="BE261" s="1" t="s">
        <v>5151</v>
      </c>
      <c r="BF261" s="1" t="s">
        <v>5152</v>
      </c>
      <c r="BG261" s="34">
        <v>2</v>
      </c>
    </row>
    <row r="262" spans="2:59" ht="15.75" customHeight="1" x14ac:dyDescent="0.3">
      <c r="B262" s="1">
        <v>3490</v>
      </c>
      <c r="C262" s="1" t="s">
        <v>5153</v>
      </c>
      <c r="D262" s="33" t="s">
        <v>5154</v>
      </c>
      <c r="E262" s="1" t="s">
        <v>238</v>
      </c>
      <c r="F262" s="1" t="s">
        <v>882</v>
      </c>
      <c r="G262" s="1" t="s">
        <v>2442</v>
      </c>
      <c r="H262" s="1">
        <v>2417</v>
      </c>
      <c r="K262" s="1" t="s">
        <v>3452</v>
      </c>
      <c r="L262" s="1" t="s">
        <v>3453</v>
      </c>
      <c r="O262" s="1">
        <v>2601</v>
      </c>
      <c r="P262" s="1" t="s">
        <v>2151</v>
      </c>
      <c r="Q262" s="1" t="s">
        <v>5155</v>
      </c>
      <c r="R262" s="33" t="s">
        <v>5156</v>
      </c>
      <c r="S262" s="1" t="s">
        <v>62</v>
      </c>
      <c r="T262" s="1" t="s">
        <v>206</v>
      </c>
      <c r="U262" s="1" t="s">
        <v>17</v>
      </c>
      <c r="X262" s="1">
        <v>996</v>
      </c>
      <c r="Y262" s="1" t="s">
        <v>4635</v>
      </c>
      <c r="Z262" s="1" t="s">
        <v>3540</v>
      </c>
      <c r="AB262" s="29">
        <v>42342</v>
      </c>
      <c r="AC262" s="1" t="s">
        <v>371</v>
      </c>
      <c r="AD262" s="1">
        <v>43451</v>
      </c>
      <c r="AE262" s="1">
        <v>1</v>
      </c>
      <c r="AF262" s="36">
        <v>43829</v>
      </c>
      <c r="AG262" s="1" t="s">
        <v>4636</v>
      </c>
      <c r="AH262" s="1">
        <v>43817</v>
      </c>
      <c r="AI262" s="1" t="s">
        <v>3867</v>
      </c>
      <c r="AJ262" s="1" t="s">
        <v>3941</v>
      </c>
      <c r="AK262" s="1" t="s">
        <v>4654</v>
      </c>
      <c r="AL262" s="1" t="e">
        <v>#N/A</v>
      </c>
      <c r="AM262" s="1" t="e">
        <v>#N/A</v>
      </c>
      <c r="AN262" s="1" t="e">
        <v>#N/A</v>
      </c>
      <c r="AO262" s="1" t="e">
        <v>#N/A</v>
      </c>
      <c r="AP262" s="1" t="e">
        <v>#N/A</v>
      </c>
      <c r="AQ262" s="1" t="e">
        <v>#N/A</v>
      </c>
      <c r="AT262" s="1">
        <v>42278</v>
      </c>
      <c r="AU262" s="1" t="s">
        <v>3444</v>
      </c>
      <c r="AV262" s="1" t="s">
        <v>3430</v>
      </c>
      <c r="AW262" s="1" t="s">
        <v>366</v>
      </c>
      <c r="AX262" s="1" t="s">
        <v>3514</v>
      </c>
      <c r="AY262" s="1" t="s">
        <v>3432</v>
      </c>
      <c r="AZ262" s="1"/>
      <c r="BA262" s="1" t="s">
        <v>2453</v>
      </c>
      <c r="BB262" s="1">
        <v>1494</v>
      </c>
      <c r="BC262" s="1" t="s">
        <v>258</v>
      </c>
      <c r="BD262" s="1"/>
      <c r="BE262" s="1" t="s">
        <v>3114</v>
      </c>
      <c r="BF262" s="1" t="s">
        <v>5157</v>
      </c>
      <c r="BG262" s="34">
        <v>2</v>
      </c>
    </row>
    <row r="263" spans="2:59" ht="15.75" customHeight="1" x14ac:dyDescent="0.3">
      <c r="B263" s="1">
        <v>3491</v>
      </c>
      <c r="C263" s="1" t="s">
        <v>5158</v>
      </c>
      <c r="D263" s="1" t="s">
        <v>5159</v>
      </c>
      <c r="E263" s="1" t="s">
        <v>82</v>
      </c>
      <c r="F263" s="1" t="s">
        <v>882</v>
      </c>
      <c r="G263" s="1" t="s">
        <v>2221</v>
      </c>
      <c r="H263" s="1">
        <v>6000</v>
      </c>
      <c r="J263" s="1" t="s">
        <v>3524</v>
      </c>
      <c r="K263" s="1" t="s">
        <v>3959</v>
      </c>
      <c r="L263" s="1" t="s">
        <v>3678</v>
      </c>
      <c r="O263" s="1">
        <v>5103</v>
      </c>
      <c r="P263" s="1" t="s">
        <v>2147</v>
      </c>
      <c r="Q263" s="1" t="s">
        <v>5160</v>
      </c>
      <c r="R263" s="33" t="s">
        <v>5161</v>
      </c>
      <c r="S263" s="1" t="s">
        <v>152</v>
      </c>
      <c r="T263" s="1" t="s">
        <v>3888</v>
      </c>
      <c r="U263" s="1" t="s">
        <v>17</v>
      </c>
      <c r="X263" s="1">
        <v>1500</v>
      </c>
      <c r="Y263" s="1" t="s">
        <v>4644</v>
      </c>
      <c r="Z263" s="1" t="s">
        <v>3540</v>
      </c>
      <c r="AB263" s="29">
        <v>42991</v>
      </c>
      <c r="AC263" s="1" t="s">
        <v>371</v>
      </c>
      <c r="AD263" s="1">
        <v>43451</v>
      </c>
      <c r="AE263" s="1">
        <v>1</v>
      </c>
      <c r="AF263" s="36">
        <v>43829</v>
      </c>
      <c r="AG263" s="1" t="s">
        <v>4636</v>
      </c>
      <c r="AH263" s="1">
        <v>43817</v>
      </c>
      <c r="AI263" s="1" t="s">
        <v>3867</v>
      </c>
      <c r="AJ263" s="1" t="s">
        <v>4653</v>
      </c>
      <c r="AK263" s="1" t="s">
        <v>4654</v>
      </c>
      <c r="AL263" s="1" t="e">
        <v>#N/A</v>
      </c>
      <c r="AM263" s="1" t="e">
        <v>#N/A</v>
      </c>
      <c r="AN263" s="1" t="e">
        <v>#N/A</v>
      </c>
      <c r="AO263" s="1" t="e">
        <v>#N/A</v>
      </c>
      <c r="AP263" s="1" t="e">
        <v>#N/A</v>
      </c>
      <c r="AQ263" s="1" t="e">
        <v>#N/A</v>
      </c>
      <c r="AT263" s="1">
        <v>42917</v>
      </c>
      <c r="AU263" s="1" t="s">
        <v>3444</v>
      </c>
      <c r="AV263" s="1" t="s">
        <v>3430</v>
      </c>
      <c r="AW263" s="1" t="s">
        <v>366</v>
      </c>
      <c r="AX263" s="1" t="s">
        <v>3514</v>
      </c>
      <c r="AY263" s="1" t="s">
        <v>3432</v>
      </c>
      <c r="AZ263" s="1"/>
      <c r="BA263" s="1" t="s">
        <v>4638</v>
      </c>
      <c r="BB263" s="1">
        <v>766</v>
      </c>
      <c r="BC263" s="1" t="s">
        <v>88</v>
      </c>
      <c r="BD263" s="1"/>
      <c r="BE263" s="1" t="s">
        <v>2994</v>
      </c>
      <c r="BF263" s="1" t="s">
        <v>5162</v>
      </c>
      <c r="BG263" s="34">
        <v>2</v>
      </c>
    </row>
    <row r="264" spans="2:59" ht="15.75" customHeight="1" x14ac:dyDescent="0.3">
      <c r="B264" s="1">
        <v>3493</v>
      </c>
      <c r="C264" s="1" t="s">
        <v>5163</v>
      </c>
      <c r="D264" s="33" t="s">
        <v>5164</v>
      </c>
      <c r="E264" s="1" t="s">
        <v>2</v>
      </c>
      <c r="F264" s="1" t="s">
        <v>882</v>
      </c>
      <c r="G264" s="1" t="s">
        <v>2736</v>
      </c>
      <c r="H264" s="1">
        <v>4963</v>
      </c>
      <c r="I264" s="1">
        <v>471</v>
      </c>
      <c r="J264" s="1" t="s">
        <v>3524</v>
      </c>
      <c r="K264" s="1" t="s">
        <v>4060</v>
      </c>
      <c r="L264" s="1" t="s">
        <v>4061</v>
      </c>
      <c r="O264" s="1">
        <v>5315</v>
      </c>
      <c r="P264" s="1" t="s">
        <v>2154</v>
      </c>
      <c r="Q264" s="1" t="s">
        <v>5165</v>
      </c>
      <c r="R264" s="33" t="s">
        <v>5166</v>
      </c>
      <c r="S264" s="1" t="s">
        <v>252</v>
      </c>
      <c r="T264" s="1" t="s">
        <v>266</v>
      </c>
      <c r="U264" s="1" t="s">
        <v>17</v>
      </c>
      <c r="X264" s="1">
        <v>0</v>
      </c>
      <c r="Y264" s="1" t="s">
        <v>4668</v>
      </c>
      <c r="Z264" s="1" t="s">
        <v>389</v>
      </c>
      <c r="AB264" s="29">
        <v>43038</v>
      </c>
      <c r="AC264" s="1" t="s">
        <v>371</v>
      </c>
      <c r="AD264" s="1">
        <v>43451</v>
      </c>
      <c r="AE264" s="1">
        <v>1</v>
      </c>
      <c r="AF264" s="36">
        <v>43829</v>
      </c>
      <c r="AG264" s="1" t="s">
        <v>4676</v>
      </c>
      <c r="AH264" s="1">
        <v>43817</v>
      </c>
      <c r="AI264" s="1" t="s">
        <v>3423</v>
      </c>
      <c r="AJ264" s="1" t="s">
        <v>4678</v>
      </c>
      <c r="AK264" s="1" t="s">
        <v>4694</v>
      </c>
      <c r="AL264" s="1" t="e">
        <v>#N/A</v>
      </c>
      <c r="AM264" s="1" t="e">
        <v>#N/A</v>
      </c>
      <c r="AN264" s="1" t="e">
        <v>#N/A</v>
      </c>
      <c r="AO264" s="1" t="e">
        <v>#N/A</v>
      </c>
      <c r="AP264" s="1" t="e">
        <v>#N/A</v>
      </c>
      <c r="AQ264" s="1" t="e">
        <v>#N/A</v>
      </c>
      <c r="AT264" s="1">
        <v>43009</v>
      </c>
      <c r="AU264" s="1" t="s">
        <v>3429</v>
      </c>
      <c r="AV264" s="1" t="s">
        <v>3445</v>
      </c>
      <c r="AW264" s="1" t="s">
        <v>366</v>
      </c>
      <c r="AX264" s="1" t="s">
        <v>3514</v>
      </c>
      <c r="AY264" s="1" t="s">
        <v>3432</v>
      </c>
      <c r="AZ264" s="1"/>
      <c r="BA264" s="1" t="s">
        <v>2795</v>
      </c>
      <c r="BB264" s="1">
        <v>1136</v>
      </c>
      <c r="BC264" s="1" t="s">
        <v>116</v>
      </c>
      <c r="BD264" s="1"/>
      <c r="BE264" s="1" t="s">
        <v>3106</v>
      </c>
      <c r="BF264" s="1" t="s">
        <v>5167</v>
      </c>
      <c r="BG264" s="34">
        <v>2</v>
      </c>
    </row>
    <row r="265" spans="2:59" ht="15.75" customHeight="1" x14ac:dyDescent="0.3">
      <c r="B265" s="1">
        <v>3501</v>
      </c>
      <c r="C265" s="1" t="s">
        <v>5168</v>
      </c>
      <c r="D265" s="33" t="s">
        <v>5169</v>
      </c>
      <c r="E265" s="1" t="s">
        <v>130</v>
      </c>
      <c r="F265" s="1" t="s">
        <v>882</v>
      </c>
      <c r="G265" s="1" t="s">
        <v>2490</v>
      </c>
      <c r="H265" s="1">
        <v>28852</v>
      </c>
      <c r="K265" s="1" t="s">
        <v>3949</v>
      </c>
      <c r="L265" s="1" t="s">
        <v>3949</v>
      </c>
      <c r="O265" s="1">
        <v>5554</v>
      </c>
      <c r="P265" s="1" t="s">
        <v>2098</v>
      </c>
      <c r="Q265" s="1" t="s">
        <v>5170</v>
      </c>
      <c r="R265" s="33" t="s">
        <v>5171</v>
      </c>
      <c r="S265" s="1" t="s">
        <v>130</v>
      </c>
      <c r="T265" s="1" t="s">
        <v>130</v>
      </c>
      <c r="U265" s="1" t="s">
        <v>5</v>
      </c>
      <c r="X265" s="1">
        <v>3500</v>
      </c>
      <c r="Y265" s="1" t="s">
        <v>4644</v>
      </c>
      <c r="Z265" s="1" t="s">
        <v>3667</v>
      </c>
      <c r="AB265" s="29">
        <v>43164</v>
      </c>
      <c r="AC265" s="1" t="s">
        <v>371</v>
      </c>
      <c r="AD265" s="1">
        <v>43451</v>
      </c>
      <c r="AE265" s="1">
        <v>4</v>
      </c>
      <c r="AF265" s="36">
        <v>43829</v>
      </c>
      <c r="AG265" s="1" t="s">
        <v>4676</v>
      </c>
      <c r="AH265" s="1">
        <v>43817</v>
      </c>
      <c r="AI265" s="1" t="s">
        <v>5172</v>
      </c>
      <c r="AJ265" s="1" t="s">
        <v>4653</v>
      </c>
      <c r="AK265" s="1" t="s">
        <v>3423</v>
      </c>
      <c r="AL265" s="1" t="e">
        <v>#N/A</v>
      </c>
      <c r="AM265" s="1" t="e">
        <v>#N/A</v>
      </c>
      <c r="AN265" s="1" t="e">
        <v>#N/A</v>
      </c>
      <c r="AO265" s="1" t="e">
        <v>#N/A</v>
      </c>
      <c r="AP265" s="1" t="e">
        <v>#N/A</v>
      </c>
      <c r="AQ265" s="1" t="e">
        <v>#N/A</v>
      </c>
      <c r="AT265" s="1">
        <v>43101</v>
      </c>
      <c r="AU265" s="1" t="s">
        <v>3444</v>
      </c>
      <c r="AV265" s="1" t="s">
        <v>3525</v>
      </c>
      <c r="AW265" s="1" t="s">
        <v>366</v>
      </c>
      <c r="AX265" s="1" t="s">
        <v>3514</v>
      </c>
      <c r="AY265" s="1" t="s">
        <v>3432</v>
      </c>
      <c r="AZ265" s="1"/>
      <c r="BA265" s="1" t="s">
        <v>2351</v>
      </c>
      <c r="BB265" s="1">
        <v>975</v>
      </c>
      <c r="BC265" s="1" t="s">
        <v>324</v>
      </c>
      <c r="BD265" s="1"/>
      <c r="BE265" s="1" t="s">
        <v>2184</v>
      </c>
      <c r="BF265" s="1" t="s">
        <v>5173</v>
      </c>
      <c r="BG265" s="34">
        <v>8</v>
      </c>
    </row>
    <row r="266" spans="2:59" ht="15.75" customHeight="1" x14ac:dyDescent="0.3">
      <c r="B266" s="1">
        <v>3519</v>
      </c>
      <c r="C266" s="1" t="s">
        <v>5174</v>
      </c>
      <c r="D266" s="33" t="s">
        <v>5175</v>
      </c>
      <c r="E266" s="1" t="s">
        <v>50</v>
      </c>
      <c r="F266" s="1" t="s">
        <v>882</v>
      </c>
      <c r="G266" s="1" t="s">
        <v>2476</v>
      </c>
      <c r="H266" s="1">
        <v>33123</v>
      </c>
      <c r="J266" s="1" t="s">
        <v>3480</v>
      </c>
      <c r="K266" s="1" t="s">
        <v>5176</v>
      </c>
      <c r="L266" s="1" t="s">
        <v>5177</v>
      </c>
      <c r="O266" s="1">
        <v>4384</v>
      </c>
      <c r="P266" s="1" t="s">
        <v>2107</v>
      </c>
      <c r="Q266" s="1" t="s">
        <v>5178</v>
      </c>
      <c r="R266" s="33" t="s">
        <v>5179</v>
      </c>
      <c r="S266" s="1" t="s">
        <v>14</v>
      </c>
      <c r="T266" s="1" t="s">
        <v>262</v>
      </c>
      <c r="U266" s="1" t="s">
        <v>17</v>
      </c>
      <c r="X266" s="1">
        <v>8000</v>
      </c>
      <c r="Y266" s="1" t="s">
        <v>4644</v>
      </c>
      <c r="Z266" s="1" t="s">
        <v>3494</v>
      </c>
      <c r="AB266" s="29">
        <v>42766</v>
      </c>
      <c r="AC266" s="1" t="s">
        <v>371</v>
      </c>
      <c r="AD266" s="1">
        <v>43451</v>
      </c>
      <c r="AE266" s="1">
        <v>6</v>
      </c>
      <c r="AF266" s="36">
        <v>43829</v>
      </c>
      <c r="AG266" s="1" t="s">
        <v>4636</v>
      </c>
      <c r="AH266" s="1">
        <v>43817</v>
      </c>
      <c r="AI266" s="1" t="s">
        <v>3423</v>
      </c>
      <c r="AJ266" s="1" t="s">
        <v>4646</v>
      </c>
      <c r="AK266" s="1" t="s">
        <v>4694</v>
      </c>
      <c r="AL266" s="1" t="e">
        <v>#N/A</v>
      </c>
      <c r="AM266" s="1" t="e">
        <v>#N/A</v>
      </c>
      <c r="AN266" s="1" t="e">
        <v>#N/A</v>
      </c>
      <c r="AO266" s="1" t="e">
        <v>#N/A</v>
      </c>
      <c r="AP266" s="1" t="e">
        <v>#N/A</v>
      </c>
      <c r="AQ266" s="1" t="e">
        <v>#N/A</v>
      </c>
      <c r="AT266" s="1">
        <v>42736</v>
      </c>
      <c r="AU266" s="1" t="s">
        <v>3444</v>
      </c>
      <c r="AV266" s="1" t="s">
        <v>3445</v>
      </c>
      <c r="AW266" s="1" t="s">
        <v>366</v>
      </c>
      <c r="AX266" s="1" t="s">
        <v>3431</v>
      </c>
      <c r="AY266" s="1" t="s">
        <v>3432</v>
      </c>
      <c r="AZ266" s="1"/>
      <c r="BA266" s="1" t="s">
        <v>5180</v>
      </c>
      <c r="BB266" s="1">
        <v>991</v>
      </c>
      <c r="BC266" s="1" t="s">
        <v>324</v>
      </c>
      <c r="BD266" s="1"/>
      <c r="BE266" s="1" t="s">
        <v>2938</v>
      </c>
      <c r="BF266" s="1" t="s">
        <v>5181</v>
      </c>
      <c r="BG266" s="34">
        <v>1</v>
      </c>
    </row>
    <row r="267" spans="2:59" ht="15.75" customHeight="1" x14ac:dyDescent="0.3">
      <c r="B267" s="1">
        <v>3560</v>
      </c>
      <c r="C267" s="1" t="s">
        <v>5182</v>
      </c>
      <c r="D267" s="33" t="s">
        <v>5183</v>
      </c>
      <c r="E267" s="1" t="s">
        <v>156</v>
      </c>
      <c r="F267" s="1" t="s">
        <v>882</v>
      </c>
      <c r="G267" s="1" t="s">
        <v>2236</v>
      </c>
      <c r="H267" s="1">
        <v>8500</v>
      </c>
      <c r="K267" s="1" t="s">
        <v>3452</v>
      </c>
      <c r="L267" s="1" t="s">
        <v>3453</v>
      </c>
      <c r="O267" s="1">
        <v>5373</v>
      </c>
      <c r="P267" s="1" t="s">
        <v>2150</v>
      </c>
      <c r="Q267" s="1" t="s">
        <v>5184</v>
      </c>
      <c r="R267" s="33" t="s">
        <v>5185</v>
      </c>
      <c r="S267" s="1" t="s">
        <v>40</v>
      </c>
      <c r="T267" s="1" t="s">
        <v>5186</v>
      </c>
      <c r="U267" s="1" t="s">
        <v>17</v>
      </c>
      <c r="X267" s="1">
        <v>1200</v>
      </c>
      <c r="Y267" s="1" t="s">
        <v>4668</v>
      </c>
      <c r="Z267" s="1" t="s">
        <v>3494</v>
      </c>
      <c r="AB267" s="29">
        <v>43084</v>
      </c>
      <c r="AC267" s="1" t="s">
        <v>371</v>
      </c>
      <c r="AD267" s="1">
        <v>43453</v>
      </c>
      <c r="AE267" s="1">
        <v>1</v>
      </c>
      <c r="AF267" s="36">
        <v>43829</v>
      </c>
      <c r="AG267" s="1" t="s">
        <v>4636</v>
      </c>
      <c r="AH267" s="1">
        <v>43817</v>
      </c>
      <c r="AI267" s="1" t="s">
        <v>3603</v>
      </c>
      <c r="AJ267" s="1" t="s">
        <v>4678</v>
      </c>
      <c r="AK267" s="1" t="s">
        <v>4654</v>
      </c>
      <c r="AL267" s="1" t="e">
        <v>#N/A</v>
      </c>
      <c r="AM267" s="1" t="e">
        <v>#N/A</v>
      </c>
      <c r="AN267" s="1" t="e">
        <v>#N/A</v>
      </c>
      <c r="AO267" s="1" t="e">
        <v>#N/A</v>
      </c>
      <c r="AP267" s="1" t="e">
        <v>#N/A</v>
      </c>
      <c r="AQ267" s="1" t="e">
        <v>#N/A</v>
      </c>
      <c r="AT267" s="1">
        <v>43009</v>
      </c>
      <c r="AU267" s="1" t="s">
        <v>3444</v>
      </c>
      <c r="AV267" s="1" t="s">
        <v>3525</v>
      </c>
      <c r="AW267" s="1" t="s">
        <v>366</v>
      </c>
      <c r="AX267" s="1" t="s">
        <v>3514</v>
      </c>
      <c r="AY267" s="1" t="s">
        <v>3432</v>
      </c>
      <c r="AZ267" s="1"/>
      <c r="BA267" s="1" t="s">
        <v>5187</v>
      </c>
      <c r="BB267" s="1">
        <v>1132</v>
      </c>
      <c r="BC267" s="1" t="s">
        <v>324</v>
      </c>
      <c r="BD267" s="1"/>
      <c r="BE267" s="1" t="s">
        <v>3107</v>
      </c>
      <c r="BF267" s="1" t="s">
        <v>5188</v>
      </c>
      <c r="BG267" s="34">
        <v>3</v>
      </c>
    </row>
    <row r="268" spans="2:59" ht="15.75" customHeight="1" x14ac:dyDescent="0.3">
      <c r="B268" s="1">
        <v>3622</v>
      </c>
      <c r="C268" s="1" t="s">
        <v>5189</v>
      </c>
      <c r="D268" s="33" t="s">
        <v>5190</v>
      </c>
      <c r="E268" s="1" t="s">
        <v>266</v>
      </c>
      <c r="F268" s="1" t="s">
        <v>882</v>
      </c>
      <c r="G268" s="1" t="s">
        <v>2967</v>
      </c>
      <c r="H268" s="1">
        <v>3980</v>
      </c>
      <c r="I268" s="1">
        <v>320</v>
      </c>
      <c r="K268" s="1" t="s">
        <v>5191</v>
      </c>
      <c r="L268" s="1" t="s">
        <v>5192</v>
      </c>
      <c r="O268" s="1">
        <v>5752</v>
      </c>
      <c r="P268" s="1" t="s">
        <v>2131</v>
      </c>
      <c r="Q268" s="1" t="s">
        <v>5193</v>
      </c>
      <c r="U268" s="1" t="s">
        <v>17</v>
      </c>
      <c r="X268" s="1">
        <v>3500</v>
      </c>
      <c r="Y268" s="1" t="e">
        <v>#N/A</v>
      </c>
      <c r="Z268" s="1" t="s">
        <v>3484</v>
      </c>
      <c r="AB268" s="1" t="s">
        <v>371</v>
      </c>
      <c r="AC268" s="1" t="s">
        <v>371</v>
      </c>
      <c r="AD268" s="1">
        <v>43453</v>
      </c>
      <c r="AE268" s="1">
        <v>0</v>
      </c>
      <c r="AF268" s="36">
        <v>43829</v>
      </c>
      <c r="AG268" s="1" t="e">
        <v>#N/A</v>
      </c>
      <c r="AH268" s="1">
        <v>43817</v>
      </c>
      <c r="AI268" s="1" t="s">
        <v>3524</v>
      </c>
      <c r="AJ268" s="1" t="s">
        <v>3442</v>
      </c>
      <c r="AK268" s="1" t="s">
        <v>4654</v>
      </c>
      <c r="AL268" s="1" t="e">
        <v>#N/A</v>
      </c>
      <c r="AM268" s="1" t="e">
        <v>#N/A</v>
      </c>
      <c r="AN268" s="1" t="e">
        <v>#N/A</v>
      </c>
      <c r="AO268" s="1" t="e">
        <v>#N/A</v>
      </c>
      <c r="AP268" s="1" t="e">
        <v>#N/A</v>
      </c>
      <c r="AQ268" s="1" t="e">
        <v>#N/A</v>
      </c>
      <c r="AU268" s="1" t="s">
        <v>3444</v>
      </c>
      <c r="AV268" s="1" t="s">
        <v>3525</v>
      </c>
      <c r="AW268" s="1" t="s">
        <v>366</v>
      </c>
      <c r="AX268" s="1" t="s">
        <v>3514</v>
      </c>
      <c r="AY268" s="1" t="s">
        <v>3432</v>
      </c>
      <c r="AZ268" s="1"/>
      <c r="BA268" s="1" t="s">
        <v>5194</v>
      </c>
      <c r="BB268" s="1">
        <v>916</v>
      </c>
      <c r="BC268" s="1" t="s">
        <v>216</v>
      </c>
      <c r="BD268" s="1"/>
      <c r="BE268" s="1" t="s">
        <v>3060</v>
      </c>
      <c r="BF268" s="1" t="s">
        <v>5195</v>
      </c>
      <c r="BG268" s="34">
        <v>1</v>
      </c>
    </row>
    <row r="269" spans="2:59" ht="15.75" customHeight="1" x14ac:dyDescent="0.3">
      <c r="B269" s="1">
        <v>3626</v>
      </c>
      <c r="C269" s="1" t="s">
        <v>5196</v>
      </c>
      <c r="D269" s="33" t="s">
        <v>5197</v>
      </c>
      <c r="E269" s="1" t="s">
        <v>76</v>
      </c>
      <c r="F269" s="1" t="s">
        <v>882</v>
      </c>
      <c r="G269" s="1" t="s">
        <v>2238</v>
      </c>
      <c r="H269" s="1">
        <v>7100</v>
      </c>
      <c r="K269" s="1" t="s">
        <v>3509</v>
      </c>
      <c r="L269" s="1" t="s">
        <v>3510</v>
      </c>
      <c r="O269" s="1">
        <v>4689</v>
      </c>
      <c r="P269" s="1" t="s">
        <v>2090</v>
      </c>
      <c r="Q269" s="1" t="s">
        <v>5198</v>
      </c>
      <c r="R269" s="33" t="s">
        <v>5199</v>
      </c>
      <c r="S269" s="1" t="s">
        <v>258</v>
      </c>
      <c r="U269" s="1" t="s">
        <v>560</v>
      </c>
      <c r="X269" s="1">
        <v>7304</v>
      </c>
      <c r="Y269" s="1" t="e">
        <v>#N/A</v>
      </c>
      <c r="Z269" s="1" t="s">
        <v>371</v>
      </c>
      <c r="AB269" s="35">
        <v>42867</v>
      </c>
      <c r="AC269" s="1" t="s">
        <v>371</v>
      </c>
      <c r="AD269" s="1">
        <v>43454</v>
      </c>
      <c r="AE269" s="1">
        <v>1</v>
      </c>
      <c r="AF269" s="36">
        <v>43829</v>
      </c>
      <c r="AG269" s="1" t="s">
        <v>4676</v>
      </c>
      <c r="AH269" s="1">
        <v>43817</v>
      </c>
      <c r="AI269" s="1" t="s">
        <v>3867</v>
      </c>
      <c r="AJ269" s="1" t="s">
        <v>4678</v>
      </c>
      <c r="AK269" s="1" t="s">
        <v>4654</v>
      </c>
      <c r="AL269" s="1" t="e">
        <v>#N/A</v>
      </c>
      <c r="AM269" s="1" t="e">
        <v>#N/A</v>
      </c>
      <c r="AN269" s="1" t="e">
        <v>#N/A</v>
      </c>
      <c r="AO269" s="1" t="e">
        <v>#N/A</v>
      </c>
      <c r="AP269" s="1" t="e">
        <v>#N/A</v>
      </c>
      <c r="AQ269" s="1" t="e">
        <v>#N/A</v>
      </c>
      <c r="AT269" s="1">
        <v>42826</v>
      </c>
      <c r="AU269" s="1" t="s">
        <v>3444</v>
      </c>
      <c r="AV269" s="1" t="s">
        <v>3430</v>
      </c>
      <c r="AW269" s="1" t="s">
        <v>366</v>
      </c>
      <c r="AX269" s="1" t="s">
        <v>3465</v>
      </c>
      <c r="AY269" s="1" t="s">
        <v>3432</v>
      </c>
      <c r="AZ269" s="1"/>
      <c r="BA269" s="1" t="s">
        <v>2321</v>
      </c>
      <c r="BB269" s="1">
        <v>1111</v>
      </c>
      <c r="BC269" s="1" t="s">
        <v>324</v>
      </c>
      <c r="BD269" s="1"/>
      <c r="BE269" s="1" t="s">
        <v>2802</v>
      </c>
      <c r="BF269" s="1" t="s">
        <v>5200</v>
      </c>
      <c r="BG269" s="34">
        <v>1</v>
      </c>
    </row>
    <row r="270" spans="2:59" ht="15.75" customHeight="1" x14ac:dyDescent="0.3">
      <c r="B270" s="1">
        <v>3644</v>
      </c>
      <c r="C270" s="1" t="s">
        <v>5201</v>
      </c>
      <c r="D270" s="33" t="s">
        <v>5202</v>
      </c>
      <c r="E270" s="1" t="s">
        <v>130</v>
      </c>
      <c r="F270" s="1" t="s">
        <v>882</v>
      </c>
      <c r="G270" s="1" t="s">
        <v>2497</v>
      </c>
      <c r="H270" s="1">
        <v>18000</v>
      </c>
      <c r="I270" s="1">
        <v>1545</v>
      </c>
      <c r="K270" s="1" t="s">
        <v>5203</v>
      </c>
      <c r="L270" s="1" t="s">
        <v>5204</v>
      </c>
      <c r="O270" s="1">
        <v>4883</v>
      </c>
      <c r="P270" s="1" t="s">
        <v>5205</v>
      </c>
      <c r="Q270" s="1" t="s">
        <v>5206</v>
      </c>
      <c r="R270" s="33" t="s">
        <v>5207</v>
      </c>
      <c r="S270" s="1" t="s">
        <v>252</v>
      </c>
      <c r="T270" s="1" t="s">
        <v>2086</v>
      </c>
      <c r="U270" s="1" t="s">
        <v>560</v>
      </c>
      <c r="X270" s="1">
        <v>6000</v>
      </c>
      <c r="Y270" s="1" t="s">
        <v>4668</v>
      </c>
      <c r="Z270" s="1" t="s">
        <v>371</v>
      </c>
      <c r="AB270" s="29">
        <v>42915</v>
      </c>
      <c r="AC270" s="1" t="s">
        <v>371</v>
      </c>
      <c r="AD270" s="1">
        <v>43454</v>
      </c>
      <c r="AE270" s="1">
        <v>0</v>
      </c>
      <c r="AF270" s="37">
        <v>0</v>
      </c>
      <c r="AG270" s="1" t="s">
        <v>4636</v>
      </c>
      <c r="AH270" s="1">
        <v>43817</v>
      </c>
      <c r="AI270" s="1" t="s">
        <v>3423</v>
      </c>
      <c r="AJ270" s="1" t="s">
        <v>4678</v>
      </c>
      <c r="AK270" s="1" t="s">
        <v>3423</v>
      </c>
      <c r="AL270" s="1" t="e">
        <v>#N/A</v>
      </c>
      <c r="AM270" s="1" t="e">
        <v>#N/A</v>
      </c>
      <c r="AN270" s="1" t="e">
        <v>#N/A</v>
      </c>
      <c r="AO270" s="1" t="e">
        <v>#N/A</v>
      </c>
      <c r="AP270" s="1" t="e">
        <v>#N/A</v>
      </c>
      <c r="AQ270" s="1" t="e">
        <v>#N/A</v>
      </c>
      <c r="AT270" s="1">
        <v>42826</v>
      </c>
      <c r="AU270" s="1" t="s">
        <v>3444</v>
      </c>
      <c r="AV270" s="1" t="s">
        <v>3445</v>
      </c>
      <c r="AW270" s="1" t="s">
        <v>366</v>
      </c>
      <c r="AX270" s="1" t="s">
        <v>3465</v>
      </c>
      <c r="AY270" s="1" t="s">
        <v>3432</v>
      </c>
      <c r="AZ270" s="1"/>
      <c r="BA270" s="1" t="s">
        <v>5208</v>
      </c>
      <c r="BB270" s="1">
        <v>999</v>
      </c>
      <c r="BC270" s="1" t="s">
        <v>248</v>
      </c>
      <c r="BD270" s="1"/>
      <c r="BE270" s="1" t="s">
        <v>2660</v>
      </c>
      <c r="BF270" s="1" t="s">
        <v>5209</v>
      </c>
      <c r="BG270" s="34">
        <v>1</v>
      </c>
    </row>
    <row r="271" spans="2:59" ht="15.75" customHeight="1" x14ac:dyDescent="0.3">
      <c r="B271" s="1">
        <v>3654</v>
      </c>
      <c r="C271" s="1" t="s">
        <v>5210</v>
      </c>
      <c r="D271" s="33" t="s">
        <v>5211</v>
      </c>
      <c r="E271" s="1" t="s">
        <v>2129</v>
      </c>
      <c r="F271" s="1" t="s">
        <v>882</v>
      </c>
      <c r="G271" s="1" t="s">
        <v>3045</v>
      </c>
      <c r="H271" s="1">
        <v>2077</v>
      </c>
      <c r="K271" s="1" t="s">
        <v>5212</v>
      </c>
      <c r="L271" s="1" t="s">
        <v>5213</v>
      </c>
      <c r="O271" s="1">
        <v>5733</v>
      </c>
      <c r="P271" s="1" t="s">
        <v>5214</v>
      </c>
      <c r="Q271" s="1" t="s">
        <v>5215</v>
      </c>
      <c r="T271" s="1" t="s">
        <v>2086</v>
      </c>
      <c r="U271" s="1" t="s">
        <v>560</v>
      </c>
      <c r="X271" s="1">
        <v>0</v>
      </c>
      <c r="Y271" s="1" t="s">
        <v>4644</v>
      </c>
      <c r="Z271" s="1" t="s">
        <v>371</v>
      </c>
      <c r="AB271" s="1" t="s">
        <v>371</v>
      </c>
      <c r="AC271" s="1" t="s">
        <v>371</v>
      </c>
      <c r="AD271" s="1">
        <v>43454</v>
      </c>
      <c r="AE271" s="1">
        <v>0</v>
      </c>
      <c r="AF271" s="37">
        <v>0</v>
      </c>
      <c r="AG271" s="1" t="e">
        <v>#N/A</v>
      </c>
      <c r="AH271" s="1">
        <v>43817</v>
      </c>
      <c r="AI271" s="1" t="s">
        <v>3423</v>
      </c>
      <c r="AJ271" s="1" t="s">
        <v>4646</v>
      </c>
      <c r="AK271" s="1" t="s">
        <v>4654</v>
      </c>
      <c r="AL271" s="1" t="e">
        <v>#N/A</v>
      </c>
      <c r="AM271" s="1" t="e">
        <v>#N/A</v>
      </c>
      <c r="AN271" s="1" t="e">
        <v>#N/A</v>
      </c>
      <c r="AO271" s="1" t="e">
        <v>#N/A</v>
      </c>
      <c r="AP271" s="1" t="e">
        <v>#N/A</v>
      </c>
      <c r="AQ271" s="1" t="e">
        <v>#N/A</v>
      </c>
      <c r="AU271" s="1" t="s">
        <v>3444</v>
      </c>
      <c r="AV271" s="1" t="s">
        <v>3445</v>
      </c>
      <c r="AW271" s="1" t="s">
        <v>366</v>
      </c>
      <c r="AX271" s="1" t="s">
        <v>3514</v>
      </c>
      <c r="AY271" s="1" t="s">
        <v>3432</v>
      </c>
      <c r="AZ271" s="1"/>
      <c r="BA271" s="1" t="s">
        <v>5216</v>
      </c>
      <c r="BB271" s="1">
        <v>1088</v>
      </c>
      <c r="BC271" s="1" t="s">
        <v>258</v>
      </c>
      <c r="BD271" s="1"/>
      <c r="BE271" s="1" t="s">
        <v>2648</v>
      </c>
      <c r="BF271" s="1" t="s">
        <v>5217</v>
      </c>
      <c r="BG271" s="34">
        <v>1</v>
      </c>
    </row>
    <row r="272" spans="2:59" ht="15.75" customHeight="1" x14ac:dyDescent="0.3">
      <c r="B272" s="1">
        <v>3671</v>
      </c>
      <c r="C272" s="1" t="s">
        <v>5218</v>
      </c>
      <c r="D272" s="33" t="s">
        <v>5219</v>
      </c>
      <c r="E272" s="1" t="s">
        <v>154</v>
      </c>
      <c r="F272" s="1" t="s">
        <v>882</v>
      </c>
      <c r="G272" s="1" t="s">
        <v>3157</v>
      </c>
      <c r="H272" s="1">
        <v>2700</v>
      </c>
      <c r="K272" s="1" t="s">
        <v>3867</v>
      </c>
      <c r="L272" s="1" t="s">
        <v>3867</v>
      </c>
      <c r="O272" s="1">
        <v>5663</v>
      </c>
      <c r="P272" s="1" t="s">
        <v>2092</v>
      </c>
      <c r="Q272" s="1" t="s">
        <v>5220</v>
      </c>
      <c r="T272" s="1" t="s">
        <v>2086</v>
      </c>
      <c r="U272" s="1" t="s">
        <v>560</v>
      </c>
      <c r="X272" s="1">
        <v>7000</v>
      </c>
      <c r="Y272" s="1" t="s">
        <v>4668</v>
      </c>
      <c r="Z272" s="1" t="s">
        <v>371</v>
      </c>
      <c r="AB272" s="1" t="s">
        <v>371</v>
      </c>
      <c r="AC272" s="1" t="s">
        <v>371</v>
      </c>
      <c r="AD272" s="1">
        <v>43454</v>
      </c>
      <c r="AE272" s="1">
        <v>0</v>
      </c>
      <c r="AF272" s="37">
        <v>0</v>
      </c>
      <c r="AG272" s="1" t="e">
        <v>#N/A</v>
      </c>
      <c r="AH272" s="1">
        <v>43817</v>
      </c>
      <c r="AI272" s="1" t="s">
        <v>3423</v>
      </c>
      <c r="AJ272" s="1" t="s">
        <v>4646</v>
      </c>
      <c r="AK272" s="1" t="s">
        <v>3423</v>
      </c>
      <c r="AL272" s="1" t="e">
        <v>#N/A</v>
      </c>
      <c r="AM272" s="1" t="e">
        <v>#N/A</v>
      </c>
      <c r="AN272" s="1" t="e">
        <v>#N/A</v>
      </c>
      <c r="AO272" s="1" t="e">
        <v>#N/A</v>
      </c>
      <c r="AP272" s="1" t="e">
        <v>#N/A</v>
      </c>
      <c r="AQ272" s="1" t="e">
        <v>#N/A</v>
      </c>
      <c r="AU272" s="1" t="s">
        <v>3444</v>
      </c>
      <c r="AV272" s="1" t="s">
        <v>3445</v>
      </c>
      <c r="AW272" s="1" t="s">
        <v>366</v>
      </c>
      <c r="AX272" s="1" t="s">
        <v>3465</v>
      </c>
      <c r="AY272" s="1" t="s">
        <v>3432</v>
      </c>
      <c r="AZ272" s="1"/>
      <c r="BA272" s="1" t="s">
        <v>5221</v>
      </c>
      <c r="BB272" s="1">
        <v>1086</v>
      </c>
      <c r="BC272" s="1" t="s">
        <v>92</v>
      </c>
      <c r="BD272" s="1"/>
      <c r="BE272" s="1" t="s">
        <v>2227</v>
      </c>
      <c r="BF272" s="1" t="s">
        <v>5222</v>
      </c>
      <c r="BG272" s="34">
        <v>5</v>
      </c>
    </row>
    <row r="273" spans="2:59" ht="15.75" customHeight="1" x14ac:dyDescent="0.3">
      <c r="B273" s="1">
        <v>3673</v>
      </c>
      <c r="C273" s="1" t="s">
        <v>5223</v>
      </c>
      <c r="D273" s="33" t="s">
        <v>5224</v>
      </c>
      <c r="E273" s="1" t="s">
        <v>266</v>
      </c>
      <c r="F273" s="1" t="s">
        <v>882</v>
      </c>
      <c r="G273" s="1" t="s">
        <v>2786</v>
      </c>
      <c r="H273" s="1">
        <v>16147</v>
      </c>
      <c r="I273" s="1">
        <v>4061</v>
      </c>
      <c r="K273" s="1" t="s">
        <v>5225</v>
      </c>
      <c r="L273" s="1" t="s">
        <v>5226</v>
      </c>
      <c r="O273" s="1">
        <v>5662</v>
      </c>
      <c r="P273" s="1" t="s">
        <v>2093</v>
      </c>
      <c r="Q273" s="1" t="s">
        <v>5227</v>
      </c>
      <c r="T273" s="1" t="s">
        <v>2086</v>
      </c>
      <c r="U273" s="1" t="s">
        <v>560</v>
      </c>
      <c r="X273" s="1">
        <v>7000</v>
      </c>
      <c r="Y273" s="1" t="s">
        <v>4668</v>
      </c>
      <c r="Z273" s="1" t="s">
        <v>371</v>
      </c>
      <c r="AB273" s="1" t="s">
        <v>371</v>
      </c>
      <c r="AC273" s="1" t="s">
        <v>371</v>
      </c>
      <c r="AD273" s="1">
        <v>43454</v>
      </c>
      <c r="AE273" s="1">
        <v>0</v>
      </c>
      <c r="AF273" s="37">
        <v>0</v>
      </c>
      <c r="AG273" s="1" t="e">
        <v>#N/A</v>
      </c>
      <c r="AH273" s="1">
        <v>43817</v>
      </c>
      <c r="AI273" s="1" t="s">
        <v>3423</v>
      </c>
      <c r="AJ273" s="1" t="s">
        <v>4646</v>
      </c>
      <c r="AK273" s="1" t="s">
        <v>3423</v>
      </c>
      <c r="AL273" s="1" t="e">
        <v>#N/A</v>
      </c>
      <c r="AM273" s="1" t="e">
        <v>#N/A</v>
      </c>
      <c r="AN273" s="1" t="e">
        <v>#N/A</v>
      </c>
      <c r="AO273" s="1" t="e">
        <v>#N/A</v>
      </c>
      <c r="AP273" s="1" t="e">
        <v>#N/A</v>
      </c>
      <c r="AQ273" s="1" t="e">
        <v>#N/A</v>
      </c>
      <c r="AU273" s="1" t="s">
        <v>3444</v>
      </c>
      <c r="AV273" s="1" t="s">
        <v>3445</v>
      </c>
      <c r="AW273" s="1" t="s">
        <v>366</v>
      </c>
      <c r="AX273" s="1" t="s">
        <v>3465</v>
      </c>
      <c r="AY273" s="1" t="s">
        <v>3432</v>
      </c>
      <c r="AZ273" s="1"/>
      <c r="BA273" s="1" t="s">
        <v>5228</v>
      </c>
      <c r="BB273" s="1">
        <v>985</v>
      </c>
      <c r="BC273" s="1" t="s">
        <v>106</v>
      </c>
      <c r="BD273" s="1"/>
      <c r="BE273" s="1" t="s">
        <v>4784</v>
      </c>
      <c r="BF273" s="1" t="s">
        <v>5229</v>
      </c>
      <c r="BG273" s="34">
        <v>5</v>
      </c>
    </row>
    <row r="274" spans="2:59" ht="15.75" customHeight="1" x14ac:dyDescent="0.3">
      <c r="B274" s="1">
        <v>3674</v>
      </c>
      <c r="C274" s="1" t="s">
        <v>5230</v>
      </c>
      <c r="D274" s="33" t="s">
        <v>5231</v>
      </c>
      <c r="E274" s="1" t="s">
        <v>266</v>
      </c>
      <c r="F274" s="1" t="s">
        <v>882</v>
      </c>
      <c r="G274" s="1" t="s">
        <v>3101</v>
      </c>
      <c r="H274" s="1">
        <v>1086</v>
      </c>
      <c r="I274" s="1">
        <v>2536</v>
      </c>
      <c r="K274" s="1" t="s">
        <v>3867</v>
      </c>
      <c r="L274" s="1" t="s">
        <v>3867</v>
      </c>
      <c r="O274" s="1">
        <v>5657</v>
      </c>
      <c r="P274" s="1" t="s">
        <v>2085</v>
      </c>
      <c r="Q274" s="1" t="s">
        <v>5232</v>
      </c>
      <c r="T274" s="1" t="s">
        <v>2086</v>
      </c>
      <c r="U274" s="1" t="s">
        <v>560</v>
      </c>
      <c r="X274" s="1">
        <v>8000</v>
      </c>
      <c r="Y274" s="1" t="s">
        <v>4644</v>
      </c>
      <c r="Z274" s="1" t="s">
        <v>371</v>
      </c>
      <c r="AB274" s="1" t="s">
        <v>371</v>
      </c>
      <c r="AC274" s="1" t="s">
        <v>371</v>
      </c>
      <c r="AD274" s="1">
        <v>43454</v>
      </c>
      <c r="AE274" s="1">
        <v>0</v>
      </c>
      <c r="AF274" s="37">
        <v>0</v>
      </c>
      <c r="AG274" s="1" t="e">
        <v>#N/A</v>
      </c>
      <c r="AH274" s="1">
        <v>43817</v>
      </c>
      <c r="AI274" s="1" t="s">
        <v>3423</v>
      </c>
      <c r="AJ274" s="1" t="s">
        <v>4982</v>
      </c>
      <c r="AK274" s="1" t="s">
        <v>3423</v>
      </c>
      <c r="AL274" s="1" t="e">
        <v>#N/A</v>
      </c>
      <c r="AM274" s="1" t="e">
        <v>#N/A</v>
      </c>
      <c r="AN274" s="1" t="e">
        <v>#N/A</v>
      </c>
      <c r="AO274" s="1" t="e">
        <v>#N/A</v>
      </c>
      <c r="AP274" s="1" t="e">
        <v>#N/A</v>
      </c>
      <c r="AQ274" s="1" t="e">
        <v>#N/A</v>
      </c>
      <c r="AU274" s="1" t="s">
        <v>3444</v>
      </c>
      <c r="AV274" s="1" t="s">
        <v>3445</v>
      </c>
      <c r="AW274" s="1" t="s">
        <v>366</v>
      </c>
      <c r="AX274" s="1" t="s">
        <v>3431</v>
      </c>
      <c r="AY274" s="1" t="s">
        <v>3432</v>
      </c>
      <c r="AZ274" s="1"/>
      <c r="BA274" s="1" t="s">
        <v>5233</v>
      </c>
      <c r="BB274" s="1">
        <v>1323</v>
      </c>
      <c r="BC274" s="1" t="s">
        <v>26</v>
      </c>
      <c r="BD274" s="1"/>
      <c r="BE274" s="1" t="s">
        <v>2570</v>
      </c>
      <c r="BF274" s="1" t="s">
        <v>5234</v>
      </c>
      <c r="BG274" s="34">
        <v>1</v>
      </c>
    </row>
    <row r="275" spans="2:59" ht="15.75" customHeight="1" x14ac:dyDescent="0.3">
      <c r="B275" s="1">
        <v>3677</v>
      </c>
      <c r="C275" s="1" t="s">
        <v>5235</v>
      </c>
      <c r="D275" s="33" t="s">
        <v>5236</v>
      </c>
      <c r="E275" s="1" t="s">
        <v>238</v>
      </c>
      <c r="F275" s="1" t="s">
        <v>882</v>
      </c>
      <c r="G275" s="1" t="s">
        <v>2413</v>
      </c>
      <c r="H275" s="1">
        <v>4500</v>
      </c>
      <c r="I275" s="1">
        <v>1000</v>
      </c>
      <c r="K275" s="1" t="s">
        <v>3452</v>
      </c>
      <c r="L275" s="1" t="s">
        <v>3453</v>
      </c>
      <c r="O275" s="1">
        <v>5281</v>
      </c>
      <c r="P275" s="1" t="s">
        <v>2149</v>
      </c>
      <c r="Q275" s="1" t="s">
        <v>5237</v>
      </c>
      <c r="R275" s="33" t="s">
        <v>5238</v>
      </c>
      <c r="S275" s="1" t="s">
        <v>222</v>
      </c>
      <c r="T275" s="1" t="s">
        <v>288</v>
      </c>
      <c r="U275" s="1" t="s">
        <v>17</v>
      </c>
      <c r="X275" s="1">
        <v>1250</v>
      </c>
      <c r="Y275" s="1" t="s">
        <v>4644</v>
      </c>
      <c r="Z275" s="1" t="s">
        <v>389</v>
      </c>
      <c r="AB275" s="29">
        <v>43045</v>
      </c>
      <c r="AC275" s="1" t="s">
        <v>371</v>
      </c>
      <c r="AD275" s="1">
        <v>43455</v>
      </c>
      <c r="AE275" s="1">
        <v>1</v>
      </c>
      <c r="AF275" s="37">
        <v>0</v>
      </c>
      <c r="AG275" s="1" t="s">
        <v>4636</v>
      </c>
      <c r="AH275" s="1">
        <v>43817</v>
      </c>
      <c r="AI275" s="1" t="s">
        <v>3603</v>
      </c>
      <c r="AJ275" s="1" t="s">
        <v>5239</v>
      </c>
      <c r="AK275" s="1" t="s">
        <v>4654</v>
      </c>
      <c r="AL275" s="1" t="e">
        <v>#N/A</v>
      </c>
      <c r="AM275" s="1" t="e">
        <v>#N/A</v>
      </c>
      <c r="AN275" s="1" t="e">
        <v>#N/A</v>
      </c>
      <c r="AO275" s="1" t="e">
        <v>#N/A</v>
      </c>
      <c r="AP275" s="1" t="e">
        <v>#N/A</v>
      </c>
      <c r="AQ275" s="1" t="e">
        <v>#N/A</v>
      </c>
      <c r="AT275" s="1">
        <v>43009</v>
      </c>
      <c r="AU275" s="1" t="s">
        <v>3429</v>
      </c>
      <c r="AV275" s="1" t="s">
        <v>3525</v>
      </c>
      <c r="AW275" s="1" t="s">
        <v>366</v>
      </c>
      <c r="AX275" s="1" t="s">
        <v>3514</v>
      </c>
      <c r="AY275" s="1" t="s">
        <v>3432</v>
      </c>
      <c r="AZ275" s="1"/>
      <c r="BA275" s="1" t="s">
        <v>5240</v>
      </c>
      <c r="BB275" s="1">
        <v>1064</v>
      </c>
      <c r="BC275" s="1" t="s">
        <v>258</v>
      </c>
      <c r="BD275" s="1"/>
      <c r="BE275" s="1" t="s">
        <v>4166</v>
      </c>
      <c r="BF275" s="1" t="s">
        <v>5241</v>
      </c>
      <c r="BG275" s="34">
        <v>1</v>
      </c>
    </row>
    <row r="276" spans="2:59" ht="15.75" customHeight="1" x14ac:dyDescent="0.3">
      <c r="B276" s="1">
        <v>3678</v>
      </c>
      <c r="C276" s="1" t="s">
        <v>5242</v>
      </c>
      <c r="D276" s="33" t="s">
        <v>5243</v>
      </c>
      <c r="E276" s="1" t="s">
        <v>114</v>
      </c>
      <c r="F276" s="1" t="s">
        <v>882</v>
      </c>
      <c r="G276" s="1" t="s">
        <v>3029</v>
      </c>
      <c r="H276" s="1">
        <v>3500</v>
      </c>
      <c r="K276" s="1" t="s">
        <v>3452</v>
      </c>
      <c r="L276" s="1" t="s">
        <v>3453</v>
      </c>
      <c r="O276" s="1">
        <v>5184</v>
      </c>
      <c r="P276" s="1" t="s">
        <v>2148</v>
      </c>
      <c r="Q276" s="1" t="s">
        <v>5244</v>
      </c>
      <c r="R276" s="33" t="s">
        <v>5245</v>
      </c>
      <c r="S276" s="1" t="s">
        <v>104</v>
      </c>
      <c r="T276" s="1" t="s">
        <v>3888</v>
      </c>
      <c r="U276" s="1" t="s">
        <v>17</v>
      </c>
      <c r="X276" s="1">
        <v>1500</v>
      </c>
      <c r="Y276" s="1" t="s">
        <v>4644</v>
      </c>
      <c r="Z276" s="1" t="s">
        <v>3540</v>
      </c>
      <c r="AB276" s="29">
        <v>43014</v>
      </c>
      <c r="AC276" s="1" t="s">
        <v>371</v>
      </c>
      <c r="AD276" s="1">
        <v>43456</v>
      </c>
      <c r="AE276" s="1">
        <v>1</v>
      </c>
      <c r="AF276" s="37">
        <v>0</v>
      </c>
      <c r="AG276" s="1" t="s">
        <v>4636</v>
      </c>
      <c r="AH276" s="1">
        <v>43817</v>
      </c>
      <c r="AI276" s="1" t="s">
        <v>3867</v>
      </c>
      <c r="AJ276" s="1" t="s">
        <v>4646</v>
      </c>
      <c r="AK276" s="1" t="s">
        <v>4694</v>
      </c>
      <c r="AL276" s="1" t="e">
        <v>#N/A</v>
      </c>
      <c r="AM276" s="1" t="e">
        <v>#N/A</v>
      </c>
      <c r="AN276" s="1" t="e">
        <v>#N/A</v>
      </c>
      <c r="AO276" s="1" t="e">
        <v>#N/A</v>
      </c>
      <c r="AP276" s="1" t="e">
        <v>#N/A</v>
      </c>
      <c r="AQ276" s="1" t="e">
        <v>#N/A</v>
      </c>
      <c r="AT276" s="1">
        <v>43009</v>
      </c>
      <c r="AU276" s="1" t="s">
        <v>3444</v>
      </c>
      <c r="AV276" s="1" t="s">
        <v>3430</v>
      </c>
      <c r="AW276" s="1" t="s">
        <v>366</v>
      </c>
      <c r="AX276" s="1" t="s">
        <v>3514</v>
      </c>
      <c r="AY276" s="1" t="s">
        <v>3432</v>
      </c>
      <c r="AZ276" s="1"/>
      <c r="BA276" s="1" t="s">
        <v>5246</v>
      </c>
      <c r="BB276" s="1">
        <v>973</v>
      </c>
      <c r="BC276" s="1" t="s">
        <v>216</v>
      </c>
      <c r="BD276" s="1"/>
      <c r="BE276" s="1" t="s">
        <v>2520</v>
      </c>
      <c r="BF276" s="1" t="s">
        <v>5247</v>
      </c>
      <c r="BG276" s="34">
        <v>1</v>
      </c>
    </row>
    <row r="277" spans="2:59" ht="15.75" customHeight="1" x14ac:dyDescent="0.3">
      <c r="B277" s="1">
        <v>3695</v>
      </c>
      <c r="C277" s="1" t="s">
        <v>5248</v>
      </c>
      <c r="D277" s="33" t="s">
        <v>5249</v>
      </c>
      <c r="E277" s="1" t="s">
        <v>82</v>
      </c>
      <c r="F277" s="1" t="s">
        <v>882</v>
      </c>
      <c r="G277" s="1" t="s">
        <v>2285</v>
      </c>
      <c r="H277" s="1">
        <v>3000</v>
      </c>
      <c r="K277" s="1" t="s">
        <v>3452</v>
      </c>
      <c r="L277" s="1" t="s">
        <v>3453</v>
      </c>
      <c r="O277" s="1">
        <v>5710</v>
      </c>
      <c r="P277" s="1" t="s">
        <v>2084</v>
      </c>
      <c r="Q277" s="1" t="s">
        <v>5250</v>
      </c>
      <c r="T277" s="1" t="s">
        <v>2086</v>
      </c>
      <c r="U277" s="1" t="s">
        <v>5</v>
      </c>
      <c r="X277" s="1">
        <v>10000</v>
      </c>
      <c r="Y277" s="1" t="s">
        <v>4644</v>
      </c>
      <c r="Z277" s="1" t="s">
        <v>3540</v>
      </c>
      <c r="AB277" s="1" t="s">
        <v>371</v>
      </c>
      <c r="AC277" s="1" t="s">
        <v>371</v>
      </c>
      <c r="AD277" s="1">
        <v>43462</v>
      </c>
      <c r="AE277" s="1">
        <v>0</v>
      </c>
      <c r="AF277" s="37">
        <v>0</v>
      </c>
      <c r="AG277" s="1" t="e">
        <v>#N/A</v>
      </c>
      <c r="AH277" s="1">
        <v>43817</v>
      </c>
      <c r="AI277" s="1" t="s">
        <v>3480</v>
      </c>
      <c r="AJ277" s="1" t="s">
        <v>4646</v>
      </c>
      <c r="AK277" s="1" t="s">
        <v>3480</v>
      </c>
      <c r="AL277" s="1" t="e">
        <v>#N/A</v>
      </c>
      <c r="AM277" s="1" t="e">
        <v>#N/A</v>
      </c>
      <c r="AN277" s="1" t="e">
        <v>#N/A</v>
      </c>
      <c r="AO277" s="1" t="e">
        <v>#N/A</v>
      </c>
      <c r="AP277" s="1" t="e">
        <v>#N/A</v>
      </c>
      <c r="AQ277" s="1" t="e">
        <v>#N/A</v>
      </c>
      <c r="AU277" s="1" t="s">
        <v>3444</v>
      </c>
      <c r="AV277" s="1" t="s">
        <v>3445</v>
      </c>
      <c r="AW277" s="1" t="s">
        <v>366</v>
      </c>
      <c r="AX277" s="1" t="s">
        <v>3431</v>
      </c>
      <c r="AY277" s="1" t="s">
        <v>3432</v>
      </c>
      <c r="AZ277" s="1"/>
      <c r="BA277" s="1" t="s">
        <v>2546</v>
      </c>
      <c r="BB277" s="1">
        <v>763</v>
      </c>
      <c r="BC277" s="1" t="s">
        <v>324</v>
      </c>
      <c r="BD277" s="1"/>
      <c r="BE277" s="1" t="s">
        <v>2714</v>
      </c>
      <c r="BF277" s="1" t="s">
        <v>4073</v>
      </c>
      <c r="BG277" s="34">
        <v>7</v>
      </c>
    </row>
    <row r="278" spans="2:59" ht="15.75" customHeight="1" x14ac:dyDescent="0.3">
      <c r="B278" s="1">
        <v>3696</v>
      </c>
      <c r="C278" s="1" t="s">
        <v>5251</v>
      </c>
      <c r="D278" s="33" t="s">
        <v>5252</v>
      </c>
      <c r="E278" s="1" t="s">
        <v>82</v>
      </c>
      <c r="F278" s="1" t="s">
        <v>882</v>
      </c>
      <c r="G278" s="1" t="s">
        <v>2288</v>
      </c>
      <c r="H278" s="1">
        <v>4200</v>
      </c>
      <c r="K278" s="1" t="s">
        <v>3452</v>
      </c>
      <c r="L278" s="1" t="s">
        <v>3453</v>
      </c>
      <c r="O278" s="1">
        <v>5338</v>
      </c>
      <c r="P278" s="1" t="s">
        <v>2109</v>
      </c>
      <c r="Q278" s="1" t="s">
        <v>5253</v>
      </c>
      <c r="R278" s="33" t="s">
        <v>5254</v>
      </c>
      <c r="S278" s="1" t="s">
        <v>222</v>
      </c>
      <c r="T278" s="1" t="s">
        <v>136</v>
      </c>
      <c r="U278" s="1" t="s">
        <v>17</v>
      </c>
      <c r="X278" s="1">
        <v>12000</v>
      </c>
      <c r="Y278" s="1" t="s">
        <v>4644</v>
      </c>
      <c r="Z278" s="1" t="s">
        <v>371</v>
      </c>
      <c r="AB278" s="29">
        <v>43067</v>
      </c>
      <c r="AC278" s="1" t="s">
        <v>371</v>
      </c>
      <c r="AD278" s="1">
        <v>43465</v>
      </c>
      <c r="AE278" s="1">
        <v>0</v>
      </c>
      <c r="AF278" s="37">
        <v>0</v>
      </c>
      <c r="AG278" s="1" t="s">
        <v>4676</v>
      </c>
      <c r="AH278" s="1">
        <v>43817</v>
      </c>
      <c r="AI278" s="1" t="s">
        <v>3480</v>
      </c>
      <c r="AJ278" s="1" t="s">
        <v>4762</v>
      </c>
      <c r="AK278" s="1" t="s">
        <v>3480</v>
      </c>
      <c r="AL278" s="1" t="e">
        <v>#N/A</v>
      </c>
      <c r="AM278" s="1" t="e">
        <v>#N/A</v>
      </c>
      <c r="AN278" s="1" t="e">
        <v>#N/A</v>
      </c>
      <c r="AO278" s="1" t="e">
        <v>#N/A</v>
      </c>
      <c r="AP278" s="1" t="e">
        <v>#N/A</v>
      </c>
      <c r="AQ278" s="1" t="e">
        <v>#N/A</v>
      </c>
      <c r="AT278" s="1">
        <v>43009</v>
      </c>
      <c r="AU278" s="1" t="s">
        <v>3444</v>
      </c>
      <c r="AV278" s="1" t="s">
        <v>3445</v>
      </c>
      <c r="AW278" s="1" t="s">
        <v>366</v>
      </c>
      <c r="AX278" s="1" t="s">
        <v>3431</v>
      </c>
      <c r="AY278" s="1" t="s">
        <v>3432</v>
      </c>
      <c r="AZ278" s="1"/>
      <c r="BA278" s="1" t="s">
        <v>2900</v>
      </c>
      <c r="BB278" s="1">
        <v>978</v>
      </c>
      <c r="BC278" s="1" t="s">
        <v>324</v>
      </c>
      <c r="BD278" s="1"/>
      <c r="BE278" s="1" t="s">
        <v>5255</v>
      </c>
      <c r="BF278" s="1" t="s">
        <v>5256</v>
      </c>
      <c r="BG278" s="34">
        <v>4</v>
      </c>
    </row>
    <row r="279" spans="2:59" ht="15.75" customHeight="1" x14ac:dyDescent="0.3">
      <c r="B279" s="1">
        <v>3722</v>
      </c>
      <c r="C279" s="1" t="s">
        <v>5257</v>
      </c>
      <c r="D279" s="33" t="s">
        <v>5258</v>
      </c>
      <c r="E279" s="1" t="s">
        <v>156</v>
      </c>
      <c r="F279" s="1" t="s">
        <v>882</v>
      </c>
      <c r="G279" s="1" t="s">
        <v>2267</v>
      </c>
      <c r="H279" s="1">
        <v>3980</v>
      </c>
      <c r="J279" s="1" t="s">
        <v>3573</v>
      </c>
      <c r="K279" s="1" t="s">
        <v>3574</v>
      </c>
      <c r="L279" s="1" t="s">
        <v>3510</v>
      </c>
      <c r="O279" s="1">
        <v>5624</v>
      </c>
      <c r="P279" s="1" t="s">
        <v>2120</v>
      </c>
      <c r="Q279" s="1" t="s">
        <v>5259</v>
      </c>
      <c r="T279" s="1" t="s">
        <v>2086</v>
      </c>
      <c r="U279" s="1" t="s">
        <v>17</v>
      </c>
      <c r="X279" s="1">
        <v>6000</v>
      </c>
      <c r="Y279" s="1" t="s">
        <v>4668</v>
      </c>
      <c r="Z279" s="1" t="s">
        <v>3540</v>
      </c>
      <c r="AB279" s="1" t="s">
        <v>371</v>
      </c>
      <c r="AC279" s="1" t="s">
        <v>371</v>
      </c>
      <c r="AD279" s="29">
        <v>43465</v>
      </c>
      <c r="AE279" s="1">
        <v>0</v>
      </c>
      <c r="AF279" s="37">
        <v>0</v>
      </c>
      <c r="AG279" s="1" t="e">
        <v>#N/A</v>
      </c>
      <c r="AH279" s="1">
        <v>43817</v>
      </c>
      <c r="AI279" s="1" t="s">
        <v>3423</v>
      </c>
      <c r="AJ279" s="1" t="s">
        <v>4678</v>
      </c>
      <c r="AK279" s="1" t="s">
        <v>4694</v>
      </c>
      <c r="AL279" s="1" t="e">
        <v>#N/A</v>
      </c>
      <c r="AM279" s="1" t="e">
        <v>#N/A</v>
      </c>
      <c r="AN279" s="1" t="e">
        <v>#N/A</v>
      </c>
      <c r="AO279" s="1" t="e">
        <v>#N/A</v>
      </c>
      <c r="AP279" s="1" t="e">
        <v>#N/A</v>
      </c>
      <c r="AQ279" s="1" t="e">
        <v>#N/A</v>
      </c>
      <c r="AU279" s="1" t="s">
        <v>3444</v>
      </c>
      <c r="AV279" s="1" t="s">
        <v>3445</v>
      </c>
      <c r="AW279" s="1" t="s">
        <v>366</v>
      </c>
      <c r="AX279" s="1" t="s">
        <v>3465</v>
      </c>
      <c r="AY279" s="1" t="s">
        <v>3432</v>
      </c>
      <c r="AZ279" s="1"/>
      <c r="BA279" s="1" t="s">
        <v>5150</v>
      </c>
      <c r="BB279" s="1">
        <v>807</v>
      </c>
      <c r="BC279" s="1" t="s">
        <v>324</v>
      </c>
      <c r="BD279" s="1"/>
      <c r="BE279" s="1" t="s">
        <v>3045</v>
      </c>
      <c r="BF279" s="1" t="s">
        <v>5210</v>
      </c>
      <c r="BG279" s="34">
        <v>5</v>
      </c>
    </row>
    <row r="280" spans="2:59" ht="15.75" customHeight="1" x14ac:dyDescent="0.3">
      <c r="B280" s="1">
        <v>3727</v>
      </c>
      <c r="C280" s="1" t="s">
        <v>5260</v>
      </c>
      <c r="D280" s="33" t="s">
        <v>5261</v>
      </c>
      <c r="E280" s="1" t="s">
        <v>114</v>
      </c>
      <c r="F280" s="1" t="s">
        <v>882</v>
      </c>
      <c r="G280" s="1" t="s">
        <v>2915</v>
      </c>
      <c r="H280" s="1">
        <v>4000</v>
      </c>
      <c r="J280" s="1" t="s">
        <v>3423</v>
      </c>
      <c r="K280" s="1" t="s">
        <v>3423</v>
      </c>
      <c r="L280" s="1" t="s">
        <v>3424</v>
      </c>
      <c r="O280" s="1">
        <v>1643</v>
      </c>
      <c r="P280" s="1" t="s">
        <v>2121</v>
      </c>
      <c r="Q280" s="1" t="s">
        <v>5262</v>
      </c>
      <c r="R280" s="33" t="s">
        <v>5263</v>
      </c>
      <c r="S280" s="1" t="s">
        <v>158</v>
      </c>
      <c r="T280" s="1" t="s">
        <v>68</v>
      </c>
      <c r="U280" s="1" t="s">
        <v>17</v>
      </c>
      <c r="X280" s="1">
        <v>5000</v>
      </c>
      <c r="Y280" s="1" t="s">
        <v>4644</v>
      </c>
      <c r="Z280" s="1" t="s">
        <v>371</v>
      </c>
      <c r="AB280" s="29">
        <v>42005</v>
      </c>
      <c r="AC280" s="1" t="s">
        <v>371</v>
      </c>
      <c r="AD280" s="1">
        <v>43465</v>
      </c>
      <c r="AE280" s="1">
        <v>23</v>
      </c>
      <c r="AF280" s="37">
        <v>0</v>
      </c>
      <c r="AG280" s="1" t="s">
        <v>4636</v>
      </c>
      <c r="AH280" s="1">
        <v>43817</v>
      </c>
      <c r="AI280" s="1" t="s">
        <v>3509</v>
      </c>
      <c r="AJ280" s="1" t="s">
        <v>4646</v>
      </c>
      <c r="AK280" s="1" t="s">
        <v>4654</v>
      </c>
      <c r="AL280" s="1" t="e">
        <v>#N/A</v>
      </c>
      <c r="AM280" s="1" t="e">
        <v>#N/A</v>
      </c>
      <c r="AN280" s="1" t="e">
        <v>#N/A</v>
      </c>
      <c r="AO280" s="1" t="e">
        <v>#N/A</v>
      </c>
      <c r="AP280" s="1" t="e">
        <v>#N/A</v>
      </c>
      <c r="AQ280" s="1" t="e">
        <v>#N/A</v>
      </c>
      <c r="AT280" s="1">
        <v>42005</v>
      </c>
      <c r="AU280" s="1" t="s">
        <v>3444</v>
      </c>
      <c r="AV280" s="1" t="s">
        <v>3445</v>
      </c>
      <c r="AW280" s="1" t="s">
        <v>366</v>
      </c>
      <c r="AX280" s="1" t="s">
        <v>3465</v>
      </c>
      <c r="AY280" s="1" t="s">
        <v>3432</v>
      </c>
      <c r="AZ280" s="1"/>
      <c r="BA280" s="1" t="s">
        <v>5264</v>
      </c>
      <c r="BB280" s="1">
        <v>996</v>
      </c>
      <c r="BC280" s="1" t="s">
        <v>62</v>
      </c>
      <c r="BD280" s="1"/>
      <c r="BE280" s="1" t="s">
        <v>2435</v>
      </c>
      <c r="BF280" s="1" t="s">
        <v>5265</v>
      </c>
      <c r="BG280" s="34">
        <v>10</v>
      </c>
    </row>
    <row r="281" spans="2:59" ht="15.75" customHeight="1" x14ac:dyDescent="0.3">
      <c r="B281" s="1">
        <v>3746</v>
      </c>
      <c r="C281" s="1" t="s">
        <v>5266</v>
      </c>
      <c r="D281" s="33" t="s">
        <v>5267</v>
      </c>
      <c r="E281" s="1" t="s">
        <v>2116</v>
      </c>
      <c r="F281" s="1" t="s">
        <v>882</v>
      </c>
      <c r="G281" s="1" t="s">
        <v>2965</v>
      </c>
      <c r="H281" s="1">
        <v>3361</v>
      </c>
      <c r="K281" s="1" t="s">
        <v>3726</v>
      </c>
      <c r="L281" s="1" t="s">
        <v>3678</v>
      </c>
      <c r="O281" s="1">
        <v>2276</v>
      </c>
      <c r="P281" s="1" t="s">
        <v>2122</v>
      </c>
      <c r="Q281" s="1" t="s">
        <v>5268</v>
      </c>
      <c r="R281" s="33" t="s">
        <v>5269</v>
      </c>
      <c r="S281" s="1" t="s">
        <v>154</v>
      </c>
      <c r="T281" s="1" t="s">
        <v>288</v>
      </c>
      <c r="U281" s="1" t="s">
        <v>17</v>
      </c>
      <c r="X281" s="1">
        <v>5000</v>
      </c>
      <c r="Y281" s="1" t="s">
        <v>4644</v>
      </c>
      <c r="Z281" s="1" t="s">
        <v>3667</v>
      </c>
      <c r="AB281" s="29">
        <v>42269</v>
      </c>
      <c r="AC281" s="1" t="s">
        <v>371</v>
      </c>
      <c r="AD281" s="29">
        <v>43465</v>
      </c>
      <c r="AE281" s="1">
        <v>2</v>
      </c>
      <c r="AF281" s="37">
        <v>0</v>
      </c>
      <c r="AG281" s="1" t="s">
        <v>4636</v>
      </c>
      <c r="AH281" s="1">
        <v>43817</v>
      </c>
      <c r="AI281" s="1" t="s">
        <v>3423</v>
      </c>
      <c r="AJ281" s="1" t="s">
        <v>4646</v>
      </c>
      <c r="AK281" s="1" t="s">
        <v>3423</v>
      </c>
      <c r="AL281" s="1" t="e">
        <v>#N/A</v>
      </c>
      <c r="AM281" s="1" t="e">
        <v>#N/A</v>
      </c>
      <c r="AN281" s="1" t="e">
        <v>#N/A</v>
      </c>
      <c r="AO281" s="1" t="e">
        <v>#N/A</v>
      </c>
      <c r="AP281" s="1" t="e">
        <v>#N/A</v>
      </c>
      <c r="AQ281" s="1" t="e">
        <v>#N/A</v>
      </c>
      <c r="AT281" s="1">
        <v>42186</v>
      </c>
      <c r="AU281" s="1" t="s">
        <v>3444</v>
      </c>
      <c r="AV281" s="1" t="s">
        <v>3445</v>
      </c>
      <c r="AW281" s="1" t="s">
        <v>366</v>
      </c>
      <c r="AX281" s="1" t="s">
        <v>3465</v>
      </c>
      <c r="AY281" s="1" t="s">
        <v>3432</v>
      </c>
      <c r="AZ281" s="1"/>
      <c r="BA281" s="1" t="s">
        <v>5270</v>
      </c>
      <c r="BB281" s="1">
        <v>1105</v>
      </c>
      <c r="BC281" s="1" t="s">
        <v>324</v>
      </c>
      <c r="BD281" s="1"/>
      <c r="BE281" s="1" t="s">
        <v>2436</v>
      </c>
      <c r="BF281" s="1" t="s">
        <v>5271</v>
      </c>
      <c r="BG281" s="34">
        <v>10</v>
      </c>
    </row>
    <row r="282" spans="2:59" ht="15.75" customHeight="1" x14ac:dyDescent="0.3">
      <c r="B282" s="1">
        <v>3765</v>
      </c>
      <c r="C282" s="1" t="s">
        <v>5272</v>
      </c>
      <c r="D282" s="33" t="s">
        <v>5273</v>
      </c>
      <c r="E282" s="1" t="s">
        <v>156</v>
      </c>
      <c r="F282" s="1" t="s">
        <v>882</v>
      </c>
      <c r="G282" s="1" t="s">
        <v>2176</v>
      </c>
      <c r="H282" s="1">
        <v>14917</v>
      </c>
      <c r="K282" s="1" t="s">
        <v>4562</v>
      </c>
      <c r="L282" s="1" t="s">
        <v>4563</v>
      </c>
      <c r="O282" s="1">
        <v>764</v>
      </c>
      <c r="P282" s="1" t="s">
        <v>2139</v>
      </c>
      <c r="Q282" s="1" t="s">
        <v>5274</v>
      </c>
      <c r="R282" s="33" t="s">
        <v>5275</v>
      </c>
      <c r="S282" s="1" t="s">
        <v>324</v>
      </c>
      <c r="T282" s="1" t="s">
        <v>262</v>
      </c>
      <c r="U282" s="1" t="s">
        <v>17</v>
      </c>
      <c r="X282" s="1">
        <v>8500</v>
      </c>
      <c r="Y282" s="1" t="s">
        <v>4668</v>
      </c>
      <c r="Z282" s="1" t="s">
        <v>3494</v>
      </c>
      <c r="AB282" s="29">
        <v>42040</v>
      </c>
      <c r="AC282" s="1" t="s">
        <v>371</v>
      </c>
      <c r="AD282" s="1">
        <v>43465</v>
      </c>
      <c r="AE282" s="1">
        <v>7</v>
      </c>
      <c r="AF282" s="37">
        <v>0</v>
      </c>
      <c r="AG282" s="1" t="s">
        <v>4636</v>
      </c>
      <c r="AH282" s="1">
        <v>43817</v>
      </c>
      <c r="AI282" s="1" t="s">
        <v>3726</v>
      </c>
      <c r="AJ282" s="1" t="s">
        <v>4678</v>
      </c>
      <c r="AK282" s="1" t="s">
        <v>4654</v>
      </c>
      <c r="AL282" s="1" t="e">
        <v>#N/A</v>
      </c>
      <c r="AM282" s="1" t="e">
        <v>#N/A</v>
      </c>
      <c r="AN282" s="1" t="e">
        <v>#N/A</v>
      </c>
      <c r="AO282" s="1" t="e">
        <v>#N/A</v>
      </c>
      <c r="AP282" s="1" t="e">
        <v>#N/A</v>
      </c>
      <c r="AQ282" s="1" t="e">
        <v>#N/A</v>
      </c>
      <c r="AT282" s="1">
        <v>42005</v>
      </c>
      <c r="AU282" s="1" t="s">
        <v>3444</v>
      </c>
      <c r="AV282" s="1" t="s">
        <v>3445</v>
      </c>
      <c r="AW282" s="1" t="s">
        <v>366</v>
      </c>
      <c r="AX282" s="1" t="s">
        <v>3431</v>
      </c>
      <c r="AY282" s="1" t="s">
        <v>3432</v>
      </c>
      <c r="AZ282" s="1"/>
      <c r="BA282" s="1" t="s">
        <v>5276</v>
      </c>
      <c r="BB282" s="1">
        <v>933</v>
      </c>
      <c r="BC282" s="1" t="s">
        <v>34</v>
      </c>
      <c r="BD282" s="1"/>
      <c r="BE282" s="1" t="s">
        <v>4028</v>
      </c>
      <c r="BF282" s="1" t="s">
        <v>5277</v>
      </c>
      <c r="BG282" s="34">
        <v>2</v>
      </c>
    </row>
    <row r="283" spans="2:59" ht="15.75" customHeight="1" x14ac:dyDescent="0.3">
      <c r="B283" s="1">
        <v>3769</v>
      </c>
      <c r="C283" s="1" t="s">
        <v>5278</v>
      </c>
      <c r="D283" s="33" t="s">
        <v>5279</v>
      </c>
      <c r="E283" s="1" t="s">
        <v>130</v>
      </c>
      <c r="F283" s="1" t="s">
        <v>882</v>
      </c>
      <c r="G283" s="1" t="s">
        <v>2489</v>
      </c>
      <c r="H283" s="1">
        <v>21500</v>
      </c>
      <c r="K283" s="1" t="s">
        <v>3509</v>
      </c>
      <c r="L283" s="1" t="s">
        <v>3510</v>
      </c>
      <c r="O283" s="1">
        <v>1151</v>
      </c>
      <c r="P283" s="1" t="s">
        <v>2075</v>
      </c>
      <c r="Q283" s="1" t="s">
        <v>4005</v>
      </c>
      <c r="R283" s="33" t="s">
        <v>5280</v>
      </c>
      <c r="S283" s="1" t="s">
        <v>318</v>
      </c>
      <c r="T283" s="1" t="s">
        <v>156</v>
      </c>
      <c r="U283" s="1" t="s">
        <v>9</v>
      </c>
      <c r="X283" s="1">
        <v>2826</v>
      </c>
      <c r="Y283" s="1" t="s">
        <v>4812</v>
      </c>
      <c r="Z283" s="1" t="s">
        <v>3667</v>
      </c>
      <c r="AB283" s="29">
        <v>42275</v>
      </c>
      <c r="AC283" s="1" t="s">
        <v>371</v>
      </c>
      <c r="AD283" s="1">
        <v>43467</v>
      </c>
      <c r="AE283" s="1">
        <v>5</v>
      </c>
      <c r="AF283" s="37">
        <v>0</v>
      </c>
      <c r="AG283" s="1" t="s">
        <v>4636</v>
      </c>
      <c r="AH283" s="1">
        <v>43484</v>
      </c>
      <c r="AI283" s="1" t="s">
        <v>3509</v>
      </c>
      <c r="AJ283" s="1" t="s">
        <v>3442</v>
      </c>
      <c r="AK283" s="1" t="s">
        <v>4654</v>
      </c>
      <c r="AL283" s="1" t="e">
        <v>#N/A</v>
      </c>
      <c r="AM283" s="1" t="e">
        <v>#N/A</v>
      </c>
      <c r="AN283" s="1" t="e">
        <v>#N/A</v>
      </c>
      <c r="AO283" s="1" t="e">
        <v>#N/A</v>
      </c>
      <c r="AP283" s="1" t="e">
        <v>#N/A</v>
      </c>
      <c r="AQ283" s="1" t="e">
        <v>#N/A</v>
      </c>
      <c r="AT283" s="1">
        <v>42186</v>
      </c>
      <c r="AU283" s="1" t="s">
        <v>3444</v>
      </c>
      <c r="AV283" s="1" t="s">
        <v>3445</v>
      </c>
      <c r="AW283" s="1" t="s">
        <v>366</v>
      </c>
      <c r="AX283" s="1" t="s">
        <v>3514</v>
      </c>
      <c r="AY283" s="1" t="s">
        <v>3432</v>
      </c>
      <c r="AZ283" s="1"/>
      <c r="BA283" s="1" t="s">
        <v>3913</v>
      </c>
      <c r="BB283" s="1">
        <v>1289</v>
      </c>
      <c r="BC283" s="1" t="s">
        <v>192</v>
      </c>
      <c r="BD283" s="1"/>
      <c r="BE283" s="1" t="s">
        <v>3353</v>
      </c>
      <c r="BF283" s="1" t="s">
        <v>5281</v>
      </c>
      <c r="BG283" s="34">
        <v>2</v>
      </c>
    </row>
    <row r="284" spans="2:59" ht="15.75" customHeight="1" x14ac:dyDescent="0.3">
      <c r="B284" s="1">
        <v>3783</v>
      </c>
      <c r="C284" s="1" t="s">
        <v>5282</v>
      </c>
      <c r="D284" s="33" t="s">
        <v>5283</v>
      </c>
      <c r="E284" s="1" t="s">
        <v>174</v>
      </c>
      <c r="F284" s="1" t="s">
        <v>882</v>
      </c>
      <c r="G284" s="1" t="s">
        <v>2345</v>
      </c>
      <c r="H284" s="1">
        <v>24000</v>
      </c>
      <c r="J284" s="1" t="s">
        <v>3423</v>
      </c>
      <c r="K284" s="1" t="s">
        <v>3423</v>
      </c>
      <c r="L284" s="1" t="s">
        <v>3424</v>
      </c>
      <c r="O284" s="1">
        <v>5429</v>
      </c>
      <c r="P284" s="1" t="s">
        <v>2064</v>
      </c>
      <c r="Q284" s="1" t="s">
        <v>5284</v>
      </c>
      <c r="R284" s="33" t="s">
        <v>5285</v>
      </c>
      <c r="S284" s="1" t="s">
        <v>126</v>
      </c>
      <c r="T284" s="1" t="s">
        <v>156</v>
      </c>
      <c r="U284" s="1" t="s">
        <v>9</v>
      </c>
      <c r="X284" s="1">
        <v>8000</v>
      </c>
      <c r="Y284" s="1" t="s">
        <v>4812</v>
      </c>
      <c r="Z284" s="1" t="s">
        <v>389</v>
      </c>
      <c r="AB284" s="29">
        <v>43100</v>
      </c>
      <c r="AC284" s="1" t="s">
        <v>371</v>
      </c>
      <c r="AD284" s="1">
        <v>43467</v>
      </c>
      <c r="AE284" s="1">
        <v>0</v>
      </c>
      <c r="AF284" s="37">
        <v>0</v>
      </c>
      <c r="AG284" s="1" t="s">
        <v>4636</v>
      </c>
      <c r="AH284" s="1">
        <v>43484</v>
      </c>
      <c r="AI284" s="1" t="s">
        <v>3423</v>
      </c>
      <c r="AJ284" s="1" t="s">
        <v>3442</v>
      </c>
      <c r="AK284" s="1" t="s">
        <v>3423</v>
      </c>
      <c r="AL284" s="1" t="e">
        <v>#N/A</v>
      </c>
      <c r="AM284" s="1" t="e">
        <v>#N/A</v>
      </c>
      <c r="AN284" s="1" t="e">
        <v>#N/A</v>
      </c>
      <c r="AO284" s="1" t="e">
        <v>#N/A</v>
      </c>
      <c r="AP284" s="1" t="e">
        <v>#N/A</v>
      </c>
      <c r="AQ284" s="1" t="e">
        <v>#N/A</v>
      </c>
      <c r="AT284" s="1">
        <v>43009</v>
      </c>
      <c r="AU284" s="1" t="s">
        <v>3429</v>
      </c>
      <c r="AV284" s="1" t="s">
        <v>3445</v>
      </c>
      <c r="AW284" s="1" t="s">
        <v>366</v>
      </c>
      <c r="AX284" s="1" t="s">
        <v>3431</v>
      </c>
      <c r="AY284" s="1" t="s">
        <v>3432</v>
      </c>
      <c r="AZ284" s="1"/>
      <c r="BA284" s="1" t="s">
        <v>5286</v>
      </c>
      <c r="BB284" s="1">
        <v>542</v>
      </c>
      <c r="BC284" s="1" t="s">
        <v>216</v>
      </c>
      <c r="BD284" s="1"/>
      <c r="BE284" s="1" t="s">
        <v>5287</v>
      </c>
      <c r="BF284" s="1" t="s">
        <v>5288</v>
      </c>
      <c r="BG284" s="34">
        <v>1</v>
      </c>
    </row>
    <row r="285" spans="2:59" ht="15.75" customHeight="1" x14ac:dyDescent="0.3">
      <c r="B285" s="1">
        <v>3785</v>
      </c>
      <c r="C285" s="1" t="s">
        <v>5289</v>
      </c>
      <c r="D285" s="33" t="s">
        <v>5290</v>
      </c>
      <c r="E285" s="1" t="s">
        <v>82</v>
      </c>
      <c r="F285" s="1" t="s">
        <v>882</v>
      </c>
      <c r="G285" s="1" t="s">
        <v>2217</v>
      </c>
      <c r="H285" s="1">
        <v>6200</v>
      </c>
      <c r="K285" s="1" t="s">
        <v>4182</v>
      </c>
      <c r="L285" s="1" t="s">
        <v>4183</v>
      </c>
      <c r="O285" s="1">
        <v>5279</v>
      </c>
      <c r="P285" s="1" t="s">
        <v>2070</v>
      </c>
      <c r="Q285" s="1" t="s">
        <v>5291</v>
      </c>
      <c r="R285" s="33" t="s">
        <v>5292</v>
      </c>
      <c r="S285" s="1" t="s">
        <v>212</v>
      </c>
      <c r="T285" s="1" t="s">
        <v>156</v>
      </c>
      <c r="U285" s="1" t="s">
        <v>9</v>
      </c>
      <c r="X285" s="1">
        <v>4000</v>
      </c>
      <c r="Y285" s="1" t="s">
        <v>4812</v>
      </c>
      <c r="Z285" s="1" t="s">
        <v>3484</v>
      </c>
      <c r="AB285" s="29">
        <v>43052</v>
      </c>
      <c r="AC285" s="1" t="s">
        <v>371</v>
      </c>
      <c r="AD285" s="1">
        <v>43467</v>
      </c>
      <c r="AE285" s="1">
        <v>0</v>
      </c>
      <c r="AF285" s="37">
        <v>0</v>
      </c>
      <c r="AG285" s="1" t="s">
        <v>4636</v>
      </c>
      <c r="AH285" s="1">
        <v>43484</v>
      </c>
      <c r="AI285" s="1" t="s">
        <v>3524</v>
      </c>
      <c r="AJ285" s="1" t="s">
        <v>3442</v>
      </c>
      <c r="AK285" s="1" t="s">
        <v>4637</v>
      </c>
      <c r="AL285" s="1" t="e">
        <v>#N/A</v>
      </c>
      <c r="AM285" s="1" t="e">
        <v>#N/A</v>
      </c>
      <c r="AN285" s="1" t="e">
        <v>#N/A</v>
      </c>
      <c r="AO285" s="1" t="e">
        <v>#N/A</v>
      </c>
      <c r="AP285" s="1" t="e">
        <v>#N/A</v>
      </c>
      <c r="AQ285" s="1" t="e">
        <v>#N/A</v>
      </c>
      <c r="AT285" s="1">
        <v>43009</v>
      </c>
      <c r="AU285" s="1" t="s">
        <v>3444</v>
      </c>
      <c r="AV285" s="1" t="s">
        <v>3525</v>
      </c>
      <c r="AW285" s="1" t="s">
        <v>366</v>
      </c>
      <c r="AX285" s="1" t="s">
        <v>3465</v>
      </c>
      <c r="AY285" s="1" t="s">
        <v>3432</v>
      </c>
      <c r="AZ285" s="1"/>
      <c r="BA285" s="1" t="s">
        <v>2485</v>
      </c>
      <c r="BB285" s="1">
        <v>306</v>
      </c>
      <c r="BC285" s="1" t="s">
        <v>216</v>
      </c>
      <c r="BD285" s="1"/>
      <c r="BE285" s="1" t="s">
        <v>2480</v>
      </c>
      <c r="BF285" s="1" t="s">
        <v>5293</v>
      </c>
      <c r="BG285" s="34">
        <v>2</v>
      </c>
    </row>
    <row r="286" spans="2:59" ht="15.75" customHeight="1" x14ac:dyDescent="0.3">
      <c r="B286" s="1">
        <v>3789</v>
      </c>
      <c r="C286" s="1" t="s">
        <v>5294</v>
      </c>
      <c r="D286" s="33" t="s">
        <v>5295</v>
      </c>
      <c r="E286" s="1" t="s">
        <v>342</v>
      </c>
      <c r="F286" s="1" t="s">
        <v>882</v>
      </c>
      <c r="G286" s="1" t="s">
        <v>2471</v>
      </c>
      <c r="H286" s="1">
        <v>36800</v>
      </c>
      <c r="J286" s="1" t="s">
        <v>3423</v>
      </c>
      <c r="K286" s="1" t="s">
        <v>3423</v>
      </c>
      <c r="L286" s="1" t="s">
        <v>3424</v>
      </c>
      <c r="O286" s="1">
        <v>5235</v>
      </c>
      <c r="P286" s="1" t="s">
        <v>2066</v>
      </c>
      <c r="Q286" s="1" t="s">
        <v>5296</v>
      </c>
      <c r="R286" s="33" t="s">
        <v>5297</v>
      </c>
      <c r="S286" s="1" t="s">
        <v>180</v>
      </c>
      <c r="T286" s="1" t="s">
        <v>50</v>
      </c>
      <c r="U286" s="1" t="s">
        <v>9</v>
      </c>
      <c r="X286" s="1">
        <v>7000</v>
      </c>
      <c r="Y286" s="1" t="s">
        <v>4812</v>
      </c>
      <c r="Z286" s="1" t="s">
        <v>3484</v>
      </c>
      <c r="AB286" s="29">
        <v>43032</v>
      </c>
      <c r="AC286" s="1" t="s">
        <v>371</v>
      </c>
      <c r="AD286" s="29">
        <v>43467</v>
      </c>
      <c r="AE286" s="1">
        <v>0</v>
      </c>
      <c r="AF286" s="37">
        <v>0</v>
      </c>
      <c r="AG286" s="1" t="s">
        <v>4636</v>
      </c>
      <c r="AH286" s="1">
        <v>43484</v>
      </c>
      <c r="AI286" s="1" t="s">
        <v>3423</v>
      </c>
      <c r="AJ286" s="1" t="s">
        <v>3474</v>
      </c>
      <c r="AK286" s="1" t="s">
        <v>3423</v>
      </c>
      <c r="AL286" s="1" t="e">
        <v>#N/A</v>
      </c>
      <c r="AM286" s="1" t="e">
        <v>#N/A</v>
      </c>
      <c r="AN286" s="1" t="e">
        <v>#N/A</v>
      </c>
      <c r="AO286" s="1" t="e">
        <v>#N/A</v>
      </c>
      <c r="AP286" s="1" t="e">
        <v>#N/A</v>
      </c>
      <c r="AQ286" s="1" t="e">
        <v>#N/A</v>
      </c>
      <c r="AT286" s="1">
        <v>43009</v>
      </c>
      <c r="AU286" s="1" t="s">
        <v>3444</v>
      </c>
      <c r="AV286" s="1" t="s">
        <v>3445</v>
      </c>
      <c r="AW286" s="1" t="s">
        <v>366</v>
      </c>
      <c r="AX286" s="1" t="s">
        <v>3465</v>
      </c>
      <c r="AY286" s="1" t="s">
        <v>3432</v>
      </c>
      <c r="AZ286" s="1"/>
      <c r="BA286" s="1" t="s">
        <v>3090</v>
      </c>
      <c r="BB286" s="1">
        <v>1032</v>
      </c>
      <c r="BC286" s="1" t="s">
        <v>234</v>
      </c>
      <c r="BD286" s="1"/>
      <c r="BE286" s="1" t="s">
        <v>2995</v>
      </c>
      <c r="BF286" s="1" t="s">
        <v>5298</v>
      </c>
      <c r="BG286" s="34">
        <v>1</v>
      </c>
    </row>
    <row r="287" spans="2:59" ht="15.75" customHeight="1" x14ac:dyDescent="0.3">
      <c r="B287" s="1">
        <v>3808</v>
      </c>
      <c r="C287" s="1" t="s">
        <v>5299</v>
      </c>
      <c r="D287" s="33" t="s">
        <v>5300</v>
      </c>
      <c r="E287" s="1" t="s">
        <v>204</v>
      </c>
      <c r="F287" s="1" t="s">
        <v>882</v>
      </c>
      <c r="G287" s="1" t="s">
        <v>2719</v>
      </c>
      <c r="H287" s="1">
        <v>1000</v>
      </c>
      <c r="K287" s="1" t="s">
        <v>4159</v>
      </c>
      <c r="L287" s="1" t="s">
        <v>4159</v>
      </c>
      <c r="O287" s="1">
        <v>5329</v>
      </c>
      <c r="P287" s="1" t="s">
        <v>2071</v>
      </c>
      <c r="Q287" s="1" t="s">
        <v>5301</v>
      </c>
      <c r="R287" s="33" t="s">
        <v>5302</v>
      </c>
      <c r="S287" s="1" t="s">
        <v>306</v>
      </c>
      <c r="T287" s="1" t="s">
        <v>156</v>
      </c>
      <c r="U287" s="1" t="s">
        <v>9</v>
      </c>
      <c r="X287" s="1">
        <v>4000</v>
      </c>
      <c r="Y287" s="1" t="s">
        <v>4812</v>
      </c>
      <c r="Z287" s="1" t="s">
        <v>3484</v>
      </c>
      <c r="AB287" s="29">
        <v>43075</v>
      </c>
      <c r="AC287" s="1" t="s">
        <v>371</v>
      </c>
      <c r="AD287" s="1">
        <v>43467</v>
      </c>
      <c r="AE287" s="1">
        <v>0</v>
      </c>
      <c r="AF287" s="37">
        <v>0</v>
      </c>
      <c r="AG287" s="1" t="s">
        <v>4636</v>
      </c>
      <c r="AH287" s="1">
        <v>43484</v>
      </c>
      <c r="AI287" s="1" t="s">
        <v>3524</v>
      </c>
      <c r="AJ287" s="1" t="s">
        <v>3442</v>
      </c>
      <c r="AK287" s="1" t="s">
        <v>4637</v>
      </c>
      <c r="AL287" s="1" t="e">
        <v>#N/A</v>
      </c>
      <c r="AM287" s="1" t="e">
        <v>#N/A</v>
      </c>
      <c r="AN287" s="1" t="e">
        <v>#N/A</v>
      </c>
      <c r="AO287" s="1" t="e">
        <v>#N/A</v>
      </c>
      <c r="AP287" s="1" t="e">
        <v>#N/A</v>
      </c>
      <c r="AQ287" s="1" t="e">
        <v>#N/A</v>
      </c>
      <c r="AT287" s="1">
        <v>43009</v>
      </c>
      <c r="AU287" s="1" t="s">
        <v>3444</v>
      </c>
      <c r="AV287" s="1" t="s">
        <v>3525</v>
      </c>
      <c r="AW287" s="1" t="s">
        <v>366</v>
      </c>
      <c r="AX287" s="1" t="s">
        <v>3465</v>
      </c>
      <c r="AY287" s="1" t="s">
        <v>3432</v>
      </c>
      <c r="AZ287" s="1"/>
      <c r="BA287" s="1" t="s">
        <v>2179</v>
      </c>
      <c r="BB287" s="1">
        <v>1144</v>
      </c>
      <c r="BC287" s="1" t="s">
        <v>92</v>
      </c>
      <c r="BD287" s="1"/>
      <c r="BE287" s="1" t="s">
        <v>5303</v>
      </c>
      <c r="BF287" s="1" t="s">
        <v>5304</v>
      </c>
      <c r="BG287" s="34">
        <v>1</v>
      </c>
    </row>
    <row r="288" spans="2:59" ht="15.75" customHeight="1" x14ac:dyDescent="0.3">
      <c r="B288" s="1">
        <v>3814</v>
      </c>
      <c r="C288" s="1" t="s">
        <v>5305</v>
      </c>
      <c r="D288" s="33" t="s">
        <v>5306</v>
      </c>
      <c r="E288" s="1" t="s">
        <v>238</v>
      </c>
      <c r="F288" s="1" t="s">
        <v>882</v>
      </c>
      <c r="G288" s="1" t="s">
        <v>2358</v>
      </c>
      <c r="H288" s="1">
        <v>15500</v>
      </c>
      <c r="J288" s="1" t="s">
        <v>3480</v>
      </c>
      <c r="K288" s="1" t="s">
        <v>3480</v>
      </c>
      <c r="L288" s="1" t="s">
        <v>3481</v>
      </c>
      <c r="O288" s="1">
        <v>3932</v>
      </c>
      <c r="P288" s="1" t="s">
        <v>2073</v>
      </c>
      <c r="Q288" s="1" t="s">
        <v>5307</v>
      </c>
      <c r="R288" s="33" t="s">
        <v>5308</v>
      </c>
      <c r="S288" s="1" t="s">
        <v>76</v>
      </c>
      <c r="T288" s="1" t="s">
        <v>156</v>
      </c>
      <c r="U288" s="1" t="s">
        <v>9</v>
      </c>
      <c r="X288" s="1">
        <v>3540</v>
      </c>
      <c r="Y288" s="1" t="s">
        <v>4812</v>
      </c>
      <c r="Z288" s="1" t="s">
        <v>389</v>
      </c>
      <c r="AB288" s="29">
        <v>42621</v>
      </c>
      <c r="AC288" s="1" t="s">
        <v>371</v>
      </c>
      <c r="AD288" s="1">
        <v>43467</v>
      </c>
      <c r="AE288" s="1">
        <v>2</v>
      </c>
      <c r="AF288" s="37">
        <v>0</v>
      </c>
      <c r="AG288" s="1" t="s">
        <v>4636</v>
      </c>
      <c r="AH288" s="1">
        <v>43484</v>
      </c>
      <c r="AI288" s="1" t="s">
        <v>3574</v>
      </c>
      <c r="AJ288" s="1" t="s">
        <v>3442</v>
      </c>
      <c r="AK288" s="1" t="s">
        <v>4637</v>
      </c>
      <c r="AL288" s="1" t="e">
        <v>#N/A</v>
      </c>
      <c r="AM288" s="1" t="e">
        <v>#N/A</v>
      </c>
      <c r="AN288" s="1" t="e">
        <v>#N/A</v>
      </c>
      <c r="AO288" s="1" t="e">
        <v>#N/A</v>
      </c>
      <c r="AP288" s="1" t="e">
        <v>#N/A</v>
      </c>
      <c r="AQ288" s="1" t="e">
        <v>#N/A</v>
      </c>
      <c r="AT288" s="1">
        <v>42552</v>
      </c>
      <c r="AU288" s="1" t="s">
        <v>3429</v>
      </c>
      <c r="AV288" s="1" t="s">
        <v>3430</v>
      </c>
      <c r="AW288" s="1" t="s">
        <v>366</v>
      </c>
      <c r="AX288" s="1" t="s">
        <v>3514</v>
      </c>
      <c r="AY288" s="1" t="s">
        <v>3432</v>
      </c>
      <c r="AZ288" s="1"/>
      <c r="BA288" s="1" t="s">
        <v>5309</v>
      </c>
      <c r="BB288" s="1">
        <v>388</v>
      </c>
      <c r="BC288" s="1" t="s">
        <v>324</v>
      </c>
      <c r="BD288" s="1"/>
      <c r="BE288" s="1" t="s">
        <v>3040</v>
      </c>
      <c r="BF288" s="1" t="s">
        <v>5310</v>
      </c>
      <c r="BG288" s="34">
        <v>1</v>
      </c>
    </row>
    <row r="289" spans="2:59" ht="15.75" customHeight="1" x14ac:dyDescent="0.3">
      <c r="B289" s="1">
        <v>3819</v>
      </c>
      <c r="C289" s="1" t="s">
        <v>5311</v>
      </c>
      <c r="D289" s="33" t="s">
        <v>5312</v>
      </c>
      <c r="E289" s="1" t="s">
        <v>82</v>
      </c>
      <c r="F289" s="1" t="s">
        <v>882</v>
      </c>
      <c r="G289" s="1" t="s">
        <v>2290</v>
      </c>
      <c r="H289" s="1">
        <v>3000</v>
      </c>
      <c r="J289" s="1" t="s">
        <v>3524</v>
      </c>
      <c r="K289" s="1" t="s">
        <v>3524</v>
      </c>
      <c r="L289" s="1" t="s">
        <v>3757</v>
      </c>
      <c r="O289" s="1">
        <v>5516</v>
      </c>
      <c r="P289" s="1" t="s">
        <v>2069</v>
      </c>
      <c r="Q289" s="1" t="s">
        <v>5313</v>
      </c>
      <c r="R289" s="33" t="s">
        <v>5314</v>
      </c>
      <c r="S289" s="1" t="s">
        <v>340</v>
      </c>
      <c r="T289" s="1" t="s">
        <v>254</v>
      </c>
      <c r="U289" s="1" t="s">
        <v>9</v>
      </c>
      <c r="X289" s="1">
        <v>5667</v>
      </c>
      <c r="Y289" s="1" t="s">
        <v>4812</v>
      </c>
      <c r="Z289" s="1" t="s">
        <v>3484</v>
      </c>
      <c r="AB289" s="29">
        <v>43153</v>
      </c>
      <c r="AC289" s="1" t="s">
        <v>371</v>
      </c>
      <c r="AD289" s="29">
        <v>43467</v>
      </c>
      <c r="AE289" s="1">
        <v>0</v>
      </c>
      <c r="AF289" s="37">
        <v>0</v>
      </c>
      <c r="AG289" s="1" t="s">
        <v>4636</v>
      </c>
      <c r="AH289" s="1">
        <v>43484</v>
      </c>
      <c r="AI289" s="1" t="s">
        <v>3423</v>
      </c>
      <c r="AJ289" s="1" t="s">
        <v>3442</v>
      </c>
      <c r="AK289" s="1" t="s">
        <v>4694</v>
      </c>
      <c r="AL289" s="1" t="e">
        <v>#N/A</v>
      </c>
      <c r="AM289" s="1" t="e">
        <v>#N/A</v>
      </c>
      <c r="AN289" s="1" t="e">
        <v>#N/A</v>
      </c>
      <c r="AO289" s="1" t="e">
        <v>#N/A</v>
      </c>
      <c r="AP289" s="1" t="e">
        <v>#N/A</v>
      </c>
      <c r="AQ289" s="1" t="e">
        <v>#N/A</v>
      </c>
      <c r="AT289" s="1">
        <v>43101</v>
      </c>
      <c r="AU289" s="1" t="s">
        <v>3444</v>
      </c>
      <c r="AV289" s="1" t="s">
        <v>3445</v>
      </c>
      <c r="AW289" s="1" t="s">
        <v>366</v>
      </c>
      <c r="AX289" s="1" t="s">
        <v>3465</v>
      </c>
      <c r="AY289" s="1" t="s">
        <v>3432</v>
      </c>
      <c r="AZ289" s="1"/>
      <c r="BA289" s="1" t="s">
        <v>2333</v>
      </c>
      <c r="BB289" s="1">
        <v>1223</v>
      </c>
      <c r="BC289" s="1" t="s">
        <v>302</v>
      </c>
      <c r="BD289" s="1"/>
      <c r="BE289" s="1" t="s">
        <v>2626</v>
      </c>
      <c r="BF289" s="1" t="s">
        <v>5315</v>
      </c>
      <c r="BG289" s="34">
        <v>8</v>
      </c>
    </row>
    <row r="290" spans="2:59" ht="15.75" customHeight="1" x14ac:dyDescent="0.3">
      <c r="B290" s="1">
        <v>3822</v>
      </c>
      <c r="C290" s="1" t="s">
        <v>5316</v>
      </c>
      <c r="D290" s="33" t="s">
        <v>5317</v>
      </c>
      <c r="E290" s="1" t="s">
        <v>2074</v>
      </c>
      <c r="F290" s="1" t="s">
        <v>882</v>
      </c>
      <c r="G290" s="1" t="s">
        <v>2301</v>
      </c>
      <c r="H290" s="1">
        <v>3500</v>
      </c>
      <c r="K290" s="1" t="s">
        <v>3452</v>
      </c>
      <c r="L290" s="1" t="s">
        <v>3453</v>
      </c>
      <c r="O290" s="1">
        <v>5897</v>
      </c>
      <c r="P290" s="1" t="s">
        <v>2132</v>
      </c>
      <c r="Q290" s="1" t="s">
        <v>5318</v>
      </c>
      <c r="U290" s="1" t="s">
        <v>17</v>
      </c>
      <c r="X290" s="1">
        <v>3500</v>
      </c>
      <c r="Y290" s="1" t="e">
        <v>#N/A</v>
      </c>
      <c r="Z290" s="1" t="s">
        <v>530</v>
      </c>
      <c r="AB290" s="1" t="s">
        <v>371</v>
      </c>
      <c r="AC290" s="1" t="s">
        <v>371</v>
      </c>
      <c r="AD290" s="1">
        <v>43467</v>
      </c>
      <c r="AE290" s="1">
        <v>2</v>
      </c>
      <c r="AF290" s="37">
        <v>0</v>
      </c>
      <c r="AG290" s="1" t="e">
        <v>#N/A</v>
      </c>
      <c r="AH290" s="1">
        <v>43484</v>
      </c>
      <c r="AI290" s="1" t="s">
        <v>5319</v>
      </c>
      <c r="AJ290" s="1" t="s">
        <v>5320</v>
      </c>
      <c r="AK290" s="1" t="s">
        <v>4654</v>
      </c>
      <c r="AL290" s="1" t="e">
        <v>#N/A</v>
      </c>
      <c r="AM290" s="1" t="e">
        <v>#N/A</v>
      </c>
      <c r="AN290" s="1" t="e">
        <v>#N/A</v>
      </c>
      <c r="AO290" s="1" t="e">
        <v>#N/A</v>
      </c>
      <c r="AP290" s="1" t="e">
        <v>#N/A</v>
      </c>
      <c r="AQ290" s="1" t="e">
        <v>#N/A</v>
      </c>
      <c r="AU290" s="1" t="s">
        <v>3444</v>
      </c>
      <c r="AV290" s="1" t="e">
        <v>#N/A</v>
      </c>
      <c r="AW290" s="1" t="s">
        <v>366</v>
      </c>
      <c r="AX290" s="1" t="s">
        <v>3514</v>
      </c>
      <c r="AY290" s="1" t="s">
        <v>3432</v>
      </c>
      <c r="AZ290" s="1"/>
      <c r="BA290" s="1" t="s">
        <v>2188</v>
      </c>
      <c r="BB290" s="1">
        <v>1150</v>
      </c>
      <c r="BC290" s="1" t="s">
        <v>302</v>
      </c>
      <c r="BD290" s="1"/>
      <c r="BE290" s="1" t="s">
        <v>2434</v>
      </c>
      <c r="BF290" s="1" t="s">
        <v>5321</v>
      </c>
      <c r="BG290" s="34">
        <v>1</v>
      </c>
    </row>
    <row r="291" spans="2:59" ht="15.75" customHeight="1" x14ac:dyDescent="0.3">
      <c r="B291" s="1">
        <v>3824</v>
      </c>
      <c r="C291" s="1" t="s">
        <v>5322</v>
      </c>
      <c r="D291" s="33" t="s">
        <v>5323</v>
      </c>
      <c r="E291" s="1" t="s">
        <v>130</v>
      </c>
      <c r="F291" s="1" t="s">
        <v>882</v>
      </c>
      <c r="G291" s="1" t="s">
        <v>2465</v>
      </c>
      <c r="H291" s="1">
        <v>58149</v>
      </c>
      <c r="J291" s="1" t="s">
        <v>3480</v>
      </c>
      <c r="K291" s="1" t="s">
        <v>3480</v>
      </c>
      <c r="L291" s="1" t="s">
        <v>3481</v>
      </c>
      <c r="O291" s="1">
        <v>863</v>
      </c>
      <c r="P291" s="1" t="s">
        <v>2065</v>
      </c>
      <c r="Q291" s="1" t="s">
        <v>5324</v>
      </c>
      <c r="R291" s="33" t="s">
        <v>5325</v>
      </c>
      <c r="S291" s="1" t="s">
        <v>324</v>
      </c>
      <c r="T291" s="1" t="s">
        <v>156</v>
      </c>
      <c r="U291" s="1" t="s">
        <v>9</v>
      </c>
      <c r="X291" s="1">
        <v>7935</v>
      </c>
      <c r="Y291" s="1" t="s">
        <v>4812</v>
      </c>
      <c r="Z291" s="1" t="s">
        <v>389</v>
      </c>
      <c r="AB291" s="29">
        <v>42166</v>
      </c>
      <c r="AC291" s="1" t="s">
        <v>371</v>
      </c>
      <c r="AD291" s="1">
        <v>43467</v>
      </c>
      <c r="AE291" s="1">
        <v>5</v>
      </c>
      <c r="AF291" s="36">
        <v>43829</v>
      </c>
      <c r="AG291" s="1" t="s">
        <v>4636</v>
      </c>
      <c r="AH291" s="1">
        <v>43484</v>
      </c>
      <c r="AI291" s="1" t="s">
        <v>3959</v>
      </c>
      <c r="AJ291" s="1" t="s">
        <v>3442</v>
      </c>
      <c r="AK291" s="1" t="s">
        <v>4637</v>
      </c>
      <c r="AL291" s="1" t="e">
        <v>#N/A</v>
      </c>
      <c r="AM291" s="1" t="e">
        <v>#N/A</v>
      </c>
      <c r="AN291" s="1" t="e">
        <v>#N/A</v>
      </c>
      <c r="AO291" s="1" t="e">
        <v>#N/A</v>
      </c>
      <c r="AP291" s="1" t="e">
        <v>#N/A</v>
      </c>
      <c r="AQ291" s="1" t="e">
        <v>#N/A</v>
      </c>
      <c r="AT291" s="1">
        <v>42095</v>
      </c>
      <c r="AU291" s="1" t="s">
        <v>3429</v>
      </c>
      <c r="AV291" s="1" t="s">
        <v>3445</v>
      </c>
      <c r="AW291" s="1" t="s">
        <v>366</v>
      </c>
      <c r="AX291" s="1" t="s">
        <v>3465</v>
      </c>
      <c r="AY291" s="1" t="s">
        <v>3432</v>
      </c>
      <c r="AZ291" s="1"/>
      <c r="BA291" s="1" t="s">
        <v>2348</v>
      </c>
      <c r="BB291" s="1">
        <v>1230</v>
      </c>
      <c r="BC291" s="1" t="s">
        <v>258</v>
      </c>
      <c r="BD291" s="1"/>
      <c r="BE291" s="1" t="s">
        <v>2636</v>
      </c>
      <c r="BF291" s="1" t="s">
        <v>5326</v>
      </c>
      <c r="BG291" s="34">
        <v>6</v>
      </c>
    </row>
    <row r="292" spans="2:59" ht="15.75" customHeight="1" x14ac:dyDescent="0.3">
      <c r="B292" s="1">
        <v>3831</v>
      </c>
      <c r="C292" s="1" t="s">
        <v>5327</v>
      </c>
      <c r="D292" s="33" t="s">
        <v>5328</v>
      </c>
      <c r="E292" s="1" t="s">
        <v>238</v>
      </c>
      <c r="F292" s="1" t="s">
        <v>882</v>
      </c>
      <c r="G292" s="1" t="s">
        <v>2445</v>
      </c>
      <c r="H292" s="1">
        <v>3400</v>
      </c>
      <c r="K292" s="1" t="s">
        <v>3452</v>
      </c>
      <c r="L292" s="1" t="s">
        <v>3453</v>
      </c>
      <c r="O292" s="1">
        <v>2259</v>
      </c>
      <c r="P292" s="1" t="s">
        <v>2144</v>
      </c>
      <c r="Q292" s="1" t="s">
        <v>3754</v>
      </c>
      <c r="R292" s="33" t="s">
        <v>5329</v>
      </c>
      <c r="S292" s="1" t="s">
        <v>192</v>
      </c>
      <c r="T292" s="1" t="s">
        <v>68</v>
      </c>
      <c r="U292" s="1" t="s">
        <v>17</v>
      </c>
      <c r="X292" s="1">
        <v>2846</v>
      </c>
      <c r="Y292" s="1" t="s">
        <v>4668</v>
      </c>
      <c r="Z292" s="1" t="s">
        <v>3484</v>
      </c>
      <c r="AB292" s="29">
        <v>42287</v>
      </c>
      <c r="AC292" s="1" t="s">
        <v>371</v>
      </c>
      <c r="AD292" s="1">
        <v>43468</v>
      </c>
      <c r="AE292" s="1">
        <v>8</v>
      </c>
      <c r="AF292" s="37">
        <v>0</v>
      </c>
      <c r="AG292" s="1" t="s">
        <v>4636</v>
      </c>
      <c r="AH292" s="1">
        <v>43484</v>
      </c>
      <c r="AI292" s="1" t="s">
        <v>3452</v>
      </c>
      <c r="AJ292" s="1" t="s">
        <v>3502</v>
      </c>
      <c r="AK292" s="1" t="s">
        <v>4654</v>
      </c>
      <c r="AL292" s="1" t="e">
        <v>#N/A</v>
      </c>
      <c r="AM292" s="1" t="e">
        <v>#N/A</v>
      </c>
      <c r="AN292" s="1" t="e">
        <v>#N/A</v>
      </c>
      <c r="AO292" s="1" t="e">
        <v>#N/A</v>
      </c>
      <c r="AP292" s="1" t="e">
        <v>#N/A</v>
      </c>
      <c r="AQ292" s="1" t="e">
        <v>#N/A</v>
      </c>
      <c r="AT292" s="1">
        <v>42278</v>
      </c>
      <c r="AU292" s="1" t="s">
        <v>3444</v>
      </c>
      <c r="AV292" s="1" t="s">
        <v>3430</v>
      </c>
      <c r="AW292" s="1" t="s">
        <v>366</v>
      </c>
      <c r="AX292" s="1" t="s">
        <v>3514</v>
      </c>
      <c r="AY292" s="1" t="s">
        <v>3432</v>
      </c>
      <c r="AZ292" s="1"/>
      <c r="BA292" s="1" t="s">
        <v>2929</v>
      </c>
      <c r="BB292" s="1">
        <v>70</v>
      </c>
      <c r="BC292" s="1" t="s">
        <v>324</v>
      </c>
      <c r="BD292" s="1"/>
      <c r="BE292" s="1" t="s">
        <v>2148</v>
      </c>
      <c r="BF292" s="1" t="s">
        <v>5244</v>
      </c>
      <c r="BG292" s="34">
        <v>1</v>
      </c>
    </row>
    <row r="293" spans="2:59" ht="15.75" customHeight="1" x14ac:dyDescent="0.3">
      <c r="B293" s="1">
        <v>3850</v>
      </c>
      <c r="C293" s="1" t="s">
        <v>5330</v>
      </c>
      <c r="D293" s="33" t="s">
        <v>5331</v>
      </c>
      <c r="E293" s="1" t="s">
        <v>156</v>
      </c>
      <c r="F293" s="1" t="s">
        <v>882</v>
      </c>
      <c r="G293" s="1" t="s">
        <v>2282</v>
      </c>
      <c r="H293" s="1">
        <v>4316</v>
      </c>
      <c r="K293" s="1" t="s">
        <v>3452</v>
      </c>
      <c r="L293" s="1" t="s">
        <v>3453</v>
      </c>
      <c r="O293" s="1">
        <v>5294</v>
      </c>
      <c r="P293" s="1" t="s">
        <v>2103</v>
      </c>
      <c r="Q293" s="1" t="s">
        <v>5332</v>
      </c>
      <c r="R293" s="33" t="s">
        <v>5333</v>
      </c>
      <c r="S293" s="1" t="s">
        <v>342</v>
      </c>
      <c r="T293" s="1" t="s">
        <v>342</v>
      </c>
      <c r="U293" s="1" t="s">
        <v>5</v>
      </c>
      <c r="X293" s="1">
        <v>833</v>
      </c>
      <c r="Y293" s="1" t="s">
        <v>4644</v>
      </c>
      <c r="Z293" s="1" t="s">
        <v>371</v>
      </c>
      <c r="AB293" s="29">
        <v>43067</v>
      </c>
      <c r="AC293" s="1" t="s">
        <v>371</v>
      </c>
      <c r="AD293" s="1">
        <v>43468</v>
      </c>
      <c r="AE293" s="1">
        <v>1</v>
      </c>
      <c r="AF293" s="37">
        <v>0</v>
      </c>
      <c r="AG293" s="1" t="s">
        <v>4676</v>
      </c>
      <c r="AH293" s="1">
        <v>43484</v>
      </c>
      <c r="AI293" s="1" t="s">
        <v>3603</v>
      </c>
      <c r="AJ293" s="1" t="s">
        <v>3427</v>
      </c>
      <c r="AK293" s="1" t="s">
        <v>4654</v>
      </c>
      <c r="AL293" s="1" t="e">
        <v>#N/A</v>
      </c>
      <c r="AM293" s="1" t="e">
        <v>#N/A</v>
      </c>
      <c r="AN293" s="1" t="e">
        <v>#N/A</v>
      </c>
      <c r="AO293" s="1" t="e">
        <v>#N/A</v>
      </c>
      <c r="AP293" s="1" t="e">
        <v>#N/A</v>
      </c>
      <c r="AQ293" s="1" t="e">
        <v>#N/A</v>
      </c>
      <c r="AT293" s="1">
        <v>43009</v>
      </c>
      <c r="AU293" s="1" t="s">
        <v>3444</v>
      </c>
      <c r="AV293" s="1" t="s">
        <v>3525</v>
      </c>
      <c r="AW293" s="1" t="s">
        <v>366</v>
      </c>
      <c r="AX293" s="1" t="s">
        <v>3514</v>
      </c>
      <c r="AY293" s="1" t="s">
        <v>3432</v>
      </c>
      <c r="AZ293" s="1"/>
      <c r="BA293" s="1" t="s">
        <v>5334</v>
      </c>
      <c r="BB293" s="1">
        <v>1106</v>
      </c>
      <c r="BC293" s="1" t="s">
        <v>324</v>
      </c>
      <c r="BD293" s="1"/>
      <c r="BE293" s="1" t="s">
        <v>2347</v>
      </c>
      <c r="BF293" s="1" t="s">
        <v>5335</v>
      </c>
      <c r="BG293" s="34">
        <v>2</v>
      </c>
    </row>
    <row r="294" spans="2:59" ht="15.75" customHeight="1" x14ac:dyDescent="0.3">
      <c r="B294" s="1">
        <v>3853</v>
      </c>
      <c r="C294" s="1" t="s">
        <v>5336</v>
      </c>
      <c r="D294" s="33" t="s">
        <v>5337</v>
      </c>
      <c r="E294" s="1" t="s">
        <v>238</v>
      </c>
      <c r="F294" s="1" t="s">
        <v>882</v>
      </c>
      <c r="G294" s="1" t="s">
        <v>2384</v>
      </c>
      <c r="H294" s="1">
        <v>8140</v>
      </c>
      <c r="K294" s="1" t="s">
        <v>4182</v>
      </c>
      <c r="L294" s="1" t="s">
        <v>4183</v>
      </c>
      <c r="O294" s="1">
        <v>5126</v>
      </c>
      <c r="P294" s="1" t="s">
        <v>5338</v>
      </c>
      <c r="Q294" s="1" t="s">
        <v>5339</v>
      </c>
      <c r="R294" s="33" t="s">
        <v>5340</v>
      </c>
      <c r="S294" s="1" t="s">
        <v>180</v>
      </c>
      <c r="T294" s="1" t="s">
        <v>206</v>
      </c>
      <c r="U294" s="1" t="s">
        <v>17</v>
      </c>
      <c r="X294" s="1">
        <v>2500</v>
      </c>
      <c r="Y294" s="1" t="s">
        <v>4644</v>
      </c>
      <c r="Z294" s="1" t="s">
        <v>3494</v>
      </c>
      <c r="AB294" s="29">
        <v>42989</v>
      </c>
      <c r="AC294" s="1" t="s">
        <v>371</v>
      </c>
      <c r="AD294" s="1">
        <v>43468</v>
      </c>
      <c r="AE294" s="1">
        <v>1</v>
      </c>
      <c r="AF294" s="37">
        <v>0</v>
      </c>
      <c r="AG294" s="1" t="s">
        <v>4636</v>
      </c>
      <c r="AH294" s="1">
        <v>43484</v>
      </c>
      <c r="AI294" s="1" t="s">
        <v>3804</v>
      </c>
      <c r="AJ294" s="1" t="s">
        <v>4653</v>
      </c>
      <c r="AK294" s="1" t="s">
        <v>4654</v>
      </c>
      <c r="AL294" s="1" t="e">
        <v>#N/A</v>
      </c>
      <c r="AM294" s="1" t="e">
        <v>#N/A</v>
      </c>
      <c r="AN294" s="1" t="e">
        <v>#N/A</v>
      </c>
      <c r="AO294" s="1" t="e">
        <v>#N/A</v>
      </c>
      <c r="AP294" s="1" t="e">
        <v>#N/A</v>
      </c>
      <c r="AQ294" s="1" t="e">
        <v>#N/A</v>
      </c>
      <c r="AT294" s="1">
        <v>42917</v>
      </c>
      <c r="AU294" s="1" t="s">
        <v>3444</v>
      </c>
      <c r="AV294" s="1" t="s">
        <v>3525</v>
      </c>
      <c r="AW294" s="1" t="s">
        <v>366</v>
      </c>
      <c r="AX294" s="1" t="s">
        <v>3514</v>
      </c>
      <c r="AY294" s="1" t="s">
        <v>3432</v>
      </c>
      <c r="AZ294" s="1"/>
      <c r="BA294" s="1" t="s">
        <v>5341</v>
      </c>
      <c r="BB294" s="1">
        <v>1085</v>
      </c>
      <c r="BC294" s="1" t="s">
        <v>234</v>
      </c>
      <c r="BD294" s="1"/>
      <c r="BE294" s="1" t="s">
        <v>3042</v>
      </c>
      <c r="BF294" s="1" t="s">
        <v>5342</v>
      </c>
      <c r="BG294" s="34">
        <v>2</v>
      </c>
    </row>
    <row r="295" spans="2:59" ht="15.75" customHeight="1" x14ac:dyDescent="0.3">
      <c r="B295" s="1">
        <v>3863</v>
      </c>
      <c r="C295" s="1" t="s">
        <v>5343</v>
      </c>
      <c r="D295" s="33" t="s">
        <v>5344</v>
      </c>
      <c r="E295" s="1" t="s">
        <v>286</v>
      </c>
      <c r="F295" s="1" t="s">
        <v>882</v>
      </c>
      <c r="G295" s="1" t="s">
        <v>3154</v>
      </c>
      <c r="H295" s="1">
        <v>4000</v>
      </c>
      <c r="J295" s="1" t="s">
        <v>3423</v>
      </c>
      <c r="K295" s="1" t="s">
        <v>3423</v>
      </c>
      <c r="L295" s="1" t="s">
        <v>3424</v>
      </c>
      <c r="O295" s="1">
        <v>5559</v>
      </c>
      <c r="P295" s="1" t="s">
        <v>2110</v>
      </c>
      <c r="Q295" s="1" t="s">
        <v>5345</v>
      </c>
      <c r="R295" s="33" t="s">
        <v>5346</v>
      </c>
      <c r="S295" s="1" t="s">
        <v>222</v>
      </c>
      <c r="U295" s="1" t="s">
        <v>17</v>
      </c>
      <c r="X295" s="1">
        <v>12000</v>
      </c>
      <c r="Y295" s="1" t="e">
        <v>#N/A</v>
      </c>
      <c r="Z295" s="1" t="s">
        <v>3540</v>
      </c>
      <c r="AB295" s="29">
        <v>43173</v>
      </c>
      <c r="AC295" s="1" t="s">
        <v>371</v>
      </c>
      <c r="AD295" s="1">
        <v>43468</v>
      </c>
      <c r="AE295" s="1">
        <v>0</v>
      </c>
      <c r="AF295" s="37">
        <v>0</v>
      </c>
      <c r="AG295" s="1" t="s">
        <v>4676</v>
      </c>
      <c r="AH295" s="1">
        <v>43484</v>
      </c>
      <c r="AI295" s="1" t="s">
        <v>3480</v>
      </c>
      <c r="AJ295" s="1" t="s">
        <v>5347</v>
      </c>
      <c r="AK295" s="1" t="s">
        <v>3480</v>
      </c>
      <c r="AL295" s="1" t="e">
        <v>#N/A</v>
      </c>
      <c r="AM295" s="1" t="e">
        <v>#N/A</v>
      </c>
      <c r="AN295" s="1" t="e">
        <v>#N/A</v>
      </c>
      <c r="AO295" s="1" t="e">
        <v>#N/A</v>
      </c>
      <c r="AP295" s="1" t="e">
        <v>#N/A</v>
      </c>
      <c r="AQ295" s="1" t="e">
        <v>#N/A</v>
      </c>
      <c r="AT295" s="1">
        <v>43101</v>
      </c>
      <c r="AU295" s="1" t="s">
        <v>3444</v>
      </c>
      <c r="AV295" s="1" t="s">
        <v>3445</v>
      </c>
      <c r="AW295" s="1" t="s">
        <v>366</v>
      </c>
      <c r="AX295" s="1" t="s">
        <v>3431</v>
      </c>
      <c r="AY295" s="1" t="s">
        <v>3432</v>
      </c>
      <c r="AZ295" s="1"/>
      <c r="BA295" s="1" t="s">
        <v>5348</v>
      </c>
      <c r="BB295" s="1">
        <v>1027</v>
      </c>
      <c r="BC295" s="1" t="s">
        <v>324</v>
      </c>
      <c r="BD295" s="1"/>
      <c r="BE295" s="1" t="s">
        <v>2678</v>
      </c>
      <c r="BF295" s="1" t="s">
        <v>5349</v>
      </c>
      <c r="BG295" s="34">
        <v>3</v>
      </c>
    </row>
    <row r="296" spans="2:59" ht="15.75" customHeight="1" x14ac:dyDescent="0.3">
      <c r="B296" s="1">
        <v>3865</v>
      </c>
      <c r="C296" s="1" t="s">
        <v>5350</v>
      </c>
      <c r="D296" s="33" t="s">
        <v>5351</v>
      </c>
      <c r="E296" s="1" t="s">
        <v>2074</v>
      </c>
      <c r="F296" s="1" t="s">
        <v>882</v>
      </c>
      <c r="G296" s="1" t="s">
        <v>2289</v>
      </c>
      <c r="H296" s="1">
        <v>3000</v>
      </c>
      <c r="I296" s="1">
        <v>1741</v>
      </c>
      <c r="J296" s="1" t="s">
        <v>3524</v>
      </c>
      <c r="K296" s="1" t="s">
        <v>3524</v>
      </c>
      <c r="L296" s="1" t="s">
        <v>3757</v>
      </c>
      <c r="O296" s="1">
        <v>5761</v>
      </c>
      <c r="P296" s="1" t="s">
        <v>2068</v>
      </c>
      <c r="Q296" s="1" t="s">
        <v>5352</v>
      </c>
      <c r="U296" s="1" t="s">
        <v>9</v>
      </c>
      <c r="X296" s="1">
        <v>6000</v>
      </c>
      <c r="Y296" s="1" t="e">
        <v>#N/A</v>
      </c>
      <c r="Z296" s="1" t="s">
        <v>389</v>
      </c>
      <c r="AB296" s="1" t="s">
        <v>371</v>
      </c>
      <c r="AC296" s="1" t="s">
        <v>371</v>
      </c>
      <c r="AD296" s="1">
        <v>43468</v>
      </c>
      <c r="AE296" s="1">
        <v>1</v>
      </c>
      <c r="AF296" s="37">
        <v>0</v>
      </c>
      <c r="AG296" s="1" t="e">
        <v>#N/A</v>
      </c>
      <c r="AH296" s="1">
        <v>43484</v>
      </c>
      <c r="AI296" s="1" t="s">
        <v>4210</v>
      </c>
      <c r="AJ296" s="1" t="s">
        <v>3442</v>
      </c>
      <c r="AK296" s="1" t="s">
        <v>4654</v>
      </c>
      <c r="AL296" s="1" t="e">
        <v>#N/A</v>
      </c>
      <c r="AM296" s="1" t="e">
        <v>#N/A</v>
      </c>
      <c r="AN296" s="1" t="e">
        <v>#N/A</v>
      </c>
      <c r="AO296" s="1" t="e">
        <v>#N/A</v>
      </c>
      <c r="AP296" s="1" t="e">
        <v>#N/A</v>
      </c>
      <c r="AQ296" s="1" t="e">
        <v>#N/A</v>
      </c>
      <c r="AU296" s="1" t="s">
        <v>3429</v>
      </c>
      <c r="AV296" s="1" t="e">
        <v>#N/A</v>
      </c>
      <c r="AW296" s="1" t="s">
        <v>366</v>
      </c>
      <c r="AX296" s="1" t="s">
        <v>3465</v>
      </c>
      <c r="AY296" s="1" t="s">
        <v>3432</v>
      </c>
      <c r="AZ296" s="1"/>
      <c r="BA296" s="1" t="s">
        <v>5353</v>
      </c>
      <c r="BB296" s="1">
        <v>1092</v>
      </c>
      <c r="BC296" s="1" t="s">
        <v>18</v>
      </c>
      <c r="BD296" s="1"/>
      <c r="BE296" s="1" t="s">
        <v>2291</v>
      </c>
      <c r="BF296" s="1" t="s">
        <v>5354</v>
      </c>
      <c r="BG296" s="34">
        <v>1</v>
      </c>
    </row>
    <row r="297" spans="2:59" ht="15.75" customHeight="1" x14ac:dyDescent="0.3">
      <c r="B297" s="1">
        <v>3876</v>
      </c>
      <c r="C297" s="1" t="s">
        <v>5355</v>
      </c>
      <c r="D297" s="33" t="s">
        <v>5356</v>
      </c>
      <c r="E297" s="1" t="s">
        <v>156</v>
      </c>
      <c r="F297" s="1" t="s">
        <v>882</v>
      </c>
      <c r="G297" s="1" t="s">
        <v>2339</v>
      </c>
      <c r="H297" s="1">
        <v>2210</v>
      </c>
      <c r="I297" s="1">
        <v>2133</v>
      </c>
      <c r="K297" s="1" t="s">
        <v>3867</v>
      </c>
      <c r="L297" s="1" t="s">
        <v>3867</v>
      </c>
      <c r="O297" s="1">
        <v>5838</v>
      </c>
      <c r="P297" s="1" t="s">
        <v>2094</v>
      </c>
      <c r="Q297" s="1" t="s">
        <v>5357</v>
      </c>
      <c r="U297" s="1" t="s">
        <v>5</v>
      </c>
      <c r="X297" s="1">
        <v>6500</v>
      </c>
      <c r="Y297" s="1" t="e">
        <v>#N/A</v>
      </c>
      <c r="Z297" s="1" t="s">
        <v>389</v>
      </c>
      <c r="AB297" s="1" t="s">
        <v>371</v>
      </c>
      <c r="AC297" s="1" t="s">
        <v>371</v>
      </c>
      <c r="AD297" s="1">
        <v>43468</v>
      </c>
      <c r="AE297" s="1">
        <v>1</v>
      </c>
      <c r="AF297" s="37">
        <v>0</v>
      </c>
      <c r="AG297" s="1" t="e">
        <v>#N/A</v>
      </c>
      <c r="AH297" s="1">
        <v>43484</v>
      </c>
      <c r="AI297" s="1" t="s">
        <v>5358</v>
      </c>
      <c r="AJ297" s="1" t="s">
        <v>5359</v>
      </c>
      <c r="AK297" s="1" t="s">
        <v>4654</v>
      </c>
      <c r="AL297" s="1" t="e">
        <v>#N/A</v>
      </c>
      <c r="AM297" s="1" t="e">
        <v>#N/A</v>
      </c>
      <c r="AN297" s="1" t="e">
        <v>#N/A</v>
      </c>
      <c r="AO297" s="1" t="e">
        <v>#N/A</v>
      </c>
      <c r="AP297" s="1" t="e">
        <v>#N/A</v>
      </c>
      <c r="AQ297" s="1" t="e">
        <v>#N/A</v>
      </c>
      <c r="AU297" s="1" t="s">
        <v>3429</v>
      </c>
      <c r="AV297" s="1" t="e">
        <v>#N/A</v>
      </c>
      <c r="AW297" s="1" t="s">
        <v>366</v>
      </c>
      <c r="AX297" s="1" t="s">
        <v>3465</v>
      </c>
      <c r="AY297" s="1" t="s">
        <v>3432</v>
      </c>
      <c r="AZ297" s="1"/>
      <c r="BA297" s="1" t="s">
        <v>5360</v>
      </c>
      <c r="BB297" s="1">
        <v>1025</v>
      </c>
      <c r="BC297" s="1" t="s">
        <v>234</v>
      </c>
      <c r="BD297" s="1"/>
      <c r="BE297" s="1" t="s">
        <v>3035</v>
      </c>
      <c r="BF297" s="1" t="s">
        <v>5361</v>
      </c>
      <c r="BG297" s="34">
        <v>3</v>
      </c>
    </row>
    <row r="298" spans="2:59" ht="15.75" customHeight="1" x14ac:dyDescent="0.3">
      <c r="B298" s="1">
        <v>3889</v>
      </c>
      <c r="C298" s="1" t="s">
        <v>5362</v>
      </c>
      <c r="D298" s="33" t="s">
        <v>5363</v>
      </c>
      <c r="E298" s="1" t="s">
        <v>3437</v>
      </c>
      <c r="F298" s="1" t="s">
        <v>882</v>
      </c>
      <c r="G298" s="1" t="s">
        <v>3032</v>
      </c>
      <c r="H298" s="1">
        <v>4673</v>
      </c>
      <c r="I298" s="1">
        <v>869</v>
      </c>
      <c r="K298" s="1" t="s">
        <v>4771</v>
      </c>
      <c r="L298" s="1" t="s">
        <v>5364</v>
      </c>
      <c r="O298" s="1">
        <v>5152</v>
      </c>
      <c r="P298" s="1" t="s">
        <v>2096</v>
      </c>
      <c r="Q298" s="1" t="s">
        <v>5365</v>
      </c>
      <c r="R298" s="33" t="s">
        <v>5366</v>
      </c>
      <c r="S298" s="1" t="s">
        <v>180</v>
      </c>
      <c r="T298" s="1" t="s">
        <v>3824</v>
      </c>
      <c r="U298" s="1" t="s">
        <v>5</v>
      </c>
      <c r="X298" s="1">
        <v>6000</v>
      </c>
      <c r="Y298" s="1" t="s">
        <v>4644</v>
      </c>
      <c r="Z298" s="1" t="s">
        <v>3494</v>
      </c>
      <c r="AB298" s="29">
        <v>42989</v>
      </c>
      <c r="AC298" s="1" t="s">
        <v>371</v>
      </c>
      <c r="AD298" s="1">
        <v>43469</v>
      </c>
      <c r="AE298" s="1">
        <v>0</v>
      </c>
      <c r="AF298" s="37">
        <v>0</v>
      </c>
      <c r="AG298" s="1" t="s">
        <v>4676</v>
      </c>
      <c r="AH298" s="1">
        <v>43484</v>
      </c>
      <c r="AI298" s="1" t="s">
        <v>3423</v>
      </c>
      <c r="AJ298" s="1" t="s">
        <v>4646</v>
      </c>
      <c r="AK298" s="1" t="s">
        <v>3423</v>
      </c>
      <c r="AL298" s="1" t="e">
        <v>#N/A</v>
      </c>
      <c r="AM298" s="1" t="e">
        <v>#N/A</v>
      </c>
      <c r="AN298" s="1" t="e">
        <v>#N/A</v>
      </c>
      <c r="AO298" s="1" t="e">
        <v>#N/A</v>
      </c>
      <c r="AP298" s="1" t="e">
        <v>#N/A</v>
      </c>
      <c r="AQ298" s="1" t="e">
        <v>#N/A</v>
      </c>
      <c r="AT298" s="1">
        <v>42917</v>
      </c>
      <c r="AU298" s="1" t="s">
        <v>3444</v>
      </c>
      <c r="AV298" s="1" t="s">
        <v>3445</v>
      </c>
      <c r="AW298" s="1" t="s">
        <v>366</v>
      </c>
      <c r="AX298" s="1" t="s">
        <v>3465</v>
      </c>
      <c r="AY298" s="1" t="s">
        <v>3432</v>
      </c>
      <c r="AZ298" s="1"/>
      <c r="BA298" s="1" t="s">
        <v>5367</v>
      </c>
      <c r="BB298" s="1">
        <v>921</v>
      </c>
      <c r="BC298" s="1" t="s">
        <v>92</v>
      </c>
      <c r="BD298" s="1"/>
      <c r="BE298" s="1" t="s">
        <v>2410</v>
      </c>
      <c r="BF298" s="1" t="s">
        <v>4808</v>
      </c>
      <c r="BG298" s="34">
        <v>3</v>
      </c>
    </row>
    <row r="299" spans="2:59" ht="15.75" customHeight="1" x14ac:dyDescent="0.3">
      <c r="B299" s="1">
        <v>3890</v>
      </c>
      <c r="C299" s="1" t="s">
        <v>5368</v>
      </c>
      <c r="D299" s="33" t="s">
        <v>5369</v>
      </c>
      <c r="E299" s="1" t="s">
        <v>112</v>
      </c>
      <c r="F299" s="1" t="s">
        <v>882</v>
      </c>
      <c r="G299" s="1" t="s">
        <v>2762</v>
      </c>
      <c r="H299" s="1">
        <v>16000</v>
      </c>
      <c r="J299" s="1" t="s">
        <v>3423</v>
      </c>
      <c r="K299" s="1" t="s">
        <v>3423</v>
      </c>
      <c r="L299" s="1" t="s">
        <v>3424</v>
      </c>
      <c r="O299" s="1">
        <v>5460</v>
      </c>
      <c r="P299" s="1" t="s">
        <v>2106</v>
      </c>
      <c r="Q299" s="1" t="s">
        <v>5370</v>
      </c>
      <c r="R299" s="33" t="s">
        <v>5371</v>
      </c>
      <c r="S299" s="1" t="s">
        <v>188</v>
      </c>
      <c r="T299" s="1" t="s">
        <v>2086</v>
      </c>
      <c r="U299" s="1" t="s">
        <v>5</v>
      </c>
      <c r="X299" s="1">
        <v>0</v>
      </c>
      <c r="Y299" s="1" t="s">
        <v>4644</v>
      </c>
      <c r="Z299" s="1" t="s">
        <v>389</v>
      </c>
      <c r="AB299" s="29">
        <v>43134</v>
      </c>
      <c r="AC299" s="1" t="s">
        <v>371</v>
      </c>
      <c r="AD299" s="1">
        <v>43469</v>
      </c>
      <c r="AE299" s="1">
        <v>1</v>
      </c>
      <c r="AF299" s="37">
        <v>0</v>
      </c>
      <c r="AG299" s="1" t="s">
        <v>4676</v>
      </c>
      <c r="AH299" s="1">
        <v>43484</v>
      </c>
      <c r="AI299" s="1" t="s">
        <v>3524</v>
      </c>
      <c r="AJ299" s="1" t="s">
        <v>4653</v>
      </c>
      <c r="AK299" s="1" t="s">
        <v>4637</v>
      </c>
      <c r="AL299" s="1" t="e">
        <v>#N/A</v>
      </c>
      <c r="AM299" s="1" t="e">
        <v>#N/A</v>
      </c>
      <c r="AN299" s="1" t="e">
        <v>#N/A</v>
      </c>
      <c r="AO299" s="1" t="e">
        <v>#N/A</v>
      </c>
      <c r="AP299" s="1" t="e">
        <v>#N/A</v>
      </c>
      <c r="AQ299" s="1" t="e">
        <v>#N/A</v>
      </c>
      <c r="AT299" s="1">
        <v>43101</v>
      </c>
      <c r="AU299" s="1" t="s">
        <v>3429</v>
      </c>
      <c r="AV299" s="1" t="s">
        <v>3525</v>
      </c>
      <c r="AW299" s="1" t="s">
        <v>366</v>
      </c>
      <c r="AX299" s="1" t="s">
        <v>3514</v>
      </c>
      <c r="AY299" s="1" t="s">
        <v>3432</v>
      </c>
      <c r="AZ299" s="1"/>
      <c r="BA299" s="1" t="s">
        <v>5372</v>
      </c>
      <c r="BB299" s="1">
        <v>1009</v>
      </c>
      <c r="BC299" s="1" t="s">
        <v>134</v>
      </c>
      <c r="BD299" s="1"/>
      <c r="BE299" s="1" t="s">
        <v>2843</v>
      </c>
      <c r="BF299" s="1" t="s">
        <v>5373</v>
      </c>
      <c r="BG299" s="34">
        <v>1</v>
      </c>
    </row>
    <row r="300" spans="2:59" ht="15.75" customHeight="1" x14ac:dyDescent="0.3">
      <c r="B300" s="1">
        <v>3898</v>
      </c>
      <c r="C300" s="1" t="s">
        <v>5374</v>
      </c>
      <c r="D300" s="33" t="s">
        <v>5375</v>
      </c>
      <c r="E300" s="1" t="s">
        <v>266</v>
      </c>
      <c r="F300" s="1" t="s">
        <v>882</v>
      </c>
      <c r="G300" s="1" t="s">
        <v>2907</v>
      </c>
      <c r="H300" s="1">
        <v>3000</v>
      </c>
      <c r="I300" s="1">
        <v>2695</v>
      </c>
      <c r="J300" s="1" t="s">
        <v>3524</v>
      </c>
      <c r="K300" s="1" t="s">
        <v>3524</v>
      </c>
      <c r="L300" s="1" t="s">
        <v>3757</v>
      </c>
      <c r="O300" s="1">
        <v>5225</v>
      </c>
      <c r="P300" s="1" t="s">
        <v>2097</v>
      </c>
      <c r="Q300" s="1" t="s">
        <v>4226</v>
      </c>
      <c r="R300" s="33" t="s">
        <v>5376</v>
      </c>
      <c r="S300" s="1" t="s">
        <v>234</v>
      </c>
      <c r="T300" s="1" t="s">
        <v>342</v>
      </c>
      <c r="U300" s="1" t="s">
        <v>5</v>
      </c>
      <c r="X300" s="1">
        <v>2233</v>
      </c>
      <c r="Y300" s="1" t="s">
        <v>4644</v>
      </c>
      <c r="AB300" s="29">
        <v>42214</v>
      </c>
      <c r="AC300" s="1" t="s">
        <v>371</v>
      </c>
      <c r="AE300" s="1">
        <v>0</v>
      </c>
      <c r="AF300" s="1">
        <v>0</v>
      </c>
      <c r="AG300" s="1" t="s">
        <v>4636</v>
      </c>
      <c r="AH300" s="1" t="s">
        <v>371</v>
      </c>
      <c r="AI300" s="1" t="s">
        <v>3568</v>
      </c>
      <c r="AJ300" s="1" t="s">
        <v>3427</v>
      </c>
      <c r="AK300" s="1" t="s">
        <v>4654</v>
      </c>
      <c r="AL300" s="1" t="e">
        <v>#N/A</v>
      </c>
      <c r="AM300" s="1" t="e">
        <v>#N/A</v>
      </c>
      <c r="AN300" s="1" t="e">
        <v>#N/A</v>
      </c>
      <c r="AO300" s="1" t="e">
        <v>#N/A</v>
      </c>
      <c r="AP300" s="1" t="e">
        <v>#N/A</v>
      </c>
      <c r="AQ300" s="1" t="e">
        <v>#N/A</v>
      </c>
      <c r="AT300" s="1">
        <v>42186</v>
      </c>
      <c r="AV300" s="1" t="s">
        <v>3445</v>
      </c>
      <c r="AW300" s="1" t="s">
        <v>366</v>
      </c>
      <c r="AX300" s="1" t="s">
        <v>3514</v>
      </c>
      <c r="AY300" s="1" t="s">
        <v>3432</v>
      </c>
      <c r="AZ300" s="1"/>
      <c r="BA300" s="1" t="s">
        <v>2335</v>
      </c>
      <c r="BB300" s="1">
        <v>1264</v>
      </c>
      <c r="BC300" s="1" t="s">
        <v>302</v>
      </c>
      <c r="BD300" s="1"/>
      <c r="BE300" s="1" t="s">
        <v>2417</v>
      </c>
      <c r="BF300" s="1" t="s">
        <v>5377</v>
      </c>
      <c r="BG300" s="34">
        <v>12</v>
      </c>
    </row>
    <row r="301" spans="2:59" ht="15.75" customHeight="1" x14ac:dyDescent="0.3">
      <c r="B301" s="1">
        <v>3906</v>
      </c>
      <c r="C301" s="1" t="s">
        <v>4603</v>
      </c>
      <c r="D301" s="33" t="s">
        <v>5378</v>
      </c>
      <c r="E301" s="1" t="s">
        <v>266</v>
      </c>
      <c r="F301" s="1" t="s">
        <v>882</v>
      </c>
      <c r="G301" s="1" t="s">
        <v>2934</v>
      </c>
      <c r="H301" s="1">
        <v>4500</v>
      </c>
      <c r="I301" s="1">
        <v>1500</v>
      </c>
      <c r="K301" s="1" t="s">
        <v>4026</v>
      </c>
      <c r="L301" s="1" t="s">
        <v>4027</v>
      </c>
      <c r="O301" s="1">
        <v>4712</v>
      </c>
      <c r="P301" s="1" t="s">
        <v>2153</v>
      </c>
      <c r="Q301" s="1" t="s">
        <v>4813</v>
      </c>
      <c r="R301" s="33" t="s">
        <v>5379</v>
      </c>
      <c r="S301" s="1" t="s">
        <v>222</v>
      </c>
      <c r="T301" s="1" t="s">
        <v>112</v>
      </c>
      <c r="U301" s="1" t="s">
        <v>17</v>
      </c>
      <c r="X301" s="1">
        <v>500</v>
      </c>
      <c r="Y301" s="1" t="s">
        <v>4644</v>
      </c>
      <c r="AA301" s="1" t="s">
        <v>4676</v>
      </c>
      <c r="AB301" s="35">
        <v>42874</v>
      </c>
      <c r="AC301" s="1" t="s">
        <v>371</v>
      </c>
      <c r="AE301" s="1">
        <v>2</v>
      </c>
      <c r="AF301" s="1">
        <v>0</v>
      </c>
      <c r="AG301" s="1" t="s">
        <v>4636</v>
      </c>
      <c r="AH301" s="1" t="s">
        <v>371</v>
      </c>
      <c r="AI301" s="1" t="s">
        <v>5380</v>
      </c>
      <c r="AJ301" s="1" t="s">
        <v>4982</v>
      </c>
      <c r="AK301" s="1" t="s">
        <v>4694</v>
      </c>
      <c r="AL301" s="1">
        <v>29</v>
      </c>
      <c r="AM301" s="1">
        <v>4712</v>
      </c>
      <c r="AN301" s="1">
        <v>3</v>
      </c>
      <c r="AO301" s="1">
        <v>0</v>
      </c>
      <c r="AP301" s="1">
        <v>0</v>
      </c>
      <c r="AQ301" s="1">
        <v>1</v>
      </c>
      <c r="AT301" s="1">
        <v>42826</v>
      </c>
      <c r="AV301" s="1" t="s">
        <v>3430</v>
      </c>
      <c r="AW301" s="1" t="s">
        <v>366</v>
      </c>
      <c r="AX301" s="1" t="s">
        <v>3514</v>
      </c>
      <c r="AY301" s="1" t="s">
        <v>3432</v>
      </c>
      <c r="AZ301" s="1"/>
      <c r="BA301" s="1" t="s">
        <v>5381</v>
      </c>
      <c r="BB301" s="1">
        <v>1072</v>
      </c>
      <c r="BC301" s="1" t="s">
        <v>324</v>
      </c>
      <c r="BD301" s="1"/>
      <c r="BE301" s="1" t="s">
        <v>2920</v>
      </c>
      <c r="BF301" s="1" t="s">
        <v>5382</v>
      </c>
      <c r="BG301" s="34">
        <v>2</v>
      </c>
    </row>
    <row r="302" spans="2:59" ht="15.75" customHeight="1" x14ac:dyDescent="0.3">
      <c r="B302" s="1">
        <v>3929</v>
      </c>
      <c r="C302" s="1" t="s">
        <v>5383</v>
      </c>
      <c r="D302" s="33" t="s">
        <v>5384</v>
      </c>
      <c r="E302" s="1" t="s">
        <v>266</v>
      </c>
      <c r="F302" s="1" t="s">
        <v>882</v>
      </c>
      <c r="G302" s="1" t="s">
        <v>2779</v>
      </c>
      <c r="H302" s="1">
        <v>12000</v>
      </c>
      <c r="J302" s="1" t="s">
        <v>3480</v>
      </c>
      <c r="K302" s="1" t="s">
        <v>3480</v>
      </c>
      <c r="L302" s="1" t="s">
        <v>3481</v>
      </c>
      <c r="O302" s="1">
        <v>5273</v>
      </c>
      <c r="P302" s="1" t="s">
        <v>5385</v>
      </c>
      <c r="Q302" s="1" t="s">
        <v>5386</v>
      </c>
      <c r="R302" s="33" t="s">
        <v>5387</v>
      </c>
      <c r="S302" s="1" t="s">
        <v>306</v>
      </c>
      <c r="T302" s="1" t="s">
        <v>68</v>
      </c>
      <c r="U302" s="1" t="s">
        <v>17</v>
      </c>
      <c r="X302" s="1">
        <v>2994</v>
      </c>
      <c r="Y302" s="1" t="s">
        <v>4812</v>
      </c>
      <c r="AB302" s="29">
        <v>43040</v>
      </c>
      <c r="AC302" s="1" t="s">
        <v>371</v>
      </c>
      <c r="AE302" s="1">
        <v>1</v>
      </c>
      <c r="AF302" s="1">
        <v>0</v>
      </c>
      <c r="AG302" s="1" t="e">
        <v>#N/A</v>
      </c>
      <c r="AH302" s="1" t="s">
        <v>371</v>
      </c>
      <c r="AI302" s="1" t="s">
        <v>5388</v>
      </c>
      <c r="AJ302" s="1" t="s">
        <v>3442</v>
      </c>
      <c r="AK302" s="1" t="s">
        <v>4637</v>
      </c>
      <c r="AL302" s="1" t="e">
        <v>#N/A</v>
      </c>
      <c r="AM302" s="1" t="e">
        <v>#N/A</v>
      </c>
      <c r="AN302" s="1" t="e">
        <v>#N/A</v>
      </c>
      <c r="AO302" s="1" t="e">
        <v>#N/A</v>
      </c>
      <c r="AP302" s="1" t="e">
        <v>#N/A</v>
      </c>
      <c r="AQ302" s="1" t="e">
        <v>#N/A</v>
      </c>
      <c r="AT302" s="1">
        <v>43009</v>
      </c>
      <c r="AV302" s="1" t="s">
        <v>3525</v>
      </c>
      <c r="AW302" s="1" t="s">
        <v>366</v>
      </c>
      <c r="AX302" s="1" t="s">
        <v>3514</v>
      </c>
      <c r="AY302" s="1" t="s">
        <v>3432</v>
      </c>
      <c r="AZ302" s="1"/>
      <c r="BA302" s="1" t="s">
        <v>5389</v>
      </c>
      <c r="BB302" s="1">
        <v>1293</v>
      </c>
      <c r="BC302" s="1" t="s">
        <v>92</v>
      </c>
      <c r="BD302" s="1"/>
      <c r="BE302" s="1" t="s">
        <v>5390</v>
      </c>
      <c r="BF302" s="1" t="s">
        <v>5391</v>
      </c>
      <c r="BG302" s="34">
        <v>2</v>
      </c>
    </row>
    <row r="303" spans="2:59" ht="15.75" customHeight="1" x14ac:dyDescent="0.3">
      <c r="B303" s="1">
        <v>3941</v>
      </c>
      <c r="C303" s="1" t="s">
        <v>5392</v>
      </c>
      <c r="D303" s="33" t="s">
        <v>5393</v>
      </c>
      <c r="E303" s="1" t="s">
        <v>2116</v>
      </c>
      <c r="F303" s="1" t="s">
        <v>882</v>
      </c>
      <c r="G303" s="1" t="s">
        <v>2829</v>
      </c>
      <c r="H303" s="1">
        <v>7000</v>
      </c>
      <c r="J303" s="1" t="s">
        <v>3423</v>
      </c>
      <c r="K303" s="1" t="s">
        <v>3423</v>
      </c>
      <c r="L303" s="1" t="s">
        <v>3424</v>
      </c>
      <c r="O303" s="1">
        <v>1057</v>
      </c>
      <c r="P303" s="1" t="s">
        <v>2127</v>
      </c>
      <c r="Q303" s="1" t="s">
        <v>5394</v>
      </c>
      <c r="R303" s="33" t="s">
        <v>5395</v>
      </c>
      <c r="S303" s="1" t="s">
        <v>116</v>
      </c>
      <c r="T303" s="1" t="s">
        <v>3888</v>
      </c>
      <c r="U303" s="1" t="s">
        <v>17</v>
      </c>
      <c r="X303" s="1">
        <v>4500</v>
      </c>
      <c r="Y303" s="1" t="s">
        <v>4644</v>
      </c>
      <c r="AA303" s="1" t="s">
        <v>4676</v>
      </c>
      <c r="AB303" s="29">
        <v>42116</v>
      </c>
      <c r="AC303" s="1" t="s">
        <v>371</v>
      </c>
      <c r="AE303" s="1">
        <v>9</v>
      </c>
      <c r="AF303" s="1">
        <v>0</v>
      </c>
      <c r="AG303" s="1" t="s">
        <v>4636</v>
      </c>
      <c r="AH303" s="1" t="s">
        <v>371</v>
      </c>
      <c r="AI303" s="1" t="s">
        <v>3423</v>
      </c>
      <c r="AJ303" s="1" t="s">
        <v>4653</v>
      </c>
      <c r="AK303" s="1" t="s">
        <v>4694</v>
      </c>
      <c r="AL303" s="1">
        <v>0</v>
      </c>
      <c r="AM303" s="1">
        <v>1057</v>
      </c>
      <c r="AN303" s="1">
        <v>0</v>
      </c>
      <c r="AO303" s="1">
        <v>0</v>
      </c>
      <c r="AP303" s="1">
        <v>0</v>
      </c>
      <c r="AQ303" s="1">
        <v>1</v>
      </c>
      <c r="AT303" s="1">
        <v>42095</v>
      </c>
      <c r="AV303" s="1" t="s">
        <v>3445</v>
      </c>
      <c r="AW303" s="1" t="s">
        <v>366</v>
      </c>
      <c r="AX303" s="1" t="s">
        <v>3465</v>
      </c>
      <c r="AY303" s="1" t="s">
        <v>3432</v>
      </c>
      <c r="AZ303" s="1"/>
      <c r="BA303" s="1" t="s">
        <v>3696</v>
      </c>
      <c r="BB303" s="1">
        <v>1035</v>
      </c>
      <c r="BC303" s="1" t="s">
        <v>154</v>
      </c>
      <c r="BD303" s="1"/>
      <c r="BE303" s="1" t="s">
        <v>5002</v>
      </c>
      <c r="BF303" s="1" t="s">
        <v>5396</v>
      </c>
      <c r="BG303" s="34">
        <v>3</v>
      </c>
    </row>
    <row r="304" spans="2:59" ht="15.75" customHeight="1" x14ac:dyDescent="0.3">
      <c r="B304" s="1">
        <v>3959</v>
      </c>
      <c r="C304" s="1" t="s">
        <v>5397</v>
      </c>
      <c r="D304" s="33" t="s">
        <v>5398</v>
      </c>
      <c r="E304" s="1" t="s">
        <v>286</v>
      </c>
      <c r="F304" s="1" t="s">
        <v>882</v>
      </c>
      <c r="G304" s="1" t="s">
        <v>3211</v>
      </c>
      <c r="H304" s="1">
        <v>450</v>
      </c>
      <c r="K304" s="1" t="s">
        <v>5399</v>
      </c>
      <c r="L304" s="1" t="s">
        <v>5400</v>
      </c>
      <c r="O304" s="1">
        <v>2838</v>
      </c>
      <c r="P304" s="1" t="s">
        <v>5401</v>
      </c>
      <c r="Q304" s="1" t="s">
        <v>5402</v>
      </c>
      <c r="R304" s="33" t="s">
        <v>5403</v>
      </c>
      <c r="S304" s="1" t="s">
        <v>324</v>
      </c>
      <c r="T304" s="1" t="s">
        <v>50</v>
      </c>
      <c r="U304" s="1" t="s">
        <v>9</v>
      </c>
      <c r="X304" s="1">
        <v>3333</v>
      </c>
      <c r="Y304" s="1" t="s">
        <v>4635</v>
      </c>
      <c r="AA304" s="1" t="s">
        <v>4676</v>
      </c>
      <c r="AB304" s="29">
        <v>42391</v>
      </c>
      <c r="AC304" s="1" t="s">
        <v>371</v>
      </c>
      <c r="AE304" s="1">
        <v>3</v>
      </c>
      <c r="AF304" s="1">
        <v>0</v>
      </c>
      <c r="AG304" s="1" t="s">
        <v>4636</v>
      </c>
      <c r="AH304" s="1" t="s">
        <v>371</v>
      </c>
      <c r="AI304" s="1" t="s">
        <v>3509</v>
      </c>
      <c r="AJ304" s="1" t="s">
        <v>3474</v>
      </c>
      <c r="AK304" s="1" t="s">
        <v>4654</v>
      </c>
      <c r="AL304" s="1">
        <v>0</v>
      </c>
      <c r="AM304" s="1">
        <v>2838</v>
      </c>
      <c r="AN304" s="1">
        <v>0</v>
      </c>
      <c r="AO304" s="1">
        <v>0</v>
      </c>
      <c r="AP304" s="1">
        <v>0</v>
      </c>
      <c r="AQ304" s="1">
        <v>0</v>
      </c>
      <c r="AT304" s="1">
        <v>42370</v>
      </c>
      <c r="AV304" s="1" t="s">
        <v>3445</v>
      </c>
      <c r="AW304" s="1" t="s">
        <v>366</v>
      </c>
      <c r="AX304" s="1" t="s">
        <v>3514</v>
      </c>
      <c r="AY304" s="1" t="s">
        <v>3432</v>
      </c>
      <c r="AZ304" s="1"/>
      <c r="BA304" s="1" t="s">
        <v>5404</v>
      </c>
      <c r="BB304" s="1">
        <v>1174</v>
      </c>
      <c r="BC304" s="1" t="s">
        <v>26</v>
      </c>
      <c r="BD304" s="1"/>
      <c r="BE304" s="1" t="s">
        <v>2868</v>
      </c>
      <c r="BF304" s="1" t="s">
        <v>5405</v>
      </c>
      <c r="BG304" s="34">
        <v>2</v>
      </c>
    </row>
    <row r="305" spans="2:59" ht="15.75" customHeight="1" x14ac:dyDescent="0.3">
      <c r="B305" s="1">
        <v>3964</v>
      </c>
      <c r="C305" s="1" t="s">
        <v>5406</v>
      </c>
      <c r="D305" s="33" t="s">
        <v>5407</v>
      </c>
      <c r="E305" s="1" t="s">
        <v>3437</v>
      </c>
      <c r="F305" s="1" t="s">
        <v>882</v>
      </c>
      <c r="G305" s="1" t="s">
        <v>2864</v>
      </c>
      <c r="H305" s="1">
        <v>5600</v>
      </c>
      <c r="K305" s="1" t="s">
        <v>3452</v>
      </c>
      <c r="L305" s="1" t="s">
        <v>3453</v>
      </c>
      <c r="O305" s="1">
        <v>3641</v>
      </c>
      <c r="P305" s="1" t="s">
        <v>2099</v>
      </c>
      <c r="Q305" s="1" t="s">
        <v>5408</v>
      </c>
      <c r="R305" s="33" t="s">
        <v>5409</v>
      </c>
      <c r="S305" s="1" t="s">
        <v>316</v>
      </c>
      <c r="U305" s="1" t="s">
        <v>5</v>
      </c>
      <c r="X305" s="1">
        <v>3304</v>
      </c>
      <c r="Y305" s="1" t="e">
        <v>#N/A</v>
      </c>
      <c r="AA305" s="1" t="s">
        <v>4676</v>
      </c>
      <c r="AB305" s="29">
        <v>42549</v>
      </c>
      <c r="AC305" s="1" t="s">
        <v>371</v>
      </c>
      <c r="AE305" s="1">
        <v>4</v>
      </c>
      <c r="AF305" s="1">
        <v>0</v>
      </c>
      <c r="AG305" s="1" t="e">
        <v>#N/A</v>
      </c>
      <c r="AH305" s="1" t="s">
        <v>371</v>
      </c>
      <c r="AI305" s="1" t="s">
        <v>3804</v>
      </c>
      <c r="AJ305" s="1" t="s">
        <v>3442</v>
      </c>
      <c r="AK305" s="1" t="s">
        <v>4654</v>
      </c>
      <c r="AL305" s="1">
        <v>0</v>
      </c>
      <c r="AM305" s="1">
        <v>3641</v>
      </c>
      <c r="AN305" s="1">
        <v>0</v>
      </c>
      <c r="AO305" s="1">
        <v>0</v>
      </c>
      <c r="AP305" s="1">
        <v>0</v>
      </c>
      <c r="AQ305" s="1">
        <v>0</v>
      </c>
      <c r="AT305" s="1">
        <v>42461</v>
      </c>
      <c r="AV305" s="1" t="s">
        <v>3525</v>
      </c>
      <c r="AW305" s="1" t="s">
        <v>366</v>
      </c>
      <c r="AX305" s="1" t="s">
        <v>3514</v>
      </c>
      <c r="AY305" s="1" t="s">
        <v>3432</v>
      </c>
      <c r="AZ305" s="1"/>
      <c r="BA305" s="1" t="s">
        <v>5410</v>
      </c>
      <c r="BB305" s="1">
        <v>1056</v>
      </c>
      <c r="BC305" s="1" t="s">
        <v>62</v>
      </c>
      <c r="BD305" s="1"/>
      <c r="BE305" s="1" t="s">
        <v>2342</v>
      </c>
      <c r="BF305" s="1" t="s">
        <v>5411</v>
      </c>
      <c r="BG305" s="34">
        <v>3</v>
      </c>
    </row>
    <row r="306" spans="2:59" ht="15.75" customHeight="1" x14ac:dyDescent="0.3">
      <c r="B306" s="1">
        <v>3966</v>
      </c>
      <c r="C306" s="1" t="s">
        <v>5412</v>
      </c>
      <c r="D306" s="33" t="s">
        <v>5413</v>
      </c>
      <c r="E306" s="1" t="s">
        <v>2129</v>
      </c>
      <c r="F306" s="1" t="s">
        <v>882</v>
      </c>
      <c r="G306" s="1" t="s">
        <v>2916</v>
      </c>
      <c r="H306" s="1">
        <v>6800</v>
      </c>
      <c r="K306" s="1" t="s">
        <v>3452</v>
      </c>
      <c r="L306" s="1" t="s">
        <v>3453</v>
      </c>
      <c r="O306" s="1">
        <v>5307</v>
      </c>
      <c r="P306" s="1" t="s">
        <v>5414</v>
      </c>
      <c r="Q306" s="1" t="s">
        <v>5415</v>
      </c>
      <c r="R306" s="33" t="s">
        <v>5416</v>
      </c>
      <c r="T306" s="1" t="s">
        <v>286</v>
      </c>
      <c r="U306" s="1" t="s">
        <v>2157</v>
      </c>
      <c r="W306" s="1">
        <v>150</v>
      </c>
      <c r="X306" s="1">
        <v>2925</v>
      </c>
      <c r="Y306" s="1" t="s">
        <v>5417</v>
      </c>
      <c r="Z306" s="1" t="s">
        <v>3540</v>
      </c>
      <c r="AB306" s="1" t="s">
        <v>371</v>
      </c>
      <c r="AC306" s="1" t="s">
        <v>371</v>
      </c>
      <c r="AD306" s="29">
        <v>43313</v>
      </c>
      <c r="AE306" s="1">
        <v>0</v>
      </c>
      <c r="AF306" s="1">
        <v>0</v>
      </c>
      <c r="AG306" s="1" t="s">
        <v>4636</v>
      </c>
      <c r="AH306" s="37">
        <v>43313</v>
      </c>
      <c r="AI306" s="1" t="e">
        <v>#N/A</v>
      </c>
      <c r="AJ306" s="1" t="e">
        <v>#N/A</v>
      </c>
      <c r="AK306" s="1" t="s">
        <v>4654</v>
      </c>
      <c r="AL306" s="1" t="e">
        <v>#N/A</v>
      </c>
      <c r="AM306" s="1" t="e">
        <v>#N/A</v>
      </c>
      <c r="AN306" s="1" t="e">
        <v>#N/A</v>
      </c>
      <c r="AO306" s="1" t="e">
        <v>#N/A</v>
      </c>
      <c r="AP306" s="1" t="e">
        <v>#N/A</v>
      </c>
      <c r="AQ306" s="1" t="e">
        <v>#N/A</v>
      </c>
      <c r="AU306" s="1" t="s">
        <v>3444</v>
      </c>
      <c r="AV306" s="1" t="e">
        <v>#N/A</v>
      </c>
      <c r="AW306" s="1" t="s">
        <v>375</v>
      </c>
      <c r="AX306" s="1" t="s">
        <v>2157</v>
      </c>
      <c r="AY306" s="1" t="s">
        <v>2157</v>
      </c>
      <c r="AZ306" s="1"/>
      <c r="BA306" s="1" t="s">
        <v>5418</v>
      </c>
      <c r="BB306" s="1">
        <v>1269</v>
      </c>
      <c r="BC306" s="1" t="s">
        <v>14</v>
      </c>
      <c r="BD306" s="1"/>
      <c r="BE306" s="1" t="s">
        <v>2348</v>
      </c>
      <c r="BF306" s="1" t="s">
        <v>3945</v>
      </c>
      <c r="BG306" s="34">
        <v>1</v>
      </c>
    </row>
    <row r="307" spans="2:59" ht="15.75" customHeight="1" x14ac:dyDescent="0.3">
      <c r="B307" s="1">
        <v>3981</v>
      </c>
      <c r="C307" s="1" t="s">
        <v>3854</v>
      </c>
      <c r="D307" s="33" t="s">
        <v>5419</v>
      </c>
      <c r="E307" s="1" t="s">
        <v>3451</v>
      </c>
      <c r="F307" s="1" t="s">
        <v>882</v>
      </c>
      <c r="G307" s="1" t="s">
        <v>2516</v>
      </c>
      <c r="H307" s="1">
        <v>12000</v>
      </c>
      <c r="J307" s="1" t="s">
        <v>3480</v>
      </c>
      <c r="K307" s="1" t="s">
        <v>3480</v>
      </c>
      <c r="L307" s="1" t="s">
        <v>3481</v>
      </c>
      <c r="O307" s="1">
        <v>5703</v>
      </c>
      <c r="P307" s="1" t="s">
        <v>5420</v>
      </c>
      <c r="Q307" s="1" t="s">
        <v>5421</v>
      </c>
      <c r="T307" s="1" t="s">
        <v>2086</v>
      </c>
      <c r="U307" s="1" t="s">
        <v>2157</v>
      </c>
      <c r="W307" s="1">
        <v>400</v>
      </c>
      <c r="X307" s="1">
        <v>7800</v>
      </c>
      <c r="Y307" s="1" t="s">
        <v>5417</v>
      </c>
      <c r="Z307" s="1" t="s">
        <v>3494</v>
      </c>
      <c r="AB307" s="1" t="s">
        <v>371</v>
      </c>
      <c r="AC307" s="1" t="s">
        <v>371</v>
      </c>
      <c r="AD307" s="29">
        <v>43326</v>
      </c>
      <c r="AE307" s="1">
        <v>1</v>
      </c>
      <c r="AF307" s="1">
        <v>0</v>
      </c>
      <c r="AG307" s="1" t="e">
        <v>#N/A</v>
      </c>
      <c r="AH307" s="37">
        <v>43326</v>
      </c>
      <c r="AI307" s="1" t="s">
        <v>3480</v>
      </c>
      <c r="AJ307" s="1" t="s">
        <v>2157</v>
      </c>
      <c r="AK307" s="1" t="s">
        <v>4654</v>
      </c>
      <c r="AL307" s="1" t="e">
        <v>#N/A</v>
      </c>
      <c r="AM307" s="1" t="e">
        <v>#N/A</v>
      </c>
      <c r="AN307" s="1" t="e">
        <v>#N/A</v>
      </c>
      <c r="AO307" s="1" t="e">
        <v>#N/A</v>
      </c>
      <c r="AP307" s="1" t="e">
        <v>#N/A</v>
      </c>
      <c r="AQ307" s="1" t="e">
        <v>#N/A</v>
      </c>
      <c r="AU307" s="1" t="s">
        <v>3444</v>
      </c>
      <c r="AV307" s="1" t="s">
        <v>3445</v>
      </c>
      <c r="AW307" s="1" t="s">
        <v>375</v>
      </c>
      <c r="AX307" s="1" t="s">
        <v>2157</v>
      </c>
      <c r="AY307" s="1" t="s">
        <v>2157</v>
      </c>
      <c r="AZ307" s="1"/>
      <c r="BA307" s="1" t="s">
        <v>5422</v>
      </c>
      <c r="BB307" s="1">
        <v>1050</v>
      </c>
      <c r="BC307" s="1" t="s">
        <v>154</v>
      </c>
      <c r="BD307" s="1"/>
      <c r="BE307" s="1" t="s">
        <v>2246</v>
      </c>
      <c r="BF307" s="1" t="s">
        <v>5423</v>
      </c>
      <c r="BG307" s="34">
        <v>5</v>
      </c>
    </row>
    <row r="308" spans="2:59" ht="15.75" customHeight="1" x14ac:dyDescent="0.3">
      <c r="B308" s="1">
        <v>3985</v>
      </c>
      <c r="C308" s="1" t="s">
        <v>5424</v>
      </c>
      <c r="D308" s="33" t="s">
        <v>5425</v>
      </c>
      <c r="E308" s="1" t="s">
        <v>3451</v>
      </c>
      <c r="F308" s="1" t="s">
        <v>882</v>
      </c>
      <c r="G308" s="1" t="s">
        <v>2566</v>
      </c>
      <c r="H308" s="1">
        <v>8000</v>
      </c>
      <c r="J308" s="1" t="s">
        <v>3423</v>
      </c>
      <c r="K308" s="1" t="s">
        <v>3423</v>
      </c>
      <c r="L308" s="1" t="s">
        <v>3424</v>
      </c>
      <c r="O308" s="1">
        <v>4326</v>
      </c>
      <c r="P308" s="1" t="s">
        <v>2491</v>
      </c>
      <c r="Q308" s="1" t="s">
        <v>5426</v>
      </c>
      <c r="R308" s="33" t="s">
        <v>5427</v>
      </c>
      <c r="T308" s="1" t="s">
        <v>286</v>
      </c>
      <c r="U308" s="1" t="s">
        <v>2157</v>
      </c>
      <c r="V308" s="1">
        <v>450</v>
      </c>
      <c r="X308" s="1">
        <v>8775</v>
      </c>
      <c r="Y308" s="1" t="s">
        <v>5417</v>
      </c>
      <c r="Z308" s="1" t="s">
        <v>389</v>
      </c>
      <c r="AB308" s="1" t="s">
        <v>371</v>
      </c>
      <c r="AC308" s="1" t="s">
        <v>371</v>
      </c>
      <c r="AD308" s="29">
        <v>43313</v>
      </c>
      <c r="AE308" s="1">
        <v>0</v>
      </c>
      <c r="AF308" s="1">
        <v>0</v>
      </c>
      <c r="AG308" s="1" t="s">
        <v>4636</v>
      </c>
      <c r="AH308" s="37">
        <v>43313</v>
      </c>
      <c r="AI308" s="1" t="e">
        <v>#N/A</v>
      </c>
      <c r="AJ308" s="1" t="e">
        <v>#N/A</v>
      </c>
      <c r="AK308" s="1" t="s">
        <v>4654</v>
      </c>
      <c r="AL308" s="1" t="e">
        <v>#N/A</v>
      </c>
      <c r="AM308" s="1" t="e">
        <v>#N/A</v>
      </c>
      <c r="AN308" s="1" t="e">
        <v>#N/A</v>
      </c>
      <c r="AO308" s="1" t="e">
        <v>#N/A</v>
      </c>
      <c r="AP308" s="1" t="e">
        <v>#N/A</v>
      </c>
      <c r="AQ308" s="1" t="e">
        <v>#N/A</v>
      </c>
      <c r="AU308" s="1" t="s">
        <v>3429</v>
      </c>
      <c r="AV308" s="1" t="e">
        <v>#N/A</v>
      </c>
      <c r="AW308" s="1" t="s">
        <v>375</v>
      </c>
      <c r="AX308" s="1" t="s">
        <v>2157</v>
      </c>
      <c r="AY308" s="1" t="s">
        <v>2157</v>
      </c>
      <c r="AZ308" s="1"/>
      <c r="BA308" s="1" t="s">
        <v>4779</v>
      </c>
      <c r="BB308" s="1">
        <v>946</v>
      </c>
      <c r="BC308" s="1" t="s">
        <v>192</v>
      </c>
      <c r="BD308" s="1"/>
      <c r="BE308" s="1" t="s">
        <v>2351</v>
      </c>
      <c r="BF308" s="1" t="s">
        <v>3779</v>
      </c>
      <c r="BG308" s="34">
        <v>9</v>
      </c>
    </row>
    <row r="309" spans="2:59" ht="15.75" customHeight="1" x14ac:dyDescent="0.3">
      <c r="B309" s="1">
        <v>3987</v>
      </c>
      <c r="C309" s="1" t="s">
        <v>5428</v>
      </c>
      <c r="D309" s="33" t="s">
        <v>5429</v>
      </c>
      <c r="E309" s="1" t="s">
        <v>322</v>
      </c>
      <c r="F309" s="1" t="s">
        <v>882</v>
      </c>
      <c r="G309" s="1" t="s">
        <v>2482</v>
      </c>
      <c r="H309" s="1">
        <v>24000</v>
      </c>
      <c r="J309" s="1" t="s">
        <v>3480</v>
      </c>
      <c r="K309" s="1" t="s">
        <v>3480</v>
      </c>
      <c r="L309" s="1" t="s">
        <v>3481</v>
      </c>
      <c r="O309" s="1">
        <v>4606</v>
      </c>
      <c r="P309" s="1" t="s">
        <v>5430</v>
      </c>
      <c r="Q309" s="1" t="s">
        <v>5431</v>
      </c>
      <c r="R309" s="33" t="s">
        <v>5432</v>
      </c>
      <c r="T309" s="1" t="s">
        <v>192</v>
      </c>
      <c r="U309" s="1" t="s">
        <v>2157</v>
      </c>
      <c r="V309" s="1">
        <v>500</v>
      </c>
      <c r="X309" s="1">
        <v>9750</v>
      </c>
      <c r="Y309" s="1" t="s">
        <v>5417</v>
      </c>
      <c r="Z309" s="1" t="s">
        <v>3443</v>
      </c>
      <c r="AB309" s="1" t="s">
        <v>371</v>
      </c>
      <c r="AC309" s="1" t="s">
        <v>371</v>
      </c>
      <c r="AD309" s="29">
        <v>43306</v>
      </c>
      <c r="AE309" s="1">
        <v>0</v>
      </c>
      <c r="AF309" s="1">
        <v>0</v>
      </c>
      <c r="AG309" s="1" t="s">
        <v>4636</v>
      </c>
      <c r="AH309" s="37">
        <v>43306</v>
      </c>
      <c r="AI309" s="1" t="e">
        <v>#N/A</v>
      </c>
      <c r="AJ309" s="1" t="e">
        <v>#N/A</v>
      </c>
      <c r="AK309" s="1" t="s">
        <v>4654</v>
      </c>
      <c r="AL309" s="1" t="e">
        <v>#N/A</v>
      </c>
      <c r="AM309" s="1" t="e">
        <v>#N/A</v>
      </c>
      <c r="AN309" s="1" t="e">
        <v>#N/A</v>
      </c>
      <c r="AO309" s="1" t="e">
        <v>#N/A</v>
      </c>
      <c r="AP309" s="1" t="e">
        <v>#N/A</v>
      </c>
      <c r="AQ309" s="1" t="e">
        <v>#N/A</v>
      </c>
      <c r="AU309" s="1" t="s">
        <v>3444</v>
      </c>
      <c r="AV309" s="1" t="e">
        <v>#N/A</v>
      </c>
      <c r="AW309" s="1" t="s">
        <v>375</v>
      </c>
      <c r="AX309" s="1" t="s">
        <v>2157</v>
      </c>
      <c r="AY309" s="1" t="s">
        <v>2157</v>
      </c>
      <c r="AZ309" s="1"/>
      <c r="BA309" s="1" t="s">
        <v>5433</v>
      </c>
      <c r="BB309" s="1">
        <v>1073</v>
      </c>
      <c r="BC309" s="1" t="s">
        <v>128</v>
      </c>
      <c r="BD309" s="1"/>
      <c r="BE309" s="1" t="s">
        <v>2385</v>
      </c>
      <c r="BF309" s="1" t="s">
        <v>5105</v>
      </c>
      <c r="BG309" s="34">
        <v>5</v>
      </c>
    </row>
    <row r="310" spans="2:59" ht="15.75" customHeight="1" x14ac:dyDescent="0.3">
      <c r="B310" s="1">
        <v>3993</v>
      </c>
      <c r="C310" s="1" t="s">
        <v>5434</v>
      </c>
      <c r="D310" s="33" t="s">
        <v>5435</v>
      </c>
      <c r="E310" s="1" t="s">
        <v>86</v>
      </c>
      <c r="F310" s="1" t="s">
        <v>882</v>
      </c>
      <c r="G310" s="1" t="s">
        <v>2364</v>
      </c>
      <c r="H310" s="1">
        <v>12000</v>
      </c>
      <c r="J310" s="1" t="s">
        <v>3480</v>
      </c>
      <c r="K310" s="1" t="s">
        <v>3480</v>
      </c>
      <c r="L310" s="1" t="s">
        <v>3481</v>
      </c>
      <c r="O310" s="1">
        <v>4365</v>
      </c>
      <c r="P310" s="1" t="s">
        <v>5436</v>
      </c>
      <c r="Q310" s="1" t="s">
        <v>5437</v>
      </c>
      <c r="R310" s="33" t="s">
        <v>5438</v>
      </c>
      <c r="T310" s="1" t="s">
        <v>286</v>
      </c>
      <c r="U310" s="1" t="s">
        <v>2157</v>
      </c>
      <c r="V310" s="1">
        <v>350</v>
      </c>
      <c r="W310" s="1">
        <v>450</v>
      </c>
      <c r="X310" s="1">
        <v>15600</v>
      </c>
      <c r="Y310" s="1" t="s">
        <v>5417</v>
      </c>
      <c r="Z310" s="1" t="s">
        <v>389</v>
      </c>
      <c r="AB310" s="1" t="s">
        <v>371</v>
      </c>
      <c r="AC310" s="1" t="s">
        <v>371</v>
      </c>
      <c r="AD310" s="29">
        <v>43313</v>
      </c>
      <c r="AE310" s="1">
        <v>3</v>
      </c>
      <c r="AF310" s="1">
        <v>0</v>
      </c>
      <c r="AG310" s="1" t="s">
        <v>4636</v>
      </c>
      <c r="AH310" s="37">
        <v>43313</v>
      </c>
      <c r="AI310" s="1" t="s">
        <v>5439</v>
      </c>
      <c r="AJ310" s="1" t="s">
        <v>2157</v>
      </c>
      <c r="AK310" s="1" t="s">
        <v>4654</v>
      </c>
      <c r="AL310" s="1" t="e">
        <v>#N/A</v>
      </c>
      <c r="AM310" s="1" t="e">
        <v>#N/A</v>
      </c>
      <c r="AN310" s="1" t="e">
        <v>#N/A</v>
      </c>
      <c r="AO310" s="1" t="e">
        <v>#N/A</v>
      </c>
      <c r="AP310" s="1" t="e">
        <v>#N/A</v>
      </c>
      <c r="AQ310" s="1" t="e">
        <v>#N/A</v>
      </c>
      <c r="AU310" s="1" t="s">
        <v>3429</v>
      </c>
      <c r="AV310" s="1" t="s">
        <v>3430</v>
      </c>
      <c r="AW310" s="1" t="s">
        <v>375</v>
      </c>
      <c r="AX310" s="1" t="s">
        <v>2157</v>
      </c>
      <c r="AY310" s="1" t="s">
        <v>2157</v>
      </c>
      <c r="AZ310" s="1"/>
      <c r="BA310" s="1" t="s">
        <v>5440</v>
      </c>
      <c r="BB310" s="1">
        <v>4120</v>
      </c>
      <c r="BC310" s="1" t="s">
        <v>216</v>
      </c>
      <c r="BD310" s="1"/>
      <c r="BE310" s="1" t="s">
        <v>2405</v>
      </c>
      <c r="BF310" s="1" t="s">
        <v>5441</v>
      </c>
      <c r="BG310" s="34">
        <v>2</v>
      </c>
    </row>
    <row r="311" spans="2:59" ht="15.75" customHeight="1" x14ac:dyDescent="0.3">
      <c r="B311" s="1">
        <v>4001</v>
      </c>
      <c r="C311" s="1" t="s">
        <v>5442</v>
      </c>
      <c r="D311" s="33" t="s">
        <v>5443</v>
      </c>
      <c r="E311" s="1" t="s">
        <v>154</v>
      </c>
      <c r="F311" s="1" t="s">
        <v>882</v>
      </c>
      <c r="G311" s="1" t="s">
        <v>3149</v>
      </c>
      <c r="H311" s="1">
        <v>5328</v>
      </c>
      <c r="J311" s="1" t="s">
        <v>3480</v>
      </c>
      <c r="K311" s="1" t="s">
        <v>5444</v>
      </c>
      <c r="L311" s="1" t="s">
        <v>3481</v>
      </c>
      <c r="O311" s="1">
        <v>960</v>
      </c>
      <c r="P311" s="1" t="s">
        <v>5445</v>
      </c>
      <c r="Q311" s="1" t="s">
        <v>5446</v>
      </c>
      <c r="R311" s="33" t="s">
        <v>5447</v>
      </c>
      <c r="S311" s="1" t="s">
        <v>128</v>
      </c>
      <c r="T311" s="1" t="s">
        <v>82</v>
      </c>
      <c r="U311" s="1" t="s">
        <v>9</v>
      </c>
      <c r="V311" s="1">
        <v>759</v>
      </c>
      <c r="W311" s="1">
        <v>240</v>
      </c>
      <c r="X311" s="1">
        <v>999</v>
      </c>
      <c r="Y311" s="1" t="s">
        <v>4812</v>
      </c>
      <c r="Z311" s="1" t="s">
        <v>3540</v>
      </c>
      <c r="AB311" s="29">
        <v>42091</v>
      </c>
      <c r="AC311" s="1" t="s">
        <v>371</v>
      </c>
      <c r="AD311" s="29">
        <v>43326</v>
      </c>
      <c r="AE311" s="1">
        <v>5</v>
      </c>
      <c r="AF311" s="1">
        <v>0</v>
      </c>
      <c r="AG311" s="1" t="s">
        <v>4636</v>
      </c>
      <c r="AH311" s="37">
        <v>43326</v>
      </c>
      <c r="AI311" s="1" t="s">
        <v>3452</v>
      </c>
      <c r="AJ311" s="1" t="s">
        <v>3442</v>
      </c>
      <c r="AK311" s="1" t="s">
        <v>4654</v>
      </c>
      <c r="AL311" s="1" t="e">
        <v>#N/A</v>
      </c>
      <c r="AM311" s="1" t="e">
        <v>#N/A</v>
      </c>
      <c r="AN311" s="1" t="e">
        <v>#N/A</v>
      </c>
      <c r="AO311" s="1" t="e">
        <v>#N/A</v>
      </c>
      <c r="AP311" s="1" t="e">
        <v>#N/A</v>
      </c>
      <c r="AQ311" s="1" t="e">
        <v>#N/A</v>
      </c>
      <c r="AT311" s="29">
        <v>42005</v>
      </c>
      <c r="AU311" s="1" t="s">
        <v>3444</v>
      </c>
      <c r="AV311" s="1" t="s">
        <v>3430</v>
      </c>
      <c r="AW311" s="1" t="s">
        <v>375</v>
      </c>
      <c r="AX311" s="1" t="s">
        <v>3514</v>
      </c>
      <c r="AY311" s="1" t="s">
        <v>3432</v>
      </c>
      <c r="AZ311" s="1"/>
      <c r="BA311" s="1" t="s">
        <v>4187</v>
      </c>
      <c r="BB311" s="1">
        <v>1298</v>
      </c>
      <c r="BC311" s="1" t="s">
        <v>92</v>
      </c>
      <c r="BD311" s="1"/>
      <c r="BE311" s="1" t="s">
        <v>2145</v>
      </c>
      <c r="BF311" s="1" t="s">
        <v>5068</v>
      </c>
      <c r="BG311" s="34">
        <v>1</v>
      </c>
    </row>
    <row r="312" spans="2:59" ht="15.75" customHeight="1" x14ac:dyDescent="0.3">
      <c r="B312" s="1">
        <v>4012</v>
      </c>
      <c r="C312" s="1" t="s">
        <v>5448</v>
      </c>
      <c r="D312" s="33" t="s">
        <v>5449</v>
      </c>
      <c r="E312" s="1" t="s">
        <v>2</v>
      </c>
      <c r="F312" s="1" t="s">
        <v>882</v>
      </c>
      <c r="G312" s="1" t="s">
        <v>2596</v>
      </c>
      <c r="H312" s="1">
        <v>7000</v>
      </c>
      <c r="J312" s="1" t="s">
        <v>3423</v>
      </c>
      <c r="K312" s="1" t="s">
        <v>3423</v>
      </c>
      <c r="L312" s="1" t="s">
        <v>3424</v>
      </c>
      <c r="O312" s="1">
        <v>5059</v>
      </c>
      <c r="P312" s="1" t="s">
        <v>5450</v>
      </c>
      <c r="Q312" s="1" t="s">
        <v>5451</v>
      </c>
      <c r="R312" s="33" t="s">
        <v>5452</v>
      </c>
      <c r="S312" s="1" t="s">
        <v>342</v>
      </c>
      <c r="T312" s="1" t="s">
        <v>10</v>
      </c>
      <c r="U312" s="1" t="s">
        <v>5</v>
      </c>
      <c r="W312" s="38">
        <v>1000</v>
      </c>
      <c r="X312" s="38">
        <v>1000</v>
      </c>
      <c r="Y312" s="1" t="s">
        <v>4644</v>
      </c>
      <c r="Z312" s="1" t="s">
        <v>3667</v>
      </c>
      <c r="AB312" s="29">
        <v>42979</v>
      </c>
      <c r="AC312" s="1" t="s">
        <v>371</v>
      </c>
      <c r="AD312" s="29">
        <v>43301</v>
      </c>
      <c r="AE312" s="1">
        <v>1</v>
      </c>
      <c r="AF312" s="1">
        <v>0</v>
      </c>
      <c r="AG312" s="1" t="s">
        <v>4636</v>
      </c>
      <c r="AH312" s="37">
        <v>43301</v>
      </c>
      <c r="AI312" s="1" t="s">
        <v>3603</v>
      </c>
      <c r="AJ312" s="1" t="s">
        <v>3427</v>
      </c>
      <c r="AK312" s="1" t="s">
        <v>4654</v>
      </c>
      <c r="AL312" s="1" t="e">
        <v>#N/A</v>
      </c>
      <c r="AM312" s="1" t="e">
        <v>#N/A</v>
      </c>
      <c r="AN312" s="1" t="e">
        <v>#N/A</v>
      </c>
      <c r="AO312" s="1" t="e">
        <v>#N/A</v>
      </c>
      <c r="AP312" s="1" t="e">
        <v>#N/A</v>
      </c>
      <c r="AQ312" s="1" t="e">
        <v>#N/A</v>
      </c>
      <c r="AT312" s="29">
        <v>42917</v>
      </c>
      <c r="AU312" s="1" t="s">
        <v>3444</v>
      </c>
      <c r="AV312" s="1" t="s">
        <v>3525</v>
      </c>
      <c r="AW312" s="1" t="s">
        <v>375</v>
      </c>
      <c r="AX312" s="1" t="s">
        <v>3514</v>
      </c>
      <c r="AY312" s="1" t="s">
        <v>3432</v>
      </c>
      <c r="AZ312" s="1"/>
      <c r="BA312" s="1" t="s">
        <v>5453</v>
      </c>
      <c r="BB312" s="1">
        <v>1163</v>
      </c>
      <c r="BC312" s="1" t="s">
        <v>92</v>
      </c>
      <c r="BD312" s="1"/>
      <c r="BE312" s="1" t="s">
        <v>5454</v>
      </c>
      <c r="BF312" s="1" t="s">
        <v>5455</v>
      </c>
      <c r="BG312" s="34">
        <v>1</v>
      </c>
    </row>
    <row r="313" spans="2:59" ht="15.75" customHeight="1" x14ac:dyDescent="0.3">
      <c r="B313" s="1">
        <v>4021</v>
      </c>
      <c r="C313" s="1" t="s">
        <v>5456</v>
      </c>
      <c r="D313" s="33" t="s">
        <v>5457</v>
      </c>
      <c r="E313" s="1" t="s">
        <v>266</v>
      </c>
      <c r="F313" s="1" t="s">
        <v>882</v>
      </c>
      <c r="G313" s="1" t="s">
        <v>3124</v>
      </c>
      <c r="H313" s="1">
        <v>2435</v>
      </c>
      <c r="K313" s="1" t="s">
        <v>3452</v>
      </c>
      <c r="L313" s="1" t="s">
        <v>3453</v>
      </c>
      <c r="O313" s="1">
        <v>4937</v>
      </c>
      <c r="P313" s="1" t="s">
        <v>5458</v>
      </c>
      <c r="Q313" s="1" t="s">
        <v>5459</v>
      </c>
      <c r="R313" s="33" t="s">
        <v>5460</v>
      </c>
      <c r="S313" s="1" t="s">
        <v>14</v>
      </c>
      <c r="T313" s="1" t="s">
        <v>10</v>
      </c>
      <c r="U313" s="1" t="s">
        <v>5</v>
      </c>
      <c r="W313" s="38">
        <v>1000</v>
      </c>
      <c r="X313" s="38">
        <v>1000</v>
      </c>
      <c r="Y313" s="1" t="s">
        <v>4644</v>
      </c>
      <c r="Z313" s="1" t="s">
        <v>3494</v>
      </c>
      <c r="AB313" s="29">
        <v>42941</v>
      </c>
      <c r="AC313" s="1" t="s">
        <v>371</v>
      </c>
      <c r="AD313" s="29">
        <v>43302</v>
      </c>
      <c r="AE313" s="1">
        <v>1</v>
      </c>
      <c r="AF313" s="1">
        <v>0</v>
      </c>
      <c r="AG313" s="1" t="s">
        <v>4676</v>
      </c>
      <c r="AH313" s="37">
        <v>43302</v>
      </c>
      <c r="AI313" s="1" t="s">
        <v>3603</v>
      </c>
      <c r="AJ313" s="1" t="s">
        <v>3427</v>
      </c>
      <c r="AK313" s="1" t="s">
        <v>4654</v>
      </c>
      <c r="AL313" s="1" t="e">
        <v>#N/A</v>
      </c>
      <c r="AM313" s="1" t="e">
        <v>#N/A</v>
      </c>
      <c r="AN313" s="1" t="e">
        <v>#N/A</v>
      </c>
      <c r="AO313" s="1" t="e">
        <v>#N/A</v>
      </c>
      <c r="AP313" s="1" t="e">
        <v>#N/A</v>
      </c>
      <c r="AQ313" s="1" t="e">
        <v>#N/A</v>
      </c>
      <c r="AT313" s="29">
        <v>42917</v>
      </c>
      <c r="AU313" s="1" t="s">
        <v>3444</v>
      </c>
      <c r="AV313" s="1" t="s">
        <v>3525</v>
      </c>
      <c r="AW313" s="1" t="s">
        <v>375</v>
      </c>
      <c r="AX313" s="1" t="s">
        <v>3514</v>
      </c>
      <c r="AY313" s="1" t="s">
        <v>3432</v>
      </c>
      <c r="AZ313" s="1"/>
      <c r="BA313" s="1" t="s">
        <v>5461</v>
      </c>
      <c r="BB313" s="1">
        <v>1100</v>
      </c>
      <c r="BC313" s="1" t="s">
        <v>150</v>
      </c>
      <c r="BD313" s="1"/>
      <c r="BE313" s="1" t="s">
        <v>5462</v>
      </c>
      <c r="BF313" s="1" t="s">
        <v>5463</v>
      </c>
      <c r="BG313" s="34">
        <v>1</v>
      </c>
    </row>
    <row r="314" spans="2:59" ht="15.75" customHeight="1" x14ac:dyDescent="0.3">
      <c r="B314" s="1">
        <v>4022</v>
      </c>
      <c r="C314" s="1" t="s">
        <v>5464</v>
      </c>
      <c r="D314" s="33" t="s">
        <v>5465</v>
      </c>
      <c r="E314" s="1" t="s">
        <v>2129</v>
      </c>
      <c r="F314" s="1" t="s">
        <v>882</v>
      </c>
      <c r="G314" s="1" t="s">
        <v>3063</v>
      </c>
      <c r="H314" s="1">
        <v>1500</v>
      </c>
      <c r="K314" s="1" t="s">
        <v>3949</v>
      </c>
      <c r="L314" s="1" t="s">
        <v>3949</v>
      </c>
      <c r="O314" s="1">
        <v>5513</v>
      </c>
      <c r="P314" s="1" t="s">
        <v>5466</v>
      </c>
      <c r="Q314" s="1" t="s">
        <v>5467</v>
      </c>
      <c r="R314" s="33" t="s">
        <v>5468</v>
      </c>
      <c r="T314" s="1" t="s">
        <v>206</v>
      </c>
      <c r="U314" s="1" t="s">
        <v>17</v>
      </c>
      <c r="V314" s="38">
        <v>1000</v>
      </c>
      <c r="X314" s="38">
        <v>1000</v>
      </c>
      <c r="Y314" s="1" t="s">
        <v>5469</v>
      </c>
      <c r="Z314" s="1" t="s">
        <v>389</v>
      </c>
      <c r="AB314" s="1" t="s">
        <v>371</v>
      </c>
      <c r="AC314" s="1" t="s">
        <v>371</v>
      </c>
      <c r="AD314" s="29">
        <v>43335</v>
      </c>
      <c r="AE314" s="1">
        <v>2</v>
      </c>
      <c r="AF314" s="1">
        <v>0</v>
      </c>
      <c r="AG314" s="1" t="s">
        <v>4676</v>
      </c>
      <c r="AH314" s="37">
        <v>43335</v>
      </c>
      <c r="AI314" s="1" t="s">
        <v>3949</v>
      </c>
      <c r="AJ314" s="1" t="s">
        <v>4646</v>
      </c>
      <c r="AK314" s="1" t="s">
        <v>4654</v>
      </c>
      <c r="AL314" s="1" t="e">
        <v>#N/A</v>
      </c>
      <c r="AM314" s="1" t="e">
        <v>#N/A</v>
      </c>
      <c r="AN314" s="1" t="e">
        <v>#N/A</v>
      </c>
      <c r="AO314" s="1" t="e">
        <v>#N/A</v>
      </c>
      <c r="AP314" s="1" t="e">
        <v>#N/A</v>
      </c>
      <c r="AQ314" s="1" t="e">
        <v>#N/A</v>
      </c>
      <c r="AU314" s="1" t="s">
        <v>3429</v>
      </c>
      <c r="AV314" s="1" t="s">
        <v>3525</v>
      </c>
      <c r="AW314" s="1" t="s">
        <v>375</v>
      </c>
      <c r="AX314" s="1" t="s">
        <v>3514</v>
      </c>
      <c r="AY314" s="1" t="s">
        <v>3432</v>
      </c>
      <c r="AZ314" s="1"/>
      <c r="BA314" s="1" t="s">
        <v>5470</v>
      </c>
      <c r="BB314" s="1">
        <v>1248</v>
      </c>
      <c r="BC314" s="1" t="s">
        <v>110</v>
      </c>
      <c r="BD314" s="1"/>
      <c r="BE314" s="1" t="s">
        <v>5471</v>
      </c>
      <c r="BF314" s="1" t="s">
        <v>5472</v>
      </c>
      <c r="BG314" s="34">
        <v>1</v>
      </c>
    </row>
    <row r="315" spans="2:59" ht="15.75" customHeight="1" x14ac:dyDescent="0.3">
      <c r="B315" s="1">
        <v>4042</v>
      </c>
      <c r="C315" s="1" t="s">
        <v>5473</v>
      </c>
      <c r="D315" s="33" t="s">
        <v>5474</v>
      </c>
      <c r="E315" s="1" t="s">
        <v>2</v>
      </c>
      <c r="F315" s="1" t="s">
        <v>882</v>
      </c>
      <c r="G315" s="1" t="s">
        <v>2645</v>
      </c>
      <c r="H315" s="1">
        <v>3677</v>
      </c>
      <c r="I315" s="1">
        <v>6500</v>
      </c>
      <c r="J315" s="1" t="s">
        <v>3423</v>
      </c>
      <c r="K315" s="1" t="s">
        <v>3519</v>
      </c>
      <c r="L315" s="1" t="s">
        <v>3520</v>
      </c>
      <c r="O315" s="1">
        <v>4737</v>
      </c>
      <c r="P315" s="1" t="s">
        <v>3592</v>
      </c>
      <c r="Q315" s="1" t="s">
        <v>5475</v>
      </c>
      <c r="R315" s="33" t="s">
        <v>5476</v>
      </c>
      <c r="S315" s="1" t="s">
        <v>216</v>
      </c>
      <c r="T315" s="1" t="s">
        <v>112</v>
      </c>
      <c r="U315" s="1" t="s">
        <v>17</v>
      </c>
      <c r="V315" s="38">
        <v>1159</v>
      </c>
      <c r="X315" s="38">
        <v>1159</v>
      </c>
      <c r="Y315" s="1" t="s">
        <v>4644</v>
      </c>
      <c r="Z315" s="1" t="s">
        <v>389</v>
      </c>
      <c r="AB315" s="35">
        <v>42879</v>
      </c>
      <c r="AC315" s="1" t="s">
        <v>371</v>
      </c>
      <c r="AD315" s="29">
        <v>43335</v>
      </c>
      <c r="AE315" s="1">
        <v>1</v>
      </c>
      <c r="AF315" s="1">
        <v>0</v>
      </c>
      <c r="AG315" s="1" t="s">
        <v>4636</v>
      </c>
      <c r="AH315" s="37">
        <v>43335</v>
      </c>
      <c r="AI315" s="1" t="s">
        <v>3867</v>
      </c>
      <c r="AJ315" s="1" t="s">
        <v>5477</v>
      </c>
      <c r="AK315" s="1" t="s">
        <v>4654</v>
      </c>
      <c r="AL315" s="1" t="e">
        <v>#N/A</v>
      </c>
      <c r="AM315" s="1" t="e">
        <v>#N/A</v>
      </c>
      <c r="AN315" s="1" t="e">
        <v>#N/A</v>
      </c>
      <c r="AO315" s="1" t="e">
        <v>#N/A</v>
      </c>
      <c r="AP315" s="1" t="e">
        <v>#N/A</v>
      </c>
      <c r="AQ315" s="1" t="e">
        <v>#N/A</v>
      </c>
      <c r="AT315" s="29">
        <v>42826</v>
      </c>
      <c r="AU315" s="1" t="s">
        <v>3429</v>
      </c>
      <c r="AV315" s="1" t="s">
        <v>3430</v>
      </c>
      <c r="AW315" s="1" t="s">
        <v>375</v>
      </c>
      <c r="AX315" s="1" t="s">
        <v>3514</v>
      </c>
      <c r="AY315" s="1" t="s">
        <v>3432</v>
      </c>
      <c r="AZ315" s="1"/>
      <c r="BA315" s="1" t="s">
        <v>5478</v>
      </c>
      <c r="BB315" s="1">
        <v>1074</v>
      </c>
      <c r="BC315" s="1" t="s">
        <v>258</v>
      </c>
      <c r="BD315" s="1"/>
      <c r="BE315" s="1" t="s">
        <v>2973</v>
      </c>
      <c r="BF315" s="1" t="s">
        <v>5479</v>
      </c>
      <c r="BG315" s="34">
        <v>1</v>
      </c>
    </row>
    <row r="316" spans="2:59" ht="15.75" customHeight="1" x14ac:dyDescent="0.3">
      <c r="B316" s="1">
        <v>4044</v>
      </c>
      <c r="C316" s="1" t="s">
        <v>5480</v>
      </c>
      <c r="D316" s="33" t="s">
        <v>5481</v>
      </c>
      <c r="E316" s="1" t="s">
        <v>156</v>
      </c>
      <c r="F316" s="1" t="s">
        <v>882</v>
      </c>
      <c r="G316" s="1" t="s">
        <v>2224</v>
      </c>
      <c r="H316" s="1">
        <v>6000</v>
      </c>
      <c r="J316" s="1" t="s">
        <v>3423</v>
      </c>
      <c r="K316" s="1" t="s">
        <v>3423</v>
      </c>
      <c r="L316" s="1" t="s">
        <v>3424</v>
      </c>
      <c r="O316" s="1">
        <v>5628</v>
      </c>
      <c r="P316" s="1" t="s">
        <v>5482</v>
      </c>
      <c r="Q316" s="1" t="s">
        <v>5483</v>
      </c>
      <c r="T316" s="1" t="s">
        <v>86</v>
      </c>
      <c r="U316" s="1" t="s">
        <v>13</v>
      </c>
      <c r="V316" s="1">
        <v>600</v>
      </c>
      <c r="W316" s="1">
        <v>600</v>
      </c>
      <c r="X316" s="38">
        <v>1200</v>
      </c>
      <c r="Y316" s="1" t="s">
        <v>4668</v>
      </c>
      <c r="Z316" s="1" t="s">
        <v>3667</v>
      </c>
      <c r="AB316" s="1" t="s">
        <v>371</v>
      </c>
      <c r="AC316" s="1" t="s">
        <v>371</v>
      </c>
      <c r="AD316" s="29">
        <v>43316</v>
      </c>
      <c r="AE316" s="1">
        <v>1</v>
      </c>
      <c r="AF316" s="1">
        <v>0</v>
      </c>
      <c r="AG316" s="1" t="e">
        <v>#N/A</v>
      </c>
      <c r="AH316" s="37">
        <v>43316</v>
      </c>
      <c r="AI316" s="1" t="s">
        <v>3804</v>
      </c>
      <c r="AJ316" s="1" t="s">
        <v>4678</v>
      </c>
      <c r="AK316" s="1" t="s">
        <v>4654</v>
      </c>
      <c r="AL316" s="1" t="e">
        <v>#N/A</v>
      </c>
      <c r="AM316" s="1" t="e">
        <v>#N/A</v>
      </c>
      <c r="AN316" s="1" t="e">
        <v>#N/A</v>
      </c>
      <c r="AO316" s="1" t="e">
        <v>#N/A</v>
      </c>
      <c r="AP316" s="1" t="e">
        <v>#N/A</v>
      </c>
      <c r="AQ316" s="1" t="e">
        <v>#N/A</v>
      </c>
      <c r="AU316" s="1" t="s">
        <v>3444</v>
      </c>
      <c r="AV316" s="1" t="s">
        <v>3525</v>
      </c>
      <c r="AW316" s="1" t="s">
        <v>375</v>
      </c>
      <c r="AX316" s="1" t="s">
        <v>3514</v>
      </c>
      <c r="AY316" s="1" t="s">
        <v>3432</v>
      </c>
      <c r="AZ316" s="1"/>
      <c r="BA316" s="1" t="s">
        <v>5484</v>
      </c>
      <c r="BB316" s="1">
        <v>1421</v>
      </c>
      <c r="BC316" s="1" t="s">
        <v>324</v>
      </c>
      <c r="BD316" s="1"/>
      <c r="BE316" s="1" t="s">
        <v>2363</v>
      </c>
      <c r="BF316" s="1" t="s">
        <v>5485</v>
      </c>
      <c r="BG316" s="34">
        <v>7</v>
      </c>
    </row>
    <row r="317" spans="2:59" ht="15.75" customHeight="1" x14ac:dyDescent="0.3">
      <c r="B317" s="1">
        <v>4062</v>
      </c>
      <c r="C317" s="1" t="s">
        <v>5486</v>
      </c>
      <c r="D317" s="33" t="s">
        <v>5487</v>
      </c>
      <c r="E317" s="1" t="s">
        <v>2129</v>
      </c>
      <c r="F317" s="1" t="s">
        <v>882</v>
      </c>
      <c r="G317" s="1" t="s">
        <v>3054</v>
      </c>
      <c r="H317" s="1">
        <v>869</v>
      </c>
      <c r="K317" s="1" t="s">
        <v>3452</v>
      </c>
      <c r="L317" s="1" t="s">
        <v>3453</v>
      </c>
      <c r="O317" s="1">
        <v>5318</v>
      </c>
      <c r="P317" s="1" t="s">
        <v>5488</v>
      </c>
      <c r="Q317" s="1" t="s">
        <v>5489</v>
      </c>
      <c r="R317" s="33" t="s">
        <v>5490</v>
      </c>
      <c r="S317" s="1" t="s">
        <v>276</v>
      </c>
      <c r="T317" s="1" t="s">
        <v>136</v>
      </c>
      <c r="U317" s="1" t="s">
        <v>17</v>
      </c>
      <c r="V317" s="38">
        <v>1250</v>
      </c>
      <c r="X317" s="38">
        <v>1250</v>
      </c>
      <c r="Y317" s="1" t="s">
        <v>4668</v>
      </c>
      <c r="Z317" s="1" t="s">
        <v>389</v>
      </c>
      <c r="AB317" s="29">
        <v>43098</v>
      </c>
      <c r="AC317" s="1" t="s">
        <v>371</v>
      </c>
      <c r="AD317" s="29">
        <v>43343</v>
      </c>
      <c r="AE317" s="1">
        <v>1</v>
      </c>
      <c r="AF317" s="1">
        <v>0</v>
      </c>
      <c r="AG317" s="1" t="s">
        <v>4676</v>
      </c>
      <c r="AH317" s="37">
        <v>43343</v>
      </c>
      <c r="AI317" s="1" t="s">
        <v>3603</v>
      </c>
      <c r="AJ317" s="1" t="s">
        <v>4678</v>
      </c>
      <c r="AK317" s="1" t="s">
        <v>4654</v>
      </c>
      <c r="AL317" s="1" t="e">
        <v>#N/A</v>
      </c>
      <c r="AM317" s="1" t="e">
        <v>#N/A</v>
      </c>
      <c r="AN317" s="1" t="e">
        <v>#N/A</v>
      </c>
      <c r="AO317" s="1" t="e">
        <v>#N/A</v>
      </c>
      <c r="AP317" s="1" t="e">
        <v>#N/A</v>
      </c>
      <c r="AQ317" s="1" t="e">
        <v>#N/A</v>
      </c>
      <c r="AT317" s="29">
        <v>43009</v>
      </c>
      <c r="AU317" s="1" t="s">
        <v>3429</v>
      </c>
      <c r="AV317" s="1" t="s">
        <v>3525</v>
      </c>
      <c r="AW317" s="1" t="s">
        <v>375</v>
      </c>
      <c r="AX317" s="1" t="s">
        <v>3514</v>
      </c>
      <c r="AY317" s="1" t="s">
        <v>3432</v>
      </c>
      <c r="AZ317" s="1"/>
      <c r="BA317" s="1" t="s">
        <v>5491</v>
      </c>
      <c r="BB317" s="1">
        <v>1101</v>
      </c>
      <c r="BC317" s="1" t="s">
        <v>150</v>
      </c>
      <c r="BD317" s="1"/>
      <c r="BE317" s="1" t="s">
        <v>5492</v>
      </c>
      <c r="BF317" s="1" t="s">
        <v>5493</v>
      </c>
      <c r="BG317" s="34">
        <v>1</v>
      </c>
    </row>
    <row r="318" spans="2:59" ht="15.75" customHeight="1" x14ac:dyDescent="0.3">
      <c r="B318" s="1">
        <v>4065</v>
      </c>
      <c r="C318" s="1" t="s">
        <v>5494</v>
      </c>
      <c r="D318" s="33" t="s">
        <v>5495</v>
      </c>
      <c r="E318" s="1" t="s">
        <v>82</v>
      </c>
      <c r="F318" s="1" t="s">
        <v>882</v>
      </c>
      <c r="G318" s="1" t="s">
        <v>2232</v>
      </c>
      <c r="H318" s="1">
        <v>5480</v>
      </c>
      <c r="J318" s="1" t="s">
        <v>3573</v>
      </c>
      <c r="K318" s="1" t="s">
        <v>3574</v>
      </c>
      <c r="L318" s="1" t="s">
        <v>3510</v>
      </c>
      <c r="O318" s="1">
        <v>5021</v>
      </c>
      <c r="P318" s="1" t="s">
        <v>5496</v>
      </c>
      <c r="Q318" s="1" t="s">
        <v>5497</v>
      </c>
      <c r="R318" s="33" t="s">
        <v>5498</v>
      </c>
      <c r="S318" s="1" t="s">
        <v>180</v>
      </c>
      <c r="T318" s="1" t="s">
        <v>206</v>
      </c>
      <c r="U318" s="1" t="s">
        <v>17</v>
      </c>
      <c r="V318" s="38">
        <v>1500</v>
      </c>
      <c r="X318" s="38">
        <v>1500</v>
      </c>
      <c r="Y318" s="1" t="s">
        <v>4644</v>
      </c>
      <c r="Z318" s="1" t="s">
        <v>389</v>
      </c>
      <c r="AB318" s="29">
        <v>42960</v>
      </c>
      <c r="AC318" s="1" t="s">
        <v>371</v>
      </c>
      <c r="AD318" s="29">
        <v>43355</v>
      </c>
      <c r="AE318" s="1">
        <v>1</v>
      </c>
      <c r="AF318" s="1">
        <v>0</v>
      </c>
      <c r="AG318" s="1" t="s">
        <v>4676</v>
      </c>
      <c r="AH318" s="37">
        <v>43355</v>
      </c>
      <c r="AI318" s="1" t="s">
        <v>3603</v>
      </c>
      <c r="AJ318" s="1" t="s">
        <v>4646</v>
      </c>
      <c r="AK318" s="1" t="s">
        <v>4654</v>
      </c>
      <c r="AL318" s="1" t="e">
        <v>#N/A</v>
      </c>
      <c r="AM318" s="1" t="e">
        <v>#N/A</v>
      </c>
      <c r="AN318" s="1" t="e">
        <v>#N/A</v>
      </c>
      <c r="AO318" s="1" t="e">
        <v>#N/A</v>
      </c>
      <c r="AP318" s="1" t="e">
        <v>#N/A</v>
      </c>
      <c r="AQ318" s="1" t="e">
        <v>#N/A</v>
      </c>
      <c r="AT318" s="29">
        <v>42917</v>
      </c>
      <c r="AU318" s="1" t="s">
        <v>3429</v>
      </c>
      <c r="AV318" s="1" t="s">
        <v>3525</v>
      </c>
      <c r="AW318" s="1" t="s">
        <v>375</v>
      </c>
      <c r="AX318" s="1" t="s">
        <v>3514</v>
      </c>
      <c r="AY318" s="1" t="s">
        <v>3432</v>
      </c>
      <c r="AZ318" s="1"/>
      <c r="BA318" s="1" t="s">
        <v>5499</v>
      </c>
      <c r="BB318" s="1">
        <v>1033</v>
      </c>
      <c r="BC318" s="1" t="s">
        <v>324</v>
      </c>
      <c r="BD318" s="1"/>
      <c r="BE318" s="1" t="s">
        <v>3047</v>
      </c>
      <c r="BF318" s="1" t="s">
        <v>5500</v>
      </c>
      <c r="BG318" s="34">
        <v>2</v>
      </c>
    </row>
    <row r="319" spans="2:59" ht="15.75" customHeight="1" x14ac:dyDescent="0.3">
      <c r="B319" s="1">
        <v>4072</v>
      </c>
      <c r="C319" s="1" t="s">
        <v>5501</v>
      </c>
      <c r="D319" s="33" t="s">
        <v>5502</v>
      </c>
      <c r="E319" s="1" t="s">
        <v>92</v>
      </c>
      <c r="F319" s="1" t="s">
        <v>882</v>
      </c>
      <c r="G319" s="1" t="s">
        <v>2734</v>
      </c>
      <c r="I319" s="1">
        <v>5404</v>
      </c>
      <c r="O319" s="1">
        <v>5082</v>
      </c>
      <c r="P319" s="1" t="s">
        <v>5503</v>
      </c>
      <c r="Q319" s="1" t="s">
        <v>5504</v>
      </c>
      <c r="R319" s="33" t="s">
        <v>5505</v>
      </c>
      <c r="S319" s="1" t="s">
        <v>66</v>
      </c>
      <c r="T319" s="1" t="s">
        <v>206</v>
      </c>
      <c r="U319" s="1" t="s">
        <v>17</v>
      </c>
      <c r="V319" s="38">
        <v>1667</v>
      </c>
      <c r="X319" s="38">
        <v>1667</v>
      </c>
      <c r="Y319" s="1" t="s">
        <v>4668</v>
      </c>
      <c r="Z319" s="1" t="s">
        <v>3667</v>
      </c>
      <c r="AB319" s="29">
        <v>42978</v>
      </c>
      <c r="AC319" s="1" t="s">
        <v>371</v>
      </c>
      <c r="AD319" s="29">
        <v>43349</v>
      </c>
      <c r="AE319" s="1">
        <v>1</v>
      </c>
      <c r="AF319" s="1">
        <v>0</v>
      </c>
      <c r="AG319" s="1" t="s">
        <v>4636</v>
      </c>
      <c r="AH319" s="37">
        <v>43349</v>
      </c>
      <c r="AI319" s="1" t="s">
        <v>3804</v>
      </c>
      <c r="AJ319" s="1" t="s">
        <v>4646</v>
      </c>
      <c r="AK319" s="1" t="s">
        <v>4654</v>
      </c>
      <c r="AL319" s="1" t="e">
        <v>#N/A</v>
      </c>
      <c r="AM319" s="1" t="e">
        <v>#N/A</v>
      </c>
      <c r="AN319" s="1" t="e">
        <v>#N/A</v>
      </c>
      <c r="AO319" s="1" t="e">
        <v>#N/A</v>
      </c>
      <c r="AP319" s="1" t="e">
        <v>#N/A</v>
      </c>
      <c r="AQ319" s="1" t="e">
        <v>#N/A</v>
      </c>
      <c r="AT319" s="29">
        <v>42917</v>
      </c>
      <c r="AU319" s="1" t="s">
        <v>3444</v>
      </c>
      <c r="AV319" s="1" t="s">
        <v>3525</v>
      </c>
      <c r="AW319" s="1" t="s">
        <v>375</v>
      </c>
      <c r="AX319" s="1" t="s">
        <v>3514</v>
      </c>
      <c r="AY319" s="1" t="s">
        <v>3432</v>
      </c>
      <c r="AZ319" s="1"/>
      <c r="BA319" s="1" t="s">
        <v>2220</v>
      </c>
      <c r="BB319" s="1">
        <v>1192</v>
      </c>
      <c r="BC319" s="1" t="s">
        <v>324</v>
      </c>
      <c r="BD319" s="1"/>
      <c r="BE319" s="1" t="s">
        <v>2708</v>
      </c>
      <c r="BF319" s="1" t="s">
        <v>5506</v>
      </c>
      <c r="BG319" s="34">
        <v>3</v>
      </c>
    </row>
    <row r="320" spans="2:59" ht="15.75" customHeight="1" x14ac:dyDescent="0.3">
      <c r="B320" s="1">
        <v>4073</v>
      </c>
      <c r="C320" s="1" t="s">
        <v>5507</v>
      </c>
      <c r="D320" s="33" t="s">
        <v>5508</v>
      </c>
      <c r="E320" s="1" t="s">
        <v>114</v>
      </c>
      <c r="F320" s="1" t="s">
        <v>882</v>
      </c>
      <c r="G320" s="1" t="s">
        <v>2866</v>
      </c>
      <c r="H320" s="1">
        <v>5500</v>
      </c>
      <c r="J320" s="1" t="s">
        <v>3573</v>
      </c>
      <c r="K320" s="1" t="s">
        <v>4094</v>
      </c>
      <c r="L320" s="1" t="s">
        <v>4095</v>
      </c>
      <c r="O320" s="1">
        <v>3500</v>
      </c>
      <c r="P320" s="1" t="s">
        <v>5509</v>
      </c>
      <c r="Q320" s="1" t="s">
        <v>5510</v>
      </c>
      <c r="R320" s="33" t="s">
        <v>5511</v>
      </c>
      <c r="S320" s="1" t="s">
        <v>212</v>
      </c>
      <c r="T320" s="1" t="s">
        <v>82</v>
      </c>
      <c r="U320" s="1" t="s">
        <v>9</v>
      </c>
      <c r="V320" s="1">
        <v>314</v>
      </c>
      <c r="W320" s="38">
        <v>1650</v>
      </c>
      <c r="X320" s="38">
        <v>1964</v>
      </c>
      <c r="Y320" s="1" t="s">
        <v>4812</v>
      </c>
      <c r="Z320" s="1" t="s">
        <v>389</v>
      </c>
      <c r="AB320" s="29">
        <v>42917</v>
      </c>
      <c r="AC320" s="1" t="s">
        <v>371</v>
      </c>
      <c r="AD320" s="29">
        <v>43286</v>
      </c>
      <c r="AE320" s="1">
        <v>0</v>
      </c>
      <c r="AF320" s="1">
        <v>0</v>
      </c>
      <c r="AG320" s="1" t="s">
        <v>4636</v>
      </c>
      <c r="AH320" s="37">
        <v>43286</v>
      </c>
      <c r="AI320" s="1" t="s">
        <v>3452</v>
      </c>
      <c r="AJ320" s="1" t="s">
        <v>3442</v>
      </c>
      <c r="AK320" s="1" t="s">
        <v>4654</v>
      </c>
      <c r="AL320" s="1">
        <v>0</v>
      </c>
      <c r="AM320" s="1">
        <v>3500</v>
      </c>
      <c r="AO320" s="1">
        <v>0</v>
      </c>
      <c r="AP320" s="1">
        <v>0</v>
      </c>
      <c r="AQ320" s="1">
        <v>0</v>
      </c>
      <c r="AT320" s="29">
        <v>42917</v>
      </c>
      <c r="AU320" s="1" t="s">
        <v>3429</v>
      </c>
      <c r="AV320" s="1" t="s">
        <v>3430</v>
      </c>
      <c r="AW320" s="1" t="s">
        <v>375</v>
      </c>
      <c r="AX320" s="1" t="s">
        <v>3514</v>
      </c>
      <c r="AY320" s="1" t="s">
        <v>3432</v>
      </c>
      <c r="AZ320" s="1"/>
      <c r="BA320" s="1" t="s">
        <v>5512</v>
      </c>
      <c r="BB320" s="1">
        <v>1362</v>
      </c>
      <c r="BC320" s="1" t="s">
        <v>324</v>
      </c>
      <c r="BD320" s="1"/>
      <c r="BE320" s="1" t="s">
        <v>3108</v>
      </c>
      <c r="BF320" s="1" t="s">
        <v>5513</v>
      </c>
      <c r="BG320" s="34">
        <v>1</v>
      </c>
    </row>
    <row r="321" spans="2:59" ht="15.75" customHeight="1" x14ac:dyDescent="0.3">
      <c r="B321" s="1">
        <v>4082</v>
      </c>
      <c r="C321" s="1" t="s">
        <v>5514</v>
      </c>
      <c r="D321" s="33" t="s">
        <v>5515</v>
      </c>
      <c r="E321" s="1" t="s">
        <v>188</v>
      </c>
      <c r="F321" s="1" t="s">
        <v>882</v>
      </c>
      <c r="G321" s="1" t="s">
        <v>2483</v>
      </c>
      <c r="H321" s="1">
        <v>21000</v>
      </c>
      <c r="J321" s="1" t="s">
        <v>3423</v>
      </c>
      <c r="K321" s="1" t="s">
        <v>3423</v>
      </c>
      <c r="L321" s="1" t="s">
        <v>3424</v>
      </c>
      <c r="O321" s="1">
        <v>5406</v>
      </c>
      <c r="P321" s="1" t="s">
        <v>5516</v>
      </c>
      <c r="Q321" s="1" t="s">
        <v>5517</v>
      </c>
      <c r="R321" s="33" t="s">
        <v>5518</v>
      </c>
      <c r="S321" s="1" t="s">
        <v>166</v>
      </c>
      <c r="T321" s="1" t="s">
        <v>166</v>
      </c>
      <c r="U321" s="1" t="s">
        <v>5</v>
      </c>
      <c r="V321" s="38">
        <v>1000</v>
      </c>
      <c r="W321" s="38">
        <v>1000</v>
      </c>
      <c r="X321" s="38">
        <v>2000</v>
      </c>
      <c r="Y321" s="1" t="s">
        <v>4644</v>
      </c>
      <c r="Z321" s="1" t="s">
        <v>389</v>
      </c>
      <c r="AB321" s="29">
        <v>43104</v>
      </c>
      <c r="AC321" s="1" t="s">
        <v>371</v>
      </c>
      <c r="AD321" s="29">
        <v>43301</v>
      </c>
      <c r="AE321" s="1">
        <v>1</v>
      </c>
      <c r="AF321" s="1">
        <v>0</v>
      </c>
      <c r="AG321" s="1" t="s">
        <v>4636</v>
      </c>
      <c r="AH321" s="37">
        <v>43301</v>
      </c>
      <c r="AI321" s="1" t="s">
        <v>3804</v>
      </c>
      <c r="AJ321" s="1" t="s">
        <v>4653</v>
      </c>
      <c r="AK321" s="1" t="s">
        <v>4654</v>
      </c>
      <c r="AL321" s="1">
        <v>0</v>
      </c>
      <c r="AM321" s="1">
        <v>5406</v>
      </c>
      <c r="AO321" s="1">
        <v>0</v>
      </c>
      <c r="AP321" s="1">
        <v>2</v>
      </c>
      <c r="AQ321" s="1">
        <v>0</v>
      </c>
      <c r="AT321" s="29">
        <v>43101</v>
      </c>
      <c r="AU321" s="1" t="s">
        <v>3429</v>
      </c>
      <c r="AV321" s="1" t="s">
        <v>3525</v>
      </c>
      <c r="AW321" s="1" t="s">
        <v>375</v>
      </c>
      <c r="AX321" s="1" t="s">
        <v>3514</v>
      </c>
      <c r="AY321" s="1" t="s">
        <v>3432</v>
      </c>
      <c r="AZ321" s="1"/>
      <c r="BA321" s="1" t="s">
        <v>5519</v>
      </c>
      <c r="BB321" s="1">
        <v>1292</v>
      </c>
      <c r="BC321" s="1" t="s">
        <v>110</v>
      </c>
      <c r="BD321" s="1"/>
      <c r="BE321" s="1" t="s">
        <v>5520</v>
      </c>
      <c r="BF321" s="1" t="s">
        <v>5521</v>
      </c>
      <c r="BG321" s="34">
        <v>3</v>
      </c>
    </row>
    <row r="322" spans="2:59" ht="15.75" customHeight="1" x14ac:dyDescent="0.3">
      <c r="B322" s="1">
        <v>4084</v>
      </c>
      <c r="C322" s="1" t="s">
        <v>5522</v>
      </c>
      <c r="D322" s="33" t="s">
        <v>5523</v>
      </c>
      <c r="E322" s="1" t="s">
        <v>192</v>
      </c>
      <c r="F322" s="1" t="s">
        <v>882</v>
      </c>
      <c r="G322" s="1" t="s">
        <v>3143</v>
      </c>
      <c r="H322" s="1">
        <v>14000</v>
      </c>
      <c r="J322" s="1" t="s">
        <v>3480</v>
      </c>
      <c r="K322" s="1" t="s">
        <v>3480</v>
      </c>
      <c r="L322" s="1" t="s">
        <v>3481</v>
      </c>
      <c r="O322" s="1">
        <v>5040</v>
      </c>
      <c r="P322" s="1" t="s">
        <v>5524</v>
      </c>
      <c r="Q322" s="1" t="s">
        <v>5525</v>
      </c>
      <c r="R322" s="33" t="s">
        <v>5526</v>
      </c>
      <c r="S322" s="1" t="s">
        <v>296</v>
      </c>
      <c r="T322" s="1" t="s">
        <v>238</v>
      </c>
      <c r="U322" s="1" t="s">
        <v>9</v>
      </c>
      <c r="V322" s="38">
        <v>2000</v>
      </c>
      <c r="X322" s="38">
        <v>2000</v>
      </c>
      <c r="Y322" s="1" t="s">
        <v>4635</v>
      </c>
      <c r="Z322" s="1" t="s">
        <v>389</v>
      </c>
      <c r="AB322" s="29">
        <v>42969</v>
      </c>
      <c r="AC322" s="1" t="s">
        <v>371</v>
      </c>
      <c r="AD322" s="29">
        <v>43326</v>
      </c>
      <c r="AE322" s="1">
        <v>1</v>
      </c>
      <c r="AF322" s="1">
        <v>0</v>
      </c>
      <c r="AG322" s="1" t="s">
        <v>4636</v>
      </c>
      <c r="AH322" s="37">
        <v>43326</v>
      </c>
      <c r="AI322" s="1" t="s">
        <v>3784</v>
      </c>
      <c r="AJ322" s="1" t="s">
        <v>3474</v>
      </c>
      <c r="AK322" s="1" t="s">
        <v>4654</v>
      </c>
      <c r="AL322" s="1" t="e">
        <v>#N/A</v>
      </c>
      <c r="AM322" s="1" t="e">
        <v>#N/A</v>
      </c>
      <c r="AN322" s="1" t="e">
        <v>#N/A</v>
      </c>
      <c r="AO322" s="1" t="e">
        <v>#N/A</v>
      </c>
      <c r="AP322" s="1" t="e">
        <v>#N/A</v>
      </c>
      <c r="AQ322" s="1" t="e">
        <v>#N/A</v>
      </c>
      <c r="AT322" s="29">
        <v>42917</v>
      </c>
      <c r="AU322" s="1" t="s">
        <v>3429</v>
      </c>
      <c r="AV322" s="1" t="s">
        <v>3430</v>
      </c>
      <c r="AW322" s="1" t="s">
        <v>375</v>
      </c>
      <c r="AX322" s="1" t="s">
        <v>3514</v>
      </c>
      <c r="AY322" s="1" t="s">
        <v>3432</v>
      </c>
      <c r="AZ322" s="1"/>
      <c r="BA322" s="1" t="s">
        <v>5527</v>
      </c>
      <c r="BB322" s="1">
        <v>1189</v>
      </c>
      <c r="BC322" s="1" t="s">
        <v>142</v>
      </c>
      <c r="BD322" s="1"/>
      <c r="BE322" s="1" t="s">
        <v>2368</v>
      </c>
      <c r="BF322" s="1" t="s">
        <v>5528</v>
      </c>
      <c r="BG322" s="34">
        <v>1</v>
      </c>
    </row>
    <row r="323" spans="2:59" ht="15.75" customHeight="1" x14ac:dyDescent="0.3">
      <c r="B323" s="1">
        <v>4094</v>
      </c>
      <c r="C323" s="1" t="s">
        <v>5529</v>
      </c>
      <c r="D323" s="33" t="s">
        <v>5530</v>
      </c>
      <c r="E323" s="1" t="s">
        <v>322</v>
      </c>
      <c r="F323" s="1" t="s">
        <v>882</v>
      </c>
      <c r="G323" s="1" t="s">
        <v>2564</v>
      </c>
      <c r="H323" s="1">
        <v>4500</v>
      </c>
      <c r="J323" s="1" t="s">
        <v>3524</v>
      </c>
      <c r="K323" s="1" t="s">
        <v>3524</v>
      </c>
      <c r="L323" s="1" t="s">
        <v>3757</v>
      </c>
      <c r="O323" s="1">
        <v>1558</v>
      </c>
      <c r="P323" s="1" t="s">
        <v>5531</v>
      </c>
      <c r="Q323" s="1" t="s">
        <v>5532</v>
      </c>
      <c r="R323" s="33" t="s">
        <v>5533</v>
      </c>
      <c r="S323" s="1" t="s">
        <v>14</v>
      </c>
      <c r="T323" s="1" t="s">
        <v>238</v>
      </c>
      <c r="U323" s="1" t="s">
        <v>13</v>
      </c>
      <c r="V323" s="1">
        <v>320</v>
      </c>
      <c r="W323" s="38">
        <v>1680</v>
      </c>
      <c r="X323" s="38">
        <v>2000</v>
      </c>
      <c r="Y323" s="1" t="s">
        <v>4635</v>
      </c>
      <c r="Z323" s="1" t="s">
        <v>389</v>
      </c>
      <c r="AB323" s="29">
        <v>42205</v>
      </c>
      <c r="AC323" s="1" t="s">
        <v>371</v>
      </c>
      <c r="AD323" s="29">
        <v>43326</v>
      </c>
      <c r="AE323" s="1">
        <v>3</v>
      </c>
      <c r="AF323" s="1">
        <v>0</v>
      </c>
      <c r="AG323" s="1" t="s">
        <v>4636</v>
      </c>
      <c r="AH323" s="37">
        <v>43326</v>
      </c>
      <c r="AI323" s="1" t="s">
        <v>3452</v>
      </c>
      <c r="AJ323" s="1" t="s">
        <v>3474</v>
      </c>
      <c r="AK323" s="1" t="s">
        <v>4654</v>
      </c>
      <c r="AL323" s="1" t="e">
        <v>#N/A</v>
      </c>
      <c r="AM323" s="1" t="e">
        <v>#N/A</v>
      </c>
      <c r="AN323" s="1" t="e">
        <v>#N/A</v>
      </c>
      <c r="AO323" s="1" t="e">
        <v>#N/A</v>
      </c>
      <c r="AP323" s="1" t="e">
        <v>#N/A</v>
      </c>
      <c r="AQ323" s="1" t="e">
        <v>#N/A</v>
      </c>
      <c r="AT323" s="29">
        <v>42186</v>
      </c>
      <c r="AU323" s="1" t="s">
        <v>3429</v>
      </c>
      <c r="AV323" s="1" t="s">
        <v>3430</v>
      </c>
      <c r="AW323" s="1" t="s">
        <v>375</v>
      </c>
      <c r="AX323" s="1" t="s">
        <v>3514</v>
      </c>
      <c r="AY323" s="1" t="s">
        <v>3432</v>
      </c>
      <c r="AZ323" s="1"/>
      <c r="BA323" s="1" t="s">
        <v>3845</v>
      </c>
      <c r="BB323" s="1">
        <v>1249</v>
      </c>
      <c r="BC323" s="1" t="s">
        <v>142</v>
      </c>
      <c r="BD323" s="1"/>
      <c r="BE323" s="1" t="s">
        <v>2334</v>
      </c>
      <c r="BF323" s="1" t="s">
        <v>5534</v>
      </c>
      <c r="BG323" s="34">
        <v>1</v>
      </c>
    </row>
    <row r="324" spans="2:59" ht="15.75" customHeight="1" x14ac:dyDescent="0.3">
      <c r="B324" s="1">
        <v>4099</v>
      </c>
      <c r="C324" s="1" t="s">
        <v>5535</v>
      </c>
      <c r="D324" s="33" t="s">
        <v>5536</v>
      </c>
      <c r="E324" s="1" t="s">
        <v>3451</v>
      </c>
      <c r="F324" s="1" t="s">
        <v>882</v>
      </c>
      <c r="G324" s="1" t="s">
        <v>2556</v>
      </c>
      <c r="H324" s="1">
        <v>8753</v>
      </c>
      <c r="K324" s="1" t="s">
        <v>4771</v>
      </c>
      <c r="L324" s="1" t="s">
        <v>5364</v>
      </c>
      <c r="O324" s="1">
        <v>5652</v>
      </c>
      <c r="P324" s="1" t="s">
        <v>5537</v>
      </c>
      <c r="Q324" s="1" t="s">
        <v>5538</v>
      </c>
      <c r="T324" s="1" t="s">
        <v>2086</v>
      </c>
      <c r="U324" s="1" t="s">
        <v>17</v>
      </c>
      <c r="V324" s="38">
        <v>2000</v>
      </c>
      <c r="X324" s="38">
        <v>2000</v>
      </c>
      <c r="Y324" s="1" t="s">
        <v>4644</v>
      </c>
      <c r="Z324" s="1" t="s">
        <v>389</v>
      </c>
      <c r="AB324" s="1" t="s">
        <v>371</v>
      </c>
      <c r="AC324" s="1" t="s">
        <v>371</v>
      </c>
      <c r="AD324" s="29">
        <v>43348</v>
      </c>
      <c r="AE324" s="1">
        <v>1</v>
      </c>
      <c r="AF324" s="1">
        <v>0</v>
      </c>
      <c r="AG324" s="1" t="e">
        <v>#N/A</v>
      </c>
      <c r="AH324" s="37">
        <v>43348</v>
      </c>
      <c r="AI324" s="1" t="s">
        <v>3867</v>
      </c>
      <c r="AJ324" s="1" t="s">
        <v>4646</v>
      </c>
      <c r="AK324" s="1" t="s">
        <v>4654</v>
      </c>
      <c r="AL324" s="1" t="e">
        <v>#N/A</v>
      </c>
      <c r="AM324" s="1" t="e">
        <v>#N/A</v>
      </c>
      <c r="AN324" s="1" t="e">
        <v>#N/A</v>
      </c>
      <c r="AO324" s="1" t="e">
        <v>#N/A</v>
      </c>
      <c r="AP324" s="1" t="e">
        <v>#N/A</v>
      </c>
      <c r="AQ324" s="1" t="e">
        <v>#N/A</v>
      </c>
      <c r="AU324" s="1" t="s">
        <v>3429</v>
      </c>
      <c r="AV324" s="1" t="s">
        <v>3430</v>
      </c>
      <c r="AW324" s="1" t="s">
        <v>375</v>
      </c>
      <c r="AX324" s="1" t="s">
        <v>3514</v>
      </c>
      <c r="AY324" s="1" t="s">
        <v>3432</v>
      </c>
      <c r="AZ324" s="1"/>
      <c r="BA324" s="1" t="s">
        <v>5539</v>
      </c>
      <c r="BB324" s="1">
        <v>1328</v>
      </c>
      <c r="BC324" s="1" t="s">
        <v>324</v>
      </c>
      <c r="BD324" s="1"/>
      <c r="BE324" s="1" t="s">
        <v>2136</v>
      </c>
      <c r="BF324" s="1" t="s">
        <v>5074</v>
      </c>
      <c r="BG324" s="34">
        <v>1</v>
      </c>
    </row>
    <row r="325" spans="2:59" ht="15.75" customHeight="1" x14ac:dyDescent="0.3">
      <c r="B325" s="1">
        <v>4101</v>
      </c>
      <c r="C325" s="1" t="s">
        <v>5540</v>
      </c>
      <c r="D325" s="33" t="s">
        <v>5541</v>
      </c>
      <c r="E325" s="1" t="s">
        <v>238</v>
      </c>
      <c r="F325" s="1" t="s">
        <v>882</v>
      </c>
      <c r="G325" s="1" t="s">
        <v>2370</v>
      </c>
      <c r="H325" s="1">
        <v>10000</v>
      </c>
      <c r="J325" s="1" t="s">
        <v>3480</v>
      </c>
      <c r="K325" s="1" t="s">
        <v>3480</v>
      </c>
      <c r="L325" s="1" t="s">
        <v>3481</v>
      </c>
      <c r="O325" s="1">
        <v>5651</v>
      </c>
      <c r="P325" s="1" t="s">
        <v>5542</v>
      </c>
      <c r="Q325" s="1" t="s">
        <v>5543</v>
      </c>
      <c r="T325" s="1" t="s">
        <v>3824</v>
      </c>
      <c r="U325" s="1" t="s">
        <v>17</v>
      </c>
      <c r="V325" s="38">
        <v>2000</v>
      </c>
      <c r="X325" s="38">
        <v>2000</v>
      </c>
      <c r="Y325" s="1" t="s">
        <v>4644</v>
      </c>
      <c r="Z325" s="1" t="s">
        <v>389</v>
      </c>
      <c r="AB325" s="1" t="s">
        <v>371</v>
      </c>
      <c r="AC325" s="1" t="s">
        <v>371</v>
      </c>
      <c r="AD325" s="29">
        <v>43348</v>
      </c>
      <c r="AE325" s="1">
        <v>1</v>
      </c>
      <c r="AF325" s="1">
        <v>0</v>
      </c>
      <c r="AG325" s="1" t="e">
        <v>#N/A</v>
      </c>
      <c r="AH325" s="37">
        <v>43348</v>
      </c>
      <c r="AI325" s="1" t="s">
        <v>3867</v>
      </c>
      <c r="AJ325" s="1" t="s">
        <v>4646</v>
      </c>
      <c r="AK325" s="1" t="s">
        <v>4654</v>
      </c>
      <c r="AL325" s="1" t="e">
        <v>#N/A</v>
      </c>
      <c r="AM325" s="1" t="e">
        <v>#N/A</v>
      </c>
      <c r="AN325" s="1" t="e">
        <v>#N/A</v>
      </c>
      <c r="AO325" s="1" t="e">
        <v>#N/A</v>
      </c>
      <c r="AP325" s="1" t="e">
        <v>#N/A</v>
      </c>
      <c r="AQ325" s="1" t="e">
        <v>#N/A</v>
      </c>
      <c r="AU325" s="1" t="s">
        <v>3429</v>
      </c>
      <c r="AV325" s="1" t="s">
        <v>3430</v>
      </c>
      <c r="AW325" s="1" t="s">
        <v>375</v>
      </c>
      <c r="AX325" s="1" t="s">
        <v>3514</v>
      </c>
      <c r="AY325" s="1" t="s">
        <v>3432</v>
      </c>
      <c r="AZ325" s="1"/>
      <c r="BA325" s="1" t="s">
        <v>3094</v>
      </c>
      <c r="BB325" s="1">
        <v>1104</v>
      </c>
      <c r="BC325" s="1" t="s">
        <v>216</v>
      </c>
      <c r="BD325" s="1"/>
      <c r="BE325" s="1" t="s">
        <v>2661</v>
      </c>
      <c r="BF325" s="1" t="s">
        <v>5544</v>
      </c>
      <c r="BG325" s="34">
        <v>2</v>
      </c>
    </row>
    <row r="326" spans="2:59" ht="15.75" customHeight="1" x14ac:dyDescent="0.3">
      <c r="B326" s="1">
        <v>4105</v>
      </c>
      <c r="C326" s="1" t="s">
        <v>5545</v>
      </c>
      <c r="D326" s="33" t="s">
        <v>5546</v>
      </c>
      <c r="E326" s="1" t="s">
        <v>266</v>
      </c>
      <c r="F326" s="1" t="s">
        <v>882</v>
      </c>
      <c r="G326" s="1" t="s">
        <v>2931</v>
      </c>
      <c r="H326" s="1">
        <v>3521</v>
      </c>
      <c r="J326" s="1" t="s">
        <v>3573</v>
      </c>
      <c r="K326" s="1" t="s">
        <v>3574</v>
      </c>
      <c r="L326" s="1" t="s">
        <v>3510</v>
      </c>
      <c r="O326" s="1">
        <v>5649</v>
      </c>
      <c r="P326" s="1" t="s">
        <v>5547</v>
      </c>
      <c r="Q326" s="1" t="s">
        <v>5548</v>
      </c>
      <c r="T326" s="1" t="s">
        <v>3824</v>
      </c>
      <c r="U326" s="1" t="s">
        <v>17</v>
      </c>
      <c r="V326" s="38">
        <v>2000</v>
      </c>
      <c r="X326" s="38">
        <v>2000</v>
      </c>
      <c r="Y326" s="1" t="s">
        <v>4644</v>
      </c>
      <c r="Z326" s="1" t="s">
        <v>389</v>
      </c>
      <c r="AB326" s="1" t="s">
        <v>371</v>
      </c>
      <c r="AC326" s="1" t="s">
        <v>371</v>
      </c>
      <c r="AD326" s="29">
        <v>43348</v>
      </c>
      <c r="AE326" s="1">
        <v>1</v>
      </c>
      <c r="AF326" s="1">
        <v>0</v>
      </c>
      <c r="AG326" s="1" t="e">
        <v>#N/A</v>
      </c>
      <c r="AH326" s="37">
        <v>43348</v>
      </c>
      <c r="AI326" s="1" t="s">
        <v>3867</v>
      </c>
      <c r="AJ326" s="1" t="s">
        <v>4646</v>
      </c>
      <c r="AK326" s="1" t="s">
        <v>4654</v>
      </c>
      <c r="AL326" s="1" t="e">
        <v>#N/A</v>
      </c>
      <c r="AM326" s="1" t="e">
        <v>#N/A</v>
      </c>
      <c r="AN326" s="1" t="e">
        <v>#N/A</v>
      </c>
      <c r="AO326" s="1" t="e">
        <v>#N/A</v>
      </c>
      <c r="AP326" s="1" t="e">
        <v>#N/A</v>
      </c>
      <c r="AQ326" s="1" t="e">
        <v>#N/A</v>
      </c>
      <c r="AU326" s="1" t="s">
        <v>3429</v>
      </c>
      <c r="AV326" s="1" t="s">
        <v>3430</v>
      </c>
      <c r="AW326" s="1" t="s">
        <v>375</v>
      </c>
      <c r="AX326" s="1" t="s">
        <v>3514</v>
      </c>
      <c r="AY326" s="1" t="s">
        <v>3432</v>
      </c>
      <c r="AZ326" s="1"/>
      <c r="BA326" s="1" t="s">
        <v>5549</v>
      </c>
      <c r="BB326" s="1">
        <v>1129</v>
      </c>
      <c r="BC326" s="1" t="s">
        <v>88</v>
      </c>
      <c r="BD326" s="1"/>
      <c r="BE326" s="1" t="s">
        <v>5550</v>
      </c>
      <c r="BF326" s="1" t="s">
        <v>5551</v>
      </c>
      <c r="BG326" s="34">
        <v>2</v>
      </c>
    </row>
    <row r="327" spans="2:59" ht="15.75" customHeight="1" x14ac:dyDescent="0.3">
      <c r="B327" s="1">
        <v>4106</v>
      </c>
      <c r="C327" s="1" t="s">
        <v>4856</v>
      </c>
      <c r="D327" s="33" t="s">
        <v>5552</v>
      </c>
      <c r="E327" s="1" t="s">
        <v>2129</v>
      </c>
      <c r="F327" s="1" t="s">
        <v>882</v>
      </c>
      <c r="G327" s="1" t="s">
        <v>2804</v>
      </c>
      <c r="H327" s="1">
        <v>8057</v>
      </c>
      <c r="I327" s="1">
        <v>1500</v>
      </c>
      <c r="K327" s="1" t="s">
        <v>3606</v>
      </c>
      <c r="L327" s="1" t="s">
        <v>3678</v>
      </c>
      <c r="O327" s="1">
        <v>5024</v>
      </c>
      <c r="P327" s="1" t="s">
        <v>5553</v>
      </c>
      <c r="Q327" s="1" t="s">
        <v>5554</v>
      </c>
      <c r="R327" s="33" t="s">
        <v>5555</v>
      </c>
      <c r="S327" s="1" t="s">
        <v>216</v>
      </c>
      <c r="T327" s="1" t="s">
        <v>10</v>
      </c>
      <c r="U327" s="1" t="s">
        <v>5</v>
      </c>
      <c r="V327" s="38">
        <v>2033</v>
      </c>
      <c r="X327" s="38">
        <v>2033</v>
      </c>
      <c r="Y327" s="1" t="s">
        <v>4644</v>
      </c>
      <c r="Z327" s="1" t="s">
        <v>3494</v>
      </c>
      <c r="AB327" s="29">
        <v>42965</v>
      </c>
      <c r="AC327" s="1" t="s">
        <v>371</v>
      </c>
      <c r="AD327" s="29">
        <v>43302</v>
      </c>
      <c r="AE327" s="1">
        <v>1</v>
      </c>
      <c r="AF327" s="1">
        <v>0</v>
      </c>
      <c r="AG327" s="1" t="s">
        <v>4676</v>
      </c>
      <c r="AH327" s="37">
        <v>43302</v>
      </c>
      <c r="AI327" s="1" t="s">
        <v>3603</v>
      </c>
      <c r="AJ327" s="1" t="s">
        <v>3427</v>
      </c>
      <c r="AK327" s="1" t="s">
        <v>4654</v>
      </c>
      <c r="AL327" s="1" t="e">
        <v>#N/A</v>
      </c>
      <c r="AM327" s="1" t="e">
        <v>#N/A</v>
      </c>
      <c r="AN327" s="1" t="e">
        <v>#N/A</v>
      </c>
      <c r="AO327" s="1" t="e">
        <v>#N/A</v>
      </c>
      <c r="AP327" s="1" t="e">
        <v>#N/A</v>
      </c>
      <c r="AQ327" s="1" t="e">
        <v>#N/A</v>
      </c>
      <c r="AT327" s="29">
        <v>42917</v>
      </c>
      <c r="AU327" s="1" t="s">
        <v>3444</v>
      </c>
      <c r="AV327" s="1" t="s">
        <v>3525</v>
      </c>
      <c r="AW327" s="1" t="s">
        <v>375</v>
      </c>
      <c r="AX327" s="1" t="s">
        <v>3514</v>
      </c>
      <c r="AY327" s="1" t="s">
        <v>3432</v>
      </c>
      <c r="AZ327" s="1"/>
      <c r="BA327" s="1" t="s">
        <v>5556</v>
      </c>
      <c r="BB327" s="1">
        <v>1184</v>
      </c>
      <c r="BC327" s="1" t="s">
        <v>110</v>
      </c>
      <c r="BD327" s="1"/>
      <c r="BE327" s="1" t="s">
        <v>5557</v>
      </c>
      <c r="BF327" s="1" t="s">
        <v>5558</v>
      </c>
      <c r="BG327" s="34">
        <v>1</v>
      </c>
    </row>
    <row r="328" spans="2:59" ht="15.75" customHeight="1" x14ac:dyDescent="0.3">
      <c r="B328" s="1">
        <v>4107</v>
      </c>
      <c r="C328" s="1" t="s">
        <v>5559</v>
      </c>
      <c r="D328" s="33" t="s">
        <v>5560</v>
      </c>
      <c r="E328" s="1" t="s">
        <v>130</v>
      </c>
      <c r="F328" s="1" t="s">
        <v>882</v>
      </c>
      <c r="G328" s="1" t="s">
        <v>2506</v>
      </c>
      <c r="H328" s="1">
        <v>15059</v>
      </c>
      <c r="J328" s="1" t="s">
        <v>3480</v>
      </c>
      <c r="K328" s="1" t="s">
        <v>3712</v>
      </c>
      <c r="L328" s="1" t="s">
        <v>3713</v>
      </c>
      <c r="O328" s="1">
        <v>3180</v>
      </c>
      <c r="P328" s="1" t="s">
        <v>5561</v>
      </c>
      <c r="Q328" s="1" t="s">
        <v>5562</v>
      </c>
      <c r="R328" s="33" t="s">
        <v>5563</v>
      </c>
      <c r="S328" s="1" t="s">
        <v>182</v>
      </c>
      <c r="T328" s="1" t="s">
        <v>238</v>
      </c>
      <c r="U328" s="1" t="s">
        <v>9</v>
      </c>
      <c r="V328" s="1">
        <v>416</v>
      </c>
      <c r="W328" s="38">
        <v>1665</v>
      </c>
      <c r="X328" s="38">
        <v>2081</v>
      </c>
      <c r="Y328" s="1" t="s">
        <v>4635</v>
      </c>
      <c r="Z328" s="1" t="s">
        <v>3540</v>
      </c>
      <c r="AB328" s="29">
        <v>42447</v>
      </c>
      <c r="AC328" s="1" t="s">
        <v>371</v>
      </c>
      <c r="AD328" s="29">
        <v>43325</v>
      </c>
      <c r="AE328" s="1">
        <v>2</v>
      </c>
      <c r="AF328" s="1">
        <v>0</v>
      </c>
      <c r="AG328" s="1" t="s">
        <v>4636</v>
      </c>
      <c r="AH328" s="37">
        <v>43325</v>
      </c>
      <c r="AI328" s="1" t="s">
        <v>3509</v>
      </c>
      <c r="AJ328" s="1" t="s">
        <v>3474</v>
      </c>
      <c r="AK328" s="1" t="s">
        <v>4654</v>
      </c>
      <c r="AL328" s="1" t="e">
        <v>#N/A</v>
      </c>
      <c r="AM328" s="1" t="e">
        <v>#N/A</v>
      </c>
      <c r="AN328" s="1" t="e">
        <v>#N/A</v>
      </c>
      <c r="AO328" s="1" t="e">
        <v>#N/A</v>
      </c>
      <c r="AP328" s="1" t="e">
        <v>#N/A</v>
      </c>
      <c r="AQ328" s="1" t="e">
        <v>#N/A</v>
      </c>
      <c r="AT328" s="29">
        <v>42370</v>
      </c>
      <c r="AU328" s="1" t="s">
        <v>3444</v>
      </c>
      <c r="AV328" s="1" t="s">
        <v>3445</v>
      </c>
      <c r="AW328" s="1" t="s">
        <v>375</v>
      </c>
      <c r="AX328" s="1" t="s">
        <v>3514</v>
      </c>
      <c r="AY328" s="1" t="s">
        <v>3432</v>
      </c>
      <c r="AZ328" s="1"/>
      <c r="BA328" s="1" t="s">
        <v>5564</v>
      </c>
      <c r="BB328" s="1">
        <v>1332</v>
      </c>
      <c r="BC328" s="1" t="s">
        <v>302</v>
      </c>
      <c r="BD328" s="1"/>
      <c r="BE328" s="1" t="s">
        <v>2346</v>
      </c>
      <c r="BF328" s="1" t="s">
        <v>4766</v>
      </c>
      <c r="BG328" s="34">
        <v>8</v>
      </c>
    </row>
    <row r="329" spans="2:59" ht="15.75" customHeight="1" x14ac:dyDescent="0.3">
      <c r="B329" s="1">
        <v>4129</v>
      </c>
      <c r="C329" s="1" t="s">
        <v>5565</v>
      </c>
      <c r="D329" s="33" t="s">
        <v>5566</v>
      </c>
      <c r="E329" s="1" t="s">
        <v>238</v>
      </c>
      <c r="F329" s="1" t="s">
        <v>882</v>
      </c>
      <c r="G329" s="1" t="s">
        <v>2400</v>
      </c>
      <c r="H329" s="1">
        <v>9390</v>
      </c>
      <c r="K329" s="1" t="s">
        <v>3509</v>
      </c>
      <c r="L329" s="1" t="s">
        <v>3510</v>
      </c>
      <c r="O329" s="1">
        <v>2311</v>
      </c>
      <c r="P329" s="1" t="s">
        <v>5070</v>
      </c>
      <c r="Q329" s="1" t="s">
        <v>5567</v>
      </c>
      <c r="R329" s="33" t="s">
        <v>5568</v>
      </c>
      <c r="S329" s="1" t="s">
        <v>134</v>
      </c>
      <c r="T329" s="1" t="s">
        <v>262</v>
      </c>
      <c r="U329" s="1" t="s">
        <v>5</v>
      </c>
      <c r="V329" s="38">
        <v>1087</v>
      </c>
      <c r="W329" s="38">
        <v>1087</v>
      </c>
      <c r="X329" s="38">
        <v>2174</v>
      </c>
      <c r="Y329" s="1" t="s">
        <v>4644</v>
      </c>
      <c r="Z329" s="1" t="s">
        <v>3494</v>
      </c>
      <c r="AB329" s="29">
        <v>42114</v>
      </c>
      <c r="AC329" s="1" t="s">
        <v>371</v>
      </c>
      <c r="AD329" s="29">
        <v>43334</v>
      </c>
      <c r="AE329" s="1">
        <v>10</v>
      </c>
      <c r="AF329" s="1">
        <v>0</v>
      </c>
      <c r="AG329" s="1" t="s">
        <v>4636</v>
      </c>
      <c r="AH329" s="37">
        <v>43334</v>
      </c>
      <c r="AI329" s="1" t="s">
        <v>3452</v>
      </c>
      <c r="AJ329" s="1" t="s">
        <v>4646</v>
      </c>
      <c r="AK329" s="1" t="s">
        <v>4654</v>
      </c>
      <c r="AL329" s="1" t="e">
        <v>#N/A</v>
      </c>
      <c r="AM329" s="1" t="e">
        <v>#N/A</v>
      </c>
      <c r="AN329" s="1" t="e">
        <v>#N/A</v>
      </c>
      <c r="AO329" s="1" t="e">
        <v>#N/A</v>
      </c>
      <c r="AP329" s="1" t="e">
        <v>#N/A</v>
      </c>
      <c r="AQ329" s="1" t="e">
        <v>#N/A</v>
      </c>
      <c r="AT329" s="29">
        <v>42095</v>
      </c>
      <c r="AU329" s="1" t="s">
        <v>3444</v>
      </c>
      <c r="AV329" s="1" t="s">
        <v>3430</v>
      </c>
      <c r="AW329" s="1" t="s">
        <v>375</v>
      </c>
      <c r="AX329" s="1" t="s">
        <v>3514</v>
      </c>
      <c r="AY329" s="1" t="s">
        <v>3432</v>
      </c>
      <c r="AZ329" s="1"/>
      <c r="BA329" s="1" t="s">
        <v>5569</v>
      </c>
      <c r="BB329" s="1">
        <v>1222</v>
      </c>
      <c r="BC329" s="1" t="s">
        <v>324</v>
      </c>
      <c r="BD329" s="1"/>
      <c r="BE329" s="1" t="s">
        <v>2571</v>
      </c>
      <c r="BF329" s="1" t="s">
        <v>5570</v>
      </c>
      <c r="BG329" s="34">
        <v>1</v>
      </c>
    </row>
    <row r="330" spans="2:59" ht="15.75" customHeight="1" x14ac:dyDescent="0.3">
      <c r="B330" s="1">
        <v>4132</v>
      </c>
      <c r="C330" s="1" t="s">
        <v>5571</v>
      </c>
      <c r="D330" s="33" t="s">
        <v>5572</v>
      </c>
      <c r="E330" s="1" t="s">
        <v>286</v>
      </c>
      <c r="F330" s="1" t="s">
        <v>882</v>
      </c>
      <c r="G330" s="1" t="s">
        <v>3161</v>
      </c>
      <c r="H330" s="1">
        <v>2000</v>
      </c>
      <c r="J330" s="1" t="s">
        <v>3480</v>
      </c>
      <c r="K330" s="1" t="s">
        <v>3480</v>
      </c>
      <c r="L330" s="1" t="s">
        <v>3481</v>
      </c>
      <c r="O330" s="1">
        <v>5410</v>
      </c>
      <c r="P330" s="1" t="s">
        <v>5573</v>
      </c>
      <c r="Q330" s="1" t="s">
        <v>5574</v>
      </c>
      <c r="R330" s="33" t="s">
        <v>5575</v>
      </c>
      <c r="S330" s="1" t="s">
        <v>212</v>
      </c>
      <c r="T330" s="1" t="s">
        <v>50</v>
      </c>
      <c r="U330" s="1" t="s">
        <v>9</v>
      </c>
      <c r="V330" s="38">
        <v>1500</v>
      </c>
      <c r="W330" s="38">
        <v>1000</v>
      </c>
      <c r="X330" s="38">
        <v>2500</v>
      </c>
      <c r="Y330" s="1" t="s">
        <v>4812</v>
      </c>
      <c r="Z330" s="1" t="s">
        <v>530</v>
      </c>
      <c r="AB330" s="29">
        <v>43106</v>
      </c>
      <c r="AC330" s="1" t="s">
        <v>371</v>
      </c>
      <c r="AD330" s="29">
        <v>43290</v>
      </c>
      <c r="AE330" s="1">
        <v>1</v>
      </c>
      <c r="AF330" s="1">
        <v>0</v>
      </c>
      <c r="AG330" s="1" t="s">
        <v>4636</v>
      </c>
      <c r="AH330" s="37">
        <v>43290</v>
      </c>
      <c r="AI330" s="1" t="s">
        <v>5576</v>
      </c>
      <c r="AJ330" s="1" t="s">
        <v>5577</v>
      </c>
      <c r="AK330" s="1" t="s">
        <v>4654</v>
      </c>
      <c r="AL330" s="1">
        <v>0</v>
      </c>
      <c r="AM330" s="1">
        <v>5410</v>
      </c>
      <c r="AO330" s="1">
        <v>0</v>
      </c>
      <c r="AP330" s="1">
        <v>0</v>
      </c>
      <c r="AQ330" s="1">
        <v>0</v>
      </c>
      <c r="AT330" s="29">
        <v>43101</v>
      </c>
      <c r="AU330" s="1" t="s">
        <v>3444</v>
      </c>
      <c r="AV330" s="1" t="s">
        <v>3525</v>
      </c>
      <c r="AW330" s="1" t="s">
        <v>375</v>
      </c>
      <c r="AX330" s="1" t="s">
        <v>3514</v>
      </c>
      <c r="AY330" s="1" t="s">
        <v>3432</v>
      </c>
      <c r="AZ330" s="1"/>
      <c r="BA330" s="1" t="s">
        <v>3806</v>
      </c>
      <c r="BB330" s="1">
        <v>1188</v>
      </c>
      <c r="BC330" s="1" t="s">
        <v>324</v>
      </c>
      <c r="BD330" s="1"/>
      <c r="BE330" s="1" t="s">
        <v>2228</v>
      </c>
      <c r="BF330" s="1" t="s">
        <v>5578</v>
      </c>
      <c r="BG330" s="34">
        <v>2</v>
      </c>
    </row>
    <row r="331" spans="2:59" ht="15.75" customHeight="1" x14ac:dyDescent="0.3">
      <c r="B331" s="1">
        <v>4135</v>
      </c>
      <c r="C331" s="1" t="s">
        <v>5579</v>
      </c>
      <c r="D331" s="33" t="s">
        <v>5580</v>
      </c>
      <c r="E331" s="1" t="s">
        <v>266</v>
      </c>
      <c r="F331" s="1" t="s">
        <v>882</v>
      </c>
      <c r="G331" s="1" t="s">
        <v>3068</v>
      </c>
      <c r="H331" s="1">
        <v>1500</v>
      </c>
      <c r="K331" s="1" t="s">
        <v>3603</v>
      </c>
      <c r="L331" s="1" t="s">
        <v>3603</v>
      </c>
      <c r="O331" s="1">
        <v>5196</v>
      </c>
      <c r="P331" s="1" t="s">
        <v>5581</v>
      </c>
      <c r="Q331" s="1" t="s">
        <v>5582</v>
      </c>
      <c r="R331" s="33" t="s">
        <v>5583</v>
      </c>
      <c r="S331" s="1" t="s">
        <v>180</v>
      </c>
      <c r="T331" s="1" t="s">
        <v>68</v>
      </c>
      <c r="U331" s="1" t="s">
        <v>17</v>
      </c>
      <c r="V331" s="38">
        <v>2500</v>
      </c>
      <c r="X331" s="38">
        <v>2500</v>
      </c>
      <c r="Y331" s="1" t="s">
        <v>4644</v>
      </c>
      <c r="Z331" s="1" t="s">
        <v>389</v>
      </c>
      <c r="AB331" s="29">
        <v>43014</v>
      </c>
      <c r="AC331" s="1" t="s">
        <v>371</v>
      </c>
      <c r="AD331" s="29">
        <v>43322</v>
      </c>
      <c r="AE331" s="1">
        <v>1</v>
      </c>
      <c r="AF331" s="1">
        <v>0</v>
      </c>
      <c r="AG331" s="1" t="s">
        <v>4636</v>
      </c>
      <c r="AH331" s="37">
        <v>43322</v>
      </c>
      <c r="AI331" s="1" t="s">
        <v>3804</v>
      </c>
      <c r="AJ331" s="1" t="s">
        <v>4653</v>
      </c>
      <c r="AK331" s="1" t="s">
        <v>4654</v>
      </c>
      <c r="AL331" s="1" t="e">
        <v>#N/A</v>
      </c>
      <c r="AM331" s="1" t="e">
        <v>#N/A</v>
      </c>
      <c r="AN331" s="1" t="e">
        <v>#N/A</v>
      </c>
      <c r="AO331" s="1" t="e">
        <v>#N/A</v>
      </c>
      <c r="AP331" s="1" t="e">
        <v>#N/A</v>
      </c>
      <c r="AQ331" s="1" t="e">
        <v>#N/A</v>
      </c>
      <c r="AT331" s="29">
        <v>43009</v>
      </c>
      <c r="AU331" s="1" t="s">
        <v>3429</v>
      </c>
      <c r="AV331" s="1" t="s">
        <v>3525</v>
      </c>
      <c r="AW331" s="1" t="s">
        <v>375</v>
      </c>
      <c r="AX331" s="1" t="s">
        <v>3514</v>
      </c>
      <c r="AY331" s="1" t="s">
        <v>3432</v>
      </c>
      <c r="AZ331" s="1"/>
      <c r="BA331" s="1" t="s">
        <v>5584</v>
      </c>
      <c r="BB331" s="1">
        <v>1359</v>
      </c>
      <c r="BC331" s="1" t="s">
        <v>324</v>
      </c>
      <c r="BD331" s="1"/>
      <c r="BE331" s="1" t="s">
        <v>2313</v>
      </c>
      <c r="BF331" s="1" t="s">
        <v>5585</v>
      </c>
      <c r="BG331" s="34">
        <v>1</v>
      </c>
    </row>
    <row r="332" spans="2:59" ht="15.75" customHeight="1" x14ac:dyDescent="0.3">
      <c r="B332" s="1">
        <v>4137</v>
      </c>
      <c r="C332" s="1" t="s">
        <v>5586</v>
      </c>
      <c r="D332" s="33" t="s">
        <v>5587</v>
      </c>
      <c r="E332" s="1" t="s">
        <v>154</v>
      </c>
      <c r="F332" s="1" t="s">
        <v>882</v>
      </c>
      <c r="G332" s="1" t="s">
        <v>3150</v>
      </c>
      <c r="H332" s="1">
        <v>5100</v>
      </c>
      <c r="J332" s="1" t="s">
        <v>3480</v>
      </c>
      <c r="K332" s="1" t="s">
        <v>3480</v>
      </c>
      <c r="L332" s="1" t="s">
        <v>3481</v>
      </c>
      <c r="O332" s="1">
        <v>715</v>
      </c>
      <c r="P332" s="1" t="s">
        <v>4248</v>
      </c>
      <c r="Q332" s="1" t="s">
        <v>5588</v>
      </c>
      <c r="R332" s="33" t="s">
        <v>5589</v>
      </c>
      <c r="S332" s="1" t="s">
        <v>324</v>
      </c>
      <c r="T332" s="1" t="s">
        <v>2080</v>
      </c>
      <c r="U332" s="1" t="s">
        <v>13</v>
      </c>
      <c r="V332" s="38">
        <v>1754</v>
      </c>
      <c r="W332" s="1">
        <v>983</v>
      </c>
      <c r="X332" s="38">
        <v>2737</v>
      </c>
      <c r="Y332" s="1" t="s">
        <v>4668</v>
      </c>
      <c r="Z332" s="1" t="s">
        <v>3667</v>
      </c>
      <c r="AB332" s="29">
        <v>42022</v>
      </c>
      <c r="AC332" s="1" t="s">
        <v>371</v>
      </c>
      <c r="AD332" s="29">
        <v>43322</v>
      </c>
      <c r="AE332" s="1">
        <v>1</v>
      </c>
      <c r="AF332" s="1">
        <v>0</v>
      </c>
      <c r="AG332" s="1" t="s">
        <v>4636</v>
      </c>
      <c r="AH332" s="37">
        <v>43322</v>
      </c>
      <c r="AI332" s="1" t="s">
        <v>3568</v>
      </c>
      <c r="AJ332" s="1" t="s">
        <v>4678</v>
      </c>
      <c r="AK332" s="1" t="s">
        <v>4654</v>
      </c>
      <c r="AL332" s="1" t="e">
        <v>#N/A</v>
      </c>
      <c r="AM332" s="1" t="e">
        <v>#N/A</v>
      </c>
      <c r="AN332" s="1" t="e">
        <v>#N/A</v>
      </c>
      <c r="AO332" s="1" t="e">
        <v>#N/A</v>
      </c>
      <c r="AP332" s="1" t="e">
        <v>#N/A</v>
      </c>
      <c r="AQ332" s="1" t="e">
        <v>#N/A</v>
      </c>
      <c r="AT332" s="29">
        <v>42005</v>
      </c>
      <c r="AU332" s="1" t="s">
        <v>3444</v>
      </c>
      <c r="AV332" s="1" t="s">
        <v>3445</v>
      </c>
      <c r="AW332" s="1" t="s">
        <v>375</v>
      </c>
      <c r="AX332" s="1" t="s">
        <v>3514</v>
      </c>
      <c r="AY332" s="1" t="s">
        <v>3432</v>
      </c>
      <c r="AZ332" s="1"/>
      <c r="BA332" s="1" t="s">
        <v>2182</v>
      </c>
      <c r="BB332" s="1">
        <v>1335</v>
      </c>
      <c r="BC332" s="1" t="s">
        <v>302</v>
      </c>
      <c r="BD332" s="1"/>
      <c r="BE332" s="1" t="s">
        <v>2662</v>
      </c>
      <c r="BF332" s="1" t="s">
        <v>5590</v>
      </c>
      <c r="BG332" s="34">
        <v>1</v>
      </c>
    </row>
    <row r="333" spans="2:59" ht="15.75" customHeight="1" x14ac:dyDescent="0.3">
      <c r="B333" s="1">
        <v>4145</v>
      </c>
      <c r="C333" s="1" t="s">
        <v>5591</v>
      </c>
      <c r="D333" s="33" t="s">
        <v>5592</v>
      </c>
      <c r="E333" s="1" t="s">
        <v>286</v>
      </c>
      <c r="F333" s="1" t="s">
        <v>882</v>
      </c>
      <c r="G333" s="1" t="s">
        <v>3168</v>
      </c>
      <c r="H333" s="1">
        <v>1497</v>
      </c>
      <c r="J333" s="1" t="s">
        <v>3423</v>
      </c>
      <c r="K333" s="1" t="s">
        <v>3423</v>
      </c>
      <c r="L333" s="1" t="s">
        <v>3424</v>
      </c>
      <c r="O333" s="1">
        <v>2177</v>
      </c>
      <c r="P333" s="1" t="s">
        <v>5593</v>
      </c>
      <c r="Q333" s="1" t="s">
        <v>5594</v>
      </c>
      <c r="R333" s="33" t="s">
        <v>5595</v>
      </c>
      <c r="S333" s="1" t="s">
        <v>264</v>
      </c>
      <c r="T333" s="1" t="s">
        <v>238</v>
      </c>
      <c r="U333" s="1" t="s">
        <v>9</v>
      </c>
      <c r="V333" s="38">
        <v>2080</v>
      </c>
      <c r="W333" s="1">
        <v>720</v>
      </c>
      <c r="X333" s="38">
        <v>2800</v>
      </c>
      <c r="Y333" s="1" t="s">
        <v>4635</v>
      </c>
      <c r="Z333" s="1" t="s">
        <v>3540</v>
      </c>
      <c r="AB333" s="29">
        <v>42329</v>
      </c>
      <c r="AC333" s="1" t="s">
        <v>371</v>
      </c>
      <c r="AD333" s="29">
        <v>43326</v>
      </c>
      <c r="AE333" s="1">
        <v>2</v>
      </c>
      <c r="AF333" s="1">
        <v>0</v>
      </c>
      <c r="AG333" s="1" t="s">
        <v>4636</v>
      </c>
      <c r="AH333" s="37">
        <v>43326</v>
      </c>
      <c r="AI333" s="1" t="s">
        <v>3452</v>
      </c>
      <c r="AJ333" s="1" t="s">
        <v>3474</v>
      </c>
      <c r="AK333" s="1" t="s">
        <v>4654</v>
      </c>
      <c r="AL333" s="1" t="e">
        <v>#N/A</v>
      </c>
      <c r="AM333" s="1" t="e">
        <v>#N/A</v>
      </c>
      <c r="AN333" s="1" t="e">
        <v>#N/A</v>
      </c>
      <c r="AO333" s="1" t="e">
        <v>#N/A</v>
      </c>
      <c r="AP333" s="1" t="e">
        <v>#N/A</v>
      </c>
      <c r="AQ333" s="1" t="e">
        <v>#N/A</v>
      </c>
      <c r="AT333" s="29">
        <v>42278</v>
      </c>
      <c r="AU333" s="1" t="s">
        <v>3444</v>
      </c>
      <c r="AV333" s="1" t="s">
        <v>3430</v>
      </c>
      <c r="AW333" s="1" t="s">
        <v>375</v>
      </c>
      <c r="AX333" s="1" t="s">
        <v>3514</v>
      </c>
      <c r="AY333" s="1" t="s">
        <v>3432</v>
      </c>
      <c r="AZ333" s="1"/>
      <c r="BA333" s="1" t="s">
        <v>5596</v>
      </c>
      <c r="BB333" s="1">
        <v>1133</v>
      </c>
      <c r="BC333" s="1" t="s">
        <v>258</v>
      </c>
      <c r="BD333" s="1"/>
      <c r="BE333" s="1" t="s">
        <v>2128</v>
      </c>
      <c r="BF333" s="1" t="s">
        <v>5597</v>
      </c>
      <c r="BG333" s="34">
        <v>1</v>
      </c>
    </row>
    <row r="334" spans="2:59" ht="15.75" customHeight="1" x14ac:dyDescent="0.3">
      <c r="B334" s="1">
        <v>4147</v>
      </c>
      <c r="C334" s="1" t="s">
        <v>5598</v>
      </c>
      <c r="D334" s="33" t="s">
        <v>5599</v>
      </c>
      <c r="E334" s="1" t="s">
        <v>10</v>
      </c>
      <c r="F334" s="1" t="s">
        <v>882</v>
      </c>
      <c r="G334" s="1" t="s">
        <v>2656</v>
      </c>
      <c r="H334" s="1">
        <v>3000</v>
      </c>
      <c r="J334" s="1" t="s">
        <v>3524</v>
      </c>
      <c r="K334" s="1" t="s">
        <v>3524</v>
      </c>
      <c r="L334" s="1" t="s">
        <v>3757</v>
      </c>
      <c r="O334" s="1">
        <v>5333</v>
      </c>
      <c r="P334" s="1" t="s">
        <v>5600</v>
      </c>
      <c r="Q334" s="1" t="s">
        <v>5601</v>
      </c>
      <c r="R334" s="33" t="s">
        <v>5602</v>
      </c>
      <c r="S334" s="1" t="s">
        <v>220</v>
      </c>
      <c r="T334" s="1" t="s">
        <v>136</v>
      </c>
      <c r="U334" s="1" t="s">
        <v>17</v>
      </c>
      <c r="V334" s="38">
        <v>3000</v>
      </c>
      <c r="X334" s="38">
        <v>3000</v>
      </c>
      <c r="Y334" s="1" t="s">
        <v>4644</v>
      </c>
      <c r="Z334" s="1" t="s">
        <v>593</v>
      </c>
      <c r="AB334" s="29">
        <v>43067</v>
      </c>
      <c r="AC334" s="1" t="s">
        <v>371</v>
      </c>
      <c r="AD334" s="29">
        <v>43312</v>
      </c>
      <c r="AE334" s="1">
        <v>0</v>
      </c>
      <c r="AF334" s="1">
        <v>0</v>
      </c>
      <c r="AG334" s="1" t="s">
        <v>4636</v>
      </c>
      <c r="AH334" s="37">
        <v>43312</v>
      </c>
      <c r="AI334" s="1" t="s">
        <v>3573</v>
      </c>
      <c r="AJ334" s="1" t="s">
        <v>4653</v>
      </c>
      <c r="AK334" s="1" t="s">
        <v>4637</v>
      </c>
      <c r="AL334" s="1" t="e">
        <v>#N/A</v>
      </c>
      <c r="AM334" s="1" t="e">
        <v>#N/A</v>
      </c>
      <c r="AN334" s="1" t="e">
        <v>#N/A</v>
      </c>
      <c r="AO334" s="1" t="e">
        <v>#N/A</v>
      </c>
      <c r="AP334" s="1" t="e">
        <v>#N/A</v>
      </c>
      <c r="AQ334" s="1" t="e">
        <v>#N/A</v>
      </c>
      <c r="AT334" s="29">
        <v>43009</v>
      </c>
      <c r="AU334" s="1" t="s">
        <v>3444</v>
      </c>
      <c r="AV334" s="1" t="s">
        <v>3430</v>
      </c>
      <c r="AW334" s="1" t="s">
        <v>375</v>
      </c>
      <c r="AX334" s="1" t="s">
        <v>3514</v>
      </c>
      <c r="AY334" s="1" t="s">
        <v>3432</v>
      </c>
      <c r="AZ334" s="1"/>
      <c r="BA334" s="1" t="s">
        <v>4184</v>
      </c>
      <c r="BB334" s="1">
        <v>1414</v>
      </c>
      <c r="BC334" s="1" t="s">
        <v>134</v>
      </c>
      <c r="BD334" s="1"/>
      <c r="BE334" s="1" t="s">
        <v>2627</v>
      </c>
      <c r="BF334" s="1" t="s">
        <v>5603</v>
      </c>
      <c r="BG334" s="34">
        <v>1</v>
      </c>
    </row>
    <row r="335" spans="2:59" ht="15.75" customHeight="1" x14ac:dyDescent="0.3">
      <c r="B335" s="1">
        <v>4161</v>
      </c>
      <c r="C335" s="1" t="s">
        <v>5604</v>
      </c>
      <c r="D335" s="33" t="s">
        <v>5605</v>
      </c>
      <c r="E335" s="1" t="s">
        <v>156</v>
      </c>
      <c r="F335" s="1" t="s">
        <v>882</v>
      </c>
      <c r="G335" s="1" t="s">
        <v>2249</v>
      </c>
      <c r="H335" s="1">
        <v>5750</v>
      </c>
      <c r="K335" s="1" t="s">
        <v>3726</v>
      </c>
      <c r="L335" s="1" t="s">
        <v>3678</v>
      </c>
      <c r="O335" s="1">
        <v>4836</v>
      </c>
      <c r="P335" s="1" t="s">
        <v>5606</v>
      </c>
      <c r="Q335" s="1" t="s">
        <v>5607</v>
      </c>
      <c r="R335" s="33" t="s">
        <v>5608</v>
      </c>
      <c r="S335" s="1" t="s">
        <v>56</v>
      </c>
      <c r="T335" s="1" t="s">
        <v>288</v>
      </c>
      <c r="U335" s="1" t="s">
        <v>17</v>
      </c>
      <c r="V335" s="38">
        <v>3000</v>
      </c>
      <c r="X335" s="38">
        <v>3000</v>
      </c>
      <c r="Y335" s="1" t="s">
        <v>4668</v>
      </c>
      <c r="Z335" s="1" t="s">
        <v>3667</v>
      </c>
      <c r="AB335" s="29">
        <v>42913</v>
      </c>
      <c r="AC335" s="1" t="s">
        <v>371</v>
      </c>
      <c r="AD335" s="29">
        <v>43314</v>
      </c>
      <c r="AE335" s="1">
        <v>0</v>
      </c>
      <c r="AF335" s="1">
        <v>0</v>
      </c>
      <c r="AG335" s="1" t="s">
        <v>4636</v>
      </c>
      <c r="AH335" s="37">
        <v>43314</v>
      </c>
      <c r="AI335" s="1" t="s">
        <v>3524</v>
      </c>
      <c r="AJ335" s="1" t="s">
        <v>4678</v>
      </c>
      <c r="AK335" s="1" t="s">
        <v>4637</v>
      </c>
      <c r="AL335" s="1" t="e">
        <v>#N/A</v>
      </c>
      <c r="AM335" s="1" t="e">
        <v>#N/A</v>
      </c>
      <c r="AN335" s="1" t="e">
        <v>#N/A</v>
      </c>
      <c r="AO335" s="1" t="e">
        <v>#N/A</v>
      </c>
      <c r="AP335" s="1" t="e">
        <v>#N/A</v>
      </c>
      <c r="AQ335" s="1" t="e">
        <v>#N/A</v>
      </c>
      <c r="AT335" s="29">
        <v>42826</v>
      </c>
      <c r="AU335" s="1" t="s">
        <v>3444</v>
      </c>
      <c r="AV335" s="1" t="s">
        <v>3525</v>
      </c>
      <c r="AW335" s="1" t="s">
        <v>375</v>
      </c>
      <c r="AX335" s="1" t="s">
        <v>3514</v>
      </c>
      <c r="AY335" s="1" t="s">
        <v>3432</v>
      </c>
      <c r="AZ335" s="1"/>
      <c r="BA335" s="1" t="s">
        <v>5609</v>
      </c>
      <c r="BB335" s="1">
        <v>1180</v>
      </c>
      <c r="BC335" s="1" t="s">
        <v>258</v>
      </c>
      <c r="BD335" s="1"/>
      <c r="BE335" s="1" t="s">
        <v>2599</v>
      </c>
      <c r="BF335" s="1" t="s">
        <v>5610</v>
      </c>
      <c r="BG335" s="34">
        <v>1</v>
      </c>
    </row>
    <row r="336" spans="2:59" ht="15.75" customHeight="1" x14ac:dyDescent="0.3">
      <c r="B336" s="1">
        <v>4193</v>
      </c>
      <c r="C336" s="1" t="s">
        <v>5611</v>
      </c>
      <c r="D336" s="33" t="s">
        <v>5612</v>
      </c>
      <c r="E336" s="1" t="s">
        <v>2074</v>
      </c>
      <c r="F336" s="1" t="s">
        <v>882</v>
      </c>
      <c r="G336" s="1" t="s">
        <v>2295</v>
      </c>
      <c r="H336" s="1">
        <v>2800</v>
      </c>
      <c r="K336" s="1" t="s">
        <v>3452</v>
      </c>
      <c r="L336" s="1" t="s">
        <v>3453</v>
      </c>
      <c r="O336" s="1">
        <v>4924</v>
      </c>
      <c r="P336" s="1" t="s">
        <v>5613</v>
      </c>
      <c r="Q336" s="1" t="s">
        <v>5614</v>
      </c>
      <c r="R336" s="33" t="s">
        <v>5615</v>
      </c>
      <c r="S336" s="1" t="s">
        <v>296</v>
      </c>
      <c r="T336" s="1" t="s">
        <v>50</v>
      </c>
      <c r="U336" s="1" t="s">
        <v>9</v>
      </c>
      <c r="V336" s="38">
        <v>3000</v>
      </c>
      <c r="X336" s="38">
        <v>3000</v>
      </c>
      <c r="Y336" s="1" t="s">
        <v>4635</v>
      </c>
      <c r="Z336" s="1" t="s">
        <v>5616</v>
      </c>
      <c r="AB336" s="29">
        <v>42945</v>
      </c>
      <c r="AC336" s="1" t="s">
        <v>371</v>
      </c>
      <c r="AD336" s="29">
        <v>43326</v>
      </c>
      <c r="AE336" s="1">
        <v>0</v>
      </c>
      <c r="AF336" s="1">
        <v>0</v>
      </c>
      <c r="AG336" s="1" t="s">
        <v>4636</v>
      </c>
      <c r="AH336" s="37">
        <v>43326</v>
      </c>
      <c r="AI336" s="1" t="s">
        <v>3573</v>
      </c>
      <c r="AJ336" s="1" t="s">
        <v>3474</v>
      </c>
      <c r="AK336" s="1" t="s">
        <v>4637</v>
      </c>
      <c r="AL336" s="1" t="e">
        <v>#N/A</v>
      </c>
      <c r="AM336" s="1" t="e">
        <v>#N/A</v>
      </c>
      <c r="AN336" s="1" t="e">
        <v>#N/A</v>
      </c>
      <c r="AO336" s="1" t="e">
        <v>#N/A</v>
      </c>
      <c r="AP336" s="1" t="e">
        <v>#N/A</v>
      </c>
      <c r="AQ336" s="1" t="e">
        <v>#N/A</v>
      </c>
      <c r="AT336" s="29">
        <v>42917</v>
      </c>
      <c r="AU336" s="1" t="s">
        <v>3444</v>
      </c>
      <c r="AV336" s="1" t="s">
        <v>3430</v>
      </c>
      <c r="AW336" s="1" t="s">
        <v>375</v>
      </c>
      <c r="AX336" s="1" t="s">
        <v>3514</v>
      </c>
      <c r="AY336" s="1" t="s">
        <v>3432</v>
      </c>
      <c r="AZ336" s="1"/>
      <c r="BA336" s="1" t="s">
        <v>5617</v>
      </c>
      <c r="BB336" s="1">
        <v>1164</v>
      </c>
      <c r="BC336" s="1" t="s">
        <v>100</v>
      </c>
      <c r="BD336" s="1"/>
      <c r="BE336" s="1" t="s">
        <v>2382</v>
      </c>
      <c r="BF336" s="1" t="s">
        <v>5618</v>
      </c>
      <c r="BG336" s="34">
        <v>1</v>
      </c>
    </row>
    <row r="337" spans="2:59" ht="15.75" customHeight="1" x14ac:dyDescent="0.3">
      <c r="B337" s="1">
        <v>4197</v>
      </c>
      <c r="C337" s="1" t="s">
        <v>5500</v>
      </c>
      <c r="D337" s="33" t="s">
        <v>5619</v>
      </c>
      <c r="E337" s="1" t="s">
        <v>2129</v>
      </c>
      <c r="F337" s="1" t="s">
        <v>882</v>
      </c>
      <c r="G337" s="1" t="s">
        <v>3047</v>
      </c>
      <c r="H337" s="1">
        <v>2000</v>
      </c>
      <c r="K337" s="1" t="s">
        <v>3804</v>
      </c>
      <c r="L337" s="1" t="s">
        <v>4108</v>
      </c>
      <c r="O337" s="1">
        <v>4552</v>
      </c>
      <c r="P337" s="1" t="s">
        <v>5620</v>
      </c>
      <c r="Q337" s="1" t="s">
        <v>5621</v>
      </c>
      <c r="R337" s="33" t="s">
        <v>5622</v>
      </c>
      <c r="S337" s="1" t="s">
        <v>10</v>
      </c>
      <c r="T337" s="1" t="s">
        <v>82</v>
      </c>
      <c r="U337" s="1" t="s">
        <v>9</v>
      </c>
      <c r="V337" s="38">
        <v>3333</v>
      </c>
      <c r="X337" s="38">
        <v>3333</v>
      </c>
      <c r="Y337" s="1" t="s">
        <v>4812</v>
      </c>
      <c r="Z337" s="1" t="s">
        <v>389</v>
      </c>
      <c r="AB337" s="29">
        <v>42823</v>
      </c>
      <c r="AC337" s="1" t="s">
        <v>371</v>
      </c>
      <c r="AD337" s="29">
        <v>43286</v>
      </c>
      <c r="AE337" s="1">
        <v>2</v>
      </c>
      <c r="AF337" s="1">
        <v>0</v>
      </c>
      <c r="AG337" s="1" t="s">
        <v>4636</v>
      </c>
      <c r="AH337" s="37">
        <v>43286</v>
      </c>
      <c r="AI337" s="1" t="s">
        <v>3452</v>
      </c>
      <c r="AJ337" s="1" t="s">
        <v>3442</v>
      </c>
      <c r="AK337" s="1" t="s">
        <v>4654</v>
      </c>
      <c r="AL337" s="1">
        <v>0</v>
      </c>
      <c r="AM337" s="1">
        <v>4552</v>
      </c>
      <c r="AO337" s="1">
        <v>0</v>
      </c>
      <c r="AP337" s="1">
        <v>0</v>
      </c>
      <c r="AQ337" s="1">
        <v>0</v>
      </c>
      <c r="AT337" s="29">
        <v>42736</v>
      </c>
      <c r="AU337" s="1" t="s">
        <v>3429</v>
      </c>
      <c r="AV337" s="1" t="s">
        <v>3430</v>
      </c>
      <c r="AW337" s="1" t="s">
        <v>375</v>
      </c>
      <c r="AX337" s="1" t="s">
        <v>3514</v>
      </c>
      <c r="AY337" s="1" t="s">
        <v>3432</v>
      </c>
      <c r="AZ337" s="1"/>
      <c r="BA337" s="1" t="s">
        <v>5216</v>
      </c>
      <c r="BB337" s="1">
        <v>1088</v>
      </c>
      <c r="BC337" s="1" t="s">
        <v>258</v>
      </c>
      <c r="BD337" s="1"/>
      <c r="BE337" s="1" t="s">
        <v>5623</v>
      </c>
      <c r="BF337" s="1" t="s">
        <v>5624</v>
      </c>
      <c r="BG337" s="34">
        <v>1</v>
      </c>
    </row>
    <row r="338" spans="2:59" ht="15.75" customHeight="1" x14ac:dyDescent="0.3">
      <c r="B338" s="1">
        <v>4200</v>
      </c>
      <c r="C338" s="1" t="s">
        <v>5625</v>
      </c>
      <c r="D338" s="33" t="s">
        <v>5626</v>
      </c>
      <c r="E338" s="1" t="s">
        <v>112</v>
      </c>
      <c r="F338" s="1" t="s">
        <v>882</v>
      </c>
      <c r="G338" s="1" t="s">
        <v>3023</v>
      </c>
      <c r="H338" s="1">
        <v>2900</v>
      </c>
      <c r="I338" s="1">
        <v>600</v>
      </c>
      <c r="K338" s="1" t="s">
        <v>3784</v>
      </c>
      <c r="L338" s="1" t="s">
        <v>4457</v>
      </c>
      <c r="O338" s="1">
        <v>2272</v>
      </c>
      <c r="P338" s="1" t="s">
        <v>5627</v>
      </c>
      <c r="Q338" s="1" t="s">
        <v>5628</v>
      </c>
      <c r="R338" s="33" t="s">
        <v>5629</v>
      </c>
      <c r="S338" s="1" t="s">
        <v>324</v>
      </c>
      <c r="T338" s="1" t="s">
        <v>156</v>
      </c>
      <c r="U338" s="1" t="s">
        <v>9</v>
      </c>
      <c r="V338" s="38">
        <v>3000</v>
      </c>
      <c r="W338" s="1">
        <v>438</v>
      </c>
      <c r="X338" s="38">
        <v>3438</v>
      </c>
      <c r="Y338" s="1" t="s">
        <v>4812</v>
      </c>
      <c r="Z338" s="1" t="s">
        <v>389</v>
      </c>
      <c r="AB338" s="29">
        <v>42354</v>
      </c>
      <c r="AC338" s="1" t="s">
        <v>371</v>
      </c>
      <c r="AD338" s="29">
        <v>43288</v>
      </c>
      <c r="AE338" s="1">
        <v>1</v>
      </c>
      <c r="AF338" s="1">
        <v>0</v>
      </c>
      <c r="AG338" s="1" t="s">
        <v>4636</v>
      </c>
      <c r="AH338" s="37">
        <v>43288</v>
      </c>
      <c r="AI338" s="1" t="s">
        <v>3574</v>
      </c>
      <c r="AJ338" s="1" t="s">
        <v>3442</v>
      </c>
      <c r="AK338" s="1" t="s">
        <v>4637</v>
      </c>
      <c r="AL338" s="1">
        <v>7</v>
      </c>
      <c r="AM338" s="1">
        <v>2272</v>
      </c>
      <c r="AO338" s="1">
        <v>0</v>
      </c>
      <c r="AP338" s="1">
        <v>5</v>
      </c>
      <c r="AQ338" s="1">
        <v>0</v>
      </c>
      <c r="AT338" s="29">
        <v>42278</v>
      </c>
      <c r="AU338" s="1" t="s">
        <v>3429</v>
      </c>
      <c r="AV338" s="1" t="s">
        <v>3430</v>
      </c>
      <c r="AW338" s="1" t="s">
        <v>375</v>
      </c>
      <c r="AX338" s="1" t="s">
        <v>3514</v>
      </c>
      <c r="AY338" s="1" t="s">
        <v>3432</v>
      </c>
      <c r="AZ338" s="1"/>
      <c r="BA338" s="1" t="s">
        <v>5630</v>
      </c>
      <c r="BB338" s="1">
        <v>1343</v>
      </c>
      <c r="BC338" s="1" t="s">
        <v>110</v>
      </c>
      <c r="BD338" s="1"/>
      <c r="BE338" s="1" t="s">
        <v>2975</v>
      </c>
      <c r="BF338" s="1" t="s">
        <v>5631</v>
      </c>
      <c r="BG338" s="34">
        <v>1</v>
      </c>
    </row>
    <row r="339" spans="2:59" ht="15.75" customHeight="1" x14ac:dyDescent="0.3">
      <c r="B339" s="1">
        <v>4222</v>
      </c>
      <c r="C339" s="1" t="s">
        <v>5632</v>
      </c>
      <c r="D339" s="33" t="s">
        <v>5633</v>
      </c>
      <c r="E339" s="1" t="s">
        <v>3437</v>
      </c>
      <c r="F339" s="1" t="s">
        <v>882</v>
      </c>
      <c r="G339" s="1" t="s">
        <v>2839</v>
      </c>
      <c r="H339" s="1">
        <v>5904</v>
      </c>
      <c r="I339" s="1">
        <v>3039</v>
      </c>
      <c r="K339" s="1" t="s">
        <v>3706</v>
      </c>
      <c r="L339" s="1" t="s">
        <v>3757</v>
      </c>
      <c r="O339" s="1">
        <v>3619</v>
      </c>
      <c r="P339" s="1" t="s">
        <v>5634</v>
      </c>
      <c r="Q339" s="1" t="s">
        <v>5635</v>
      </c>
      <c r="R339" s="33" t="s">
        <v>5636</v>
      </c>
      <c r="S339" s="1" t="s">
        <v>324</v>
      </c>
      <c r="T339" s="1" t="s">
        <v>156</v>
      </c>
      <c r="U339" s="1" t="s">
        <v>9</v>
      </c>
      <c r="V339" s="38">
        <v>3000</v>
      </c>
      <c r="W339" s="1">
        <v>600</v>
      </c>
      <c r="X339" s="38">
        <v>3600</v>
      </c>
      <c r="Y339" s="1" t="s">
        <v>4812</v>
      </c>
      <c r="Z339" s="1" t="s">
        <v>3540</v>
      </c>
      <c r="AB339" s="29">
        <v>42537</v>
      </c>
      <c r="AC339" s="1" t="s">
        <v>371</v>
      </c>
      <c r="AD339" s="29">
        <v>43288</v>
      </c>
      <c r="AE339" s="1">
        <v>2</v>
      </c>
      <c r="AF339" s="1">
        <v>0</v>
      </c>
      <c r="AG339" s="1" t="s">
        <v>4636</v>
      </c>
      <c r="AH339" s="37">
        <v>43288</v>
      </c>
      <c r="AI339" s="1" t="s">
        <v>3574</v>
      </c>
      <c r="AJ339" s="1" t="s">
        <v>3442</v>
      </c>
      <c r="AK339" s="1" t="s">
        <v>4637</v>
      </c>
      <c r="AL339" s="1">
        <v>1</v>
      </c>
      <c r="AM339" s="1">
        <v>3619</v>
      </c>
      <c r="AO339" s="1">
        <v>1</v>
      </c>
      <c r="AP339" s="1">
        <v>0</v>
      </c>
      <c r="AQ339" s="1">
        <v>1</v>
      </c>
      <c r="AT339" s="29">
        <v>42461</v>
      </c>
      <c r="AU339" s="1" t="s">
        <v>3444</v>
      </c>
      <c r="AV339" s="1" t="s">
        <v>3430</v>
      </c>
      <c r="AW339" s="1" t="s">
        <v>375</v>
      </c>
      <c r="AX339" s="1" t="s">
        <v>3514</v>
      </c>
      <c r="AY339" s="1" t="s">
        <v>3432</v>
      </c>
      <c r="AZ339" s="1"/>
      <c r="BA339" s="1" t="s">
        <v>5002</v>
      </c>
      <c r="BB339" s="1">
        <v>962</v>
      </c>
      <c r="BC339" s="1" t="s">
        <v>258</v>
      </c>
      <c r="BD339" s="1"/>
      <c r="BE339" s="1" t="s">
        <v>3096</v>
      </c>
      <c r="BF339" s="1" t="s">
        <v>5637</v>
      </c>
      <c r="BG339" s="34">
        <v>1</v>
      </c>
    </row>
    <row r="340" spans="2:59" ht="15.75" customHeight="1" x14ac:dyDescent="0.3">
      <c r="B340" s="1">
        <v>4225</v>
      </c>
      <c r="C340" s="1" t="s">
        <v>5638</v>
      </c>
      <c r="D340" s="33" t="s">
        <v>5639</v>
      </c>
      <c r="E340" s="1" t="s">
        <v>156</v>
      </c>
      <c r="F340" s="1" t="s">
        <v>882</v>
      </c>
      <c r="G340" s="1" t="s">
        <v>2195</v>
      </c>
      <c r="H340" s="1">
        <v>9000</v>
      </c>
      <c r="J340" s="1" t="s">
        <v>3423</v>
      </c>
      <c r="K340" s="1" t="s">
        <v>3519</v>
      </c>
      <c r="L340" s="1" t="s">
        <v>3520</v>
      </c>
      <c r="O340" s="1">
        <v>4224</v>
      </c>
      <c r="P340" s="1" t="s">
        <v>3641</v>
      </c>
      <c r="Q340" s="1" t="s">
        <v>5640</v>
      </c>
      <c r="R340" s="33" t="s">
        <v>5641</v>
      </c>
      <c r="S340" s="1" t="s">
        <v>194</v>
      </c>
      <c r="T340" s="1" t="s">
        <v>2080</v>
      </c>
      <c r="U340" s="1" t="s">
        <v>13</v>
      </c>
      <c r="V340" s="38">
        <v>1100</v>
      </c>
      <c r="W340" s="38">
        <v>2567</v>
      </c>
      <c r="X340" s="38">
        <v>3667</v>
      </c>
      <c r="Y340" s="1" t="s">
        <v>4668</v>
      </c>
      <c r="Z340" s="1" t="s">
        <v>530</v>
      </c>
      <c r="AB340" s="29">
        <v>42705</v>
      </c>
      <c r="AC340" s="1" t="s">
        <v>371</v>
      </c>
      <c r="AD340" s="29">
        <v>43341</v>
      </c>
      <c r="AE340" s="1">
        <v>2</v>
      </c>
      <c r="AF340" s="1">
        <v>0</v>
      </c>
      <c r="AG340" s="1" t="s">
        <v>4636</v>
      </c>
      <c r="AH340" s="37">
        <v>43341</v>
      </c>
      <c r="AI340" s="1" t="s">
        <v>3452</v>
      </c>
      <c r="AJ340" s="1" t="s">
        <v>4678</v>
      </c>
      <c r="AK340" s="1" t="s">
        <v>4654</v>
      </c>
      <c r="AL340" s="1" t="e">
        <v>#N/A</v>
      </c>
      <c r="AM340" s="1" t="e">
        <v>#N/A</v>
      </c>
      <c r="AN340" s="1" t="e">
        <v>#N/A</v>
      </c>
      <c r="AO340" s="1" t="e">
        <v>#N/A</v>
      </c>
      <c r="AP340" s="1" t="e">
        <v>#N/A</v>
      </c>
      <c r="AQ340" s="1" t="e">
        <v>#N/A</v>
      </c>
      <c r="AT340" s="29">
        <v>42644</v>
      </c>
      <c r="AU340" s="1" t="s">
        <v>3444</v>
      </c>
      <c r="AV340" s="1" t="s">
        <v>3430</v>
      </c>
      <c r="AW340" s="1" t="s">
        <v>375</v>
      </c>
      <c r="AX340" s="1" t="s">
        <v>3514</v>
      </c>
      <c r="AY340" s="1" t="s">
        <v>3432</v>
      </c>
      <c r="AZ340" s="1"/>
      <c r="BA340" s="1" t="s">
        <v>5642</v>
      </c>
      <c r="BB340" s="1">
        <v>366</v>
      </c>
      <c r="BC340" s="1" t="s">
        <v>198</v>
      </c>
      <c r="BD340" s="1"/>
      <c r="BE340" s="1" t="s">
        <v>2453</v>
      </c>
      <c r="BF340" s="1" t="s">
        <v>4099</v>
      </c>
      <c r="BG340" s="34">
        <v>2</v>
      </c>
    </row>
    <row r="341" spans="2:59" ht="15.75" customHeight="1" x14ac:dyDescent="0.3">
      <c r="B341" s="1">
        <v>4228</v>
      </c>
      <c r="C341" s="1" t="s">
        <v>5643</v>
      </c>
      <c r="D341" s="33" t="s">
        <v>5644</v>
      </c>
      <c r="E341" s="1" t="s">
        <v>192</v>
      </c>
      <c r="F341" s="1" t="s">
        <v>882</v>
      </c>
      <c r="G341" s="1" t="s">
        <v>3207</v>
      </c>
      <c r="H341" s="1">
        <v>1000</v>
      </c>
      <c r="J341" s="1" t="s">
        <v>3423</v>
      </c>
      <c r="K341" s="1" t="s">
        <v>3423</v>
      </c>
      <c r="L341" s="1" t="s">
        <v>3424</v>
      </c>
      <c r="O341" s="1">
        <v>3293</v>
      </c>
      <c r="P341" s="1" t="s">
        <v>5645</v>
      </c>
      <c r="Q341" s="1" t="s">
        <v>5646</v>
      </c>
      <c r="R341" s="33" t="s">
        <v>5647</v>
      </c>
      <c r="S341" s="1" t="s">
        <v>324</v>
      </c>
      <c r="T341" s="1" t="s">
        <v>3888</v>
      </c>
      <c r="U341" s="1" t="s">
        <v>17</v>
      </c>
      <c r="V341" s="38">
        <v>2274</v>
      </c>
      <c r="W341" s="38">
        <v>1445</v>
      </c>
      <c r="X341" s="38">
        <v>3719</v>
      </c>
      <c r="Y341" s="1" t="s">
        <v>4644</v>
      </c>
      <c r="Z341" s="1" t="s">
        <v>3540</v>
      </c>
      <c r="AB341" s="29">
        <v>42458</v>
      </c>
      <c r="AC341" s="1" t="s">
        <v>371</v>
      </c>
      <c r="AD341" s="29">
        <v>43283</v>
      </c>
      <c r="AE341" s="1">
        <v>3</v>
      </c>
      <c r="AF341" s="1">
        <v>0</v>
      </c>
      <c r="AG341" s="1" t="s">
        <v>4636</v>
      </c>
      <c r="AH341" s="37">
        <v>43283</v>
      </c>
      <c r="AI341" s="1" t="s">
        <v>3606</v>
      </c>
      <c r="AJ341" s="1" t="s">
        <v>4982</v>
      </c>
      <c r="AK341" s="1" t="s">
        <v>4654</v>
      </c>
      <c r="AL341" s="1">
        <v>26</v>
      </c>
      <c r="AM341" s="1">
        <v>3293</v>
      </c>
      <c r="AO341" s="1">
        <v>0</v>
      </c>
      <c r="AP341" s="1">
        <v>0</v>
      </c>
      <c r="AQ341" s="1">
        <v>9</v>
      </c>
      <c r="AT341" s="29">
        <v>42370</v>
      </c>
      <c r="AU341" s="1" t="s">
        <v>3444</v>
      </c>
      <c r="AV341" s="1" t="s">
        <v>3445</v>
      </c>
      <c r="AW341" s="1" t="s">
        <v>375</v>
      </c>
      <c r="AX341" s="1" t="s">
        <v>3514</v>
      </c>
      <c r="AY341" s="1" t="s">
        <v>3432</v>
      </c>
      <c r="AZ341" s="1"/>
      <c r="BA341" s="1" t="s">
        <v>2765</v>
      </c>
      <c r="BB341" s="1">
        <v>1186</v>
      </c>
      <c r="BC341" s="1" t="s">
        <v>154</v>
      </c>
      <c r="BD341" s="1"/>
      <c r="BE341" s="1" t="s">
        <v>2976</v>
      </c>
      <c r="BF341" s="1" t="s">
        <v>5648</v>
      </c>
      <c r="BG341" s="34">
        <v>2</v>
      </c>
    </row>
    <row r="342" spans="2:59" ht="15.75" customHeight="1" x14ac:dyDescent="0.3">
      <c r="B342" s="1">
        <v>4229</v>
      </c>
      <c r="C342" s="1" t="s">
        <v>5649</v>
      </c>
      <c r="D342" s="33" t="s">
        <v>5650</v>
      </c>
      <c r="E342" s="1" t="s">
        <v>62</v>
      </c>
      <c r="F342" s="1" t="s">
        <v>882</v>
      </c>
      <c r="G342" s="1" t="s">
        <v>3249</v>
      </c>
      <c r="H342" s="1">
        <v>95000</v>
      </c>
      <c r="K342" s="1" t="s">
        <v>3867</v>
      </c>
      <c r="L342" s="1" t="s">
        <v>3867</v>
      </c>
      <c r="O342" s="1">
        <v>3295</v>
      </c>
      <c r="P342" s="1" t="s">
        <v>2612</v>
      </c>
      <c r="Q342" s="1" t="s">
        <v>5651</v>
      </c>
      <c r="R342" s="33" t="s">
        <v>5037</v>
      </c>
      <c r="S342" s="1" t="s">
        <v>276</v>
      </c>
      <c r="T342" s="1" t="s">
        <v>3888</v>
      </c>
      <c r="U342" s="1" t="s">
        <v>17</v>
      </c>
      <c r="W342" s="38">
        <v>3868</v>
      </c>
      <c r="X342" s="38">
        <v>3868</v>
      </c>
      <c r="Y342" s="1" t="s">
        <v>4644</v>
      </c>
      <c r="Z342" s="1" t="s">
        <v>3457</v>
      </c>
      <c r="AB342" s="29">
        <v>42475</v>
      </c>
      <c r="AC342" s="1" t="s">
        <v>371</v>
      </c>
      <c r="AD342" s="29">
        <v>43351</v>
      </c>
      <c r="AE342" s="1">
        <v>5</v>
      </c>
      <c r="AF342" s="1">
        <v>0</v>
      </c>
      <c r="AG342" s="1" t="s">
        <v>4636</v>
      </c>
      <c r="AH342" s="37">
        <v>43351</v>
      </c>
      <c r="AI342" s="1" t="s">
        <v>3452</v>
      </c>
      <c r="AJ342" s="1" t="s">
        <v>4646</v>
      </c>
      <c r="AK342" s="1" t="s">
        <v>4654</v>
      </c>
      <c r="AL342" s="1" t="e">
        <v>#N/A</v>
      </c>
      <c r="AM342" s="1" t="e">
        <v>#N/A</v>
      </c>
      <c r="AN342" s="1" t="e">
        <v>#N/A</v>
      </c>
      <c r="AO342" s="1" t="e">
        <v>#N/A</v>
      </c>
      <c r="AP342" s="1" t="e">
        <v>#N/A</v>
      </c>
      <c r="AQ342" s="1" t="e">
        <v>#N/A</v>
      </c>
      <c r="AT342" s="29">
        <v>42461</v>
      </c>
      <c r="AU342" s="1" t="s">
        <v>3444</v>
      </c>
      <c r="AV342" s="1" t="s">
        <v>3430</v>
      </c>
      <c r="AW342" s="1" t="s">
        <v>375</v>
      </c>
      <c r="AX342" s="1" t="s">
        <v>3514</v>
      </c>
      <c r="AY342" s="1" t="s">
        <v>3432</v>
      </c>
      <c r="AZ342" s="1"/>
      <c r="BA342" s="1" t="s">
        <v>5652</v>
      </c>
      <c r="BB342" s="1">
        <v>1185</v>
      </c>
      <c r="BC342" s="1" t="s">
        <v>100</v>
      </c>
      <c r="BD342" s="1"/>
      <c r="BE342" s="1" t="s">
        <v>2386</v>
      </c>
      <c r="BF342" s="1" t="s">
        <v>5653</v>
      </c>
      <c r="BG342" s="34">
        <v>2</v>
      </c>
    </row>
    <row r="343" spans="2:59" ht="15.75" customHeight="1" x14ac:dyDescent="0.3">
      <c r="B343" s="1">
        <v>4233</v>
      </c>
      <c r="C343" s="1" t="s">
        <v>5654</v>
      </c>
      <c r="D343" s="33" t="s">
        <v>5655</v>
      </c>
      <c r="E343" s="1" t="s">
        <v>266</v>
      </c>
      <c r="F343" s="1" t="s">
        <v>882</v>
      </c>
      <c r="G343" s="1" t="s">
        <v>2838</v>
      </c>
      <c r="H343" s="1">
        <v>3500</v>
      </c>
      <c r="I343" s="1">
        <v>1600</v>
      </c>
      <c r="K343" s="1" t="s">
        <v>3978</v>
      </c>
      <c r="L343" s="1" t="s">
        <v>3979</v>
      </c>
      <c r="O343" s="1">
        <v>4454</v>
      </c>
      <c r="P343" s="1" t="s">
        <v>5656</v>
      </c>
      <c r="Q343" s="1" t="s">
        <v>5657</v>
      </c>
      <c r="R343" s="33" t="s">
        <v>5658</v>
      </c>
      <c r="S343" s="1" t="s">
        <v>180</v>
      </c>
      <c r="T343" s="1" t="s">
        <v>238</v>
      </c>
      <c r="U343" s="1" t="s">
        <v>9</v>
      </c>
      <c r="V343" s="38">
        <v>1957</v>
      </c>
      <c r="W343" s="38">
        <v>1957</v>
      </c>
      <c r="X343" s="38">
        <v>3914</v>
      </c>
      <c r="Y343" s="1" t="s">
        <v>4635</v>
      </c>
      <c r="Z343" s="1" t="s">
        <v>3540</v>
      </c>
      <c r="AB343" s="29">
        <v>42550</v>
      </c>
      <c r="AC343" s="1" t="s">
        <v>371</v>
      </c>
      <c r="AD343" s="29">
        <v>43326</v>
      </c>
      <c r="AE343" s="1">
        <v>0</v>
      </c>
      <c r="AF343" s="1">
        <v>0</v>
      </c>
      <c r="AG343" s="1" t="s">
        <v>4636</v>
      </c>
      <c r="AH343" s="37">
        <v>43326</v>
      </c>
      <c r="AI343" s="1" t="s">
        <v>3452</v>
      </c>
      <c r="AJ343" s="1" t="s">
        <v>3474</v>
      </c>
      <c r="AK343" s="1" t="s">
        <v>4654</v>
      </c>
      <c r="AL343" s="1" t="e">
        <v>#N/A</v>
      </c>
      <c r="AM343" s="1" t="e">
        <v>#N/A</v>
      </c>
      <c r="AN343" s="1" t="e">
        <v>#N/A</v>
      </c>
      <c r="AO343" s="1" t="e">
        <v>#N/A</v>
      </c>
      <c r="AP343" s="1" t="e">
        <v>#N/A</v>
      </c>
      <c r="AQ343" s="1" t="e">
        <v>#N/A</v>
      </c>
      <c r="AT343" s="29">
        <v>42461</v>
      </c>
      <c r="AU343" s="1" t="s">
        <v>3444</v>
      </c>
      <c r="AV343" s="1" t="s">
        <v>3430</v>
      </c>
      <c r="AW343" s="1" t="s">
        <v>375</v>
      </c>
      <c r="AX343" s="1" t="s">
        <v>3514</v>
      </c>
      <c r="AY343" s="1" t="s">
        <v>3432</v>
      </c>
      <c r="AZ343" s="1"/>
      <c r="BA343" s="1" t="s">
        <v>5659</v>
      </c>
      <c r="BB343" s="1">
        <v>1165</v>
      </c>
      <c r="BC343" s="1" t="s">
        <v>234</v>
      </c>
      <c r="BD343" s="1"/>
      <c r="BE343" s="1" t="s">
        <v>3075</v>
      </c>
      <c r="BF343" s="1" t="s">
        <v>5660</v>
      </c>
      <c r="BG343" s="34">
        <v>1</v>
      </c>
    </row>
    <row r="344" spans="2:59" ht="15.75" customHeight="1" x14ac:dyDescent="0.3">
      <c r="B344" s="1">
        <v>4239</v>
      </c>
      <c r="C344" s="1" t="s">
        <v>3674</v>
      </c>
      <c r="D344" s="33" t="s">
        <v>5661</v>
      </c>
      <c r="E344" s="1" t="s">
        <v>238</v>
      </c>
      <c r="F344" s="1" t="s">
        <v>882</v>
      </c>
      <c r="G344" s="1" t="s">
        <v>2365</v>
      </c>
      <c r="H344" s="1">
        <v>16625</v>
      </c>
      <c r="J344" s="1" t="s">
        <v>3423</v>
      </c>
      <c r="K344" s="1" t="s">
        <v>3519</v>
      </c>
      <c r="L344" s="1" t="s">
        <v>3520</v>
      </c>
      <c r="O344" s="1">
        <v>3199</v>
      </c>
      <c r="P344" s="1" t="s">
        <v>5662</v>
      </c>
      <c r="Q344" s="1" t="s">
        <v>5663</v>
      </c>
      <c r="R344" s="33" t="s">
        <v>5664</v>
      </c>
      <c r="S344" s="1" t="s">
        <v>14</v>
      </c>
      <c r="T344" s="1" t="s">
        <v>50</v>
      </c>
      <c r="U344" s="1" t="s">
        <v>9</v>
      </c>
      <c r="V344" s="38">
        <v>1320</v>
      </c>
      <c r="W344" s="38">
        <v>2680</v>
      </c>
      <c r="X344" s="38">
        <v>4000</v>
      </c>
      <c r="Y344" s="1" t="s">
        <v>4635</v>
      </c>
      <c r="Z344" s="1" t="s">
        <v>3484</v>
      </c>
      <c r="AB344" s="29">
        <v>42580</v>
      </c>
      <c r="AC344" s="1" t="s">
        <v>371</v>
      </c>
      <c r="AD344" s="29">
        <v>43290</v>
      </c>
      <c r="AE344" s="1">
        <v>4</v>
      </c>
      <c r="AF344" s="1">
        <v>0</v>
      </c>
      <c r="AG344" s="1" t="s">
        <v>4636</v>
      </c>
      <c r="AH344" s="37">
        <v>43290</v>
      </c>
      <c r="AI344" s="1" t="s">
        <v>3606</v>
      </c>
      <c r="AJ344" s="1" t="s">
        <v>3474</v>
      </c>
      <c r="AK344" s="1" t="s">
        <v>4654</v>
      </c>
      <c r="AL344" s="1">
        <v>0</v>
      </c>
      <c r="AM344" s="1">
        <v>3199</v>
      </c>
      <c r="AO344" s="1">
        <v>0</v>
      </c>
      <c r="AP344" s="1">
        <v>2</v>
      </c>
      <c r="AQ344" s="1">
        <v>0</v>
      </c>
      <c r="AT344" s="29">
        <v>42552</v>
      </c>
      <c r="AU344" s="1" t="s">
        <v>3444</v>
      </c>
      <c r="AV344" s="1" t="s">
        <v>3445</v>
      </c>
      <c r="AW344" s="1" t="s">
        <v>375</v>
      </c>
      <c r="AX344" s="1" t="s">
        <v>3465</v>
      </c>
      <c r="AY344" s="1" t="s">
        <v>3432</v>
      </c>
      <c r="AZ344" s="1"/>
      <c r="BA344" s="1" t="s">
        <v>3857</v>
      </c>
      <c r="BB344" s="1">
        <v>1237</v>
      </c>
      <c r="BC344" s="1" t="s">
        <v>92</v>
      </c>
      <c r="BD344" s="1"/>
      <c r="BE344" s="1" t="s">
        <v>2724</v>
      </c>
      <c r="BF344" s="1" t="s">
        <v>5665</v>
      </c>
      <c r="BG344" s="34">
        <v>1</v>
      </c>
    </row>
    <row r="345" spans="2:59" ht="15.75" customHeight="1" x14ac:dyDescent="0.3">
      <c r="B345" s="1">
        <v>4240</v>
      </c>
      <c r="C345" s="1" t="s">
        <v>5666</v>
      </c>
      <c r="D345" s="33" t="s">
        <v>5667</v>
      </c>
      <c r="E345" s="1" t="s">
        <v>3451</v>
      </c>
      <c r="F345" s="1" t="s">
        <v>882</v>
      </c>
      <c r="G345" s="1" t="s">
        <v>2511</v>
      </c>
      <c r="H345" s="1">
        <v>13000</v>
      </c>
      <c r="J345" s="1" t="s">
        <v>3423</v>
      </c>
      <c r="K345" s="1" t="s">
        <v>3423</v>
      </c>
      <c r="L345" s="1" t="s">
        <v>3424</v>
      </c>
      <c r="O345" s="1">
        <v>4905</v>
      </c>
      <c r="P345" s="1" t="s">
        <v>5668</v>
      </c>
      <c r="Q345" s="1" t="s">
        <v>5669</v>
      </c>
      <c r="R345" s="33" t="s">
        <v>5670</v>
      </c>
      <c r="S345" s="1" t="s">
        <v>306</v>
      </c>
      <c r="T345" s="1" t="s">
        <v>266</v>
      </c>
      <c r="U345" s="1" t="s">
        <v>17</v>
      </c>
      <c r="V345" s="38">
        <v>4000</v>
      </c>
      <c r="X345" s="38">
        <v>4000</v>
      </c>
      <c r="Y345" s="1" t="s">
        <v>4668</v>
      </c>
      <c r="Z345" s="1" t="s">
        <v>3457</v>
      </c>
      <c r="AB345" s="29">
        <v>42923</v>
      </c>
      <c r="AC345" s="1" t="s">
        <v>371</v>
      </c>
      <c r="AD345" s="29">
        <v>43312</v>
      </c>
      <c r="AE345" s="1">
        <v>0</v>
      </c>
      <c r="AF345" s="1">
        <v>0</v>
      </c>
      <c r="AG345" s="1" t="s">
        <v>4636</v>
      </c>
      <c r="AH345" s="37">
        <v>43312</v>
      </c>
      <c r="AI345" s="1" t="s">
        <v>3423</v>
      </c>
      <c r="AJ345" s="1" t="s">
        <v>4678</v>
      </c>
      <c r="AK345" s="1" t="s">
        <v>4694</v>
      </c>
      <c r="AL345" s="1" t="e">
        <v>#N/A</v>
      </c>
      <c r="AM345" s="1" t="e">
        <v>#N/A</v>
      </c>
      <c r="AN345" s="1" t="e">
        <v>#N/A</v>
      </c>
      <c r="AO345" s="1" t="e">
        <v>#N/A</v>
      </c>
      <c r="AP345" s="1" t="e">
        <v>#N/A</v>
      </c>
      <c r="AQ345" s="1" t="e">
        <v>#N/A</v>
      </c>
      <c r="AT345" s="29">
        <v>42917</v>
      </c>
      <c r="AU345" s="1" t="s">
        <v>3444</v>
      </c>
      <c r="AV345" s="1" t="s">
        <v>3445</v>
      </c>
      <c r="AW345" s="1" t="s">
        <v>375</v>
      </c>
      <c r="AX345" s="1" t="s">
        <v>3465</v>
      </c>
      <c r="AY345" s="1" t="s">
        <v>3432</v>
      </c>
      <c r="AZ345" s="1"/>
      <c r="BA345" s="1" t="s">
        <v>5671</v>
      </c>
      <c r="BB345" s="1">
        <v>1280</v>
      </c>
      <c r="BC345" s="1" t="s">
        <v>154</v>
      </c>
      <c r="BD345" s="1"/>
      <c r="BE345" s="1" t="s">
        <v>2316</v>
      </c>
      <c r="BF345" s="1" t="s">
        <v>5672</v>
      </c>
      <c r="BG345" s="34">
        <v>2</v>
      </c>
    </row>
    <row r="346" spans="2:59" ht="15.75" customHeight="1" x14ac:dyDescent="0.3">
      <c r="B346" s="1">
        <v>4244</v>
      </c>
      <c r="C346" s="1" t="s">
        <v>5673</v>
      </c>
      <c r="D346" s="33" t="s">
        <v>5674</v>
      </c>
      <c r="E346" s="1" t="s">
        <v>266</v>
      </c>
      <c r="F346" s="1" t="s">
        <v>882</v>
      </c>
      <c r="G346" s="1" t="s">
        <v>2977</v>
      </c>
      <c r="H346" s="1">
        <v>4200</v>
      </c>
      <c r="K346" s="1" t="s">
        <v>3452</v>
      </c>
      <c r="L346" s="1" t="s">
        <v>3453</v>
      </c>
      <c r="O346" s="1">
        <v>4698</v>
      </c>
      <c r="P346" s="1" t="s">
        <v>3541</v>
      </c>
      <c r="Q346" s="1" t="s">
        <v>5675</v>
      </c>
      <c r="R346" s="33" t="s">
        <v>5676</v>
      </c>
      <c r="S346" s="1" t="s">
        <v>152</v>
      </c>
      <c r="T346" s="1" t="s">
        <v>206</v>
      </c>
      <c r="U346" s="1" t="s">
        <v>17</v>
      </c>
      <c r="V346" s="38">
        <v>4000</v>
      </c>
      <c r="X346" s="38">
        <v>4000</v>
      </c>
      <c r="Y346" s="1" t="s">
        <v>4644</v>
      </c>
      <c r="Z346" s="1" t="s">
        <v>389</v>
      </c>
      <c r="AB346" s="35">
        <v>42871</v>
      </c>
      <c r="AC346" s="1" t="s">
        <v>371</v>
      </c>
      <c r="AD346" s="29">
        <v>43356</v>
      </c>
      <c r="AE346" s="1">
        <v>0</v>
      </c>
      <c r="AF346" s="1">
        <v>0</v>
      </c>
      <c r="AG346" s="1" t="s">
        <v>4636</v>
      </c>
      <c r="AH346" s="37">
        <v>43356</v>
      </c>
      <c r="AI346" s="1" t="s">
        <v>3423</v>
      </c>
      <c r="AJ346" s="1" t="s">
        <v>4653</v>
      </c>
      <c r="AK346" s="1" t="s">
        <v>4694</v>
      </c>
      <c r="AL346" s="1" t="e">
        <v>#N/A</v>
      </c>
      <c r="AM346" s="1" t="e">
        <v>#N/A</v>
      </c>
      <c r="AN346" s="1" t="e">
        <v>#N/A</v>
      </c>
      <c r="AO346" s="1" t="e">
        <v>#N/A</v>
      </c>
      <c r="AP346" s="1" t="e">
        <v>#N/A</v>
      </c>
      <c r="AQ346" s="1" t="e">
        <v>#N/A</v>
      </c>
      <c r="AT346" s="29">
        <v>42826</v>
      </c>
      <c r="AU346" s="1" t="s">
        <v>3429</v>
      </c>
      <c r="AV346" s="1" t="s">
        <v>3445</v>
      </c>
      <c r="AW346" s="1" t="s">
        <v>375</v>
      </c>
      <c r="AX346" s="1" t="s">
        <v>3465</v>
      </c>
      <c r="AY346" s="1" t="s">
        <v>3432</v>
      </c>
      <c r="AZ346" s="1"/>
      <c r="BA346" s="1" t="s">
        <v>5677</v>
      </c>
      <c r="BB346" s="1">
        <v>1382</v>
      </c>
      <c r="BC346" s="1" t="s">
        <v>154</v>
      </c>
      <c r="BD346" s="1"/>
      <c r="BE346" s="1" t="s">
        <v>4077</v>
      </c>
      <c r="BF346" s="1" t="s">
        <v>4154</v>
      </c>
      <c r="BG346" s="34">
        <v>1</v>
      </c>
    </row>
    <row r="347" spans="2:59" ht="15.75" customHeight="1" x14ac:dyDescent="0.3">
      <c r="B347" s="1">
        <v>4247</v>
      </c>
      <c r="C347" s="1" t="s">
        <v>5678</v>
      </c>
      <c r="D347" s="33" t="s">
        <v>5679</v>
      </c>
      <c r="E347" s="1" t="s">
        <v>156</v>
      </c>
      <c r="F347" s="1" t="s">
        <v>882</v>
      </c>
      <c r="G347" s="1" t="s">
        <v>2165</v>
      </c>
      <c r="H347" s="1">
        <v>31401</v>
      </c>
      <c r="K347" s="1" t="s">
        <v>3428</v>
      </c>
      <c r="L347" s="1" t="s">
        <v>4993</v>
      </c>
      <c r="O347" s="1">
        <v>4866</v>
      </c>
      <c r="P347" s="1" t="s">
        <v>5680</v>
      </c>
      <c r="Q347" s="1" t="s">
        <v>5681</v>
      </c>
      <c r="R347" s="33" t="s">
        <v>5682</v>
      </c>
      <c r="S347" s="1" t="s">
        <v>90</v>
      </c>
      <c r="T347" s="1" t="s">
        <v>300</v>
      </c>
      <c r="U347" s="1" t="s">
        <v>13</v>
      </c>
      <c r="V347" s="38">
        <v>3623</v>
      </c>
      <c r="W347" s="1">
        <v>600</v>
      </c>
      <c r="X347" s="38">
        <v>4223</v>
      </c>
      <c r="Y347" s="1" t="s">
        <v>4668</v>
      </c>
      <c r="Z347" s="1" t="s">
        <v>389</v>
      </c>
      <c r="AB347" s="29">
        <v>42908</v>
      </c>
      <c r="AC347" s="1" t="s">
        <v>371</v>
      </c>
      <c r="AD347" s="29">
        <v>43323</v>
      </c>
      <c r="AE347" s="1">
        <v>1</v>
      </c>
      <c r="AF347" s="1">
        <v>0</v>
      </c>
      <c r="AG347" s="1" t="s">
        <v>4636</v>
      </c>
      <c r="AH347" s="37">
        <v>43323</v>
      </c>
      <c r="AI347" s="1" t="s">
        <v>4259</v>
      </c>
      <c r="AJ347" s="1" t="s">
        <v>3502</v>
      </c>
      <c r="AK347" s="1" t="s">
        <v>4654</v>
      </c>
      <c r="AL347" s="1" t="e">
        <v>#N/A</v>
      </c>
      <c r="AM347" s="1" t="e">
        <v>#N/A</v>
      </c>
      <c r="AN347" s="1" t="e">
        <v>#N/A</v>
      </c>
      <c r="AO347" s="1" t="e">
        <v>#N/A</v>
      </c>
      <c r="AP347" s="1" t="e">
        <v>#N/A</v>
      </c>
      <c r="AQ347" s="1" t="e">
        <v>#N/A</v>
      </c>
      <c r="AT347" s="29">
        <v>42826</v>
      </c>
      <c r="AU347" s="1" t="s">
        <v>3429</v>
      </c>
      <c r="AV347" s="1" t="s">
        <v>3445</v>
      </c>
      <c r="AW347" s="1" t="s">
        <v>375</v>
      </c>
      <c r="AX347" s="1" t="s">
        <v>3465</v>
      </c>
      <c r="AY347" s="1" t="s">
        <v>3432</v>
      </c>
      <c r="AZ347" s="1"/>
      <c r="BA347" s="1" t="s">
        <v>5683</v>
      </c>
      <c r="BB347" s="1">
        <v>1315</v>
      </c>
      <c r="BC347" s="1" t="s">
        <v>258</v>
      </c>
      <c r="BD347" s="1"/>
      <c r="BE347" s="1" t="s">
        <v>2229</v>
      </c>
      <c r="BF347" s="1" t="s">
        <v>5684</v>
      </c>
      <c r="BG347" s="34">
        <v>1</v>
      </c>
    </row>
    <row r="348" spans="2:59" ht="15.75" customHeight="1" x14ac:dyDescent="0.3">
      <c r="B348" s="1">
        <v>4249</v>
      </c>
      <c r="C348" s="1" t="s">
        <v>5685</v>
      </c>
      <c r="D348" s="33" t="s">
        <v>5686</v>
      </c>
      <c r="E348" s="1" t="s">
        <v>238</v>
      </c>
      <c r="F348" s="1" t="s">
        <v>882</v>
      </c>
      <c r="G348" s="1" t="s">
        <v>2454</v>
      </c>
      <c r="I348" s="1">
        <v>7289</v>
      </c>
      <c r="O348" s="1">
        <v>5170</v>
      </c>
      <c r="P348" s="1" t="s">
        <v>5687</v>
      </c>
      <c r="Q348" s="1" t="s">
        <v>5688</v>
      </c>
      <c r="R348" s="33" t="s">
        <v>5689</v>
      </c>
      <c r="S348" s="1" t="s">
        <v>340</v>
      </c>
      <c r="T348" s="1" t="s">
        <v>156</v>
      </c>
      <c r="U348" s="1" t="s">
        <v>9</v>
      </c>
      <c r="V348" s="38">
        <v>4237</v>
      </c>
      <c r="X348" s="38">
        <v>4237</v>
      </c>
      <c r="Y348" s="1" t="s">
        <v>4812</v>
      </c>
      <c r="Z348" s="1" t="s">
        <v>3667</v>
      </c>
      <c r="AB348" s="29">
        <v>43003</v>
      </c>
      <c r="AC348" s="1" t="s">
        <v>371</v>
      </c>
      <c r="AD348" s="29">
        <v>43288</v>
      </c>
      <c r="AE348" s="1">
        <v>0</v>
      </c>
      <c r="AF348" s="1">
        <v>0</v>
      </c>
      <c r="AG348" s="1" t="s">
        <v>4636</v>
      </c>
      <c r="AH348" s="37">
        <v>43288</v>
      </c>
      <c r="AI348" s="1" t="s">
        <v>3423</v>
      </c>
      <c r="AJ348" s="1" t="s">
        <v>3442</v>
      </c>
      <c r="AK348" s="1" t="s">
        <v>4694</v>
      </c>
      <c r="AL348" s="1">
        <v>14</v>
      </c>
      <c r="AM348" s="1">
        <v>5170</v>
      </c>
      <c r="AO348" s="1">
        <v>1</v>
      </c>
      <c r="AP348" s="1">
        <v>5</v>
      </c>
      <c r="AQ348" s="1">
        <v>0</v>
      </c>
      <c r="AT348" s="29">
        <v>42917</v>
      </c>
      <c r="AU348" s="1" t="s">
        <v>3444</v>
      </c>
      <c r="AV348" s="1" t="s">
        <v>3445</v>
      </c>
      <c r="AW348" s="1" t="s">
        <v>375</v>
      </c>
      <c r="AX348" s="1" t="s">
        <v>3465</v>
      </c>
      <c r="AY348" s="1" t="s">
        <v>3432</v>
      </c>
      <c r="AZ348" s="1"/>
      <c r="BA348" s="1" t="s">
        <v>5690</v>
      </c>
      <c r="BB348" s="1">
        <v>3675</v>
      </c>
      <c r="BC348" s="1" t="s">
        <v>324</v>
      </c>
      <c r="BD348" s="1"/>
      <c r="BE348" s="1" t="s">
        <v>2283</v>
      </c>
      <c r="BF348" s="1" t="s">
        <v>5691</v>
      </c>
      <c r="BG348" s="34">
        <v>2</v>
      </c>
    </row>
    <row r="349" spans="2:59" ht="15.75" customHeight="1" x14ac:dyDescent="0.3">
      <c r="B349" s="1">
        <v>4250</v>
      </c>
      <c r="C349" s="1" t="s">
        <v>5692</v>
      </c>
      <c r="D349" s="33" t="s">
        <v>5693</v>
      </c>
      <c r="E349" s="1" t="s">
        <v>266</v>
      </c>
      <c r="F349" s="1" t="s">
        <v>882</v>
      </c>
      <c r="G349" s="1" t="s">
        <v>2964</v>
      </c>
      <c r="H349" s="1">
        <v>4350</v>
      </c>
      <c r="K349" s="1" t="s">
        <v>4542</v>
      </c>
      <c r="L349" s="1" t="s">
        <v>4543</v>
      </c>
      <c r="O349" s="1">
        <v>4435</v>
      </c>
      <c r="P349" s="1" t="s">
        <v>4167</v>
      </c>
      <c r="Q349" s="1" t="s">
        <v>5694</v>
      </c>
      <c r="R349" s="33" t="s">
        <v>5695</v>
      </c>
      <c r="S349" s="1" t="s">
        <v>244</v>
      </c>
      <c r="T349" s="1" t="s">
        <v>82</v>
      </c>
      <c r="U349" s="1" t="s">
        <v>9</v>
      </c>
      <c r="V349" s="38">
        <v>2174</v>
      </c>
      <c r="W349" s="38">
        <v>2174</v>
      </c>
      <c r="X349" s="38">
        <v>4348</v>
      </c>
      <c r="Y349" s="1" t="s">
        <v>4812</v>
      </c>
      <c r="Z349" s="1" t="s">
        <v>389</v>
      </c>
      <c r="AB349" s="29">
        <v>42770</v>
      </c>
      <c r="AC349" s="1" t="s">
        <v>371</v>
      </c>
      <c r="AD349" s="29">
        <v>43286</v>
      </c>
      <c r="AE349" s="1">
        <v>2</v>
      </c>
      <c r="AF349" s="1">
        <v>0</v>
      </c>
      <c r="AG349" s="1" t="s">
        <v>4636</v>
      </c>
      <c r="AH349" s="37">
        <v>43286</v>
      </c>
      <c r="AI349" s="1" t="s">
        <v>3452</v>
      </c>
      <c r="AJ349" s="1" t="s">
        <v>4646</v>
      </c>
      <c r="AK349" s="1" t="s">
        <v>4654</v>
      </c>
      <c r="AL349" s="1">
        <v>0</v>
      </c>
      <c r="AM349" s="1">
        <v>4435</v>
      </c>
      <c r="AO349" s="1">
        <v>0</v>
      </c>
      <c r="AP349" s="1">
        <v>0</v>
      </c>
      <c r="AQ349" s="1">
        <v>0</v>
      </c>
      <c r="AT349" s="29">
        <v>42736</v>
      </c>
      <c r="AU349" s="1" t="s">
        <v>3429</v>
      </c>
      <c r="AV349" s="1" t="s">
        <v>3430</v>
      </c>
      <c r="AW349" s="1" t="s">
        <v>375</v>
      </c>
      <c r="AX349" s="1" t="s">
        <v>3465</v>
      </c>
      <c r="AY349" s="1" t="s">
        <v>3432</v>
      </c>
      <c r="AZ349" s="1"/>
      <c r="BA349" s="1" t="s">
        <v>5696</v>
      </c>
      <c r="BB349" s="1">
        <v>1235</v>
      </c>
      <c r="BC349" s="1" t="s">
        <v>100</v>
      </c>
      <c r="BD349" s="1"/>
      <c r="BE349" s="1" t="s">
        <v>2202</v>
      </c>
      <c r="BF349" s="1" t="s">
        <v>5697</v>
      </c>
      <c r="BG349" s="34">
        <v>1</v>
      </c>
    </row>
    <row r="350" spans="2:59" ht="15.75" customHeight="1" x14ac:dyDescent="0.3">
      <c r="B350" s="1">
        <v>4251</v>
      </c>
      <c r="C350" s="1" t="s">
        <v>5698</v>
      </c>
      <c r="D350" s="33" t="s">
        <v>5699</v>
      </c>
      <c r="E350" s="1" t="s">
        <v>204</v>
      </c>
      <c r="F350" s="1" t="s">
        <v>882</v>
      </c>
      <c r="G350" s="1" t="s">
        <v>2517</v>
      </c>
      <c r="H350" s="1">
        <v>12000</v>
      </c>
      <c r="J350" s="1" t="s">
        <v>3423</v>
      </c>
      <c r="K350" s="1" t="s">
        <v>3423</v>
      </c>
      <c r="L350" s="1" t="s">
        <v>3424</v>
      </c>
      <c r="O350" s="1">
        <v>4881</v>
      </c>
      <c r="P350" s="1" t="s">
        <v>5700</v>
      </c>
      <c r="Q350" s="1" t="s">
        <v>5701</v>
      </c>
      <c r="R350" s="33" t="s">
        <v>5702</v>
      </c>
      <c r="S350" s="1" t="s">
        <v>252</v>
      </c>
      <c r="T350" s="1" t="s">
        <v>206</v>
      </c>
      <c r="U350" s="1" t="s">
        <v>17</v>
      </c>
      <c r="V350" s="38">
        <v>4348</v>
      </c>
      <c r="X350" s="38">
        <v>4348</v>
      </c>
      <c r="Y350" s="1" t="s">
        <v>4668</v>
      </c>
      <c r="Z350" s="1" t="s">
        <v>3540</v>
      </c>
      <c r="AB350" s="29">
        <v>42913</v>
      </c>
      <c r="AC350" s="1" t="s">
        <v>371</v>
      </c>
      <c r="AD350" s="29">
        <v>43334</v>
      </c>
      <c r="AE350" s="1">
        <v>0</v>
      </c>
      <c r="AF350" s="1">
        <v>0</v>
      </c>
      <c r="AG350" s="1" t="s">
        <v>4636</v>
      </c>
      <c r="AH350" s="37">
        <v>43334</v>
      </c>
      <c r="AI350" s="1" t="s">
        <v>3423</v>
      </c>
      <c r="AJ350" s="1" t="s">
        <v>4678</v>
      </c>
      <c r="AK350" s="1" t="s">
        <v>4694</v>
      </c>
      <c r="AL350" s="1" t="e">
        <v>#N/A</v>
      </c>
      <c r="AM350" s="1" t="e">
        <v>#N/A</v>
      </c>
      <c r="AN350" s="1" t="e">
        <v>#N/A</v>
      </c>
      <c r="AO350" s="1" t="e">
        <v>#N/A</v>
      </c>
      <c r="AP350" s="1" t="e">
        <v>#N/A</v>
      </c>
      <c r="AQ350" s="1" t="e">
        <v>#N/A</v>
      </c>
      <c r="AT350" s="29">
        <v>42826</v>
      </c>
      <c r="AU350" s="1" t="s">
        <v>3444</v>
      </c>
      <c r="AV350" s="1" t="s">
        <v>3445</v>
      </c>
      <c r="AW350" s="1" t="s">
        <v>375</v>
      </c>
      <c r="AX350" s="1" t="s">
        <v>3465</v>
      </c>
      <c r="AY350" s="1" t="s">
        <v>3432</v>
      </c>
      <c r="AZ350" s="1"/>
      <c r="BA350" s="1" t="s">
        <v>2503</v>
      </c>
      <c r="BB350" s="1">
        <v>1110</v>
      </c>
      <c r="BC350" s="1" t="s">
        <v>154</v>
      </c>
      <c r="BD350" s="1"/>
      <c r="BE350" s="1" t="s">
        <v>2619</v>
      </c>
      <c r="BF350" s="1" t="s">
        <v>5703</v>
      </c>
      <c r="BG350" s="34">
        <v>1</v>
      </c>
    </row>
    <row r="351" spans="2:59" ht="15.75" customHeight="1" x14ac:dyDescent="0.3">
      <c r="B351" s="1">
        <v>4254</v>
      </c>
      <c r="C351" s="1" t="s">
        <v>5704</v>
      </c>
      <c r="D351" s="33" t="s">
        <v>5705</v>
      </c>
      <c r="E351" s="1" t="s">
        <v>114</v>
      </c>
      <c r="F351" s="1" t="s">
        <v>882</v>
      </c>
      <c r="G351" s="1" t="s">
        <v>2788</v>
      </c>
      <c r="H351" s="1">
        <v>11000</v>
      </c>
      <c r="J351" s="1" t="s">
        <v>3423</v>
      </c>
      <c r="K351" s="1" t="s">
        <v>3423</v>
      </c>
      <c r="L351" s="1" t="s">
        <v>3424</v>
      </c>
      <c r="O351" s="1">
        <v>2579</v>
      </c>
      <c r="P351" s="1" t="s">
        <v>5706</v>
      </c>
      <c r="Q351" s="1" t="s">
        <v>5707</v>
      </c>
      <c r="R351" s="33" t="s">
        <v>5708</v>
      </c>
      <c r="S351" s="1" t="s">
        <v>14</v>
      </c>
      <c r="T351" s="1" t="s">
        <v>82</v>
      </c>
      <c r="U351" s="1" t="s">
        <v>9</v>
      </c>
      <c r="V351" s="38">
        <v>3600</v>
      </c>
      <c r="W351" s="1">
        <v>900</v>
      </c>
      <c r="X351" s="38">
        <v>4500</v>
      </c>
      <c r="Y351" s="1" t="s">
        <v>4635</v>
      </c>
      <c r="Z351" s="1" t="s">
        <v>3540</v>
      </c>
      <c r="AB351" s="35">
        <v>42863</v>
      </c>
      <c r="AC351" s="1" t="s">
        <v>371</v>
      </c>
      <c r="AD351" s="29">
        <v>43334</v>
      </c>
      <c r="AE351" s="1">
        <v>1</v>
      </c>
      <c r="AF351" s="1">
        <v>0</v>
      </c>
      <c r="AG351" s="1" t="s">
        <v>4636</v>
      </c>
      <c r="AH351" s="37">
        <v>43334</v>
      </c>
      <c r="AI351" s="1" t="s">
        <v>5709</v>
      </c>
      <c r="AJ351" s="1" t="s">
        <v>3941</v>
      </c>
      <c r="AK351" s="1" t="s">
        <v>4654</v>
      </c>
      <c r="AL351" s="1" t="e">
        <v>#N/A</v>
      </c>
      <c r="AM351" s="1" t="e">
        <v>#N/A</v>
      </c>
      <c r="AN351" s="1" t="e">
        <v>#N/A</v>
      </c>
      <c r="AO351" s="1" t="e">
        <v>#N/A</v>
      </c>
      <c r="AP351" s="1" t="e">
        <v>#N/A</v>
      </c>
      <c r="AQ351" s="1" t="e">
        <v>#N/A</v>
      </c>
      <c r="AT351" s="29">
        <v>42826</v>
      </c>
      <c r="AU351" s="1" t="s">
        <v>3444</v>
      </c>
      <c r="AV351" s="1" t="s">
        <v>3445</v>
      </c>
      <c r="AW351" s="1" t="s">
        <v>375</v>
      </c>
      <c r="AX351" s="1" t="s">
        <v>3465</v>
      </c>
      <c r="AY351" s="1" t="s">
        <v>3432</v>
      </c>
      <c r="AZ351" s="1"/>
      <c r="BA351" s="1" t="s">
        <v>5710</v>
      </c>
      <c r="BB351" s="1">
        <v>1286</v>
      </c>
      <c r="BC351" s="1" t="s">
        <v>110</v>
      </c>
      <c r="BD351" s="1"/>
      <c r="BE351" s="1" t="s">
        <v>2318</v>
      </c>
      <c r="BF351" s="1" t="s">
        <v>5711</v>
      </c>
      <c r="BG351" s="34">
        <v>1</v>
      </c>
    </row>
    <row r="352" spans="2:59" ht="15.75" customHeight="1" x14ac:dyDescent="0.3">
      <c r="B352" s="1">
        <v>4262</v>
      </c>
      <c r="C352" s="1" t="s">
        <v>4256</v>
      </c>
      <c r="D352" s="33" t="s">
        <v>5712</v>
      </c>
      <c r="E352" s="1" t="s">
        <v>10</v>
      </c>
      <c r="F352" s="1" t="s">
        <v>882</v>
      </c>
      <c r="G352" s="1" t="s">
        <v>2657</v>
      </c>
      <c r="H352" s="1">
        <v>3000</v>
      </c>
      <c r="J352" s="1" t="s">
        <v>3524</v>
      </c>
      <c r="K352" s="1" t="s">
        <v>3524</v>
      </c>
      <c r="L352" s="1" t="s">
        <v>3757</v>
      </c>
      <c r="O352" s="1">
        <v>4791</v>
      </c>
      <c r="P352" s="1" t="s">
        <v>3851</v>
      </c>
      <c r="Q352" s="1" t="s">
        <v>5011</v>
      </c>
      <c r="R352" s="33" t="s">
        <v>5713</v>
      </c>
      <c r="S352" s="1" t="s">
        <v>194</v>
      </c>
      <c r="T352" s="1" t="s">
        <v>266</v>
      </c>
      <c r="U352" s="1" t="s">
        <v>17</v>
      </c>
      <c r="V352" s="38">
        <v>4500</v>
      </c>
      <c r="X352" s="38">
        <v>4500</v>
      </c>
      <c r="Y352" s="1" t="s">
        <v>4668</v>
      </c>
      <c r="Z352" s="1" t="s">
        <v>3484</v>
      </c>
      <c r="AB352" s="29">
        <v>42893</v>
      </c>
      <c r="AC352" s="1" t="s">
        <v>371</v>
      </c>
      <c r="AD352" s="29">
        <v>43339</v>
      </c>
      <c r="AE352" s="1">
        <v>2</v>
      </c>
      <c r="AF352" s="1">
        <v>0</v>
      </c>
      <c r="AG352" s="1" t="s">
        <v>4636</v>
      </c>
      <c r="AH352" s="37">
        <v>43339</v>
      </c>
      <c r="AI352" s="1" t="s">
        <v>5714</v>
      </c>
      <c r="AJ352" s="1" t="s">
        <v>4678</v>
      </c>
      <c r="AK352" s="1" t="s">
        <v>4637</v>
      </c>
      <c r="AL352" s="1" t="e">
        <v>#N/A</v>
      </c>
      <c r="AM352" s="1" t="e">
        <v>#N/A</v>
      </c>
      <c r="AN352" s="1" t="e">
        <v>#N/A</v>
      </c>
      <c r="AO352" s="1" t="e">
        <v>#N/A</v>
      </c>
      <c r="AP352" s="1" t="e">
        <v>#N/A</v>
      </c>
      <c r="AQ352" s="1" t="e">
        <v>#N/A</v>
      </c>
      <c r="AT352" s="29">
        <v>42826</v>
      </c>
      <c r="AU352" s="1" t="s">
        <v>3444</v>
      </c>
      <c r="AV352" s="1" t="s">
        <v>3445</v>
      </c>
      <c r="AW352" s="1" t="s">
        <v>375</v>
      </c>
      <c r="AX352" s="1" t="s">
        <v>3465</v>
      </c>
      <c r="AY352" s="1" t="s">
        <v>3432</v>
      </c>
      <c r="AZ352" s="1"/>
      <c r="BA352" s="1" t="s">
        <v>5715</v>
      </c>
      <c r="BB352" s="1">
        <v>1511</v>
      </c>
      <c r="BC352" s="1" t="s">
        <v>180</v>
      </c>
      <c r="BD352" s="1"/>
      <c r="BE352" s="1" t="s">
        <v>2164</v>
      </c>
      <c r="BF352" s="1" t="s">
        <v>5716</v>
      </c>
      <c r="BG352" s="34">
        <v>2</v>
      </c>
    </row>
    <row r="353" spans="2:59" ht="15.75" customHeight="1" x14ac:dyDescent="0.3">
      <c r="B353" s="1">
        <v>4263</v>
      </c>
      <c r="C353" s="1" t="s">
        <v>5717</v>
      </c>
      <c r="D353" s="33" t="s">
        <v>5718</v>
      </c>
      <c r="E353" s="1" t="s">
        <v>154</v>
      </c>
      <c r="F353" s="1" t="s">
        <v>882</v>
      </c>
      <c r="G353" s="1" t="s">
        <v>3206</v>
      </c>
      <c r="H353" s="1">
        <v>500</v>
      </c>
      <c r="J353" s="1" t="s">
        <v>3423</v>
      </c>
      <c r="K353" s="1" t="s">
        <v>3423</v>
      </c>
      <c r="L353" s="1" t="s">
        <v>3424</v>
      </c>
      <c r="O353" s="1">
        <v>1681</v>
      </c>
      <c r="P353" s="1" t="s">
        <v>5719</v>
      </c>
      <c r="Q353" s="1" t="s">
        <v>5720</v>
      </c>
      <c r="R353" s="33" t="s">
        <v>5721</v>
      </c>
      <c r="S353" s="1" t="s">
        <v>14</v>
      </c>
      <c r="T353" s="1" t="s">
        <v>50</v>
      </c>
      <c r="U353" s="1" t="s">
        <v>9</v>
      </c>
      <c r="V353" s="38">
        <v>1000</v>
      </c>
      <c r="W353" s="38">
        <v>3600</v>
      </c>
      <c r="X353" s="38">
        <v>4600</v>
      </c>
      <c r="Y353" s="1" t="s">
        <v>4635</v>
      </c>
      <c r="Z353" s="1" t="s">
        <v>3443</v>
      </c>
      <c r="AB353" s="29">
        <v>42210</v>
      </c>
      <c r="AC353" s="1" t="s">
        <v>371</v>
      </c>
      <c r="AD353" s="29">
        <v>43326</v>
      </c>
      <c r="AE353" s="1">
        <v>2</v>
      </c>
      <c r="AF353" s="1">
        <v>0</v>
      </c>
      <c r="AG353" s="1" t="s">
        <v>4636</v>
      </c>
      <c r="AH353" s="37">
        <v>43326</v>
      </c>
      <c r="AI353" s="1" t="s">
        <v>3452</v>
      </c>
      <c r="AJ353" s="1" t="s">
        <v>3474</v>
      </c>
      <c r="AK353" s="1" t="s">
        <v>4654</v>
      </c>
      <c r="AL353" s="1" t="e">
        <v>#N/A</v>
      </c>
      <c r="AM353" s="1" t="e">
        <v>#N/A</v>
      </c>
      <c r="AN353" s="1" t="e">
        <v>#N/A</v>
      </c>
      <c r="AO353" s="1" t="e">
        <v>#N/A</v>
      </c>
      <c r="AP353" s="1" t="e">
        <v>#N/A</v>
      </c>
      <c r="AQ353" s="1" t="e">
        <v>#N/A</v>
      </c>
      <c r="AT353" s="29">
        <v>42186</v>
      </c>
      <c r="AU353" s="1" t="s">
        <v>3444</v>
      </c>
      <c r="AV353" s="1" t="s">
        <v>3430</v>
      </c>
      <c r="AW353" s="1" t="s">
        <v>375</v>
      </c>
      <c r="AX353" s="1" t="s">
        <v>3465</v>
      </c>
      <c r="AY353" s="1" t="s">
        <v>3432</v>
      </c>
      <c r="AZ353" s="1"/>
      <c r="BA353" s="1" t="s">
        <v>5722</v>
      </c>
      <c r="BB353" s="1">
        <v>1217</v>
      </c>
      <c r="BC353" s="1" t="s">
        <v>116</v>
      </c>
      <c r="BD353" s="1"/>
      <c r="BE353" s="1" t="s">
        <v>2098</v>
      </c>
      <c r="BF353" s="1" t="s">
        <v>5170</v>
      </c>
      <c r="BG353" s="34">
        <v>2</v>
      </c>
    </row>
    <row r="354" spans="2:59" ht="15.75" customHeight="1" x14ac:dyDescent="0.3">
      <c r="B354" s="1">
        <v>4267</v>
      </c>
      <c r="C354" s="1" t="s">
        <v>5723</v>
      </c>
      <c r="D354" s="33" t="s">
        <v>5724</v>
      </c>
      <c r="E354" s="1" t="s">
        <v>322</v>
      </c>
      <c r="F354" s="1" t="s">
        <v>882</v>
      </c>
      <c r="G354" s="1" t="s">
        <v>2685</v>
      </c>
      <c r="H354" s="1">
        <v>11000</v>
      </c>
      <c r="K354" s="1" t="s">
        <v>3452</v>
      </c>
      <c r="L354" s="1" t="s">
        <v>3453</v>
      </c>
      <c r="O354" s="1">
        <v>4561</v>
      </c>
      <c r="P354" s="1" t="s">
        <v>4249</v>
      </c>
      <c r="Q354" s="1" t="s">
        <v>5725</v>
      </c>
      <c r="R354" s="33" t="s">
        <v>5726</v>
      </c>
      <c r="S354" s="1" t="s">
        <v>342</v>
      </c>
      <c r="T354" s="1" t="s">
        <v>342</v>
      </c>
      <c r="U354" s="1" t="s">
        <v>5</v>
      </c>
      <c r="V354" s="38">
        <v>2425</v>
      </c>
      <c r="W354" s="38">
        <v>2426</v>
      </c>
      <c r="X354" s="38">
        <v>4851</v>
      </c>
      <c r="Y354" s="1" t="s">
        <v>4644</v>
      </c>
      <c r="Z354" s="1" t="s">
        <v>364</v>
      </c>
      <c r="AB354" s="29">
        <v>42824</v>
      </c>
      <c r="AC354" s="1" t="s">
        <v>371</v>
      </c>
      <c r="AD354" s="29">
        <v>43285</v>
      </c>
      <c r="AE354" s="1">
        <v>5</v>
      </c>
      <c r="AF354" s="1">
        <v>0</v>
      </c>
      <c r="AG354" s="1" t="s">
        <v>4636</v>
      </c>
      <c r="AH354" s="37">
        <v>43285</v>
      </c>
      <c r="AI354" s="1" t="s">
        <v>3452</v>
      </c>
      <c r="AJ354" s="1" t="s">
        <v>5727</v>
      </c>
      <c r="AK354" s="1" t="s">
        <v>4654</v>
      </c>
      <c r="AL354" s="1">
        <v>0</v>
      </c>
      <c r="AM354" s="1">
        <v>4561</v>
      </c>
      <c r="AO354" s="1">
        <v>0</v>
      </c>
      <c r="AP354" s="1">
        <v>0</v>
      </c>
      <c r="AQ354" s="1">
        <v>0</v>
      </c>
      <c r="AT354" s="29">
        <v>42736</v>
      </c>
      <c r="AU354" s="1" t="s">
        <v>3444</v>
      </c>
      <c r="AV354" s="1" t="s">
        <v>3430</v>
      </c>
      <c r="AW354" s="1" t="s">
        <v>375</v>
      </c>
      <c r="AX354" s="1" t="s">
        <v>3465</v>
      </c>
      <c r="AY354" s="1" t="s">
        <v>3432</v>
      </c>
      <c r="AZ354" s="1"/>
      <c r="BA354" s="1" t="s">
        <v>5728</v>
      </c>
      <c r="BB354" s="1">
        <v>1238</v>
      </c>
      <c r="BC354" s="1" t="s">
        <v>5729</v>
      </c>
      <c r="BD354" s="1"/>
      <c r="BE354" s="1" t="s">
        <v>5730</v>
      </c>
      <c r="BF354" s="1" t="s">
        <v>5731</v>
      </c>
      <c r="BG354" s="34">
        <v>1</v>
      </c>
    </row>
    <row r="355" spans="2:59" ht="15.75" customHeight="1" x14ac:dyDescent="0.3">
      <c r="B355" s="1">
        <v>4268</v>
      </c>
      <c r="C355" s="1" t="s">
        <v>5732</v>
      </c>
      <c r="D355" s="33" t="s">
        <v>5733</v>
      </c>
      <c r="E355" s="1" t="s">
        <v>174</v>
      </c>
      <c r="F355" s="1" t="s">
        <v>882</v>
      </c>
      <c r="G355" s="1" t="s">
        <v>2383</v>
      </c>
      <c r="H355" s="1">
        <v>12000</v>
      </c>
      <c r="J355" s="1" t="s">
        <v>3423</v>
      </c>
      <c r="K355" s="1" t="s">
        <v>3423</v>
      </c>
      <c r="L355" s="1" t="s">
        <v>3424</v>
      </c>
      <c r="O355" s="1">
        <v>3153</v>
      </c>
      <c r="P355" s="1" t="s">
        <v>4684</v>
      </c>
      <c r="Q355" s="1" t="s">
        <v>4685</v>
      </c>
      <c r="R355" s="33" t="s">
        <v>4686</v>
      </c>
      <c r="S355" s="1" t="s">
        <v>42</v>
      </c>
      <c r="T355" s="1" t="s">
        <v>2080</v>
      </c>
      <c r="U355" s="1" t="s">
        <v>13</v>
      </c>
      <c r="V355" s="38">
        <v>2419</v>
      </c>
      <c r="W355" s="38">
        <v>2448</v>
      </c>
      <c r="X355" s="38">
        <v>4867</v>
      </c>
      <c r="Y355" s="1" t="s">
        <v>4668</v>
      </c>
      <c r="Z355" s="1" t="s">
        <v>3667</v>
      </c>
      <c r="AB355" s="29">
        <v>42452</v>
      </c>
      <c r="AC355" s="1" t="s">
        <v>371</v>
      </c>
      <c r="AD355" s="29">
        <v>43291</v>
      </c>
      <c r="AE355" s="1">
        <v>2</v>
      </c>
      <c r="AF355" s="1">
        <v>0</v>
      </c>
      <c r="AG355" s="1" t="s">
        <v>4636</v>
      </c>
      <c r="AH355" s="37">
        <v>43291</v>
      </c>
      <c r="AI355" s="1" t="s">
        <v>3606</v>
      </c>
      <c r="AJ355" s="1" t="s">
        <v>4678</v>
      </c>
      <c r="AK355" s="1" t="s">
        <v>4654</v>
      </c>
      <c r="AL355" s="1">
        <v>0</v>
      </c>
      <c r="AM355" s="1">
        <v>3153</v>
      </c>
      <c r="AO355" s="1">
        <v>1</v>
      </c>
      <c r="AP355" s="1">
        <v>18</v>
      </c>
      <c r="AQ355" s="1">
        <v>0</v>
      </c>
      <c r="AT355" s="29">
        <v>42370</v>
      </c>
      <c r="AU355" s="1" t="s">
        <v>3444</v>
      </c>
      <c r="AV355" s="1" t="s">
        <v>3445</v>
      </c>
      <c r="AW355" s="1" t="s">
        <v>375</v>
      </c>
      <c r="AX355" s="1" t="s">
        <v>3465</v>
      </c>
      <c r="AY355" s="1" t="s">
        <v>3432</v>
      </c>
      <c r="AZ355" s="1"/>
      <c r="BA355" s="1" t="s">
        <v>5734</v>
      </c>
      <c r="BB355" s="1">
        <v>1349</v>
      </c>
      <c r="BC355" s="1" t="s">
        <v>324</v>
      </c>
      <c r="BD355" s="1"/>
      <c r="BE355" s="1" t="s">
        <v>2709</v>
      </c>
      <c r="BF355" s="1" t="s">
        <v>5735</v>
      </c>
      <c r="BG355" s="34">
        <v>1</v>
      </c>
    </row>
    <row r="356" spans="2:59" ht="15.75" customHeight="1" x14ac:dyDescent="0.3">
      <c r="B356" s="1">
        <v>4272</v>
      </c>
      <c r="C356" s="1" t="s">
        <v>5736</v>
      </c>
      <c r="D356" s="33" t="s">
        <v>5737</v>
      </c>
      <c r="E356" s="1" t="s">
        <v>130</v>
      </c>
      <c r="F356" s="1" t="s">
        <v>882</v>
      </c>
      <c r="G356" s="1" t="s">
        <v>2478</v>
      </c>
      <c r="H356" s="1">
        <v>30000</v>
      </c>
      <c r="J356" s="1" t="s">
        <v>3480</v>
      </c>
      <c r="K356" s="1" t="s">
        <v>3480</v>
      </c>
      <c r="L356" s="1" t="s">
        <v>3481</v>
      </c>
      <c r="O356" s="1">
        <v>2253</v>
      </c>
      <c r="P356" s="1" t="s">
        <v>5738</v>
      </c>
      <c r="Q356" s="1" t="s">
        <v>5739</v>
      </c>
      <c r="R356" s="33" t="s">
        <v>5740</v>
      </c>
      <c r="S356" s="1" t="s">
        <v>192</v>
      </c>
      <c r="T356" s="1" t="s">
        <v>112</v>
      </c>
      <c r="U356" s="1" t="s">
        <v>17</v>
      </c>
      <c r="V356" s="38">
        <v>5000</v>
      </c>
      <c r="W356" s="1">
        <v>0</v>
      </c>
      <c r="X356" s="38">
        <v>5000</v>
      </c>
      <c r="Y356" s="1" t="s">
        <v>4668</v>
      </c>
      <c r="Z356" s="1" t="s">
        <v>3540</v>
      </c>
      <c r="AB356" s="29">
        <v>42271</v>
      </c>
      <c r="AC356" s="1" t="s">
        <v>371</v>
      </c>
      <c r="AD356" s="29">
        <v>43290</v>
      </c>
      <c r="AE356" s="1">
        <v>8</v>
      </c>
      <c r="AF356" s="1">
        <v>0</v>
      </c>
      <c r="AG356" s="1" t="s">
        <v>4636</v>
      </c>
      <c r="AH356" s="37">
        <v>43290</v>
      </c>
      <c r="AI356" s="1" t="s">
        <v>3612</v>
      </c>
      <c r="AJ356" s="1" t="s">
        <v>3502</v>
      </c>
      <c r="AK356" s="1" t="s">
        <v>4694</v>
      </c>
      <c r="AL356" s="1">
        <v>31</v>
      </c>
      <c r="AM356" s="1">
        <v>2253</v>
      </c>
      <c r="AO356" s="1">
        <v>0</v>
      </c>
      <c r="AP356" s="1">
        <v>0</v>
      </c>
      <c r="AQ356" s="1">
        <v>0</v>
      </c>
      <c r="AT356" s="29">
        <v>42186</v>
      </c>
      <c r="AU356" s="1" t="s">
        <v>3444</v>
      </c>
      <c r="AV356" s="1" t="s">
        <v>3445</v>
      </c>
      <c r="AW356" s="1" t="s">
        <v>375</v>
      </c>
      <c r="AX356" s="1" t="s">
        <v>3465</v>
      </c>
      <c r="AY356" s="1" t="s">
        <v>3432</v>
      </c>
      <c r="AZ356" s="1"/>
      <c r="BA356" s="1" t="s">
        <v>5741</v>
      </c>
      <c r="BB356" s="1">
        <v>2484</v>
      </c>
      <c r="BC356" s="1" t="s">
        <v>102</v>
      </c>
      <c r="BD356" s="1"/>
      <c r="BE356" s="1" t="s">
        <v>2620</v>
      </c>
      <c r="BF356" s="1" t="s">
        <v>5742</v>
      </c>
      <c r="BG356" s="34">
        <v>1</v>
      </c>
    </row>
    <row r="357" spans="2:59" ht="15.75" customHeight="1" x14ac:dyDescent="0.3">
      <c r="B357" s="1">
        <v>4273</v>
      </c>
      <c r="C357" s="1" t="s">
        <v>5743</v>
      </c>
      <c r="D357" s="33" t="s">
        <v>5744</v>
      </c>
      <c r="E357" s="1" t="s">
        <v>322</v>
      </c>
      <c r="F357" s="1" t="s">
        <v>882</v>
      </c>
      <c r="G357" s="1" t="s">
        <v>2653</v>
      </c>
      <c r="H357" s="1">
        <v>3000</v>
      </c>
      <c r="K357" s="1" t="s">
        <v>3804</v>
      </c>
      <c r="L357" s="1" t="s">
        <v>4108</v>
      </c>
      <c r="O357" s="1">
        <v>5068</v>
      </c>
      <c r="P357" s="1" t="s">
        <v>5745</v>
      </c>
      <c r="Q357" s="1" t="s">
        <v>5746</v>
      </c>
      <c r="R357" s="33" t="s">
        <v>5747</v>
      </c>
      <c r="S357" s="1" t="s">
        <v>14</v>
      </c>
      <c r="T357" s="1" t="s">
        <v>112</v>
      </c>
      <c r="U357" s="1" t="s">
        <v>17</v>
      </c>
      <c r="V357" s="38">
        <v>5000</v>
      </c>
      <c r="X357" s="38">
        <v>5000</v>
      </c>
      <c r="Y357" s="1" t="s">
        <v>4644</v>
      </c>
      <c r="Z357" s="1" t="s">
        <v>3484</v>
      </c>
      <c r="AB357" s="29">
        <v>42968</v>
      </c>
      <c r="AC357" s="1" t="s">
        <v>371</v>
      </c>
      <c r="AD357" s="29">
        <v>43312</v>
      </c>
      <c r="AE357" s="1">
        <v>0</v>
      </c>
      <c r="AF357" s="1">
        <v>0</v>
      </c>
      <c r="AG357" s="1" t="s">
        <v>4636</v>
      </c>
      <c r="AH357" s="37">
        <v>43312</v>
      </c>
      <c r="AI357" s="1" t="s">
        <v>3423</v>
      </c>
      <c r="AJ357" s="1" t="s">
        <v>4678</v>
      </c>
      <c r="AK357" s="1" t="s">
        <v>4694</v>
      </c>
      <c r="AL357" s="1" t="e">
        <v>#N/A</v>
      </c>
      <c r="AM357" s="1" t="e">
        <v>#N/A</v>
      </c>
      <c r="AN357" s="1" t="e">
        <v>#N/A</v>
      </c>
      <c r="AO357" s="1" t="e">
        <v>#N/A</v>
      </c>
      <c r="AP357" s="1" t="e">
        <v>#N/A</v>
      </c>
      <c r="AQ357" s="1" t="e">
        <v>#N/A</v>
      </c>
      <c r="AT357" s="29">
        <v>42917</v>
      </c>
      <c r="AU357" s="1" t="s">
        <v>3444</v>
      </c>
      <c r="AV357" s="1" t="s">
        <v>3445</v>
      </c>
      <c r="AW357" s="1" t="s">
        <v>375</v>
      </c>
      <c r="AX357" s="1" t="s">
        <v>3465</v>
      </c>
      <c r="AY357" s="1" t="s">
        <v>3432</v>
      </c>
      <c r="AZ357" s="1"/>
      <c r="BA357" s="1" t="s">
        <v>5748</v>
      </c>
      <c r="BB357" s="1">
        <v>1241</v>
      </c>
      <c r="BC357" s="1" t="s">
        <v>154</v>
      </c>
      <c r="BD357" s="1"/>
      <c r="BE357" s="1" t="s">
        <v>2269</v>
      </c>
      <c r="BF357" s="1" t="s">
        <v>5749</v>
      </c>
      <c r="BG357" s="34">
        <v>1</v>
      </c>
    </row>
    <row r="358" spans="2:59" ht="15.75" customHeight="1" x14ac:dyDescent="0.3">
      <c r="B358" s="1">
        <v>4274</v>
      </c>
      <c r="C358" s="1" t="s">
        <v>5750</v>
      </c>
      <c r="D358" s="33" t="s">
        <v>5751</v>
      </c>
      <c r="E358" s="1" t="s">
        <v>60</v>
      </c>
      <c r="F358" s="1" t="s">
        <v>882</v>
      </c>
      <c r="G358" s="1" t="s">
        <v>2707</v>
      </c>
      <c r="H358" s="1">
        <v>3500</v>
      </c>
      <c r="K358" s="1" t="s">
        <v>5752</v>
      </c>
      <c r="L358" s="1" t="s">
        <v>5753</v>
      </c>
      <c r="O358" s="1">
        <v>5337</v>
      </c>
      <c r="P358" s="1" t="s">
        <v>5754</v>
      </c>
      <c r="Q358" s="1" t="s">
        <v>5755</v>
      </c>
      <c r="R358" s="33" t="s">
        <v>5756</v>
      </c>
      <c r="S358" s="1" t="s">
        <v>330</v>
      </c>
      <c r="T358" s="1" t="s">
        <v>288</v>
      </c>
      <c r="U358" s="1" t="s">
        <v>17</v>
      </c>
      <c r="V358" s="38">
        <v>5000</v>
      </c>
      <c r="X358" s="38">
        <v>5000</v>
      </c>
      <c r="Y358" s="1" t="s">
        <v>4812</v>
      </c>
      <c r="Z358" s="1" t="s">
        <v>389</v>
      </c>
      <c r="AB358" s="29">
        <v>43073</v>
      </c>
      <c r="AC358" s="1" t="s">
        <v>371</v>
      </c>
      <c r="AD358" s="29">
        <v>43312</v>
      </c>
      <c r="AE358" s="1">
        <v>0</v>
      </c>
      <c r="AF358" s="1">
        <v>0</v>
      </c>
      <c r="AG358" s="1" t="s">
        <v>4636</v>
      </c>
      <c r="AH358" s="37">
        <v>43312</v>
      </c>
      <c r="AI358" s="1" t="s">
        <v>3423</v>
      </c>
      <c r="AJ358" s="1" t="s">
        <v>3941</v>
      </c>
      <c r="AK358" s="1" t="s">
        <v>4694</v>
      </c>
      <c r="AL358" s="1" t="e">
        <v>#N/A</v>
      </c>
      <c r="AM358" s="1" t="e">
        <v>#N/A</v>
      </c>
      <c r="AN358" s="1" t="e">
        <v>#N/A</v>
      </c>
      <c r="AO358" s="1" t="e">
        <v>#N/A</v>
      </c>
      <c r="AP358" s="1" t="e">
        <v>#N/A</v>
      </c>
      <c r="AQ358" s="1" t="e">
        <v>#N/A</v>
      </c>
      <c r="AT358" s="29">
        <v>43009</v>
      </c>
      <c r="AU358" s="1" t="s">
        <v>3429</v>
      </c>
      <c r="AV358" s="1" t="s">
        <v>3445</v>
      </c>
      <c r="AW358" s="1" t="s">
        <v>375</v>
      </c>
      <c r="AX358" s="1" t="s">
        <v>3465</v>
      </c>
      <c r="AY358" s="1" t="s">
        <v>3432</v>
      </c>
      <c r="AZ358" s="1"/>
      <c r="BA358" s="1" t="s">
        <v>5757</v>
      </c>
      <c r="BB358" s="1">
        <v>1176</v>
      </c>
      <c r="BC358" s="1" t="s">
        <v>198</v>
      </c>
      <c r="BD358" s="1"/>
      <c r="BE358" s="1" t="s">
        <v>2270</v>
      </c>
      <c r="BF358" s="1" t="s">
        <v>5758</v>
      </c>
      <c r="BG358" s="34">
        <v>1</v>
      </c>
    </row>
    <row r="359" spans="2:59" ht="15.75" customHeight="1" x14ac:dyDescent="0.3">
      <c r="B359" s="1">
        <v>4275</v>
      </c>
      <c r="C359" s="1" t="s">
        <v>3661</v>
      </c>
      <c r="D359" s="33" t="s">
        <v>5759</v>
      </c>
      <c r="E359" s="1" t="s">
        <v>238</v>
      </c>
      <c r="F359" s="1" t="s">
        <v>882</v>
      </c>
      <c r="G359" s="1" t="s">
        <v>2366</v>
      </c>
      <c r="H359" s="1">
        <v>11500</v>
      </c>
      <c r="J359" s="1" t="s">
        <v>3480</v>
      </c>
      <c r="K359" s="1" t="s">
        <v>3480</v>
      </c>
      <c r="L359" s="1" t="s">
        <v>3481</v>
      </c>
      <c r="O359" s="1">
        <v>9325</v>
      </c>
      <c r="P359" s="1" t="s">
        <v>5760</v>
      </c>
      <c r="Q359" s="1" t="s">
        <v>5761</v>
      </c>
      <c r="S359" s="1" t="s">
        <v>324</v>
      </c>
      <c r="T359" s="1" t="s">
        <v>262</v>
      </c>
      <c r="U359" s="1" t="s">
        <v>17</v>
      </c>
      <c r="V359" s="38">
        <v>5000</v>
      </c>
      <c r="X359" s="38">
        <v>5000</v>
      </c>
      <c r="Y359" s="1" t="s">
        <v>4668</v>
      </c>
      <c r="Z359" s="1" t="s">
        <v>389</v>
      </c>
      <c r="AB359" s="29">
        <v>42291</v>
      </c>
      <c r="AC359" s="1" t="s">
        <v>371</v>
      </c>
      <c r="AD359" s="29">
        <v>43312</v>
      </c>
      <c r="AE359" s="1">
        <v>5</v>
      </c>
      <c r="AF359" s="1">
        <v>0</v>
      </c>
      <c r="AG359" s="1" t="e">
        <v>#N/A</v>
      </c>
      <c r="AH359" s="37">
        <v>43312</v>
      </c>
      <c r="AI359" s="1" t="s">
        <v>3423</v>
      </c>
      <c r="AJ359" s="1" t="s">
        <v>4678</v>
      </c>
      <c r="AK359" s="1" t="s">
        <v>4694</v>
      </c>
      <c r="AL359" s="1" t="e">
        <v>#N/A</v>
      </c>
      <c r="AM359" s="1" t="e">
        <v>#N/A</v>
      </c>
      <c r="AN359" s="1" t="e">
        <v>#N/A</v>
      </c>
      <c r="AO359" s="1" t="e">
        <v>#N/A</v>
      </c>
      <c r="AP359" s="1" t="e">
        <v>#N/A</v>
      </c>
      <c r="AQ359" s="1" t="e">
        <v>#N/A</v>
      </c>
      <c r="AT359" s="29">
        <v>42278</v>
      </c>
      <c r="AU359" s="1" t="s">
        <v>3429</v>
      </c>
      <c r="AV359" s="1" t="s">
        <v>3445</v>
      </c>
      <c r="AW359" s="1" t="s">
        <v>375</v>
      </c>
      <c r="AX359" s="1" t="s">
        <v>3465</v>
      </c>
      <c r="AY359" s="1" t="s">
        <v>3432</v>
      </c>
      <c r="AZ359" s="1"/>
      <c r="BA359" s="1" t="s">
        <v>5762</v>
      </c>
      <c r="BB359" s="1">
        <v>1252</v>
      </c>
      <c r="BC359" s="1" t="s">
        <v>154</v>
      </c>
      <c r="BD359" s="1"/>
      <c r="BE359" s="1" t="s">
        <v>2206</v>
      </c>
      <c r="BF359" s="1" t="s">
        <v>5763</v>
      </c>
      <c r="BG359" s="34">
        <v>1</v>
      </c>
    </row>
    <row r="360" spans="2:59" ht="15.75" customHeight="1" x14ac:dyDescent="0.3">
      <c r="B360" s="1">
        <v>4281</v>
      </c>
      <c r="C360" s="1" t="s">
        <v>3687</v>
      </c>
      <c r="D360" s="33" t="s">
        <v>5764</v>
      </c>
      <c r="E360" s="1" t="s">
        <v>332</v>
      </c>
      <c r="F360" s="1" t="s">
        <v>882</v>
      </c>
      <c r="G360" s="1" t="s">
        <v>3024</v>
      </c>
      <c r="H360" s="1">
        <v>3969</v>
      </c>
      <c r="K360" s="1" t="s">
        <v>5765</v>
      </c>
      <c r="L360" s="1" t="s">
        <v>3678</v>
      </c>
      <c r="O360" s="1">
        <v>5392</v>
      </c>
      <c r="P360" s="1" t="s">
        <v>5766</v>
      </c>
      <c r="Q360" s="1" t="s">
        <v>5767</v>
      </c>
      <c r="R360" s="33" t="s">
        <v>5768</v>
      </c>
      <c r="S360" s="1" t="s">
        <v>84</v>
      </c>
      <c r="T360" s="1" t="s">
        <v>3824</v>
      </c>
      <c r="U360" s="1" t="s">
        <v>5</v>
      </c>
      <c r="V360" s="38">
        <v>5000</v>
      </c>
      <c r="X360" s="38">
        <v>5000</v>
      </c>
      <c r="Y360" s="1" t="s">
        <v>4644</v>
      </c>
      <c r="Z360" s="1" t="s">
        <v>3494</v>
      </c>
      <c r="AB360" s="29">
        <v>43089</v>
      </c>
      <c r="AC360" s="1" t="s">
        <v>371</v>
      </c>
      <c r="AD360" s="29">
        <v>43354</v>
      </c>
      <c r="AE360" s="1">
        <v>0</v>
      </c>
      <c r="AF360" s="1">
        <v>0</v>
      </c>
      <c r="AG360" s="1" t="s">
        <v>4636</v>
      </c>
      <c r="AH360" s="37">
        <v>43354</v>
      </c>
      <c r="AI360" s="1" t="s">
        <v>3423</v>
      </c>
      <c r="AJ360" s="1" t="s">
        <v>5727</v>
      </c>
      <c r="AK360" s="1" t="s">
        <v>4694</v>
      </c>
      <c r="AL360" s="1" t="e">
        <v>#N/A</v>
      </c>
      <c r="AM360" s="1" t="e">
        <v>#N/A</v>
      </c>
      <c r="AN360" s="1" t="e">
        <v>#N/A</v>
      </c>
      <c r="AO360" s="1" t="e">
        <v>#N/A</v>
      </c>
      <c r="AP360" s="1" t="e">
        <v>#N/A</v>
      </c>
      <c r="AQ360" s="1" t="e">
        <v>#N/A</v>
      </c>
      <c r="AT360" s="29">
        <v>43009</v>
      </c>
      <c r="AU360" s="1" t="s">
        <v>3444</v>
      </c>
      <c r="AV360" s="1" t="s">
        <v>3445</v>
      </c>
      <c r="AW360" s="1" t="s">
        <v>375</v>
      </c>
      <c r="AX360" s="1" t="s">
        <v>3465</v>
      </c>
      <c r="AY360" s="1" t="s">
        <v>3432</v>
      </c>
      <c r="AZ360" s="1"/>
      <c r="BA360" s="1" t="s">
        <v>5769</v>
      </c>
      <c r="BB360" s="1">
        <v>1232</v>
      </c>
      <c r="BC360" s="1" t="s">
        <v>154</v>
      </c>
      <c r="BD360" s="1"/>
      <c r="BE360" s="1" t="s">
        <v>5770</v>
      </c>
      <c r="BF360" s="1" t="s">
        <v>5771</v>
      </c>
      <c r="BG360" s="34">
        <v>2</v>
      </c>
    </row>
    <row r="361" spans="2:59" ht="15.75" customHeight="1" x14ac:dyDescent="0.3">
      <c r="B361" s="1">
        <v>4284</v>
      </c>
      <c r="C361" s="1" t="s">
        <v>5772</v>
      </c>
      <c r="D361" s="33" t="s">
        <v>5773</v>
      </c>
      <c r="E361" s="1" t="s">
        <v>114</v>
      </c>
      <c r="F361" s="1" t="s">
        <v>882</v>
      </c>
      <c r="G361" s="1" t="s">
        <v>2983</v>
      </c>
      <c r="H361" s="1">
        <v>3000</v>
      </c>
      <c r="K361" s="1" t="s">
        <v>3804</v>
      </c>
      <c r="L361" s="1" t="s">
        <v>4108</v>
      </c>
      <c r="O361" s="1">
        <v>5327</v>
      </c>
      <c r="P361" s="1" t="s">
        <v>5774</v>
      </c>
      <c r="Q361" s="1" t="s">
        <v>5775</v>
      </c>
      <c r="R361" s="33" t="s">
        <v>5776</v>
      </c>
      <c r="S361" s="1" t="s">
        <v>84</v>
      </c>
      <c r="T361" s="1" t="s">
        <v>266</v>
      </c>
      <c r="U361" s="1" t="s">
        <v>17</v>
      </c>
      <c r="V361" s="38">
        <v>5500</v>
      </c>
      <c r="X361" s="38">
        <v>5500</v>
      </c>
      <c r="Y361" s="1" t="s">
        <v>4644</v>
      </c>
      <c r="Z361" s="1" t="s">
        <v>389</v>
      </c>
      <c r="AB361" s="29">
        <v>43066</v>
      </c>
      <c r="AC361" s="1" t="s">
        <v>371</v>
      </c>
      <c r="AD361" s="29">
        <v>43312</v>
      </c>
      <c r="AE361" s="1">
        <v>0</v>
      </c>
      <c r="AF361" s="1">
        <v>0</v>
      </c>
      <c r="AG361" s="1" t="s">
        <v>4636</v>
      </c>
      <c r="AH361" s="37">
        <v>43312</v>
      </c>
      <c r="AI361" s="1" t="s">
        <v>3423</v>
      </c>
      <c r="AJ361" s="1" t="s">
        <v>4982</v>
      </c>
      <c r="AK361" s="1" t="s">
        <v>4694</v>
      </c>
      <c r="AL361" s="1" t="e">
        <v>#N/A</v>
      </c>
      <c r="AM361" s="1" t="e">
        <v>#N/A</v>
      </c>
      <c r="AN361" s="1" t="e">
        <v>#N/A</v>
      </c>
      <c r="AO361" s="1" t="e">
        <v>#N/A</v>
      </c>
      <c r="AP361" s="1" t="e">
        <v>#N/A</v>
      </c>
      <c r="AQ361" s="1" t="e">
        <v>#N/A</v>
      </c>
      <c r="AT361" s="29">
        <v>43009</v>
      </c>
      <c r="AU361" s="1" t="s">
        <v>3429</v>
      </c>
      <c r="AV361" s="1" t="s">
        <v>3445</v>
      </c>
      <c r="AW361" s="1" t="s">
        <v>375</v>
      </c>
      <c r="AX361" s="1" t="s">
        <v>3465</v>
      </c>
      <c r="AY361" s="1" t="s">
        <v>3432</v>
      </c>
      <c r="AZ361" s="1"/>
      <c r="BA361" s="1" t="s">
        <v>2065</v>
      </c>
      <c r="BB361" s="1">
        <v>863</v>
      </c>
      <c r="BC361" s="1" t="s">
        <v>324</v>
      </c>
      <c r="BD361" s="1"/>
      <c r="BE361" s="1" t="s">
        <v>4832</v>
      </c>
      <c r="BF361" s="1" t="s">
        <v>4833</v>
      </c>
      <c r="BG361" s="34">
        <v>2</v>
      </c>
    </row>
    <row r="362" spans="2:59" ht="15.75" customHeight="1" x14ac:dyDescent="0.3">
      <c r="B362" s="1">
        <v>4300</v>
      </c>
      <c r="C362" s="1" t="s">
        <v>5777</v>
      </c>
      <c r="D362" s="33" t="s">
        <v>5778</v>
      </c>
      <c r="E362" s="1" t="s">
        <v>130</v>
      </c>
      <c r="F362" s="1" t="s">
        <v>882</v>
      </c>
      <c r="G362" s="1" t="s">
        <v>2464</v>
      </c>
      <c r="H362" s="1">
        <v>33000</v>
      </c>
      <c r="K362" s="1" t="s">
        <v>5779</v>
      </c>
      <c r="L362" s="1" t="s">
        <v>5780</v>
      </c>
      <c r="O362" s="1">
        <v>1814</v>
      </c>
      <c r="P362" s="1" t="s">
        <v>3128</v>
      </c>
      <c r="Q362" s="1" t="s">
        <v>5781</v>
      </c>
      <c r="R362" s="33" t="s">
        <v>5782</v>
      </c>
      <c r="S362" s="1" t="s">
        <v>328</v>
      </c>
      <c r="T362" s="1" t="s">
        <v>136</v>
      </c>
      <c r="U362" s="1" t="s">
        <v>17</v>
      </c>
      <c r="W362" s="38">
        <v>5500</v>
      </c>
      <c r="X362" s="38">
        <v>5500</v>
      </c>
      <c r="Y362" s="1" t="s">
        <v>4644</v>
      </c>
      <c r="Z362" s="1" t="s">
        <v>5616</v>
      </c>
      <c r="AB362" s="29">
        <v>42215</v>
      </c>
      <c r="AC362" s="1" t="s">
        <v>371</v>
      </c>
      <c r="AD362" s="29">
        <v>43318</v>
      </c>
      <c r="AE362" s="1">
        <v>4</v>
      </c>
      <c r="AF362" s="1">
        <v>0</v>
      </c>
      <c r="AG362" s="1" t="s">
        <v>4636</v>
      </c>
      <c r="AH362" s="37">
        <v>43318</v>
      </c>
      <c r="AI362" s="1" t="s">
        <v>3452</v>
      </c>
      <c r="AJ362" s="1" t="s">
        <v>4982</v>
      </c>
      <c r="AK362" s="1" t="s">
        <v>4654</v>
      </c>
      <c r="AL362" s="1" t="e">
        <v>#N/A</v>
      </c>
      <c r="AM362" s="1" t="e">
        <v>#N/A</v>
      </c>
      <c r="AN362" s="1" t="e">
        <v>#N/A</v>
      </c>
      <c r="AO362" s="1" t="e">
        <v>#N/A</v>
      </c>
      <c r="AP362" s="1" t="e">
        <v>#N/A</v>
      </c>
      <c r="AQ362" s="1" t="e">
        <v>#N/A</v>
      </c>
      <c r="AT362" s="29">
        <v>42186</v>
      </c>
      <c r="AU362" s="1" t="s">
        <v>3444</v>
      </c>
      <c r="AV362" s="1" t="s">
        <v>3430</v>
      </c>
      <c r="AW362" s="1" t="s">
        <v>375</v>
      </c>
      <c r="AX362" s="1" t="s">
        <v>3465</v>
      </c>
      <c r="AY362" s="1" t="s">
        <v>3432</v>
      </c>
      <c r="AZ362" s="1"/>
      <c r="BA362" s="1" t="s">
        <v>5783</v>
      </c>
      <c r="BB362" s="1">
        <v>1373</v>
      </c>
      <c r="BC362" s="1" t="s">
        <v>92</v>
      </c>
      <c r="BD362" s="1"/>
      <c r="BE362" s="1" t="s">
        <v>2725</v>
      </c>
      <c r="BF362" s="1" t="s">
        <v>5784</v>
      </c>
      <c r="BG362" s="34">
        <v>1</v>
      </c>
    </row>
    <row r="363" spans="2:59" ht="15.75" customHeight="1" x14ac:dyDescent="0.3">
      <c r="B363" s="1">
        <v>4301</v>
      </c>
      <c r="C363" s="1" t="s">
        <v>4149</v>
      </c>
      <c r="D363" s="33" t="s">
        <v>5785</v>
      </c>
      <c r="E363" s="1" t="s">
        <v>156</v>
      </c>
      <c r="F363" s="1" t="s">
        <v>882</v>
      </c>
      <c r="G363" s="1" t="s">
        <v>2240</v>
      </c>
      <c r="H363" s="1">
        <v>5000</v>
      </c>
      <c r="J363" s="1" t="s">
        <v>3423</v>
      </c>
      <c r="K363" s="1" t="s">
        <v>3423</v>
      </c>
      <c r="L363" s="1" t="s">
        <v>3424</v>
      </c>
      <c r="O363" s="1">
        <v>4928</v>
      </c>
      <c r="P363" s="1" t="s">
        <v>5786</v>
      </c>
      <c r="Q363" s="1" t="s">
        <v>5787</v>
      </c>
      <c r="R363" s="33" t="s">
        <v>5788</v>
      </c>
      <c r="S363" s="1" t="s">
        <v>36</v>
      </c>
      <c r="T363" s="1" t="s">
        <v>112</v>
      </c>
      <c r="U363" s="1" t="s">
        <v>17</v>
      </c>
      <c r="V363" s="38">
        <v>6000</v>
      </c>
      <c r="X363" s="38">
        <v>6000</v>
      </c>
      <c r="Y363" s="1" t="s">
        <v>4668</v>
      </c>
      <c r="Z363" s="1" t="s">
        <v>3457</v>
      </c>
      <c r="AB363" s="29">
        <v>42929</v>
      </c>
      <c r="AC363" s="1" t="s">
        <v>371</v>
      </c>
      <c r="AD363" s="29">
        <v>43284</v>
      </c>
      <c r="AE363" s="1">
        <v>1</v>
      </c>
      <c r="AF363" s="1">
        <v>0</v>
      </c>
      <c r="AG363" s="1" t="s">
        <v>4636</v>
      </c>
      <c r="AH363" s="37">
        <v>43284</v>
      </c>
      <c r="AI363" s="1" t="s">
        <v>4259</v>
      </c>
      <c r="AJ363" s="1" t="s">
        <v>4678</v>
      </c>
      <c r="AK363" s="1" t="s">
        <v>4654</v>
      </c>
      <c r="AL363" s="1">
        <v>5</v>
      </c>
      <c r="AM363" s="1">
        <v>4928</v>
      </c>
      <c r="AO363" s="1">
        <v>0</v>
      </c>
      <c r="AP363" s="1">
        <v>0</v>
      </c>
      <c r="AQ363" s="1">
        <v>0</v>
      </c>
      <c r="AT363" s="29">
        <v>42917</v>
      </c>
      <c r="AU363" s="1" t="s">
        <v>3444</v>
      </c>
      <c r="AV363" s="1" t="s">
        <v>3445</v>
      </c>
      <c r="AW363" s="1" t="s">
        <v>375</v>
      </c>
      <c r="AX363" s="1" t="s">
        <v>3465</v>
      </c>
      <c r="AY363" s="1" t="s">
        <v>3432</v>
      </c>
      <c r="AZ363" s="1"/>
      <c r="BA363" s="1" t="s">
        <v>5789</v>
      </c>
      <c r="BB363" s="1">
        <v>1565</v>
      </c>
      <c r="BC363" s="1" t="s">
        <v>102</v>
      </c>
      <c r="BD363" s="1"/>
      <c r="BE363" s="1" t="s">
        <v>2710</v>
      </c>
      <c r="BF363" s="1" t="s">
        <v>5790</v>
      </c>
      <c r="BG363" s="34">
        <v>1</v>
      </c>
    </row>
    <row r="364" spans="2:59" ht="15.75" customHeight="1" x14ac:dyDescent="0.3">
      <c r="B364" s="1">
        <v>4308</v>
      </c>
      <c r="C364" s="1" t="s">
        <v>5791</v>
      </c>
      <c r="D364" s="33" t="s">
        <v>5792</v>
      </c>
      <c r="E364" s="1" t="s">
        <v>286</v>
      </c>
      <c r="F364" s="1" t="s">
        <v>882</v>
      </c>
      <c r="G364" s="1" t="s">
        <v>3174</v>
      </c>
      <c r="H364" s="1">
        <v>1933</v>
      </c>
      <c r="J364" s="1" t="s">
        <v>3423</v>
      </c>
      <c r="K364" s="1" t="s">
        <v>3423</v>
      </c>
      <c r="L364" s="1" t="s">
        <v>3424</v>
      </c>
      <c r="O364" s="1">
        <v>4412</v>
      </c>
      <c r="P364" s="1" t="s">
        <v>5793</v>
      </c>
      <c r="Q364" s="1" t="s">
        <v>5794</v>
      </c>
      <c r="R364" s="33" t="s">
        <v>5795</v>
      </c>
      <c r="S364" s="1" t="s">
        <v>222</v>
      </c>
      <c r="T364" s="1" t="s">
        <v>112</v>
      </c>
      <c r="U364" s="1" t="s">
        <v>17</v>
      </c>
      <c r="V364" s="38">
        <v>6000</v>
      </c>
      <c r="X364" s="38">
        <v>6000</v>
      </c>
      <c r="Y364" s="1" t="s">
        <v>4644</v>
      </c>
      <c r="Z364" s="1" t="s">
        <v>3457</v>
      </c>
      <c r="AB364" s="29">
        <v>42779</v>
      </c>
      <c r="AC364" s="1" t="s">
        <v>371</v>
      </c>
      <c r="AD364" s="29">
        <v>43284</v>
      </c>
      <c r="AE364" s="1">
        <v>4</v>
      </c>
      <c r="AF364" s="1">
        <v>0</v>
      </c>
      <c r="AG364" s="1" t="s">
        <v>4636</v>
      </c>
      <c r="AH364" s="37">
        <v>43284</v>
      </c>
      <c r="AI364" s="1" t="s">
        <v>3423</v>
      </c>
      <c r="AJ364" s="1" t="s">
        <v>4982</v>
      </c>
      <c r="AK364" s="1" t="s">
        <v>3423</v>
      </c>
      <c r="AL364" s="1">
        <v>85</v>
      </c>
      <c r="AM364" s="1">
        <v>4412</v>
      </c>
      <c r="AO364" s="1">
        <v>0</v>
      </c>
      <c r="AP364" s="1">
        <v>168</v>
      </c>
      <c r="AQ364" s="1">
        <v>10</v>
      </c>
      <c r="AT364" s="29">
        <v>42736</v>
      </c>
      <c r="AU364" s="1" t="s">
        <v>3444</v>
      </c>
      <c r="AV364" s="1" t="s">
        <v>3445</v>
      </c>
      <c r="AW364" s="1" t="s">
        <v>375</v>
      </c>
      <c r="AX364" s="1" t="s">
        <v>3465</v>
      </c>
      <c r="AY364" s="1" t="s">
        <v>3432</v>
      </c>
      <c r="AZ364" s="1"/>
      <c r="BA364" s="1" t="s">
        <v>5796</v>
      </c>
      <c r="BB364" s="1">
        <v>1404</v>
      </c>
      <c r="BC364" s="1" t="s">
        <v>62</v>
      </c>
      <c r="BD364" s="1"/>
      <c r="BE364" s="1" t="s">
        <v>2642</v>
      </c>
      <c r="BF364" s="1" t="s">
        <v>5797</v>
      </c>
      <c r="BG364" s="34">
        <v>1</v>
      </c>
    </row>
    <row r="365" spans="2:59" ht="15.75" customHeight="1" x14ac:dyDescent="0.3">
      <c r="B365" s="1">
        <v>4323</v>
      </c>
      <c r="C365" s="1" t="s">
        <v>5798</v>
      </c>
      <c r="D365" s="33" t="s">
        <v>5799</v>
      </c>
      <c r="E365" s="1" t="s">
        <v>2</v>
      </c>
      <c r="F365" s="1" t="s">
        <v>882</v>
      </c>
      <c r="G365" s="1" t="s">
        <v>2586</v>
      </c>
      <c r="H365" s="1">
        <v>7666</v>
      </c>
      <c r="J365" s="1" t="s">
        <v>3423</v>
      </c>
      <c r="K365" s="1" t="s">
        <v>3519</v>
      </c>
      <c r="L365" s="1" t="s">
        <v>3520</v>
      </c>
      <c r="O365" s="1">
        <v>4977</v>
      </c>
      <c r="P365" s="1" t="s">
        <v>5800</v>
      </c>
      <c r="Q365" s="1" t="s">
        <v>5801</v>
      </c>
      <c r="R365" s="33" t="s">
        <v>5802</v>
      </c>
      <c r="S365" s="1" t="s">
        <v>126</v>
      </c>
      <c r="T365" s="1" t="s">
        <v>254</v>
      </c>
      <c r="U365" s="1" t="s">
        <v>9</v>
      </c>
      <c r="V365" s="38">
        <v>6000</v>
      </c>
      <c r="X365" s="38">
        <v>6000</v>
      </c>
      <c r="Y365" s="1" t="s">
        <v>4812</v>
      </c>
      <c r="Z365" s="1" t="s">
        <v>3443</v>
      </c>
      <c r="AB365" s="29">
        <v>42943</v>
      </c>
      <c r="AC365" s="1" t="s">
        <v>371</v>
      </c>
      <c r="AD365" s="29">
        <v>43301</v>
      </c>
      <c r="AE365" s="1">
        <v>1</v>
      </c>
      <c r="AF365" s="1">
        <v>0</v>
      </c>
      <c r="AG365" s="1" t="s">
        <v>4636</v>
      </c>
      <c r="AH365" s="37">
        <v>43301</v>
      </c>
      <c r="AI365" s="1" t="s">
        <v>3519</v>
      </c>
      <c r="AJ365" s="1" t="s">
        <v>3442</v>
      </c>
      <c r="AK365" s="1" t="s">
        <v>3423</v>
      </c>
      <c r="AL365" s="1">
        <v>2</v>
      </c>
      <c r="AM365" s="1">
        <v>4977</v>
      </c>
      <c r="AO365" s="1">
        <v>0</v>
      </c>
      <c r="AP365" s="1">
        <v>197</v>
      </c>
      <c r="AQ365" s="1">
        <v>0</v>
      </c>
      <c r="AT365" s="29">
        <v>42917</v>
      </c>
      <c r="AU365" s="1" t="s">
        <v>3444</v>
      </c>
      <c r="AV365" s="1" t="s">
        <v>3445</v>
      </c>
      <c r="AW365" s="1" t="s">
        <v>375</v>
      </c>
      <c r="AX365" s="1" t="s">
        <v>3465</v>
      </c>
      <c r="AY365" s="1" t="s">
        <v>3432</v>
      </c>
      <c r="AZ365" s="1"/>
      <c r="BA365" s="1" t="s">
        <v>2402</v>
      </c>
      <c r="BB365" s="1">
        <v>1377</v>
      </c>
      <c r="BC365" s="1" t="s">
        <v>258</v>
      </c>
      <c r="BD365" s="1"/>
      <c r="BE365" s="1" t="s">
        <v>2130</v>
      </c>
      <c r="BF365" s="1" t="s">
        <v>5803</v>
      </c>
      <c r="BG365" s="34">
        <v>1</v>
      </c>
    </row>
    <row r="366" spans="2:59" ht="15.75" customHeight="1" x14ac:dyDescent="0.3">
      <c r="B366" s="1">
        <v>4326</v>
      </c>
      <c r="C366" s="1" t="s">
        <v>5426</v>
      </c>
      <c r="D366" s="33" t="s">
        <v>5804</v>
      </c>
      <c r="E366" s="1" t="s">
        <v>286</v>
      </c>
      <c r="F366" s="1" t="s">
        <v>882</v>
      </c>
      <c r="G366" s="1" t="s">
        <v>2491</v>
      </c>
      <c r="H366" s="1">
        <v>1200</v>
      </c>
      <c r="J366" s="1" t="s">
        <v>3480</v>
      </c>
      <c r="K366" s="1" t="s">
        <v>3657</v>
      </c>
      <c r="L366" s="1" t="s">
        <v>3481</v>
      </c>
      <c r="O366" s="1">
        <v>5035</v>
      </c>
      <c r="P366" s="1" t="s">
        <v>5805</v>
      </c>
      <c r="Q366" s="1" t="s">
        <v>5806</v>
      </c>
      <c r="R366" s="33" t="s">
        <v>5807</v>
      </c>
      <c r="S366" s="1" t="s">
        <v>14</v>
      </c>
      <c r="T366" s="1" t="s">
        <v>166</v>
      </c>
      <c r="U366" s="1" t="s">
        <v>5</v>
      </c>
      <c r="V366" s="38">
        <v>6000</v>
      </c>
      <c r="X366" s="38">
        <v>6000</v>
      </c>
      <c r="Y366" s="1" t="s">
        <v>4644</v>
      </c>
      <c r="Z366" s="1" t="s">
        <v>3484</v>
      </c>
      <c r="AB366" s="29">
        <v>42969</v>
      </c>
      <c r="AC366" s="1" t="s">
        <v>371</v>
      </c>
      <c r="AD366" s="29">
        <v>43303</v>
      </c>
      <c r="AE366" s="1">
        <v>0</v>
      </c>
      <c r="AF366" s="1">
        <v>0</v>
      </c>
      <c r="AG366" s="1" t="s">
        <v>4636</v>
      </c>
      <c r="AH366" s="37">
        <v>43303</v>
      </c>
      <c r="AI366" s="1" t="s">
        <v>3423</v>
      </c>
      <c r="AJ366" s="1" t="s">
        <v>4646</v>
      </c>
      <c r="AK366" s="1" t="s">
        <v>3423</v>
      </c>
      <c r="AL366" s="1" t="e">
        <v>#N/A</v>
      </c>
      <c r="AM366" s="1" t="e">
        <v>#N/A</v>
      </c>
      <c r="AN366" s="1" t="e">
        <v>#N/A</v>
      </c>
      <c r="AO366" s="1" t="e">
        <v>#N/A</v>
      </c>
      <c r="AP366" s="1" t="e">
        <v>#N/A</v>
      </c>
      <c r="AQ366" s="1" t="e">
        <v>#N/A</v>
      </c>
      <c r="AT366" s="29">
        <v>42917</v>
      </c>
      <c r="AU366" s="1" t="s">
        <v>3444</v>
      </c>
      <c r="AV366" s="1" t="s">
        <v>3445</v>
      </c>
      <c r="AW366" s="1" t="s">
        <v>375</v>
      </c>
      <c r="AX366" s="1" t="s">
        <v>3465</v>
      </c>
      <c r="AY366" s="1" t="s">
        <v>3432</v>
      </c>
      <c r="AZ366" s="1"/>
      <c r="BA366" s="1" t="s">
        <v>5808</v>
      </c>
      <c r="BB366" s="1">
        <v>1760</v>
      </c>
      <c r="BC366" s="1" t="s">
        <v>324</v>
      </c>
      <c r="BD366" s="1"/>
      <c r="BE366" s="1" t="s">
        <v>3097</v>
      </c>
      <c r="BF366" s="1" t="s">
        <v>5809</v>
      </c>
      <c r="BG366" s="34">
        <v>3</v>
      </c>
    </row>
    <row r="367" spans="2:59" ht="15.75" customHeight="1" x14ac:dyDescent="0.3">
      <c r="B367" s="1">
        <v>4327</v>
      </c>
      <c r="C367" s="1" t="s">
        <v>5810</v>
      </c>
      <c r="D367" s="33" t="s">
        <v>5811</v>
      </c>
      <c r="E367" s="1" t="s">
        <v>342</v>
      </c>
      <c r="F367" s="1" t="s">
        <v>882</v>
      </c>
      <c r="G367" s="1" t="s">
        <v>2739</v>
      </c>
      <c r="O367" s="1">
        <v>5550</v>
      </c>
      <c r="P367" s="1" t="s">
        <v>5812</v>
      </c>
      <c r="Q367" s="1" t="s">
        <v>5813</v>
      </c>
      <c r="R367" s="33" t="s">
        <v>5814</v>
      </c>
      <c r="S367" s="1" t="s">
        <v>130</v>
      </c>
      <c r="T367" s="1" t="s">
        <v>130</v>
      </c>
      <c r="U367" s="1" t="s">
        <v>5</v>
      </c>
      <c r="V367" s="38">
        <v>6000</v>
      </c>
      <c r="X367" s="38">
        <v>6000</v>
      </c>
      <c r="Y367" s="1" t="s">
        <v>4644</v>
      </c>
      <c r="Z367" s="1" t="s">
        <v>3494</v>
      </c>
      <c r="AB367" s="29">
        <v>43145</v>
      </c>
      <c r="AC367" s="1" t="s">
        <v>371</v>
      </c>
      <c r="AD367" s="29">
        <v>43336</v>
      </c>
      <c r="AE367" s="1">
        <v>0</v>
      </c>
      <c r="AF367" s="1">
        <v>0</v>
      </c>
      <c r="AG367" s="1" t="s">
        <v>4676</v>
      </c>
      <c r="AH367" s="37">
        <v>43336</v>
      </c>
      <c r="AI367" s="1" t="s">
        <v>3423</v>
      </c>
      <c r="AJ367" s="1" t="s">
        <v>4646</v>
      </c>
      <c r="AK367" s="1" t="s">
        <v>4694</v>
      </c>
      <c r="AL367" s="1" t="e">
        <v>#N/A</v>
      </c>
      <c r="AM367" s="1" t="e">
        <v>#N/A</v>
      </c>
      <c r="AN367" s="1" t="e">
        <v>#N/A</v>
      </c>
      <c r="AO367" s="1" t="e">
        <v>#N/A</v>
      </c>
      <c r="AP367" s="1" t="e">
        <v>#N/A</v>
      </c>
      <c r="AQ367" s="1" t="e">
        <v>#N/A</v>
      </c>
      <c r="AT367" s="29">
        <v>43101</v>
      </c>
      <c r="AU367" s="1" t="s">
        <v>3444</v>
      </c>
      <c r="AV367" s="1" t="s">
        <v>3445</v>
      </c>
      <c r="AW367" s="1" t="s">
        <v>375</v>
      </c>
      <c r="AX367" s="1" t="s">
        <v>3465</v>
      </c>
      <c r="AY367" s="1" t="s">
        <v>3432</v>
      </c>
      <c r="AZ367" s="1"/>
      <c r="BA367" s="1" t="s">
        <v>5815</v>
      </c>
      <c r="BB367" s="1">
        <v>1244</v>
      </c>
      <c r="BC367" s="1" t="s">
        <v>216</v>
      </c>
      <c r="BD367" s="1"/>
      <c r="BE367" s="1" t="s">
        <v>3098</v>
      </c>
      <c r="BF367" s="1" t="s">
        <v>5816</v>
      </c>
      <c r="BG367" s="34">
        <v>3</v>
      </c>
    </row>
    <row r="368" spans="2:59" ht="15.75" customHeight="1" x14ac:dyDescent="0.3">
      <c r="B368" s="1">
        <v>4330</v>
      </c>
      <c r="C368" s="1" t="s">
        <v>5817</v>
      </c>
      <c r="D368" s="33" t="s">
        <v>5818</v>
      </c>
      <c r="E368" s="1" t="s">
        <v>266</v>
      </c>
      <c r="F368" s="1" t="s">
        <v>882</v>
      </c>
      <c r="G368" s="1" t="s">
        <v>3066</v>
      </c>
      <c r="H368" s="1">
        <v>1500</v>
      </c>
      <c r="K368" s="1" t="s">
        <v>3603</v>
      </c>
      <c r="L368" s="1" t="s">
        <v>3603</v>
      </c>
      <c r="O368" s="1">
        <v>4843</v>
      </c>
      <c r="P368" s="1" t="s">
        <v>5819</v>
      </c>
      <c r="Q368" s="1" t="s">
        <v>5820</v>
      </c>
      <c r="R368" s="33" t="s">
        <v>5821</v>
      </c>
      <c r="S368" s="1" t="s">
        <v>244</v>
      </c>
      <c r="T368" s="1" t="s">
        <v>254</v>
      </c>
      <c r="U368" s="1" t="s">
        <v>9</v>
      </c>
      <c r="V368" s="38">
        <v>6000</v>
      </c>
      <c r="X368" s="38">
        <v>6000</v>
      </c>
      <c r="Y368" s="1" t="s">
        <v>4812</v>
      </c>
      <c r="Z368" s="1" t="s">
        <v>3494</v>
      </c>
      <c r="AB368" s="29">
        <v>42913</v>
      </c>
      <c r="AC368" s="1" t="s">
        <v>371</v>
      </c>
      <c r="AD368" s="29">
        <v>43339</v>
      </c>
      <c r="AE368" s="1">
        <v>1</v>
      </c>
      <c r="AF368" s="1">
        <v>0</v>
      </c>
      <c r="AG368" s="1" t="s">
        <v>4636</v>
      </c>
      <c r="AH368" s="37">
        <v>43339</v>
      </c>
      <c r="AI368" s="1" t="s">
        <v>3423</v>
      </c>
      <c r="AJ368" s="1" t="s">
        <v>3442</v>
      </c>
      <c r="AK368" s="1" t="s">
        <v>3423</v>
      </c>
      <c r="AL368" s="1" t="e">
        <v>#N/A</v>
      </c>
      <c r="AM368" s="1" t="e">
        <v>#N/A</v>
      </c>
      <c r="AN368" s="1" t="e">
        <v>#N/A</v>
      </c>
      <c r="AO368" s="1" t="e">
        <v>#N/A</v>
      </c>
      <c r="AP368" s="1" t="e">
        <v>#N/A</v>
      </c>
      <c r="AQ368" s="1" t="e">
        <v>#N/A</v>
      </c>
      <c r="AT368" s="29">
        <v>42826</v>
      </c>
      <c r="AU368" s="1" t="s">
        <v>3444</v>
      </c>
      <c r="AV368" s="1" t="s">
        <v>3445</v>
      </c>
      <c r="AW368" s="1" t="s">
        <v>375</v>
      </c>
      <c r="AX368" s="1" t="s">
        <v>3465</v>
      </c>
      <c r="AY368" s="1" t="s">
        <v>3432</v>
      </c>
      <c r="AZ368" s="1"/>
      <c r="BA368" s="1" t="s">
        <v>5822</v>
      </c>
      <c r="BB368" s="1">
        <v>1473</v>
      </c>
      <c r="BC368" s="1" t="s">
        <v>150</v>
      </c>
      <c r="BD368" s="1"/>
      <c r="BE368" s="1" t="s">
        <v>3146</v>
      </c>
      <c r="BF368" s="1" t="s">
        <v>5823</v>
      </c>
      <c r="BG368" s="34">
        <v>1</v>
      </c>
    </row>
    <row r="369" spans="2:59" ht="15.75" customHeight="1" x14ac:dyDescent="0.3">
      <c r="B369" s="1">
        <v>4332</v>
      </c>
      <c r="C369" s="1" t="s">
        <v>4125</v>
      </c>
      <c r="D369" s="33" t="s">
        <v>5824</v>
      </c>
      <c r="E369" s="1" t="s">
        <v>82</v>
      </c>
      <c r="F369" s="1" t="s">
        <v>882</v>
      </c>
      <c r="G369" s="1" t="s">
        <v>2223</v>
      </c>
      <c r="H369" s="1">
        <v>6000</v>
      </c>
      <c r="J369" s="1" t="s">
        <v>3423</v>
      </c>
      <c r="K369" s="1" t="s">
        <v>3423</v>
      </c>
      <c r="L369" s="1" t="s">
        <v>3424</v>
      </c>
      <c r="O369" s="1">
        <v>1943</v>
      </c>
      <c r="P369" s="1" t="s">
        <v>5825</v>
      </c>
      <c r="Q369" s="1" t="s">
        <v>5826</v>
      </c>
      <c r="R369" s="33" t="s">
        <v>5827</v>
      </c>
      <c r="S369" s="1" t="s">
        <v>324</v>
      </c>
      <c r="T369" s="1" t="s">
        <v>254</v>
      </c>
      <c r="U369" s="1" t="s">
        <v>9</v>
      </c>
      <c r="V369" s="38">
        <v>4500</v>
      </c>
      <c r="W369" s="38">
        <v>1500</v>
      </c>
      <c r="X369" s="38">
        <v>6000</v>
      </c>
      <c r="Y369" s="1" t="s">
        <v>4812</v>
      </c>
      <c r="Z369" s="1" t="s">
        <v>364</v>
      </c>
      <c r="AB369" s="29">
        <v>42216</v>
      </c>
      <c r="AC369" s="1" t="s">
        <v>371</v>
      </c>
      <c r="AD369" s="29">
        <v>43348</v>
      </c>
      <c r="AE369" s="1">
        <v>2</v>
      </c>
      <c r="AF369" s="1">
        <v>0</v>
      </c>
      <c r="AG369" s="1" t="s">
        <v>4636</v>
      </c>
      <c r="AH369" s="37">
        <v>43348</v>
      </c>
      <c r="AI369" s="1" t="s">
        <v>5828</v>
      </c>
      <c r="AJ369" s="1" t="s">
        <v>3442</v>
      </c>
      <c r="AK369" s="1" t="s">
        <v>4654</v>
      </c>
      <c r="AL369" s="1" t="e">
        <v>#N/A</v>
      </c>
      <c r="AM369" s="1" t="e">
        <v>#N/A</v>
      </c>
      <c r="AN369" s="1" t="e">
        <v>#N/A</v>
      </c>
      <c r="AO369" s="1" t="e">
        <v>#N/A</v>
      </c>
      <c r="AP369" s="1" t="e">
        <v>#N/A</v>
      </c>
      <c r="AQ369" s="1" t="e">
        <v>#N/A</v>
      </c>
      <c r="AT369" s="29">
        <v>42186</v>
      </c>
      <c r="AU369" s="1" t="s">
        <v>3444</v>
      </c>
      <c r="AV369" s="1" t="s">
        <v>3430</v>
      </c>
      <c r="AW369" s="1" t="s">
        <v>375</v>
      </c>
      <c r="AX369" s="1" t="s">
        <v>3465</v>
      </c>
      <c r="AY369" s="1" t="s">
        <v>3432</v>
      </c>
      <c r="AZ369" s="1"/>
      <c r="BA369" s="1" t="s">
        <v>2879</v>
      </c>
      <c r="BB369" s="1">
        <v>1327</v>
      </c>
      <c r="BC369" s="1" t="s">
        <v>324</v>
      </c>
      <c r="BD369" s="1"/>
      <c r="BE369" s="1" t="s">
        <v>3076</v>
      </c>
      <c r="BF369" s="1" t="s">
        <v>5829</v>
      </c>
      <c r="BG369" s="34">
        <v>1</v>
      </c>
    </row>
    <row r="370" spans="2:59" ht="15.75" customHeight="1" x14ac:dyDescent="0.3">
      <c r="B370" s="1">
        <v>4333</v>
      </c>
      <c r="C370" s="1" t="s">
        <v>5830</v>
      </c>
      <c r="D370" s="33" t="s">
        <v>5831</v>
      </c>
      <c r="E370" s="1" t="s">
        <v>2129</v>
      </c>
      <c r="F370" s="1" t="s">
        <v>882</v>
      </c>
      <c r="G370" s="1" t="s">
        <v>3092</v>
      </c>
      <c r="H370" s="1">
        <v>1300</v>
      </c>
      <c r="I370" s="1">
        <v>1500</v>
      </c>
      <c r="K370" s="1" t="s">
        <v>3949</v>
      </c>
      <c r="L370" s="1" t="s">
        <v>3949</v>
      </c>
      <c r="O370" s="1">
        <v>5414</v>
      </c>
      <c r="P370" s="1" t="s">
        <v>5832</v>
      </c>
      <c r="Q370" s="1" t="s">
        <v>5833</v>
      </c>
      <c r="R370" s="33" t="s">
        <v>5834</v>
      </c>
      <c r="S370" s="1" t="s">
        <v>152</v>
      </c>
      <c r="T370" s="1" t="s">
        <v>136</v>
      </c>
      <c r="U370" s="1" t="s">
        <v>17</v>
      </c>
      <c r="V370" s="38">
        <v>6446</v>
      </c>
      <c r="X370" s="38">
        <v>6446</v>
      </c>
      <c r="Y370" s="1" t="s">
        <v>4644</v>
      </c>
      <c r="Z370" s="1" t="s">
        <v>3457</v>
      </c>
      <c r="AB370" s="29">
        <v>43109</v>
      </c>
      <c r="AC370" s="1" t="s">
        <v>371</v>
      </c>
      <c r="AD370" s="29">
        <v>43343</v>
      </c>
      <c r="AE370" s="1">
        <v>0</v>
      </c>
      <c r="AF370" s="1">
        <v>0</v>
      </c>
      <c r="AG370" s="1" t="s">
        <v>4636</v>
      </c>
      <c r="AH370" s="37">
        <v>43343</v>
      </c>
      <c r="AI370" s="1" t="s">
        <v>3423</v>
      </c>
      <c r="AJ370" s="1" t="s">
        <v>4653</v>
      </c>
      <c r="AK370" s="1" t="s">
        <v>4694</v>
      </c>
      <c r="AL370" s="1" t="e">
        <v>#N/A</v>
      </c>
      <c r="AM370" s="1" t="e">
        <v>#N/A</v>
      </c>
      <c r="AN370" s="1" t="e">
        <v>#N/A</v>
      </c>
      <c r="AO370" s="1" t="e">
        <v>#N/A</v>
      </c>
      <c r="AP370" s="1" t="e">
        <v>#N/A</v>
      </c>
      <c r="AQ370" s="1" t="e">
        <v>#N/A</v>
      </c>
      <c r="AT370" s="29">
        <v>43101</v>
      </c>
      <c r="AU370" s="1" t="s">
        <v>3444</v>
      </c>
      <c r="AV370" s="1" t="s">
        <v>3445</v>
      </c>
      <c r="AW370" s="1" t="s">
        <v>375</v>
      </c>
      <c r="AX370" s="1" t="s">
        <v>3465</v>
      </c>
      <c r="AY370" s="1" t="s">
        <v>3432</v>
      </c>
      <c r="AZ370" s="1"/>
      <c r="BA370" s="1" t="s">
        <v>3806</v>
      </c>
      <c r="BB370" s="1">
        <v>1188</v>
      </c>
      <c r="BC370" s="1" t="s">
        <v>324</v>
      </c>
      <c r="BD370" s="1"/>
      <c r="BE370" s="1" t="s">
        <v>2696</v>
      </c>
      <c r="BF370" s="1" t="s">
        <v>5835</v>
      </c>
      <c r="BG370" s="34">
        <v>1</v>
      </c>
    </row>
    <row r="371" spans="2:59" ht="15.75" customHeight="1" x14ac:dyDescent="0.3">
      <c r="B371" s="1">
        <v>4339</v>
      </c>
      <c r="C371" s="1" t="s">
        <v>5836</v>
      </c>
      <c r="D371" s="33" t="s">
        <v>5837</v>
      </c>
      <c r="E371" s="1" t="s">
        <v>3437</v>
      </c>
      <c r="F371" s="1" t="s">
        <v>882</v>
      </c>
      <c r="G371" s="1" t="s">
        <v>2790</v>
      </c>
      <c r="H371" s="1">
        <v>11000</v>
      </c>
      <c r="J371" s="1" t="s">
        <v>3423</v>
      </c>
      <c r="K371" s="1" t="s">
        <v>3423</v>
      </c>
      <c r="L371" s="1" t="s">
        <v>3424</v>
      </c>
      <c r="O371" s="1">
        <v>1349</v>
      </c>
      <c r="P371" s="1" t="s">
        <v>5734</v>
      </c>
      <c r="Q371" s="1" t="s">
        <v>5838</v>
      </c>
      <c r="R371" s="33" t="s">
        <v>5839</v>
      </c>
      <c r="S371" s="1" t="s">
        <v>324</v>
      </c>
      <c r="T371" s="1" t="s">
        <v>254</v>
      </c>
      <c r="U371" s="1" t="s">
        <v>9</v>
      </c>
      <c r="V371" s="38">
        <v>7000</v>
      </c>
      <c r="X371" s="38">
        <v>7000</v>
      </c>
      <c r="Y371" s="1" t="s">
        <v>4635</v>
      </c>
      <c r="Z371" s="1" t="s">
        <v>3484</v>
      </c>
      <c r="AB371" s="29">
        <v>42161</v>
      </c>
      <c r="AC371" s="1" t="s">
        <v>371</v>
      </c>
      <c r="AD371" s="29">
        <v>43326</v>
      </c>
      <c r="AE371" s="1">
        <v>3</v>
      </c>
      <c r="AF371" s="1">
        <v>0</v>
      </c>
      <c r="AG371" s="1" t="s">
        <v>4636</v>
      </c>
      <c r="AH371" s="37">
        <v>43326</v>
      </c>
      <c r="AI371" s="1" t="s">
        <v>3423</v>
      </c>
      <c r="AJ371" s="1" t="s">
        <v>3442</v>
      </c>
      <c r="AK371" s="1" t="s">
        <v>3423</v>
      </c>
      <c r="AL371" s="1" t="e">
        <v>#N/A</v>
      </c>
      <c r="AM371" s="1" t="e">
        <v>#N/A</v>
      </c>
      <c r="AN371" s="1" t="e">
        <v>#N/A</v>
      </c>
      <c r="AO371" s="1" t="e">
        <v>#N/A</v>
      </c>
      <c r="AP371" s="1" t="e">
        <v>#N/A</v>
      </c>
      <c r="AQ371" s="1" t="e">
        <v>#N/A</v>
      </c>
      <c r="AT371" s="29">
        <v>42095</v>
      </c>
      <c r="AU371" s="1" t="s">
        <v>3444</v>
      </c>
      <c r="AV371" s="1" t="s">
        <v>3445</v>
      </c>
      <c r="AW371" s="1" t="s">
        <v>375</v>
      </c>
      <c r="AX371" s="1" t="s">
        <v>3465</v>
      </c>
      <c r="AY371" s="1" t="s">
        <v>3432</v>
      </c>
      <c r="AZ371" s="1"/>
      <c r="BA371" s="1" t="s">
        <v>4647</v>
      </c>
      <c r="BB371" s="1">
        <v>944</v>
      </c>
      <c r="BC371" s="1" t="s">
        <v>324</v>
      </c>
      <c r="BD371" s="1"/>
      <c r="BE371" s="1" t="s">
        <v>2705</v>
      </c>
      <c r="BF371" s="1" t="s">
        <v>5840</v>
      </c>
      <c r="BG371" s="34">
        <v>1</v>
      </c>
    </row>
    <row r="372" spans="2:59" ht="15.75" customHeight="1" x14ac:dyDescent="0.3">
      <c r="B372" s="1">
        <v>4359</v>
      </c>
      <c r="C372" s="1" t="s">
        <v>4977</v>
      </c>
      <c r="D372" s="33" t="s">
        <v>5841</v>
      </c>
      <c r="E372" s="1" t="s">
        <v>3664</v>
      </c>
      <c r="F372" s="1" t="s">
        <v>882</v>
      </c>
      <c r="G372" s="1" t="s">
        <v>2430</v>
      </c>
      <c r="H372" s="1">
        <v>3431</v>
      </c>
      <c r="I372" s="1">
        <v>231</v>
      </c>
      <c r="K372" s="1" t="s">
        <v>3546</v>
      </c>
      <c r="L372" s="1" t="s">
        <v>3547</v>
      </c>
      <c r="O372" s="1">
        <v>1741</v>
      </c>
      <c r="P372" s="1" t="s">
        <v>4293</v>
      </c>
      <c r="Q372" s="1" t="s">
        <v>4291</v>
      </c>
      <c r="R372" s="33" t="s">
        <v>4292</v>
      </c>
      <c r="S372" s="1" t="s">
        <v>248</v>
      </c>
      <c r="T372" s="1" t="s">
        <v>166</v>
      </c>
      <c r="U372" s="1" t="s">
        <v>5</v>
      </c>
      <c r="V372" s="38">
        <v>7199</v>
      </c>
      <c r="X372" s="38">
        <v>7199</v>
      </c>
      <c r="Y372" s="1" t="s">
        <v>4644</v>
      </c>
      <c r="Z372" s="1" t="s">
        <v>389</v>
      </c>
      <c r="AB372" s="29">
        <v>41943</v>
      </c>
      <c r="AC372" s="1" t="s">
        <v>371</v>
      </c>
      <c r="AD372" s="29">
        <v>43328</v>
      </c>
      <c r="AE372" s="1">
        <v>4</v>
      </c>
      <c r="AF372" s="1">
        <v>0</v>
      </c>
      <c r="AG372" s="1" t="s">
        <v>4636</v>
      </c>
      <c r="AH372" s="37">
        <v>43328</v>
      </c>
      <c r="AI372" s="1" t="s">
        <v>4294</v>
      </c>
      <c r="AJ372" s="1" t="s">
        <v>4646</v>
      </c>
      <c r="AK372" s="1" t="s">
        <v>4694</v>
      </c>
      <c r="AL372" s="1" t="e">
        <v>#N/A</v>
      </c>
      <c r="AM372" s="1" t="e">
        <v>#N/A</v>
      </c>
      <c r="AN372" s="1" t="e">
        <v>#N/A</v>
      </c>
      <c r="AO372" s="1" t="e">
        <v>#N/A</v>
      </c>
      <c r="AP372" s="1" t="e">
        <v>#N/A</v>
      </c>
      <c r="AQ372" s="1" t="e">
        <v>#N/A</v>
      </c>
      <c r="AT372" s="29">
        <v>41913</v>
      </c>
      <c r="AU372" s="1" t="s">
        <v>3429</v>
      </c>
      <c r="AV372" s="1" t="s">
        <v>3445</v>
      </c>
      <c r="AW372" s="1" t="s">
        <v>375</v>
      </c>
      <c r="AX372" s="1" t="s">
        <v>3465</v>
      </c>
      <c r="AY372" s="1" t="s">
        <v>3432</v>
      </c>
      <c r="AZ372" s="1"/>
      <c r="BA372" s="1" t="s">
        <v>5842</v>
      </c>
      <c r="BB372" s="1">
        <v>1360</v>
      </c>
      <c r="BC372" s="1" t="s">
        <v>14</v>
      </c>
      <c r="BD372" s="1"/>
      <c r="BE372" s="1" t="s">
        <v>2682</v>
      </c>
      <c r="BF372" s="1" t="s">
        <v>5843</v>
      </c>
      <c r="BG372" s="34">
        <v>1</v>
      </c>
    </row>
    <row r="373" spans="2:59" ht="15.75" customHeight="1" x14ac:dyDescent="0.3">
      <c r="B373" s="1">
        <v>4362</v>
      </c>
      <c r="C373" s="1" t="s">
        <v>5485</v>
      </c>
      <c r="D373" s="33" t="s">
        <v>5844</v>
      </c>
      <c r="E373" s="1" t="s">
        <v>86</v>
      </c>
      <c r="F373" s="1" t="s">
        <v>882</v>
      </c>
      <c r="G373" s="1" t="s">
        <v>2363</v>
      </c>
      <c r="H373" s="1">
        <v>14000</v>
      </c>
      <c r="J373" s="1" t="s">
        <v>3423</v>
      </c>
      <c r="K373" s="1" t="s">
        <v>3423</v>
      </c>
      <c r="L373" s="1" t="s">
        <v>3424</v>
      </c>
      <c r="O373" s="1">
        <v>4838</v>
      </c>
      <c r="P373" s="1" t="s">
        <v>5845</v>
      </c>
      <c r="Q373" s="1" t="s">
        <v>5846</v>
      </c>
      <c r="R373" s="33" t="s">
        <v>5847</v>
      </c>
      <c r="S373" s="1" t="s">
        <v>180</v>
      </c>
      <c r="T373" s="1" t="s">
        <v>136</v>
      </c>
      <c r="U373" s="1" t="s">
        <v>17</v>
      </c>
      <c r="V373" s="38">
        <v>7500</v>
      </c>
      <c r="X373" s="38">
        <v>7500</v>
      </c>
      <c r="Y373" s="1" t="s">
        <v>4644</v>
      </c>
      <c r="Z373" s="1" t="s">
        <v>389</v>
      </c>
      <c r="AB373" s="29">
        <v>42905</v>
      </c>
      <c r="AC373" s="1" t="s">
        <v>371</v>
      </c>
      <c r="AD373" s="29">
        <v>43312</v>
      </c>
      <c r="AE373" s="1">
        <v>0</v>
      </c>
      <c r="AF373" s="1">
        <v>0</v>
      </c>
      <c r="AG373" s="1" t="s">
        <v>4636</v>
      </c>
      <c r="AH373" s="37">
        <v>43312</v>
      </c>
      <c r="AI373" s="1" t="s">
        <v>3423</v>
      </c>
      <c r="AJ373" s="1" t="s">
        <v>4646</v>
      </c>
      <c r="AK373" s="1" t="s">
        <v>3423</v>
      </c>
      <c r="AL373" s="1" t="e">
        <v>#N/A</v>
      </c>
      <c r="AM373" s="1" t="e">
        <v>#N/A</v>
      </c>
      <c r="AN373" s="1" t="e">
        <v>#N/A</v>
      </c>
      <c r="AO373" s="1" t="e">
        <v>#N/A</v>
      </c>
      <c r="AP373" s="1" t="e">
        <v>#N/A</v>
      </c>
      <c r="AQ373" s="1" t="e">
        <v>#N/A</v>
      </c>
      <c r="AT373" s="29">
        <v>42826</v>
      </c>
      <c r="AU373" s="1" t="s">
        <v>3429</v>
      </c>
      <c r="AV373" s="1" t="s">
        <v>3445</v>
      </c>
      <c r="AW373" s="1" t="s">
        <v>375</v>
      </c>
      <c r="AX373" s="1" t="s">
        <v>3465</v>
      </c>
      <c r="AY373" s="1" t="s">
        <v>3432</v>
      </c>
      <c r="AZ373" s="1"/>
      <c r="BA373" s="1" t="s">
        <v>5848</v>
      </c>
      <c r="BB373" s="1">
        <v>1263</v>
      </c>
      <c r="BC373" s="1" t="s">
        <v>14</v>
      </c>
      <c r="BD373" s="1"/>
      <c r="BE373" s="1" t="s">
        <v>4754</v>
      </c>
      <c r="BF373" s="1" t="s">
        <v>5849</v>
      </c>
      <c r="BG373" s="34">
        <v>1</v>
      </c>
    </row>
    <row r="374" spans="2:59" ht="15.75" customHeight="1" x14ac:dyDescent="0.3">
      <c r="B374" s="1">
        <v>4367</v>
      </c>
      <c r="C374" s="1" t="s">
        <v>5672</v>
      </c>
      <c r="D374" s="33" t="s">
        <v>5850</v>
      </c>
      <c r="E374" s="1" t="s">
        <v>2074</v>
      </c>
      <c r="F374" s="1" t="s">
        <v>882</v>
      </c>
      <c r="G374" s="1" t="s">
        <v>2316</v>
      </c>
      <c r="H374" s="1">
        <v>1738</v>
      </c>
      <c r="K374" s="1" t="s">
        <v>3452</v>
      </c>
      <c r="L374" s="1" t="s">
        <v>3453</v>
      </c>
      <c r="O374" s="1">
        <v>4305</v>
      </c>
      <c r="P374" s="1" t="s">
        <v>5077</v>
      </c>
      <c r="Q374" s="1" t="s">
        <v>5078</v>
      </c>
      <c r="R374" s="33" t="s">
        <v>5851</v>
      </c>
      <c r="S374" s="1" t="s">
        <v>252</v>
      </c>
      <c r="T374" s="1" t="s">
        <v>112</v>
      </c>
      <c r="U374" s="1" t="s">
        <v>17</v>
      </c>
      <c r="V374" s="38">
        <v>2750</v>
      </c>
      <c r="W374" s="38">
        <v>5076</v>
      </c>
      <c r="X374" s="38">
        <v>7826</v>
      </c>
      <c r="Y374" s="1" t="s">
        <v>4668</v>
      </c>
      <c r="Z374" s="1" t="s">
        <v>3540</v>
      </c>
      <c r="AB374" s="29">
        <v>42732</v>
      </c>
      <c r="AC374" s="1" t="s">
        <v>371</v>
      </c>
      <c r="AD374" s="29">
        <v>43289</v>
      </c>
      <c r="AE374" s="1">
        <v>2</v>
      </c>
      <c r="AF374" s="1">
        <v>0</v>
      </c>
      <c r="AG374" s="1" t="s">
        <v>4636</v>
      </c>
      <c r="AH374" s="37">
        <v>43289</v>
      </c>
      <c r="AI374" s="1" t="s">
        <v>3509</v>
      </c>
      <c r="AJ374" s="1" t="s">
        <v>4678</v>
      </c>
      <c r="AK374" s="1" t="s">
        <v>4654</v>
      </c>
      <c r="AL374" s="1">
        <v>61</v>
      </c>
      <c r="AM374" s="1">
        <v>4305</v>
      </c>
      <c r="AO374" s="1">
        <v>0</v>
      </c>
      <c r="AP374" s="1">
        <v>2</v>
      </c>
      <c r="AQ374" s="1">
        <v>1</v>
      </c>
      <c r="AT374" s="29">
        <v>42644</v>
      </c>
      <c r="AU374" s="1" t="s">
        <v>3444</v>
      </c>
      <c r="AV374" s="1" t="s">
        <v>3445</v>
      </c>
      <c r="AW374" s="1" t="s">
        <v>375</v>
      </c>
      <c r="AX374" s="1" t="s">
        <v>3465</v>
      </c>
      <c r="AY374" s="1" t="s">
        <v>3432</v>
      </c>
      <c r="AZ374" s="1"/>
      <c r="BA374" s="1" t="s">
        <v>5852</v>
      </c>
      <c r="BB374" s="1">
        <v>1229</v>
      </c>
      <c r="BC374" s="1" t="s">
        <v>258</v>
      </c>
      <c r="BD374" s="1"/>
      <c r="BE374" s="1" t="s">
        <v>2251</v>
      </c>
      <c r="BF374" s="1" t="s">
        <v>5853</v>
      </c>
      <c r="BG374" s="34">
        <v>1</v>
      </c>
    </row>
    <row r="375" spans="2:59" ht="15.75" customHeight="1" x14ac:dyDescent="0.3">
      <c r="B375" s="1">
        <v>4369</v>
      </c>
      <c r="C375" s="1" t="s">
        <v>5854</v>
      </c>
      <c r="D375" s="33" t="s">
        <v>5855</v>
      </c>
      <c r="E375" s="1" t="s">
        <v>188</v>
      </c>
      <c r="F375" s="1" t="s">
        <v>882</v>
      </c>
      <c r="G375" s="1" t="s">
        <v>2545</v>
      </c>
      <c r="H375" s="1">
        <v>9917</v>
      </c>
      <c r="J375" s="1" t="s">
        <v>3423</v>
      </c>
      <c r="K375" s="1" t="s">
        <v>3423</v>
      </c>
      <c r="L375" s="1" t="s">
        <v>3424</v>
      </c>
      <c r="O375" s="1">
        <v>4702</v>
      </c>
      <c r="P375" s="1" t="s">
        <v>4894</v>
      </c>
      <c r="Q375" s="1" t="s">
        <v>4895</v>
      </c>
      <c r="R375" s="33" t="s">
        <v>5856</v>
      </c>
      <c r="S375" s="1" t="s">
        <v>324</v>
      </c>
      <c r="T375" s="1" t="s">
        <v>82</v>
      </c>
      <c r="U375" s="1" t="s">
        <v>9</v>
      </c>
      <c r="W375" s="38">
        <v>8333</v>
      </c>
      <c r="X375" s="38">
        <v>8333</v>
      </c>
      <c r="Y375" s="1" t="s">
        <v>4635</v>
      </c>
      <c r="Z375" s="1" t="s">
        <v>3494</v>
      </c>
      <c r="AB375" s="29">
        <v>42907</v>
      </c>
      <c r="AC375" s="1" t="s">
        <v>371</v>
      </c>
      <c r="AD375" s="29">
        <v>43291</v>
      </c>
      <c r="AE375" s="1">
        <v>2</v>
      </c>
      <c r="AF375" s="1">
        <v>0</v>
      </c>
      <c r="AG375" s="1" t="s">
        <v>4636</v>
      </c>
      <c r="AH375" s="37">
        <v>43291</v>
      </c>
      <c r="AI375" s="1" t="s">
        <v>5857</v>
      </c>
      <c r="AJ375" s="1" t="s">
        <v>3941</v>
      </c>
      <c r="AK375" s="1" t="s">
        <v>4654</v>
      </c>
      <c r="AL375" s="1">
        <v>1</v>
      </c>
      <c r="AM375" s="1">
        <v>4702</v>
      </c>
      <c r="AO375" s="1">
        <v>0</v>
      </c>
      <c r="AP375" s="1">
        <v>39</v>
      </c>
      <c r="AQ375" s="1">
        <v>0</v>
      </c>
      <c r="AT375" s="29">
        <v>42826</v>
      </c>
      <c r="AU375" s="1" t="s">
        <v>3444</v>
      </c>
      <c r="AV375" s="1" t="s">
        <v>3445</v>
      </c>
      <c r="AW375" s="1" t="s">
        <v>375</v>
      </c>
      <c r="AX375" s="1" t="s">
        <v>3431</v>
      </c>
      <c r="AY375" s="1" t="s">
        <v>3432</v>
      </c>
      <c r="AZ375" s="1"/>
      <c r="BA375" s="1" t="s">
        <v>5858</v>
      </c>
      <c r="BB375" s="1">
        <v>1204</v>
      </c>
      <c r="BC375" s="1" t="s">
        <v>142</v>
      </c>
      <c r="BD375" s="1"/>
      <c r="BE375" s="1" t="s">
        <v>2260</v>
      </c>
      <c r="BF375" s="1" t="s">
        <v>5859</v>
      </c>
      <c r="BG375" s="34">
        <v>1</v>
      </c>
    </row>
    <row r="376" spans="2:59" ht="15.75" customHeight="1" x14ac:dyDescent="0.3">
      <c r="B376" s="1">
        <v>4370</v>
      </c>
      <c r="C376" s="1" t="s">
        <v>5763</v>
      </c>
      <c r="D376" s="33" t="s">
        <v>5860</v>
      </c>
      <c r="E376" s="1" t="s">
        <v>2074</v>
      </c>
      <c r="F376" s="1" t="s">
        <v>882</v>
      </c>
      <c r="G376" s="1" t="s">
        <v>2206</v>
      </c>
      <c r="H376" s="1">
        <v>7556</v>
      </c>
      <c r="K376" s="1" t="s">
        <v>3726</v>
      </c>
      <c r="L376" s="1" t="s">
        <v>3678</v>
      </c>
      <c r="O376" s="1">
        <v>4446</v>
      </c>
      <c r="P376" s="1" t="s">
        <v>5861</v>
      </c>
      <c r="Q376" s="1" t="s">
        <v>5862</v>
      </c>
      <c r="R376" s="33" t="s">
        <v>5863</v>
      </c>
      <c r="S376" s="1" t="s">
        <v>180</v>
      </c>
      <c r="T376" s="1" t="s">
        <v>60</v>
      </c>
      <c r="U376" s="1" t="s">
        <v>5</v>
      </c>
      <c r="V376" s="38">
        <v>9000</v>
      </c>
      <c r="X376" s="38">
        <v>9000</v>
      </c>
      <c r="Y376" s="1" t="s">
        <v>4644</v>
      </c>
      <c r="Z376" s="1" t="s">
        <v>389</v>
      </c>
      <c r="AB376" s="29">
        <v>43140</v>
      </c>
      <c r="AC376" s="1" t="s">
        <v>371</v>
      </c>
      <c r="AD376" s="29">
        <v>43315</v>
      </c>
      <c r="AE376" s="1">
        <v>0</v>
      </c>
      <c r="AF376" s="1">
        <v>0</v>
      </c>
      <c r="AG376" s="1" t="e">
        <v>#N/A</v>
      </c>
      <c r="AH376" s="37">
        <v>43315</v>
      </c>
      <c r="AI376" s="1" t="s">
        <v>3423</v>
      </c>
      <c r="AJ376" s="1" t="s">
        <v>4646</v>
      </c>
      <c r="AK376" s="1" t="s">
        <v>3423</v>
      </c>
      <c r="AL376" s="1" t="e">
        <v>#N/A</v>
      </c>
      <c r="AM376" s="1" t="e">
        <v>#N/A</v>
      </c>
      <c r="AN376" s="1" t="e">
        <v>#N/A</v>
      </c>
      <c r="AO376" s="1" t="e">
        <v>#N/A</v>
      </c>
      <c r="AP376" s="1" t="e">
        <v>#N/A</v>
      </c>
      <c r="AQ376" s="1" t="e">
        <v>#N/A</v>
      </c>
      <c r="AT376" s="29">
        <v>43101</v>
      </c>
      <c r="AU376" s="1" t="s">
        <v>3429</v>
      </c>
      <c r="AV376" s="1" t="s">
        <v>3445</v>
      </c>
      <c r="AW376" s="1" t="s">
        <v>375</v>
      </c>
      <c r="AX376" s="1" t="s">
        <v>3431</v>
      </c>
      <c r="AY376" s="1" t="s">
        <v>3432</v>
      </c>
      <c r="AZ376" s="1"/>
      <c r="BA376" s="1" t="s">
        <v>5864</v>
      </c>
      <c r="BB376" s="1">
        <v>1424</v>
      </c>
      <c r="BC376" s="1" t="s">
        <v>258</v>
      </c>
      <c r="BD376" s="1"/>
      <c r="BE376" s="1" t="s">
        <v>5865</v>
      </c>
      <c r="BF376" s="1" t="s">
        <v>5866</v>
      </c>
      <c r="BG376" s="34">
        <v>4</v>
      </c>
    </row>
    <row r="377" spans="2:59" ht="15.75" customHeight="1" x14ac:dyDescent="0.3">
      <c r="B377" s="1">
        <v>4374</v>
      </c>
      <c r="C377" s="1" t="s">
        <v>4466</v>
      </c>
      <c r="D377" s="33" t="s">
        <v>5867</v>
      </c>
      <c r="E377" s="1" t="s">
        <v>238</v>
      </c>
      <c r="F377" s="1" t="s">
        <v>882</v>
      </c>
      <c r="G377" s="1" t="s">
        <v>2431</v>
      </c>
      <c r="H377" s="1">
        <v>2750</v>
      </c>
      <c r="I377" s="1">
        <v>2156</v>
      </c>
      <c r="J377" s="1" t="s">
        <v>3524</v>
      </c>
      <c r="K377" s="1" t="s">
        <v>3524</v>
      </c>
      <c r="L377" s="1" t="s">
        <v>3757</v>
      </c>
      <c r="O377" s="1">
        <v>2350</v>
      </c>
      <c r="P377" s="1" t="s">
        <v>5868</v>
      </c>
      <c r="Q377" s="1" t="s">
        <v>5869</v>
      </c>
      <c r="R377" s="33" t="s">
        <v>5870</v>
      </c>
      <c r="S377" s="1" t="s">
        <v>64</v>
      </c>
      <c r="T377" s="1" t="s">
        <v>2080</v>
      </c>
      <c r="U377" s="1" t="s">
        <v>13</v>
      </c>
      <c r="V377" s="38">
        <v>9000</v>
      </c>
      <c r="X377" s="38">
        <v>9000</v>
      </c>
      <c r="Y377" s="1" t="s">
        <v>4668</v>
      </c>
      <c r="Z377" s="1" t="s">
        <v>3443</v>
      </c>
      <c r="AB377" s="29">
        <v>42245</v>
      </c>
      <c r="AC377" s="1" t="s">
        <v>371</v>
      </c>
      <c r="AD377" s="29">
        <v>43341</v>
      </c>
      <c r="AE377" s="1">
        <v>5</v>
      </c>
      <c r="AF377" s="1">
        <v>0</v>
      </c>
      <c r="AG377" s="1" t="s">
        <v>4636</v>
      </c>
      <c r="AH377" s="37">
        <v>43341</v>
      </c>
      <c r="AI377" s="1" t="s">
        <v>3423</v>
      </c>
      <c r="AJ377" s="1" t="s">
        <v>4678</v>
      </c>
      <c r="AK377" s="1" t="s">
        <v>4694</v>
      </c>
      <c r="AL377" s="1" t="e">
        <v>#N/A</v>
      </c>
      <c r="AM377" s="1" t="e">
        <v>#N/A</v>
      </c>
      <c r="AN377" s="1" t="e">
        <v>#N/A</v>
      </c>
      <c r="AO377" s="1" t="e">
        <v>#N/A</v>
      </c>
      <c r="AP377" s="1" t="e">
        <v>#N/A</v>
      </c>
      <c r="AQ377" s="1" t="e">
        <v>#N/A</v>
      </c>
      <c r="AT377" s="29">
        <v>42186</v>
      </c>
      <c r="AU377" s="1" t="s">
        <v>3444</v>
      </c>
      <c r="AV377" s="1" t="s">
        <v>3445</v>
      </c>
      <c r="AW377" s="1" t="s">
        <v>375</v>
      </c>
      <c r="AX377" s="1" t="s">
        <v>3431</v>
      </c>
      <c r="AY377" s="1" t="s">
        <v>3432</v>
      </c>
      <c r="AZ377" s="1"/>
      <c r="BA377" s="1" t="s">
        <v>5871</v>
      </c>
      <c r="BB377" s="1">
        <v>1418</v>
      </c>
      <c r="BC377" s="1" t="s">
        <v>14</v>
      </c>
      <c r="BD377" s="1"/>
      <c r="BE377" s="1" t="s">
        <v>2236</v>
      </c>
      <c r="BF377" s="1" t="s">
        <v>5872</v>
      </c>
      <c r="BG377" s="34">
        <v>2</v>
      </c>
    </row>
    <row r="378" spans="2:59" ht="15.75" customHeight="1" x14ac:dyDescent="0.3">
      <c r="B378" s="1">
        <v>4382</v>
      </c>
      <c r="C378" s="1" t="s">
        <v>5873</v>
      </c>
      <c r="D378" s="33" t="s">
        <v>5874</v>
      </c>
      <c r="E378" s="1" t="s">
        <v>156</v>
      </c>
      <c r="F378" s="1" t="s">
        <v>882</v>
      </c>
      <c r="G378" s="1" t="s">
        <v>2259</v>
      </c>
      <c r="H378" s="1">
        <v>4454</v>
      </c>
      <c r="K378" s="1" t="s">
        <v>3452</v>
      </c>
      <c r="L378" s="1" t="s">
        <v>3453</v>
      </c>
      <c r="O378" s="1">
        <v>54</v>
      </c>
      <c r="P378" s="1" t="s">
        <v>5875</v>
      </c>
      <c r="Q378" s="1" t="s">
        <v>5876</v>
      </c>
      <c r="R378" s="33" t="s">
        <v>5877</v>
      </c>
      <c r="S378" s="1" t="s">
        <v>324</v>
      </c>
      <c r="T378" s="1" t="s">
        <v>204</v>
      </c>
      <c r="U378" s="1" t="s">
        <v>5</v>
      </c>
      <c r="V378" s="38">
        <v>9000</v>
      </c>
      <c r="X378" s="38">
        <v>9000</v>
      </c>
      <c r="Y378" s="1" t="s">
        <v>4644</v>
      </c>
      <c r="Z378" s="1" t="s">
        <v>389</v>
      </c>
      <c r="AB378" s="29">
        <v>42223</v>
      </c>
      <c r="AC378" s="1" t="s">
        <v>371</v>
      </c>
      <c r="AD378" s="29">
        <v>43354</v>
      </c>
      <c r="AE378" s="1">
        <v>9</v>
      </c>
      <c r="AF378" s="1">
        <v>0</v>
      </c>
      <c r="AG378" s="1" t="s">
        <v>4636</v>
      </c>
      <c r="AH378" s="37">
        <v>43354</v>
      </c>
      <c r="AI378" s="1" t="s">
        <v>3423</v>
      </c>
      <c r="AJ378" s="1" t="s">
        <v>4653</v>
      </c>
      <c r="AK378" s="1" t="s">
        <v>3423</v>
      </c>
      <c r="AL378" s="1" t="e">
        <v>#N/A</v>
      </c>
      <c r="AM378" s="1" t="e">
        <v>#N/A</v>
      </c>
      <c r="AN378" s="1" t="e">
        <v>#N/A</v>
      </c>
      <c r="AO378" s="1" t="e">
        <v>#N/A</v>
      </c>
      <c r="AP378" s="1" t="e">
        <v>#N/A</v>
      </c>
      <c r="AQ378" s="1" t="e">
        <v>#N/A</v>
      </c>
      <c r="AT378" s="29">
        <v>42186</v>
      </c>
      <c r="AU378" s="1" t="s">
        <v>3429</v>
      </c>
      <c r="AV378" s="1" t="s">
        <v>3445</v>
      </c>
      <c r="AW378" s="1" t="s">
        <v>375</v>
      </c>
      <c r="AX378" s="1" t="s">
        <v>3431</v>
      </c>
      <c r="AY378" s="1" t="s">
        <v>3432</v>
      </c>
      <c r="AZ378" s="1"/>
      <c r="BA378" s="1" t="s">
        <v>2530</v>
      </c>
      <c r="BB378" s="1">
        <v>1322</v>
      </c>
      <c r="BC378" s="1" t="s">
        <v>154</v>
      </c>
      <c r="BD378" s="1"/>
      <c r="BE378" s="1" t="s">
        <v>2208</v>
      </c>
      <c r="BF378" s="1" t="s">
        <v>5878</v>
      </c>
      <c r="BG378" s="34">
        <v>7</v>
      </c>
    </row>
    <row r="379" spans="2:59" ht="15.75" customHeight="1" x14ac:dyDescent="0.3">
      <c r="B379" s="1">
        <v>4393</v>
      </c>
      <c r="C379" s="1" t="s">
        <v>5879</v>
      </c>
      <c r="D379" s="33" t="s">
        <v>5880</v>
      </c>
      <c r="E379" s="1" t="s">
        <v>130</v>
      </c>
      <c r="F379" s="1" t="s">
        <v>882</v>
      </c>
      <c r="G379" s="1" t="s">
        <v>2652</v>
      </c>
      <c r="H379" s="1">
        <v>3000</v>
      </c>
      <c r="K379" s="1" t="s">
        <v>3867</v>
      </c>
      <c r="L379" s="1" t="s">
        <v>3867</v>
      </c>
      <c r="O379" s="1">
        <v>4840</v>
      </c>
      <c r="P379" s="1" t="s">
        <v>5881</v>
      </c>
      <c r="Q379" s="1" t="s">
        <v>5882</v>
      </c>
      <c r="R379" s="33" t="s">
        <v>5883</v>
      </c>
      <c r="S379" s="1" t="s">
        <v>342</v>
      </c>
      <c r="T379" s="1" t="s">
        <v>342</v>
      </c>
      <c r="U379" s="1" t="s">
        <v>5</v>
      </c>
      <c r="V379" s="38">
        <v>10000</v>
      </c>
      <c r="X379" s="38">
        <v>10000</v>
      </c>
      <c r="Y379" s="1" t="s">
        <v>4644</v>
      </c>
      <c r="Z379" s="1" t="s">
        <v>389</v>
      </c>
      <c r="AB379" s="29">
        <v>42851</v>
      </c>
      <c r="AC379" s="1" t="s">
        <v>371</v>
      </c>
      <c r="AD379" s="29">
        <v>43285</v>
      </c>
      <c r="AE379" s="1">
        <v>0</v>
      </c>
      <c r="AF379" s="1">
        <v>0</v>
      </c>
      <c r="AG379" s="1" t="s">
        <v>4636</v>
      </c>
      <c r="AH379" s="37">
        <v>43285</v>
      </c>
      <c r="AI379" s="1" t="s">
        <v>3480</v>
      </c>
      <c r="AJ379" s="1" t="s">
        <v>5727</v>
      </c>
      <c r="AK379" s="1" t="s">
        <v>3480</v>
      </c>
      <c r="AL379" s="1">
        <v>0</v>
      </c>
      <c r="AM379" s="1">
        <v>4840</v>
      </c>
      <c r="AO379" s="1">
        <v>0</v>
      </c>
      <c r="AP379" s="1">
        <v>0</v>
      </c>
      <c r="AQ379" s="1">
        <v>0</v>
      </c>
      <c r="AT379" s="29">
        <v>42826</v>
      </c>
      <c r="AU379" s="1" t="s">
        <v>3444</v>
      </c>
      <c r="AV379" s="1" t="s">
        <v>3445</v>
      </c>
      <c r="AW379" s="1" t="s">
        <v>375</v>
      </c>
      <c r="AX379" s="1" t="s">
        <v>3431</v>
      </c>
      <c r="AY379" s="1" t="s">
        <v>3432</v>
      </c>
      <c r="AZ379" s="1"/>
      <c r="BA379" s="1" t="s">
        <v>5884</v>
      </c>
      <c r="BB379" s="1">
        <v>1112</v>
      </c>
      <c r="BC379" s="1" t="s">
        <v>14</v>
      </c>
      <c r="BD379" s="1"/>
      <c r="BE379" s="1" t="s">
        <v>2219</v>
      </c>
      <c r="BF379" s="1" t="s">
        <v>4300</v>
      </c>
      <c r="BG379" s="34">
        <v>3</v>
      </c>
    </row>
    <row r="380" spans="2:59" ht="15.75" customHeight="1" x14ac:dyDescent="0.3">
      <c r="B380" s="1">
        <v>4395</v>
      </c>
      <c r="C380" s="1" t="s">
        <v>5885</v>
      </c>
      <c r="D380" s="33" t="s">
        <v>5886</v>
      </c>
      <c r="E380" s="1" t="s">
        <v>286</v>
      </c>
      <c r="F380" s="1" t="s">
        <v>882</v>
      </c>
      <c r="G380" s="1" t="s">
        <v>3189</v>
      </c>
      <c r="H380" s="1">
        <v>775</v>
      </c>
      <c r="K380" s="1" t="s">
        <v>5439</v>
      </c>
      <c r="L380" s="1" t="s">
        <v>5887</v>
      </c>
      <c r="O380" s="1">
        <v>4000</v>
      </c>
      <c r="P380" s="1" t="s">
        <v>5888</v>
      </c>
      <c r="Q380" s="1" t="s">
        <v>5889</v>
      </c>
      <c r="R380" s="33" t="s">
        <v>5890</v>
      </c>
      <c r="S380" s="1" t="s">
        <v>286</v>
      </c>
      <c r="T380" s="1" t="s">
        <v>262</v>
      </c>
      <c r="U380" s="1" t="s">
        <v>17</v>
      </c>
      <c r="V380" s="38">
        <v>11000</v>
      </c>
      <c r="X380" s="38">
        <v>11000</v>
      </c>
      <c r="Y380" s="1" t="s">
        <v>4644</v>
      </c>
      <c r="Z380" s="1" t="s">
        <v>3484</v>
      </c>
      <c r="AB380" s="29">
        <v>42633</v>
      </c>
      <c r="AC380" s="1" t="s">
        <v>371</v>
      </c>
      <c r="AD380" s="29">
        <v>43300</v>
      </c>
      <c r="AE380" s="1">
        <v>5</v>
      </c>
      <c r="AF380" s="1">
        <v>0</v>
      </c>
      <c r="AG380" s="1" t="s">
        <v>4636</v>
      </c>
      <c r="AH380" s="37">
        <v>43300</v>
      </c>
      <c r="AI380" s="1" t="s">
        <v>3423</v>
      </c>
      <c r="AJ380" s="1" t="s">
        <v>4646</v>
      </c>
      <c r="AK380" s="1" t="s">
        <v>4694</v>
      </c>
      <c r="AL380" s="1">
        <v>0</v>
      </c>
      <c r="AM380" s="1">
        <v>4000</v>
      </c>
      <c r="AO380" s="1">
        <v>0</v>
      </c>
      <c r="AP380" s="1">
        <v>22</v>
      </c>
      <c r="AQ380" s="1">
        <v>0</v>
      </c>
      <c r="AT380" s="29">
        <v>42552</v>
      </c>
      <c r="AU380" s="1" t="s">
        <v>3444</v>
      </c>
      <c r="AV380" s="1" t="s">
        <v>3445</v>
      </c>
      <c r="AW380" s="1" t="s">
        <v>375</v>
      </c>
      <c r="AX380" s="1" t="s">
        <v>3431</v>
      </c>
      <c r="AY380" s="1" t="s">
        <v>3432</v>
      </c>
      <c r="AZ380" s="1"/>
      <c r="BA380" s="1" t="s">
        <v>5891</v>
      </c>
      <c r="BB380" s="1">
        <v>1432</v>
      </c>
      <c r="BC380" s="1" t="s">
        <v>258</v>
      </c>
      <c r="BD380" s="1"/>
      <c r="BE380" s="1" t="s">
        <v>2176</v>
      </c>
      <c r="BF380" s="1" t="s">
        <v>5272</v>
      </c>
      <c r="BG380" s="34">
        <v>2</v>
      </c>
    </row>
    <row r="381" spans="2:59" ht="15.75" customHeight="1" x14ac:dyDescent="0.3">
      <c r="B381" s="1">
        <v>4399</v>
      </c>
      <c r="C381" s="1" t="s">
        <v>5892</v>
      </c>
      <c r="D381" s="33" t="s">
        <v>5893</v>
      </c>
      <c r="E381" s="1" t="s">
        <v>156</v>
      </c>
      <c r="F381" s="1" t="s">
        <v>882</v>
      </c>
      <c r="G381" s="1" t="s">
        <v>2309</v>
      </c>
      <c r="H381" s="1">
        <v>2000</v>
      </c>
      <c r="K381" s="1" t="s">
        <v>3804</v>
      </c>
      <c r="L381" s="1" t="s">
        <v>4108</v>
      </c>
      <c r="O381" s="1">
        <v>5232</v>
      </c>
      <c r="P381" s="1" t="s">
        <v>5894</v>
      </c>
      <c r="Q381" s="1" t="s">
        <v>5895</v>
      </c>
      <c r="R381" s="33" t="s">
        <v>5896</v>
      </c>
      <c r="S381" s="1" t="s">
        <v>324</v>
      </c>
      <c r="T381" s="1" t="s">
        <v>188</v>
      </c>
      <c r="U381" s="1" t="s">
        <v>5</v>
      </c>
      <c r="V381" s="38">
        <v>13000</v>
      </c>
      <c r="X381" s="38">
        <v>13000</v>
      </c>
      <c r="Y381" s="1" t="s">
        <v>4644</v>
      </c>
      <c r="Z381" s="1" t="s">
        <v>3667</v>
      </c>
      <c r="AB381" s="29">
        <v>42489</v>
      </c>
      <c r="AC381" s="1" t="s">
        <v>371</v>
      </c>
      <c r="AD381" s="29">
        <v>43298</v>
      </c>
      <c r="AE381" s="1">
        <v>5</v>
      </c>
      <c r="AF381" s="1">
        <v>0</v>
      </c>
      <c r="AG381" s="1" t="e">
        <v>#N/A</v>
      </c>
      <c r="AH381" s="37">
        <v>43298</v>
      </c>
      <c r="AI381" s="1" t="s">
        <v>3480</v>
      </c>
      <c r="AJ381" s="1" t="s">
        <v>4646</v>
      </c>
      <c r="AK381" s="1" t="s">
        <v>3480</v>
      </c>
      <c r="AL381" s="1">
        <v>0</v>
      </c>
      <c r="AM381" s="1">
        <v>5232</v>
      </c>
      <c r="AO381" s="1">
        <v>0</v>
      </c>
      <c r="AP381" s="1">
        <v>0</v>
      </c>
      <c r="AQ381" s="1">
        <v>0</v>
      </c>
      <c r="AT381" s="29">
        <v>42461</v>
      </c>
      <c r="AU381" s="1" t="s">
        <v>3444</v>
      </c>
      <c r="AV381" s="1" t="s">
        <v>3445</v>
      </c>
      <c r="AW381" s="1" t="s">
        <v>375</v>
      </c>
      <c r="AX381" s="1" t="s">
        <v>3431</v>
      </c>
      <c r="AY381" s="1" t="s">
        <v>3432</v>
      </c>
      <c r="AZ381" s="1"/>
      <c r="BA381" s="1" t="s">
        <v>4799</v>
      </c>
      <c r="BB381" s="1">
        <v>1397</v>
      </c>
      <c r="BC381" s="1" t="s">
        <v>14</v>
      </c>
      <c r="BD381" s="1"/>
      <c r="BE381" s="1" t="s">
        <v>2284</v>
      </c>
      <c r="BF381" s="1" t="s">
        <v>5897</v>
      </c>
      <c r="BG381" s="34">
        <v>1</v>
      </c>
    </row>
    <row r="382" spans="2:59" ht="15.75" customHeight="1" x14ac:dyDescent="0.3">
      <c r="B382" s="1">
        <v>4404</v>
      </c>
      <c r="C382" s="1" t="s">
        <v>5898</v>
      </c>
      <c r="D382" s="33" t="s">
        <v>5899</v>
      </c>
      <c r="E382" s="1" t="s">
        <v>266</v>
      </c>
      <c r="F382" s="1" t="s">
        <v>882</v>
      </c>
      <c r="G382" s="1" t="s">
        <v>2917</v>
      </c>
      <c r="H382" s="1">
        <v>4000</v>
      </c>
      <c r="K382" s="1" t="s">
        <v>3706</v>
      </c>
      <c r="L382" s="1" t="s">
        <v>3757</v>
      </c>
      <c r="O382" s="1">
        <v>3144</v>
      </c>
      <c r="P382" s="1" t="s">
        <v>5900</v>
      </c>
      <c r="Q382" s="1" t="s">
        <v>5901</v>
      </c>
      <c r="R382" s="33" t="s">
        <v>5902</v>
      </c>
      <c r="S382" s="1" t="s">
        <v>5903</v>
      </c>
      <c r="T382" s="1" t="s">
        <v>62</v>
      </c>
      <c r="U382" s="1" t="s">
        <v>9</v>
      </c>
      <c r="V382" s="38">
        <v>12000</v>
      </c>
      <c r="W382" s="38">
        <v>5333</v>
      </c>
      <c r="X382" s="38">
        <v>17333</v>
      </c>
      <c r="Y382" s="1" t="s">
        <v>4635</v>
      </c>
      <c r="Z382" s="1" t="s">
        <v>389</v>
      </c>
      <c r="AB382" s="1" t="s">
        <v>371</v>
      </c>
      <c r="AC382" s="1" t="s">
        <v>371</v>
      </c>
      <c r="AD382" s="29">
        <v>43288</v>
      </c>
      <c r="AE382" s="1">
        <v>4</v>
      </c>
      <c r="AF382" s="1">
        <v>0</v>
      </c>
      <c r="AG382" s="1" t="s">
        <v>4636</v>
      </c>
      <c r="AH382" s="37">
        <v>43288</v>
      </c>
      <c r="AI382" s="1" t="s">
        <v>3712</v>
      </c>
      <c r="AJ382" s="1" t="s">
        <v>3474</v>
      </c>
      <c r="AK382" s="1" t="s">
        <v>3480</v>
      </c>
      <c r="AL382" s="1">
        <v>81</v>
      </c>
      <c r="AM382" s="1">
        <v>3144</v>
      </c>
      <c r="AO382" s="1">
        <v>1</v>
      </c>
      <c r="AP382" s="1">
        <v>0</v>
      </c>
      <c r="AQ382" s="1">
        <v>2</v>
      </c>
      <c r="AU382" s="1" t="s">
        <v>3429</v>
      </c>
      <c r="AV382" s="1" t="s">
        <v>3445</v>
      </c>
      <c r="AW382" s="1" t="s">
        <v>375</v>
      </c>
      <c r="AX382" s="1" t="s">
        <v>3431</v>
      </c>
      <c r="AY382" s="1" t="s">
        <v>3432</v>
      </c>
      <c r="AZ382" s="1"/>
      <c r="BA382" s="1" t="s">
        <v>5904</v>
      </c>
      <c r="BB382" s="1">
        <v>1395</v>
      </c>
      <c r="BC382" s="1" t="s">
        <v>324</v>
      </c>
      <c r="BD382" s="1"/>
      <c r="BE382" s="1" t="s">
        <v>2252</v>
      </c>
      <c r="BF382" s="1" t="s">
        <v>5905</v>
      </c>
      <c r="BG382" s="34">
        <v>3</v>
      </c>
    </row>
    <row r="383" spans="2:59" ht="15.75" customHeight="1" x14ac:dyDescent="0.3">
      <c r="B383" s="1">
        <v>4409</v>
      </c>
      <c r="C383" s="1" t="s">
        <v>5906</v>
      </c>
      <c r="D383" s="33" t="s">
        <v>5907</v>
      </c>
      <c r="E383" s="1" t="s">
        <v>114</v>
      </c>
      <c r="F383" s="1" t="s">
        <v>882</v>
      </c>
      <c r="G383" s="1" t="s">
        <v>2911</v>
      </c>
      <c r="H383" s="1">
        <v>4085</v>
      </c>
      <c r="K383" s="1" t="s">
        <v>3726</v>
      </c>
      <c r="L383" s="1" t="s">
        <v>3678</v>
      </c>
      <c r="O383" s="1">
        <v>1808</v>
      </c>
      <c r="P383" s="1" t="s">
        <v>5908</v>
      </c>
      <c r="Q383" s="1" t="s">
        <v>5909</v>
      </c>
      <c r="R383" s="33" t="s">
        <v>5910</v>
      </c>
      <c r="S383" s="1" t="s">
        <v>26</v>
      </c>
      <c r="T383" s="1" t="s">
        <v>288</v>
      </c>
      <c r="U383" s="1" t="s">
        <v>17</v>
      </c>
      <c r="V383" s="38">
        <v>3000</v>
      </c>
      <c r="W383" s="38">
        <v>1052</v>
      </c>
      <c r="X383" s="38">
        <v>4052</v>
      </c>
      <c r="Y383" s="1" t="s">
        <v>4644</v>
      </c>
      <c r="Z383" s="1" t="s">
        <v>3484</v>
      </c>
      <c r="AB383" s="29">
        <v>42265</v>
      </c>
      <c r="AC383" s="1" t="s">
        <v>371</v>
      </c>
      <c r="AD383" s="29">
        <v>43356</v>
      </c>
      <c r="AE383" s="1">
        <v>5</v>
      </c>
      <c r="AF383" s="1">
        <v>0</v>
      </c>
      <c r="AG383" s="1" t="s">
        <v>4636</v>
      </c>
      <c r="AH383" s="37">
        <v>43356</v>
      </c>
      <c r="AI383" s="1" t="s">
        <v>3574</v>
      </c>
      <c r="AJ383" s="1" t="s">
        <v>4646</v>
      </c>
      <c r="AK383" s="1" t="s">
        <v>4637</v>
      </c>
      <c r="AL383" s="1" t="e">
        <v>#N/A</v>
      </c>
      <c r="AM383" s="1" t="e">
        <v>#N/A</v>
      </c>
      <c r="AN383" s="1" t="e">
        <v>#N/A</v>
      </c>
      <c r="AO383" s="1" t="e">
        <v>#N/A</v>
      </c>
      <c r="AP383" s="1" t="e">
        <v>#N/A</v>
      </c>
      <c r="AQ383" s="1" t="e">
        <v>#N/A</v>
      </c>
      <c r="AT383" s="29">
        <v>42186</v>
      </c>
      <c r="AU383" s="1" t="s">
        <v>3444</v>
      </c>
      <c r="AV383" s="1" t="s">
        <v>3430</v>
      </c>
      <c r="AW383" s="1" t="s">
        <v>375</v>
      </c>
      <c r="AX383" s="1" t="s">
        <v>3465</v>
      </c>
      <c r="AY383" s="1" t="s">
        <v>3432</v>
      </c>
      <c r="AZ383" s="1"/>
      <c r="BA383" s="1" t="s">
        <v>5911</v>
      </c>
      <c r="BB383" s="1">
        <v>1218</v>
      </c>
      <c r="BC383" s="1" t="s">
        <v>110</v>
      </c>
      <c r="BD383" s="1"/>
      <c r="BE383" s="1" t="s">
        <v>2234</v>
      </c>
      <c r="BF383" s="1" t="s">
        <v>5912</v>
      </c>
      <c r="BG383" s="34">
        <v>4</v>
      </c>
    </row>
    <row r="384" spans="2:59" ht="15.75" customHeight="1" x14ac:dyDescent="0.3">
      <c r="B384" s="1">
        <v>4411</v>
      </c>
      <c r="C384" s="1" t="s">
        <v>5913</v>
      </c>
      <c r="D384" s="33" t="s">
        <v>5914</v>
      </c>
      <c r="E384" s="1" t="s">
        <v>2116</v>
      </c>
      <c r="F384" s="1" t="s">
        <v>882</v>
      </c>
      <c r="G384" s="1" t="s">
        <v>2984</v>
      </c>
      <c r="H384" s="1">
        <v>5173</v>
      </c>
      <c r="K384" s="1" t="s">
        <v>4771</v>
      </c>
      <c r="L384" s="1" t="s">
        <v>5364</v>
      </c>
      <c r="O384" s="1">
        <v>5416</v>
      </c>
      <c r="P384" s="1" t="s">
        <v>5915</v>
      </c>
      <c r="Q384" s="1" t="s">
        <v>5916</v>
      </c>
      <c r="R384" s="33" t="s">
        <v>5917</v>
      </c>
      <c r="S384" s="1" t="s">
        <v>222</v>
      </c>
      <c r="T384" s="1" t="s">
        <v>136</v>
      </c>
      <c r="U384" s="1" t="s">
        <v>17</v>
      </c>
      <c r="V384" s="38">
        <v>5000</v>
      </c>
      <c r="X384" s="38">
        <v>5000</v>
      </c>
      <c r="Y384" s="1" t="s">
        <v>4644</v>
      </c>
      <c r="Z384" s="1" t="s">
        <v>389</v>
      </c>
      <c r="AB384" s="29">
        <v>43104</v>
      </c>
      <c r="AC384" s="1" t="s">
        <v>371</v>
      </c>
      <c r="AD384" s="29">
        <v>43360</v>
      </c>
      <c r="AE384" s="1">
        <v>0</v>
      </c>
      <c r="AF384" s="1">
        <v>0</v>
      </c>
      <c r="AG384" s="1" t="s">
        <v>4636</v>
      </c>
      <c r="AH384" s="37">
        <v>43360</v>
      </c>
      <c r="AI384" s="1" t="s">
        <v>3423</v>
      </c>
      <c r="AJ384" s="1" t="s">
        <v>4982</v>
      </c>
      <c r="AK384" s="1" t="s">
        <v>4694</v>
      </c>
      <c r="AL384" s="1" t="e">
        <v>#N/A</v>
      </c>
      <c r="AM384" s="1" t="e">
        <v>#N/A</v>
      </c>
      <c r="AN384" s="1" t="e">
        <v>#N/A</v>
      </c>
      <c r="AO384" s="1" t="e">
        <v>#N/A</v>
      </c>
      <c r="AP384" s="1" t="e">
        <v>#N/A</v>
      </c>
      <c r="AQ384" s="1" t="e">
        <v>#N/A</v>
      </c>
      <c r="AT384" s="29">
        <v>43101</v>
      </c>
      <c r="AU384" s="1" t="s">
        <v>3429</v>
      </c>
      <c r="AV384" s="1" t="s">
        <v>3445</v>
      </c>
      <c r="AW384" s="1" t="s">
        <v>375</v>
      </c>
      <c r="AX384" s="1" t="s">
        <v>3465</v>
      </c>
      <c r="AY384" s="1" t="s">
        <v>3432</v>
      </c>
      <c r="AZ384" s="1"/>
      <c r="BA384" s="1" t="s">
        <v>5918</v>
      </c>
      <c r="BB384" s="1">
        <v>1325</v>
      </c>
      <c r="BC384" s="1" t="s">
        <v>198</v>
      </c>
      <c r="BD384" s="1"/>
      <c r="BE384" s="1" t="s">
        <v>2328</v>
      </c>
      <c r="BF384" s="1" t="s">
        <v>5919</v>
      </c>
      <c r="BG384" s="34">
        <v>6</v>
      </c>
    </row>
    <row r="385" spans="2:59" ht="15.75" customHeight="1" x14ac:dyDescent="0.3">
      <c r="B385" s="1">
        <v>4420</v>
      </c>
      <c r="C385" s="1" t="s">
        <v>5920</v>
      </c>
      <c r="D385" s="33" t="s">
        <v>5921</v>
      </c>
      <c r="E385" s="1" t="s">
        <v>86</v>
      </c>
      <c r="F385" s="1" t="s">
        <v>882</v>
      </c>
      <c r="G385" s="1" t="s">
        <v>2379</v>
      </c>
      <c r="H385" s="1">
        <v>13000</v>
      </c>
      <c r="J385" s="1" t="s">
        <v>3423</v>
      </c>
      <c r="K385" s="1" t="s">
        <v>5922</v>
      </c>
      <c r="L385" s="1" t="s">
        <v>3520</v>
      </c>
      <c r="O385" s="1">
        <v>4759</v>
      </c>
      <c r="P385" s="1" t="s">
        <v>3707</v>
      </c>
      <c r="Q385" s="1" t="s">
        <v>5923</v>
      </c>
      <c r="R385" s="33" t="s">
        <v>5924</v>
      </c>
      <c r="S385" s="1" t="s">
        <v>222</v>
      </c>
      <c r="T385" s="1" t="s">
        <v>112</v>
      </c>
      <c r="U385" s="1" t="s">
        <v>17</v>
      </c>
      <c r="V385" s="38">
        <v>1500</v>
      </c>
      <c r="X385" s="38">
        <v>1500</v>
      </c>
      <c r="Y385" s="1" t="s">
        <v>4644</v>
      </c>
      <c r="Z385" s="1" t="s">
        <v>389</v>
      </c>
      <c r="AB385" s="29">
        <v>42887</v>
      </c>
      <c r="AC385" s="1" t="s">
        <v>371</v>
      </c>
      <c r="AD385" s="29">
        <v>43360</v>
      </c>
      <c r="AE385" s="1">
        <v>2</v>
      </c>
      <c r="AF385" s="1">
        <v>0</v>
      </c>
      <c r="AG385" s="1" t="s">
        <v>4636</v>
      </c>
      <c r="AH385" s="37">
        <v>43360</v>
      </c>
      <c r="AI385" s="1" t="s">
        <v>3867</v>
      </c>
      <c r="AJ385" s="1" t="s">
        <v>4982</v>
      </c>
      <c r="AK385" s="1" t="s">
        <v>4654</v>
      </c>
      <c r="AL385" s="1" t="e">
        <v>#N/A</v>
      </c>
      <c r="AM385" s="1" t="e">
        <v>#N/A</v>
      </c>
      <c r="AN385" s="1" t="e">
        <v>#N/A</v>
      </c>
      <c r="AO385" s="1" t="e">
        <v>#N/A</v>
      </c>
      <c r="AP385" s="1" t="e">
        <v>#N/A</v>
      </c>
      <c r="AQ385" s="1" t="e">
        <v>#N/A</v>
      </c>
      <c r="AT385" s="29">
        <v>42826</v>
      </c>
      <c r="AU385" s="1" t="s">
        <v>3429</v>
      </c>
      <c r="AV385" s="1" t="s">
        <v>3430</v>
      </c>
      <c r="AW385" s="1" t="s">
        <v>375</v>
      </c>
      <c r="AX385" s="1" t="s">
        <v>3514</v>
      </c>
      <c r="AY385" s="1" t="s">
        <v>3432</v>
      </c>
      <c r="AZ385" s="1"/>
      <c r="BA385" s="1" t="s">
        <v>3925</v>
      </c>
      <c r="BB385" s="1">
        <v>1334</v>
      </c>
      <c r="BC385" s="1" t="s">
        <v>324</v>
      </c>
      <c r="BD385" s="1"/>
      <c r="BE385" s="1" t="s">
        <v>2232</v>
      </c>
      <c r="BF385" s="1" t="s">
        <v>5494</v>
      </c>
      <c r="BG385" s="34">
        <v>3</v>
      </c>
    </row>
    <row r="386" spans="2:59" ht="15.75" customHeight="1" x14ac:dyDescent="0.3">
      <c r="B386" s="1">
        <v>4425</v>
      </c>
      <c r="C386" s="1" t="s">
        <v>4203</v>
      </c>
      <c r="D386" s="33" t="s">
        <v>5925</v>
      </c>
      <c r="E386" s="1" t="s">
        <v>82</v>
      </c>
      <c r="F386" s="1" t="s">
        <v>882</v>
      </c>
      <c r="G386" s="1" t="s">
        <v>2280</v>
      </c>
      <c r="H386" s="1">
        <v>3775</v>
      </c>
      <c r="K386" s="1" t="s">
        <v>4542</v>
      </c>
      <c r="L386" s="1" t="s">
        <v>4543</v>
      </c>
      <c r="O386" s="1">
        <v>4822</v>
      </c>
      <c r="P386" s="1" t="s">
        <v>3982</v>
      </c>
      <c r="Q386" s="1" t="s">
        <v>5926</v>
      </c>
      <c r="R386" s="33" t="s">
        <v>5927</v>
      </c>
      <c r="S386" s="1" t="s">
        <v>252</v>
      </c>
      <c r="T386" s="1" t="s">
        <v>238</v>
      </c>
      <c r="U386" s="1" t="s">
        <v>13</v>
      </c>
      <c r="V386" s="38">
        <v>15873</v>
      </c>
      <c r="X386" s="38">
        <v>15873</v>
      </c>
      <c r="Y386" s="1" t="s">
        <v>4668</v>
      </c>
      <c r="Z386" s="1" t="s">
        <v>3443</v>
      </c>
      <c r="AB386" s="29">
        <v>42901</v>
      </c>
      <c r="AC386" s="1" t="s">
        <v>371</v>
      </c>
      <c r="AD386" s="29">
        <v>43360</v>
      </c>
      <c r="AE386" s="1">
        <v>1</v>
      </c>
      <c r="AF386" s="1">
        <v>0</v>
      </c>
      <c r="AG386" s="1" t="s">
        <v>4636</v>
      </c>
      <c r="AH386" s="37">
        <v>43360</v>
      </c>
      <c r="AI386" s="1" t="s">
        <v>3480</v>
      </c>
      <c r="AJ386" s="1" t="s">
        <v>4678</v>
      </c>
      <c r="AK386" s="1" t="s">
        <v>3480</v>
      </c>
      <c r="AL386" s="1" t="e">
        <v>#N/A</v>
      </c>
      <c r="AM386" s="1" t="e">
        <v>#N/A</v>
      </c>
      <c r="AN386" s="1" t="e">
        <v>#N/A</v>
      </c>
      <c r="AO386" s="1" t="e">
        <v>#N/A</v>
      </c>
      <c r="AP386" s="1" t="e">
        <v>#N/A</v>
      </c>
      <c r="AQ386" s="1" t="e">
        <v>#N/A</v>
      </c>
      <c r="AT386" s="29">
        <v>42826</v>
      </c>
      <c r="AU386" s="1" t="s">
        <v>3444</v>
      </c>
      <c r="AV386" s="1" t="s">
        <v>3445</v>
      </c>
      <c r="AW386" s="1" t="s">
        <v>375</v>
      </c>
      <c r="AX386" s="1" t="s">
        <v>3431</v>
      </c>
      <c r="AY386" s="1" t="s">
        <v>3432</v>
      </c>
      <c r="AZ386" s="1"/>
      <c r="BA386" s="1" t="s">
        <v>2179</v>
      </c>
      <c r="BB386" s="1">
        <v>1144</v>
      </c>
      <c r="BC386" s="1" t="s">
        <v>92</v>
      </c>
      <c r="BD386" s="1"/>
      <c r="BE386" s="1" t="s">
        <v>2195</v>
      </c>
      <c r="BF386" s="1" t="s">
        <v>5638</v>
      </c>
      <c r="BG386" s="34">
        <v>1</v>
      </c>
    </row>
    <row r="387" spans="2:59" ht="15.75" customHeight="1" x14ac:dyDescent="0.3">
      <c r="B387" s="1">
        <v>4428</v>
      </c>
      <c r="C387" s="1" t="s">
        <v>5928</v>
      </c>
      <c r="D387" s="33" t="s">
        <v>5929</v>
      </c>
      <c r="E387" s="1" t="s">
        <v>166</v>
      </c>
      <c r="F387" s="1" t="s">
        <v>882</v>
      </c>
      <c r="G387" s="1" t="s">
        <v>2557</v>
      </c>
      <c r="H387" s="1">
        <v>8500</v>
      </c>
      <c r="K387" s="1" t="s">
        <v>3452</v>
      </c>
      <c r="L387" s="1" t="s">
        <v>3453</v>
      </c>
      <c r="O387" s="1">
        <v>4794</v>
      </c>
      <c r="P387" s="1" t="s">
        <v>4939</v>
      </c>
      <c r="Q387" s="1" t="s">
        <v>4940</v>
      </c>
      <c r="R387" s="33" t="s">
        <v>5930</v>
      </c>
      <c r="S387" s="1" t="s">
        <v>324</v>
      </c>
      <c r="T387" s="1" t="s">
        <v>254</v>
      </c>
      <c r="U387" s="1" t="s">
        <v>9</v>
      </c>
      <c r="V387" s="38">
        <v>1900</v>
      </c>
      <c r="W387" s="1">
        <v>600</v>
      </c>
      <c r="X387" s="38">
        <v>2500</v>
      </c>
      <c r="Y387" s="1" t="s">
        <v>4812</v>
      </c>
      <c r="Z387" s="1" t="s">
        <v>3540</v>
      </c>
      <c r="AB387" s="35">
        <v>42871</v>
      </c>
      <c r="AC387" s="1" t="s">
        <v>371</v>
      </c>
      <c r="AD387" s="29">
        <v>43360</v>
      </c>
      <c r="AE387" s="1">
        <v>1</v>
      </c>
      <c r="AF387" s="1">
        <v>0</v>
      </c>
      <c r="AG387" s="1" t="s">
        <v>4636</v>
      </c>
      <c r="AH387" s="37">
        <v>43360</v>
      </c>
      <c r="AI387" s="1" t="s">
        <v>3452</v>
      </c>
      <c r="AJ387" s="1" t="s">
        <v>3442</v>
      </c>
      <c r="AK387" s="1" t="s">
        <v>4654</v>
      </c>
      <c r="AL387" s="1" t="e">
        <v>#N/A</v>
      </c>
      <c r="AM387" s="1" t="e">
        <v>#N/A</v>
      </c>
      <c r="AN387" s="1" t="e">
        <v>#N/A</v>
      </c>
      <c r="AO387" s="1" t="e">
        <v>#N/A</v>
      </c>
      <c r="AP387" s="1" t="e">
        <v>#N/A</v>
      </c>
      <c r="AQ387" s="1" t="e">
        <v>#N/A</v>
      </c>
      <c r="AT387" s="29">
        <v>42826</v>
      </c>
      <c r="AU387" s="1" t="s">
        <v>3444</v>
      </c>
      <c r="AV387" s="1" t="s">
        <v>3430</v>
      </c>
      <c r="AW387" s="1" t="s">
        <v>375</v>
      </c>
      <c r="AX387" s="1" t="s">
        <v>3514</v>
      </c>
      <c r="AY387" s="1" t="s">
        <v>3432</v>
      </c>
      <c r="AZ387" s="1"/>
      <c r="BA387" s="1" t="s">
        <v>5931</v>
      </c>
      <c r="BB387" s="1">
        <v>912</v>
      </c>
      <c r="BC387" s="1" t="s">
        <v>102</v>
      </c>
      <c r="BD387" s="1"/>
      <c r="BE387" s="1" t="s">
        <v>2253</v>
      </c>
      <c r="BF387" s="1" t="s">
        <v>5932</v>
      </c>
      <c r="BG387" s="34">
        <v>1</v>
      </c>
    </row>
    <row r="388" spans="2:59" ht="15.75" customHeight="1" x14ac:dyDescent="0.3">
      <c r="B388" s="1">
        <v>4436</v>
      </c>
      <c r="C388" s="1" t="s">
        <v>5933</v>
      </c>
      <c r="D388" s="33" t="s">
        <v>5934</v>
      </c>
      <c r="E388" s="1" t="s">
        <v>156</v>
      </c>
      <c r="F388" s="1" t="s">
        <v>882</v>
      </c>
      <c r="G388" s="1" t="s">
        <v>2205</v>
      </c>
      <c r="H388" s="1">
        <v>10000</v>
      </c>
      <c r="J388" s="1" t="s">
        <v>3524</v>
      </c>
      <c r="K388" s="1" t="s">
        <v>5935</v>
      </c>
      <c r="L388" s="1" t="s">
        <v>4563</v>
      </c>
      <c r="O388" s="1">
        <v>4958</v>
      </c>
      <c r="P388" s="1" t="s">
        <v>5936</v>
      </c>
      <c r="Q388" s="1" t="s">
        <v>5937</v>
      </c>
      <c r="R388" s="33" t="s">
        <v>5938</v>
      </c>
      <c r="S388" s="1" t="s">
        <v>222</v>
      </c>
      <c r="T388" s="1" t="s">
        <v>68</v>
      </c>
      <c r="U388" s="1" t="s">
        <v>17</v>
      </c>
      <c r="V388" s="38">
        <v>6000</v>
      </c>
      <c r="X388" s="38">
        <v>6000</v>
      </c>
      <c r="Y388" s="1" t="s">
        <v>4644</v>
      </c>
      <c r="Z388" s="1" t="s">
        <v>3540</v>
      </c>
      <c r="AB388" s="29">
        <v>42947</v>
      </c>
      <c r="AC388" s="1" t="s">
        <v>371</v>
      </c>
      <c r="AD388" s="29">
        <v>43361</v>
      </c>
      <c r="AE388" s="1">
        <v>0</v>
      </c>
      <c r="AF388" s="1">
        <v>0</v>
      </c>
      <c r="AG388" s="1" t="s">
        <v>4636</v>
      </c>
      <c r="AH388" s="37">
        <v>43361</v>
      </c>
      <c r="AI388" s="1" t="s">
        <v>3423</v>
      </c>
      <c r="AJ388" s="1" t="s">
        <v>4646</v>
      </c>
      <c r="AK388" s="1" t="s">
        <v>3423</v>
      </c>
      <c r="AL388" s="1" t="e">
        <v>#N/A</v>
      </c>
      <c r="AM388" s="1" t="e">
        <v>#N/A</v>
      </c>
      <c r="AN388" s="1" t="e">
        <v>#N/A</v>
      </c>
      <c r="AO388" s="1" t="e">
        <v>#N/A</v>
      </c>
      <c r="AP388" s="1" t="e">
        <v>#N/A</v>
      </c>
      <c r="AQ388" s="1" t="e">
        <v>#N/A</v>
      </c>
      <c r="AT388" s="29">
        <v>42917</v>
      </c>
      <c r="AU388" s="1" t="s">
        <v>3444</v>
      </c>
      <c r="AV388" s="1" t="s">
        <v>3445</v>
      </c>
      <c r="AW388" s="1" t="s">
        <v>375</v>
      </c>
      <c r="AX388" s="1" t="s">
        <v>3465</v>
      </c>
      <c r="AY388" s="1" t="s">
        <v>3432</v>
      </c>
      <c r="AZ388" s="1"/>
      <c r="BA388" s="1" t="s">
        <v>5939</v>
      </c>
      <c r="BB388" s="1">
        <v>1331</v>
      </c>
      <c r="BC388" s="1" t="s">
        <v>110</v>
      </c>
      <c r="BD388" s="1"/>
      <c r="BE388" s="1" t="s">
        <v>2205</v>
      </c>
      <c r="BF388" s="1" t="s">
        <v>5933</v>
      </c>
      <c r="BG388" s="34">
        <v>1</v>
      </c>
    </row>
    <row r="389" spans="2:59" ht="15.75" customHeight="1" x14ac:dyDescent="0.3">
      <c r="B389" s="1">
        <v>4441</v>
      </c>
      <c r="C389" s="1" t="s">
        <v>5940</v>
      </c>
      <c r="D389" s="33" t="s">
        <v>5941</v>
      </c>
      <c r="E389" s="1" t="s">
        <v>2129</v>
      </c>
      <c r="F389" s="1" t="s">
        <v>882</v>
      </c>
      <c r="G389" s="1" t="s">
        <v>3053</v>
      </c>
      <c r="H389" s="1">
        <v>2482</v>
      </c>
      <c r="K389" s="1" t="s">
        <v>3804</v>
      </c>
      <c r="L389" s="1" t="s">
        <v>4108</v>
      </c>
      <c r="O389" s="1">
        <v>4802</v>
      </c>
      <c r="P389" s="1" t="s">
        <v>3950</v>
      </c>
      <c r="Q389" s="1" t="s">
        <v>5942</v>
      </c>
      <c r="R389" s="33" t="s">
        <v>5943</v>
      </c>
      <c r="S389" s="1" t="s">
        <v>36</v>
      </c>
      <c r="T389" s="1" t="s">
        <v>174</v>
      </c>
      <c r="U389" s="1" t="s">
        <v>13</v>
      </c>
      <c r="V389" s="38">
        <v>10000</v>
      </c>
      <c r="X389" s="38">
        <v>10000</v>
      </c>
      <c r="Y389" s="1" t="s">
        <v>4668</v>
      </c>
      <c r="Z389" s="1" t="s">
        <v>389</v>
      </c>
      <c r="AB389" s="29">
        <v>42898</v>
      </c>
      <c r="AC389" s="1" t="s">
        <v>371</v>
      </c>
      <c r="AD389" s="29">
        <v>43362</v>
      </c>
      <c r="AE389" s="1">
        <v>0</v>
      </c>
      <c r="AF389" s="1">
        <v>0</v>
      </c>
      <c r="AG389" s="1" t="s">
        <v>4636</v>
      </c>
      <c r="AH389" s="37">
        <v>43362</v>
      </c>
      <c r="AI389" s="1" t="s">
        <v>3480</v>
      </c>
      <c r="AJ389" s="1" t="s">
        <v>4678</v>
      </c>
      <c r="AK389" s="1" t="s">
        <v>3480</v>
      </c>
      <c r="AL389" s="1" t="e">
        <v>#N/A</v>
      </c>
      <c r="AM389" s="1" t="e">
        <v>#N/A</v>
      </c>
      <c r="AN389" s="1" t="e">
        <v>#N/A</v>
      </c>
      <c r="AO389" s="1" t="e">
        <v>#N/A</v>
      </c>
      <c r="AP389" s="1" t="e">
        <v>#N/A</v>
      </c>
      <c r="AQ389" s="1" t="e">
        <v>#N/A</v>
      </c>
      <c r="AT389" s="29">
        <v>42826</v>
      </c>
      <c r="AU389" s="1" t="s">
        <v>3429</v>
      </c>
      <c r="AV389" s="1" t="s">
        <v>3445</v>
      </c>
      <c r="AW389" s="1" t="s">
        <v>375</v>
      </c>
      <c r="AX389" s="1" t="s">
        <v>3431</v>
      </c>
      <c r="AY389" s="1" t="s">
        <v>3432</v>
      </c>
      <c r="AZ389" s="1"/>
      <c r="BA389" s="1" t="s">
        <v>5944</v>
      </c>
      <c r="BB389" s="1">
        <v>1361</v>
      </c>
      <c r="BC389" s="1" t="s">
        <v>62</v>
      </c>
      <c r="BD389" s="1"/>
      <c r="BE389" s="1" t="s">
        <v>2308</v>
      </c>
      <c r="BF389" s="1" t="s">
        <v>5945</v>
      </c>
      <c r="BG389" s="34">
        <v>1</v>
      </c>
    </row>
    <row r="390" spans="2:59" ht="15.75" customHeight="1" x14ac:dyDescent="0.3">
      <c r="B390" s="1">
        <v>4447</v>
      </c>
      <c r="C390" s="1" t="s">
        <v>5071</v>
      </c>
      <c r="D390" s="33" t="s">
        <v>5946</v>
      </c>
      <c r="E390" s="1" t="s">
        <v>266</v>
      </c>
      <c r="F390" s="1" t="s">
        <v>882</v>
      </c>
      <c r="G390" s="1" t="s">
        <v>3041</v>
      </c>
      <c r="H390" s="1">
        <v>2333</v>
      </c>
      <c r="I390" s="1">
        <v>2000</v>
      </c>
      <c r="K390" s="1" t="s">
        <v>5779</v>
      </c>
      <c r="L390" s="1" t="s">
        <v>5780</v>
      </c>
      <c r="O390" s="1">
        <v>4879</v>
      </c>
      <c r="P390" s="1" t="s">
        <v>4038</v>
      </c>
      <c r="Q390" s="1" t="s">
        <v>5947</v>
      </c>
      <c r="R390" s="33" t="s">
        <v>5948</v>
      </c>
      <c r="S390" s="1" t="s">
        <v>284</v>
      </c>
      <c r="T390" s="1" t="s">
        <v>174</v>
      </c>
      <c r="U390" s="1" t="s">
        <v>13</v>
      </c>
      <c r="V390" s="38">
        <v>2191</v>
      </c>
      <c r="W390" s="1">
        <v>417</v>
      </c>
      <c r="X390" s="38">
        <v>2608</v>
      </c>
      <c r="Y390" s="1" t="s">
        <v>4668</v>
      </c>
      <c r="Z390" s="1" t="s">
        <v>389</v>
      </c>
      <c r="AB390" s="29">
        <v>42914</v>
      </c>
      <c r="AC390" s="1" t="s">
        <v>371</v>
      </c>
      <c r="AD390" s="29">
        <v>43362</v>
      </c>
      <c r="AE390" s="1">
        <v>0</v>
      </c>
      <c r="AF390" s="1">
        <v>0</v>
      </c>
      <c r="AG390" s="1" t="s">
        <v>4676</v>
      </c>
      <c r="AH390" s="37">
        <v>43362</v>
      </c>
      <c r="AI390" s="1" t="s">
        <v>3452</v>
      </c>
      <c r="AJ390" s="1" t="s">
        <v>4646</v>
      </c>
      <c r="AK390" s="1" t="s">
        <v>4654</v>
      </c>
      <c r="AL390" s="1" t="e">
        <v>#N/A</v>
      </c>
      <c r="AM390" s="1" t="e">
        <v>#N/A</v>
      </c>
      <c r="AN390" s="1" t="e">
        <v>#N/A</v>
      </c>
      <c r="AO390" s="1" t="e">
        <v>#N/A</v>
      </c>
      <c r="AP390" s="1" t="e">
        <v>#N/A</v>
      </c>
      <c r="AQ390" s="1" t="e">
        <v>#N/A</v>
      </c>
      <c r="AT390" s="29">
        <v>42826</v>
      </c>
      <c r="AU390" s="1" t="s">
        <v>3429</v>
      </c>
      <c r="AV390" s="1" t="s">
        <v>3430</v>
      </c>
      <c r="AW390" s="1" t="s">
        <v>375</v>
      </c>
      <c r="AX390" s="1" t="s">
        <v>3514</v>
      </c>
      <c r="AY390" s="1" t="s">
        <v>3432</v>
      </c>
      <c r="AZ390" s="1"/>
      <c r="BA390" s="1" t="s">
        <v>5949</v>
      </c>
      <c r="BB390" s="1">
        <v>1628</v>
      </c>
      <c r="BC390" s="1" t="s">
        <v>92</v>
      </c>
      <c r="BD390" s="1"/>
      <c r="BE390" s="1" t="s">
        <v>2106</v>
      </c>
      <c r="BF390" s="1" t="s">
        <v>5370</v>
      </c>
      <c r="BG390" s="34">
        <v>1</v>
      </c>
    </row>
    <row r="391" spans="2:59" ht="15.75" customHeight="1" x14ac:dyDescent="0.3">
      <c r="B391" s="1">
        <v>4455</v>
      </c>
      <c r="C391" s="1" t="s">
        <v>5950</v>
      </c>
      <c r="D391" s="33" t="s">
        <v>5951</v>
      </c>
      <c r="E391" s="1" t="s">
        <v>156</v>
      </c>
      <c r="F391" s="1" t="s">
        <v>882</v>
      </c>
      <c r="G391" s="1" t="s">
        <v>2327</v>
      </c>
      <c r="H391" s="1">
        <v>1032</v>
      </c>
      <c r="K391" s="1" t="s">
        <v>3949</v>
      </c>
      <c r="L391" s="1" t="s">
        <v>3949</v>
      </c>
      <c r="O391" s="1">
        <v>4948</v>
      </c>
      <c r="P391" s="1" t="s">
        <v>4680</v>
      </c>
      <c r="Q391" s="1" t="s">
        <v>4681</v>
      </c>
      <c r="R391" s="33" t="s">
        <v>5952</v>
      </c>
      <c r="S391" s="1" t="s">
        <v>14</v>
      </c>
      <c r="T391" s="1" t="s">
        <v>112</v>
      </c>
      <c r="U391" s="1" t="s">
        <v>17</v>
      </c>
      <c r="V391" s="38">
        <v>7000</v>
      </c>
      <c r="X391" s="38">
        <v>7000</v>
      </c>
      <c r="Y391" s="1" t="s">
        <v>4644</v>
      </c>
      <c r="Z391" s="1" t="s">
        <v>371</v>
      </c>
      <c r="AB391" s="29">
        <v>42942</v>
      </c>
      <c r="AC391" s="1" t="s">
        <v>371</v>
      </c>
      <c r="AD391" s="29">
        <v>43362</v>
      </c>
      <c r="AE391" s="1">
        <v>1</v>
      </c>
      <c r="AF391" s="1">
        <v>0</v>
      </c>
      <c r="AG391" s="1" t="s">
        <v>4636</v>
      </c>
      <c r="AH391" s="37">
        <v>43362</v>
      </c>
      <c r="AI391" s="1" t="s">
        <v>3423</v>
      </c>
      <c r="AJ391" s="1" t="s">
        <v>4653</v>
      </c>
      <c r="AK391" s="1" t="s">
        <v>3423</v>
      </c>
      <c r="AL391" s="1" t="e">
        <v>#N/A</v>
      </c>
      <c r="AM391" s="1" t="e">
        <v>#N/A</v>
      </c>
      <c r="AN391" s="1" t="e">
        <v>#N/A</v>
      </c>
      <c r="AO391" s="1" t="e">
        <v>#N/A</v>
      </c>
      <c r="AP391" s="1" t="e">
        <v>#N/A</v>
      </c>
      <c r="AQ391" s="1" t="e">
        <v>#N/A</v>
      </c>
      <c r="AT391" s="29">
        <v>42917</v>
      </c>
      <c r="AU391" s="1" t="s">
        <v>3444</v>
      </c>
      <c r="AV391" s="1" t="s">
        <v>3445</v>
      </c>
      <c r="AW391" s="1" t="s">
        <v>375</v>
      </c>
      <c r="AX391" s="1" t="s">
        <v>3465</v>
      </c>
      <c r="AY391" s="1" t="s">
        <v>3432</v>
      </c>
      <c r="AZ391" s="1"/>
      <c r="BA391" s="1" t="s">
        <v>5953</v>
      </c>
      <c r="BB391" s="1">
        <v>2252</v>
      </c>
      <c r="BC391" s="1" t="s">
        <v>258</v>
      </c>
      <c r="BD391" s="1"/>
      <c r="BE391" s="1" t="s">
        <v>2663</v>
      </c>
      <c r="BF391" s="1" t="s">
        <v>5954</v>
      </c>
      <c r="BG391" s="34">
        <v>1</v>
      </c>
    </row>
    <row r="392" spans="2:59" ht="15.75" customHeight="1" x14ac:dyDescent="0.3">
      <c r="B392" s="1">
        <v>4457</v>
      </c>
      <c r="C392" s="1" t="s">
        <v>4888</v>
      </c>
      <c r="D392" s="33" t="s">
        <v>5955</v>
      </c>
      <c r="E392" s="1" t="s">
        <v>266</v>
      </c>
      <c r="F392" s="1" t="s">
        <v>882</v>
      </c>
      <c r="G392" s="1" t="s">
        <v>2897</v>
      </c>
      <c r="H392" s="1">
        <v>4500</v>
      </c>
      <c r="I392" s="1">
        <v>480</v>
      </c>
      <c r="J392" s="1" t="s">
        <v>3573</v>
      </c>
      <c r="K392" s="1" t="s">
        <v>5714</v>
      </c>
      <c r="L392" s="1" t="s">
        <v>4061</v>
      </c>
      <c r="O392" s="1">
        <v>2897</v>
      </c>
      <c r="P392" s="1" t="s">
        <v>5956</v>
      </c>
      <c r="Q392" s="1" t="s">
        <v>5957</v>
      </c>
      <c r="R392" s="1" t="s">
        <v>5958</v>
      </c>
      <c r="S392" s="1" t="s">
        <v>324</v>
      </c>
      <c r="T392" s="1" t="s">
        <v>112</v>
      </c>
      <c r="U392" s="1" t="s">
        <v>17</v>
      </c>
      <c r="V392" s="38">
        <v>9691</v>
      </c>
      <c r="W392" s="38">
        <v>2000</v>
      </c>
      <c r="X392" s="38">
        <v>11691</v>
      </c>
      <c r="Y392" s="1" t="s">
        <v>4644</v>
      </c>
      <c r="Z392" s="1" t="s">
        <v>3667</v>
      </c>
      <c r="AB392" s="29">
        <v>42399</v>
      </c>
      <c r="AC392" s="1" t="s">
        <v>371</v>
      </c>
      <c r="AD392" s="29">
        <v>43363</v>
      </c>
      <c r="AE392" s="1">
        <v>12</v>
      </c>
      <c r="AF392" s="1">
        <v>0</v>
      </c>
      <c r="AG392" s="1" t="s">
        <v>4636</v>
      </c>
      <c r="AH392" s="37">
        <v>43363</v>
      </c>
      <c r="AI392" s="1" t="s">
        <v>3509</v>
      </c>
      <c r="AJ392" s="1" t="s">
        <v>4646</v>
      </c>
      <c r="AK392" s="1" t="s">
        <v>4654</v>
      </c>
      <c r="AL392" s="1" t="e">
        <v>#N/A</v>
      </c>
      <c r="AM392" s="1" t="e">
        <v>#N/A</v>
      </c>
      <c r="AN392" s="1" t="e">
        <v>#N/A</v>
      </c>
      <c r="AO392" s="1" t="e">
        <v>#N/A</v>
      </c>
      <c r="AP392" s="1" t="e">
        <v>#N/A</v>
      </c>
      <c r="AQ392" s="1" t="e">
        <v>#N/A</v>
      </c>
      <c r="AT392" s="29">
        <v>42370</v>
      </c>
      <c r="AU392" s="1" t="s">
        <v>3444</v>
      </c>
      <c r="AV392" s="1" t="s">
        <v>3445</v>
      </c>
      <c r="AW392" s="1" t="s">
        <v>375</v>
      </c>
      <c r="AX392" s="1" t="s">
        <v>3431</v>
      </c>
      <c r="AY392" s="1" t="s">
        <v>3432</v>
      </c>
      <c r="AZ392" s="1"/>
      <c r="BA392" s="1" t="s">
        <v>5959</v>
      </c>
      <c r="BB392" s="1">
        <v>236</v>
      </c>
      <c r="BC392" s="1" t="s">
        <v>324</v>
      </c>
      <c r="BD392" s="1"/>
      <c r="BE392" s="1" t="s">
        <v>3099</v>
      </c>
      <c r="BF392" s="1" t="s">
        <v>5960</v>
      </c>
      <c r="BG392" s="34">
        <v>3</v>
      </c>
    </row>
    <row r="393" spans="2:59" ht="15.75" customHeight="1" x14ac:dyDescent="0.3">
      <c r="B393" s="1">
        <v>4462</v>
      </c>
      <c r="C393" s="1" t="s">
        <v>5961</v>
      </c>
      <c r="D393" s="33" t="s">
        <v>5962</v>
      </c>
      <c r="E393" s="1" t="s">
        <v>82</v>
      </c>
      <c r="F393" s="1" t="s">
        <v>882</v>
      </c>
      <c r="G393" s="1" t="s">
        <v>2283</v>
      </c>
      <c r="H393" s="1">
        <v>3000</v>
      </c>
      <c r="J393" s="1" t="s">
        <v>3524</v>
      </c>
      <c r="K393" s="1" t="s">
        <v>3524</v>
      </c>
      <c r="L393" s="1" t="s">
        <v>3757</v>
      </c>
      <c r="O393" s="1">
        <v>4184</v>
      </c>
      <c r="P393" s="1" t="s">
        <v>5963</v>
      </c>
      <c r="Q393" s="1" t="s">
        <v>5964</v>
      </c>
      <c r="R393" s="33" t="s">
        <v>5965</v>
      </c>
      <c r="S393" s="1" t="s">
        <v>56</v>
      </c>
      <c r="T393" s="1" t="s">
        <v>2080</v>
      </c>
      <c r="U393" s="1" t="s">
        <v>13</v>
      </c>
      <c r="V393" s="38">
        <v>2500</v>
      </c>
      <c r="W393" s="38">
        <v>1000</v>
      </c>
      <c r="X393" s="38">
        <v>3500</v>
      </c>
      <c r="Y393" s="1" t="s">
        <v>4668</v>
      </c>
      <c r="Z393" s="1" t="s">
        <v>389</v>
      </c>
      <c r="AB393" s="29">
        <v>42692</v>
      </c>
      <c r="AC393" s="1" t="s">
        <v>371</v>
      </c>
      <c r="AD393" s="29">
        <v>43364</v>
      </c>
      <c r="AE393" s="1">
        <v>1</v>
      </c>
      <c r="AF393" s="1">
        <v>0</v>
      </c>
      <c r="AG393" s="1" t="s">
        <v>4636</v>
      </c>
      <c r="AH393" s="37">
        <v>43364</v>
      </c>
      <c r="AI393" s="1" t="s">
        <v>3606</v>
      </c>
      <c r="AJ393" s="1" t="s">
        <v>4678</v>
      </c>
      <c r="AK393" s="1" t="s">
        <v>4654</v>
      </c>
      <c r="AL393" s="1" t="e">
        <v>#N/A</v>
      </c>
      <c r="AM393" s="1" t="e">
        <v>#N/A</v>
      </c>
      <c r="AN393" s="1" t="e">
        <v>#N/A</v>
      </c>
      <c r="AO393" s="1" t="e">
        <v>#N/A</v>
      </c>
      <c r="AP393" s="1" t="e">
        <v>#N/A</v>
      </c>
      <c r="AQ393" s="1" t="e">
        <v>#N/A</v>
      </c>
      <c r="AT393" s="29">
        <v>42644</v>
      </c>
      <c r="AU393" s="1" t="s">
        <v>3429</v>
      </c>
      <c r="AV393" s="1" t="s">
        <v>3445</v>
      </c>
      <c r="AW393" s="1" t="s">
        <v>375</v>
      </c>
      <c r="AX393" s="1" t="s">
        <v>3514</v>
      </c>
      <c r="AY393" s="1" t="s">
        <v>3432</v>
      </c>
      <c r="AZ393" s="1"/>
      <c r="BA393" s="1" t="s">
        <v>2252</v>
      </c>
      <c r="BB393" s="1">
        <v>1338</v>
      </c>
      <c r="BC393" s="1" t="s">
        <v>110</v>
      </c>
      <c r="BD393" s="1"/>
      <c r="BE393" s="1" t="s">
        <v>2446</v>
      </c>
      <c r="BF393" s="1" t="s">
        <v>5966</v>
      </c>
      <c r="BG393" s="34">
        <v>1</v>
      </c>
    </row>
    <row r="394" spans="2:59" ht="15.75" customHeight="1" x14ac:dyDescent="0.3">
      <c r="B394" s="1">
        <v>4464</v>
      </c>
      <c r="C394" s="1" t="s">
        <v>5967</v>
      </c>
      <c r="D394" s="33" t="s">
        <v>5968</v>
      </c>
      <c r="E394" s="1" t="s">
        <v>10</v>
      </c>
      <c r="F394" s="1" t="s">
        <v>882</v>
      </c>
      <c r="G394" s="1" t="s">
        <v>2731</v>
      </c>
      <c r="H394" s="1">
        <v>797</v>
      </c>
      <c r="K394" s="1" t="s">
        <v>3603</v>
      </c>
      <c r="L394" s="1" t="s">
        <v>3603</v>
      </c>
      <c r="O394" s="1">
        <v>1079</v>
      </c>
      <c r="P394" s="1" t="s">
        <v>3692</v>
      </c>
      <c r="Q394" s="1" t="s">
        <v>5969</v>
      </c>
      <c r="R394" s="33" t="s">
        <v>5970</v>
      </c>
      <c r="S394" s="1" t="s">
        <v>258</v>
      </c>
      <c r="T394" s="1" t="s">
        <v>174</v>
      </c>
      <c r="U394" s="1" t="s">
        <v>13</v>
      </c>
      <c r="V394" s="1">
        <v>417</v>
      </c>
      <c r="W394" s="38">
        <v>1322</v>
      </c>
      <c r="X394" s="38">
        <v>1739</v>
      </c>
      <c r="Y394" s="1" t="s">
        <v>4668</v>
      </c>
      <c r="Z394" s="1" t="s">
        <v>593</v>
      </c>
      <c r="AB394" s="29">
        <v>42111</v>
      </c>
      <c r="AC394" s="1" t="s">
        <v>371</v>
      </c>
      <c r="AD394" s="29">
        <v>43367</v>
      </c>
      <c r="AE394" s="1">
        <v>1</v>
      </c>
      <c r="AF394" s="1">
        <v>0</v>
      </c>
      <c r="AG394" s="1" t="s">
        <v>4636</v>
      </c>
      <c r="AH394" s="37">
        <v>43367</v>
      </c>
      <c r="AI394" s="1" t="s">
        <v>3452</v>
      </c>
      <c r="AJ394" s="1" t="s">
        <v>4678</v>
      </c>
      <c r="AK394" s="1" t="s">
        <v>4654</v>
      </c>
      <c r="AL394" s="1" t="e">
        <v>#N/A</v>
      </c>
      <c r="AM394" s="1" t="e">
        <v>#N/A</v>
      </c>
      <c r="AN394" s="1" t="e">
        <v>#N/A</v>
      </c>
      <c r="AO394" s="1" t="e">
        <v>#N/A</v>
      </c>
      <c r="AP394" s="1" t="e">
        <v>#N/A</v>
      </c>
      <c r="AQ394" s="1" t="e">
        <v>#N/A</v>
      </c>
      <c r="AT394" s="29">
        <v>42095</v>
      </c>
      <c r="AU394" s="1" t="s">
        <v>3444</v>
      </c>
      <c r="AV394" s="1" t="s">
        <v>3430</v>
      </c>
      <c r="AW394" s="1" t="s">
        <v>375</v>
      </c>
      <c r="AX394" s="1" t="s">
        <v>3514</v>
      </c>
      <c r="AY394" s="1" t="s">
        <v>3432</v>
      </c>
      <c r="AZ394" s="1"/>
      <c r="BA394" s="1" t="s">
        <v>5971</v>
      </c>
      <c r="BB394" s="1">
        <v>1227</v>
      </c>
      <c r="BC394" s="1" t="s">
        <v>248</v>
      </c>
      <c r="BD394" s="1"/>
      <c r="BE394" s="1" t="s">
        <v>2273</v>
      </c>
      <c r="BF394" s="1" t="s">
        <v>5972</v>
      </c>
      <c r="BG394" s="34">
        <v>2</v>
      </c>
    </row>
    <row r="395" spans="2:59" ht="15.75" customHeight="1" x14ac:dyDescent="0.3">
      <c r="B395" s="1">
        <v>4468</v>
      </c>
      <c r="C395" s="1" t="s">
        <v>5973</v>
      </c>
      <c r="D395" s="33" t="s">
        <v>5974</v>
      </c>
      <c r="E395" s="1" t="s">
        <v>60</v>
      </c>
      <c r="F395" s="1" t="s">
        <v>882</v>
      </c>
      <c r="G395" s="1" t="s">
        <v>2562</v>
      </c>
      <c r="H395" s="1">
        <v>8000</v>
      </c>
      <c r="J395" s="1" t="s">
        <v>3423</v>
      </c>
      <c r="K395" s="1" t="s">
        <v>3423</v>
      </c>
      <c r="L395" s="1" t="s">
        <v>3424</v>
      </c>
      <c r="O395" s="1">
        <v>5034</v>
      </c>
      <c r="P395" s="1" t="s">
        <v>5975</v>
      </c>
      <c r="Q395" s="1" t="s">
        <v>5976</v>
      </c>
      <c r="R395" s="33" t="s">
        <v>5977</v>
      </c>
      <c r="S395" s="1" t="s">
        <v>284</v>
      </c>
      <c r="T395" s="1" t="s">
        <v>174</v>
      </c>
      <c r="U395" s="1" t="s">
        <v>13</v>
      </c>
      <c r="V395" s="38">
        <v>1000</v>
      </c>
      <c r="X395" s="38">
        <v>1000</v>
      </c>
      <c r="Y395" s="1" t="s">
        <v>4668</v>
      </c>
      <c r="Z395" s="1" t="s">
        <v>3667</v>
      </c>
      <c r="AB395" s="29">
        <v>42962</v>
      </c>
      <c r="AC395" s="1" t="s">
        <v>371</v>
      </c>
      <c r="AD395" s="29">
        <v>43367</v>
      </c>
      <c r="AE395" s="1">
        <v>1</v>
      </c>
      <c r="AF395" s="1">
        <v>0</v>
      </c>
      <c r="AG395" s="1" t="s">
        <v>4636</v>
      </c>
      <c r="AH395" s="37">
        <v>43367</v>
      </c>
      <c r="AI395" s="1" t="s">
        <v>3603</v>
      </c>
      <c r="AJ395" s="1" t="s">
        <v>4678</v>
      </c>
      <c r="AK395" s="1" t="s">
        <v>4654</v>
      </c>
      <c r="AL395" s="1" t="e">
        <v>#N/A</v>
      </c>
      <c r="AM395" s="1" t="e">
        <v>#N/A</v>
      </c>
      <c r="AN395" s="1" t="e">
        <v>#N/A</v>
      </c>
      <c r="AO395" s="1" t="e">
        <v>#N/A</v>
      </c>
      <c r="AP395" s="1" t="e">
        <v>#N/A</v>
      </c>
      <c r="AQ395" s="1" t="e">
        <v>#N/A</v>
      </c>
      <c r="AT395" s="29">
        <v>42917</v>
      </c>
      <c r="AU395" s="1" t="s">
        <v>3444</v>
      </c>
      <c r="AV395" s="1" t="s">
        <v>3525</v>
      </c>
      <c r="AW395" s="1" t="s">
        <v>375</v>
      </c>
      <c r="AX395" s="1" t="s">
        <v>3514</v>
      </c>
      <c r="AY395" s="1" t="s">
        <v>3432</v>
      </c>
      <c r="AZ395" s="1"/>
      <c r="BA395" s="1" t="s">
        <v>5978</v>
      </c>
      <c r="BB395" s="1">
        <v>1389</v>
      </c>
      <c r="BC395" s="1" t="s">
        <v>154</v>
      </c>
      <c r="BD395" s="1"/>
      <c r="BE395" s="1" t="s">
        <v>2073</v>
      </c>
      <c r="BF395" s="1" t="s">
        <v>5307</v>
      </c>
      <c r="BG395" s="34">
        <v>2</v>
      </c>
    </row>
    <row r="396" spans="2:59" ht="15.75" customHeight="1" x14ac:dyDescent="0.3">
      <c r="B396" s="1">
        <v>4484</v>
      </c>
      <c r="C396" s="1" t="s">
        <v>5979</v>
      </c>
      <c r="D396" s="33" t="s">
        <v>5980</v>
      </c>
      <c r="E396" s="1" t="s">
        <v>332</v>
      </c>
      <c r="F396" s="1" t="s">
        <v>882</v>
      </c>
      <c r="G396" s="1" t="s">
        <v>2770</v>
      </c>
      <c r="H396" s="1">
        <v>13000</v>
      </c>
      <c r="J396" s="1" t="s">
        <v>3423</v>
      </c>
      <c r="K396" s="1" t="s">
        <v>3423</v>
      </c>
      <c r="L396" s="1" t="s">
        <v>3424</v>
      </c>
      <c r="O396" s="1">
        <v>5020</v>
      </c>
      <c r="P396" s="1" t="s">
        <v>5981</v>
      </c>
      <c r="Q396" s="1" t="s">
        <v>5982</v>
      </c>
      <c r="R396" s="33" t="s">
        <v>5983</v>
      </c>
      <c r="S396" s="1" t="s">
        <v>168</v>
      </c>
      <c r="T396" s="1" t="s">
        <v>166</v>
      </c>
      <c r="U396" s="1" t="s">
        <v>5</v>
      </c>
      <c r="V396" s="38">
        <v>10000</v>
      </c>
      <c r="X396" s="38">
        <v>10000</v>
      </c>
      <c r="Y396" s="1" t="s">
        <v>4644</v>
      </c>
      <c r="Z396" s="1" t="s">
        <v>3494</v>
      </c>
      <c r="AB396" s="29">
        <v>42657</v>
      </c>
      <c r="AC396" s="1" t="s">
        <v>371</v>
      </c>
      <c r="AD396" s="29">
        <v>43367</v>
      </c>
      <c r="AE396" s="1">
        <v>4</v>
      </c>
      <c r="AF396" s="1">
        <v>0</v>
      </c>
      <c r="AG396" s="1" t="e">
        <v>#N/A</v>
      </c>
      <c r="AH396" s="37">
        <v>43367</v>
      </c>
      <c r="AI396" s="1" t="s">
        <v>3480</v>
      </c>
      <c r="AJ396" s="1" t="s">
        <v>4982</v>
      </c>
      <c r="AK396" s="1" t="s">
        <v>3480</v>
      </c>
      <c r="AL396" s="1" t="e">
        <v>#N/A</v>
      </c>
      <c r="AM396" s="1" t="e">
        <v>#N/A</v>
      </c>
      <c r="AN396" s="1" t="e">
        <v>#N/A</v>
      </c>
      <c r="AO396" s="1" t="e">
        <v>#N/A</v>
      </c>
      <c r="AP396" s="1" t="e">
        <v>#N/A</v>
      </c>
      <c r="AQ396" s="1" t="e">
        <v>#N/A</v>
      </c>
      <c r="AT396" s="29">
        <v>42644</v>
      </c>
      <c r="AU396" s="1" t="s">
        <v>3444</v>
      </c>
      <c r="AV396" s="1" t="s">
        <v>3445</v>
      </c>
      <c r="AW396" s="1" t="s">
        <v>375</v>
      </c>
      <c r="AX396" s="1" t="s">
        <v>3431</v>
      </c>
      <c r="AY396" s="1" t="s">
        <v>3432</v>
      </c>
      <c r="AZ396" s="1"/>
      <c r="BA396" s="1" t="s">
        <v>2899</v>
      </c>
      <c r="BB396" s="1">
        <v>1499</v>
      </c>
      <c r="BC396" s="1" t="s">
        <v>272</v>
      </c>
      <c r="BD396" s="1"/>
      <c r="BE396" s="1" t="s">
        <v>2186</v>
      </c>
      <c r="BF396" s="1" t="s">
        <v>5984</v>
      </c>
      <c r="BG396" s="34">
        <v>2</v>
      </c>
    </row>
    <row r="397" spans="2:59" ht="15.75" customHeight="1" x14ac:dyDescent="0.3">
      <c r="B397" s="1">
        <v>4485</v>
      </c>
      <c r="C397" s="1" t="s">
        <v>5985</v>
      </c>
      <c r="D397" s="33" t="s">
        <v>5986</v>
      </c>
      <c r="E397" s="1" t="s">
        <v>204</v>
      </c>
      <c r="F397" s="1" t="s">
        <v>882</v>
      </c>
      <c r="G397" s="1" t="s">
        <v>2646</v>
      </c>
      <c r="H397" s="1">
        <v>1000</v>
      </c>
      <c r="K397" s="1" t="s">
        <v>3603</v>
      </c>
      <c r="L397" s="1" t="s">
        <v>3603</v>
      </c>
      <c r="O397" s="1">
        <v>4709</v>
      </c>
      <c r="P397" s="1" t="s">
        <v>5987</v>
      </c>
      <c r="Q397" s="1" t="s">
        <v>5988</v>
      </c>
      <c r="R397" s="33" t="s">
        <v>5989</v>
      </c>
      <c r="S397" s="1" t="s">
        <v>188</v>
      </c>
      <c r="T397" s="1" t="s">
        <v>112</v>
      </c>
      <c r="U397" s="1" t="s">
        <v>17</v>
      </c>
      <c r="V397" s="38">
        <v>4667</v>
      </c>
      <c r="X397" s="38">
        <v>4667</v>
      </c>
      <c r="Y397" s="1" t="s">
        <v>4644</v>
      </c>
      <c r="Z397" s="1" t="s">
        <v>3494</v>
      </c>
      <c r="AB397" s="35">
        <v>42871</v>
      </c>
      <c r="AC397" s="1" t="s">
        <v>371</v>
      </c>
      <c r="AD397" s="29">
        <v>43368</v>
      </c>
      <c r="AE397" s="1">
        <v>2</v>
      </c>
      <c r="AF397" s="1">
        <v>0</v>
      </c>
      <c r="AG397" s="1" t="s">
        <v>4636</v>
      </c>
      <c r="AH397" s="37">
        <v>43368</v>
      </c>
      <c r="AI397" s="1" t="s">
        <v>3423</v>
      </c>
      <c r="AJ397" s="1" t="s">
        <v>4653</v>
      </c>
      <c r="AK397" s="1" t="s">
        <v>4694</v>
      </c>
      <c r="AL397" s="1" t="e">
        <v>#N/A</v>
      </c>
      <c r="AM397" s="1" t="e">
        <v>#N/A</v>
      </c>
      <c r="AN397" s="1" t="e">
        <v>#N/A</v>
      </c>
      <c r="AO397" s="1" t="e">
        <v>#N/A</v>
      </c>
      <c r="AP397" s="1" t="e">
        <v>#N/A</v>
      </c>
      <c r="AQ397" s="1" t="e">
        <v>#N/A</v>
      </c>
      <c r="AT397" s="29">
        <v>42826</v>
      </c>
      <c r="AU397" s="1" t="s">
        <v>3444</v>
      </c>
      <c r="AV397" s="1" t="s">
        <v>3445</v>
      </c>
      <c r="AW397" s="1" t="s">
        <v>375</v>
      </c>
      <c r="AX397" s="1" t="s">
        <v>3465</v>
      </c>
      <c r="AY397" s="1" t="s">
        <v>3432</v>
      </c>
      <c r="AZ397" s="1"/>
      <c r="BA397" s="1" t="s">
        <v>2235</v>
      </c>
      <c r="BB397" s="1">
        <v>1299</v>
      </c>
      <c r="BC397" s="1" t="s">
        <v>62</v>
      </c>
      <c r="BD397" s="1"/>
      <c r="BE397" s="1" t="s">
        <v>2317</v>
      </c>
      <c r="BF397" s="1" t="s">
        <v>4214</v>
      </c>
      <c r="BG397" s="34">
        <v>10</v>
      </c>
    </row>
    <row r="398" spans="2:59" ht="15.75" customHeight="1" x14ac:dyDescent="0.3">
      <c r="B398" s="1">
        <v>4487</v>
      </c>
      <c r="C398" s="1" t="s">
        <v>5990</v>
      </c>
      <c r="D398" s="33" t="s">
        <v>5991</v>
      </c>
      <c r="E398" s="1" t="s">
        <v>2129</v>
      </c>
      <c r="F398" s="1" t="s">
        <v>882</v>
      </c>
      <c r="G398" s="1" t="s">
        <v>2880</v>
      </c>
      <c r="H398" s="1">
        <v>8500</v>
      </c>
      <c r="K398" s="1" t="s">
        <v>3452</v>
      </c>
      <c r="L398" s="1" t="s">
        <v>3453</v>
      </c>
      <c r="O398" s="1">
        <v>1663</v>
      </c>
      <c r="P398" s="1" t="s">
        <v>5992</v>
      </c>
      <c r="Q398" s="1" t="s">
        <v>5993</v>
      </c>
      <c r="R398" s="33" t="s">
        <v>5994</v>
      </c>
      <c r="S398" s="1" t="s">
        <v>134</v>
      </c>
      <c r="T398" s="1" t="s">
        <v>288</v>
      </c>
      <c r="U398" s="1" t="s">
        <v>17</v>
      </c>
      <c r="V398" s="38">
        <v>9237</v>
      </c>
      <c r="X398" s="38">
        <v>9237</v>
      </c>
      <c r="Y398" s="1" t="s">
        <v>4644</v>
      </c>
      <c r="Z398" s="1" t="s">
        <v>3667</v>
      </c>
      <c r="AB398" s="29">
        <v>42217</v>
      </c>
      <c r="AC398" s="1" t="s">
        <v>371</v>
      </c>
      <c r="AD398" s="29">
        <v>43371</v>
      </c>
      <c r="AE398" s="1">
        <v>7</v>
      </c>
      <c r="AF398" s="1">
        <v>0</v>
      </c>
      <c r="AG398" s="1" t="s">
        <v>4636</v>
      </c>
      <c r="AH398" s="37">
        <v>43371</v>
      </c>
      <c r="AI398" s="1" t="s">
        <v>3480</v>
      </c>
      <c r="AJ398" s="1" t="s">
        <v>4646</v>
      </c>
      <c r="AK398" s="1" t="s">
        <v>3480</v>
      </c>
      <c r="AL398" s="1" t="e">
        <v>#N/A</v>
      </c>
      <c r="AM398" s="1" t="e">
        <v>#N/A</v>
      </c>
      <c r="AN398" s="1" t="e">
        <v>#N/A</v>
      </c>
      <c r="AO398" s="1" t="e">
        <v>#N/A</v>
      </c>
      <c r="AP398" s="1" t="e">
        <v>#N/A</v>
      </c>
      <c r="AQ398" s="1" t="e">
        <v>#N/A</v>
      </c>
      <c r="AT398" s="29">
        <v>42186</v>
      </c>
      <c r="AU398" s="1" t="s">
        <v>3444</v>
      </c>
      <c r="AV398" s="1" t="s">
        <v>3445</v>
      </c>
      <c r="AW398" s="1" t="s">
        <v>375</v>
      </c>
      <c r="AX398" s="1" t="s">
        <v>3431</v>
      </c>
      <c r="AY398" s="1" t="s">
        <v>3432</v>
      </c>
      <c r="AZ398" s="1"/>
      <c r="BA398" s="1" t="s">
        <v>5995</v>
      </c>
      <c r="BB398" s="1">
        <v>1570</v>
      </c>
      <c r="BC398" s="1" t="s">
        <v>324</v>
      </c>
      <c r="BD398" s="1"/>
      <c r="BE398" s="1" t="s">
        <v>5996</v>
      </c>
      <c r="BF398" s="1" t="s">
        <v>5997</v>
      </c>
      <c r="BG398" s="34">
        <v>1</v>
      </c>
    </row>
    <row r="399" spans="2:59" ht="15.75" customHeight="1" x14ac:dyDescent="0.3">
      <c r="B399" s="1">
        <v>4490</v>
      </c>
      <c r="C399" s="1" t="s">
        <v>5998</v>
      </c>
      <c r="D399" s="33" t="s">
        <v>5999</v>
      </c>
      <c r="E399" s="1" t="s">
        <v>2116</v>
      </c>
      <c r="F399" s="1" t="s">
        <v>882</v>
      </c>
      <c r="G399" s="1" t="s">
        <v>3121</v>
      </c>
      <c r="O399" s="1">
        <v>5096</v>
      </c>
      <c r="P399" s="1" t="s">
        <v>6000</v>
      </c>
      <c r="Q399" s="1" t="s">
        <v>6001</v>
      </c>
      <c r="R399" s="33" t="s">
        <v>6002</v>
      </c>
      <c r="S399" s="1" t="s">
        <v>284</v>
      </c>
      <c r="T399" s="1" t="s">
        <v>5186</v>
      </c>
      <c r="U399" s="1" t="s">
        <v>17</v>
      </c>
      <c r="V399" s="38">
        <v>5000</v>
      </c>
      <c r="X399" s="38">
        <v>5000</v>
      </c>
      <c r="Y399" s="1" t="s">
        <v>4668</v>
      </c>
      <c r="Z399" s="1" t="s">
        <v>3457</v>
      </c>
      <c r="AB399" s="29">
        <v>42999</v>
      </c>
      <c r="AC399" s="1" t="s">
        <v>371</v>
      </c>
      <c r="AD399" s="29">
        <v>43371</v>
      </c>
      <c r="AE399" s="1">
        <v>1</v>
      </c>
      <c r="AF399" s="1">
        <v>0</v>
      </c>
      <c r="AG399" s="1" t="s">
        <v>4636</v>
      </c>
      <c r="AH399" s="37">
        <v>43371</v>
      </c>
      <c r="AI399" s="1" t="s">
        <v>3423</v>
      </c>
      <c r="AJ399" s="1" t="s">
        <v>4678</v>
      </c>
      <c r="AK399" s="1" t="s">
        <v>4694</v>
      </c>
      <c r="AL399" s="1" t="e">
        <v>#N/A</v>
      </c>
      <c r="AM399" s="1" t="e">
        <v>#N/A</v>
      </c>
      <c r="AN399" s="1" t="e">
        <v>#N/A</v>
      </c>
      <c r="AO399" s="1" t="e">
        <v>#N/A</v>
      </c>
      <c r="AP399" s="1" t="e">
        <v>#N/A</v>
      </c>
      <c r="AQ399" s="1" t="e">
        <v>#N/A</v>
      </c>
      <c r="AT399" s="29">
        <v>42917</v>
      </c>
      <c r="AU399" s="1" t="s">
        <v>3444</v>
      </c>
      <c r="AV399" s="1" t="s">
        <v>3445</v>
      </c>
      <c r="AW399" s="1" t="s">
        <v>375</v>
      </c>
      <c r="AX399" s="1" t="s">
        <v>3465</v>
      </c>
      <c r="AY399" s="1" t="s">
        <v>3432</v>
      </c>
      <c r="AZ399" s="1"/>
      <c r="BA399" s="1" t="s">
        <v>2187</v>
      </c>
      <c r="BB399" s="1">
        <v>1443</v>
      </c>
      <c r="BC399" s="1" t="s">
        <v>302</v>
      </c>
      <c r="BD399" s="1"/>
      <c r="BE399" s="1" t="s">
        <v>2235</v>
      </c>
      <c r="BF399" s="1" t="s">
        <v>3969</v>
      </c>
      <c r="BG399" s="34">
        <v>5</v>
      </c>
    </row>
    <row r="400" spans="2:59" ht="15.75" customHeight="1" x14ac:dyDescent="0.3">
      <c r="B400" s="1">
        <v>4491</v>
      </c>
      <c r="C400" s="1" t="s">
        <v>6003</v>
      </c>
      <c r="D400" s="33" t="s">
        <v>6004</v>
      </c>
      <c r="E400" s="1" t="s">
        <v>332</v>
      </c>
      <c r="F400" s="1" t="s">
        <v>882</v>
      </c>
      <c r="G400" s="1" t="s">
        <v>2906</v>
      </c>
      <c r="H400" s="1">
        <v>6000</v>
      </c>
      <c r="J400" s="1" t="s">
        <v>3573</v>
      </c>
      <c r="K400" s="1" t="s">
        <v>6005</v>
      </c>
      <c r="L400" s="1" t="s">
        <v>4183</v>
      </c>
      <c r="O400" s="1">
        <v>4874</v>
      </c>
      <c r="P400" s="1" t="s">
        <v>6006</v>
      </c>
      <c r="Q400" s="1" t="s">
        <v>6007</v>
      </c>
      <c r="R400" s="33" t="s">
        <v>6008</v>
      </c>
      <c r="S400" s="1" t="s">
        <v>180</v>
      </c>
      <c r="T400" s="1" t="s">
        <v>266</v>
      </c>
      <c r="U400" s="1" t="s">
        <v>17</v>
      </c>
      <c r="V400" s="38">
        <v>3000</v>
      </c>
      <c r="X400" s="38">
        <v>3000</v>
      </c>
      <c r="Y400" s="1" t="s">
        <v>4644</v>
      </c>
      <c r="Z400" s="1" t="s">
        <v>3484</v>
      </c>
      <c r="AB400" s="29">
        <v>42906</v>
      </c>
      <c r="AC400" s="1" t="s">
        <v>371</v>
      </c>
      <c r="AD400" s="29">
        <v>43372</v>
      </c>
      <c r="AE400" s="1">
        <v>0</v>
      </c>
      <c r="AF400" s="1">
        <v>0</v>
      </c>
      <c r="AG400" s="1" t="s">
        <v>4636</v>
      </c>
      <c r="AH400" s="37">
        <v>43372</v>
      </c>
      <c r="AI400" s="1" t="s">
        <v>3524</v>
      </c>
      <c r="AJ400" s="1" t="s">
        <v>4653</v>
      </c>
      <c r="AK400" s="1" t="s">
        <v>4637</v>
      </c>
      <c r="AL400" s="1" t="e">
        <v>#N/A</v>
      </c>
      <c r="AM400" s="1" t="e">
        <v>#N/A</v>
      </c>
      <c r="AN400" s="1" t="e">
        <v>#N/A</v>
      </c>
      <c r="AO400" s="1" t="e">
        <v>#N/A</v>
      </c>
      <c r="AP400" s="1" t="e">
        <v>#N/A</v>
      </c>
      <c r="AQ400" s="1" t="e">
        <v>#N/A</v>
      </c>
      <c r="AT400" s="29">
        <v>42826</v>
      </c>
      <c r="AU400" s="1" t="s">
        <v>3444</v>
      </c>
      <c r="AV400" s="1" t="s">
        <v>3525</v>
      </c>
      <c r="AW400" s="1" t="s">
        <v>375</v>
      </c>
      <c r="AX400" s="1" t="s">
        <v>3514</v>
      </c>
      <c r="AY400" s="1" t="s">
        <v>3432</v>
      </c>
      <c r="AZ400" s="1"/>
      <c r="BA400" s="1" t="s">
        <v>2193</v>
      </c>
      <c r="BB400" s="1">
        <v>1479</v>
      </c>
      <c r="BC400" s="1" t="s">
        <v>14</v>
      </c>
      <c r="BD400" s="1"/>
      <c r="BE400" s="1" t="s">
        <v>2220</v>
      </c>
      <c r="BF400" s="1" t="s">
        <v>3915</v>
      </c>
      <c r="BG400" s="34">
        <v>6</v>
      </c>
    </row>
    <row r="401" spans="2:59" ht="15.75" customHeight="1" x14ac:dyDescent="0.3">
      <c r="B401" s="1">
        <v>4494</v>
      </c>
      <c r="C401" s="33" t="s">
        <v>6009</v>
      </c>
      <c r="D401" s="33" t="s">
        <v>6010</v>
      </c>
      <c r="E401" s="1" t="s">
        <v>238</v>
      </c>
      <c r="F401" s="1" t="s">
        <v>882</v>
      </c>
      <c r="G401" s="1" t="s">
        <v>2401</v>
      </c>
      <c r="H401" s="1">
        <v>6000</v>
      </c>
      <c r="I401" s="1">
        <v>434</v>
      </c>
      <c r="J401" s="1" t="s">
        <v>3423</v>
      </c>
      <c r="K401" s="1" t="s">
        <v>3423</v>
      </c>
      <c r="L401" s="1" t="s">
        <v>3424</v>
      </c>
      <c r="O401" s="1">
        <v>1541</v>
      </c>
      <c r="P401" s="1" t="s">
        <v>6011</v>
      </c>
      <c r="Q401" s="1" t="s">
        <v>6012</v>
      </c>
      <c r="R401" s="33" t="s">
        <v>6013</v>
      </c>
      <c r="S401" s="1" t="s">
        <v>26</v>
      </c>
      <c r="T401" s="1" t="s">
        <v>112</v>
      </c>
      <c r="U401" s="1" t="s">
        <v>17</v>
      </c>
      <c r="V401" s="38">
        <v>5000</v>
      </c>
      <c r="X401" s="38">
        <v>5000</v>
      </c>
      <c r="Y401" s="1" t="s">
        <v>4644</v>
      </c>
      <c r="Z401" s="1" t="s">
        <v>3667</v>
      </c>
      <c r="AB401" s="29">
        <v>42185</v>
      </c>
      <c r="AC401" s="1" t="s">
        <v>371</v>
      </c>
      <c r="AD401" s="29">
        <v>43372</v>
      </c>
      <c r="AE401" s="1">
        <v>9</v>
      </c>
      <c r="AF401" s="1">
        <v>0</v>
      </c>
      <c r="AG401" s="1" t="s">
        <v>4636</v>
      </c>
      <c r="AH401" s="37">
        <v>43372</v>
      </c>
      <c r="AI401" s="1" t="s">
        <v>3423</v>
      </c>
      <c r="AJ401" s="1" t="s">
        <v>4646</v>
      </c>
      <c r="AK401" s="1" t="s">
        <v>4694</v>
      </c>
      <c r="AL401" s="1" t="e">
        <v>#N/A</v>
      </c>
      <c r="AM401" s="1" t="e">
        <v>#N/A</v>
      </c>
      <c r="AN401" s="1" t="e">
        <v>#N/A</v>
      </c>
      <c r="AO401" s="1" t="e">
        <v>#N/A</v>
      </c>
      <c r="AP401" s="1" t="e">
        <v>#N/A</v>
      </c>
      <c r="AQ401" s="1" t="e">
        <v>#N/A</v>
      </c>
      <c r="AT401" s="29">
        <v>42095</v>
      </c>
      <c r="AU401" s="1" t="s">
        <v>3444</v>
      </c>
      <c r="AV401" s="1" t="s">
        <v>3445</v>
      </c>
      <c r="AW401" s="1" t="s">
        <v>375</v>
      </c>
      <c r="AX401" s="1" t="s">
        <v>3465</v>
      </c>
      <c r="AY401" s="1" t="s">
        <v>3432</v>
      </c>
      <c r="AZ401" s="1"/>
      <c r="BA401" s="1" t="s">
        <v>4312</v>
      </c>
      <c r="BB401" s="1">
        <v>0</v>
      </c>
      <c r="BC401" s="1" t="s">
        <v>324</v>
      </c>
      <c r="BD401" s="1"/>
      <c r="BE401" s="1" t="s">
        <v>2329</v>
      </c>
      <c r="BF401" s="1" t="s">
        <v>6014</v>
      </c>
      <c r="BG401" s="34">
        <v>2</v>
      </c>
    </row>
    <row r="402" spans="2:59" ht="15.75" customHeight="1" x14ac:dyDescent="0.3">
      <c r="B402" s="1">
        <v>4509</v>
      </c>
      <c r="C402" s="1" t="s">
        <v>6015</v>
      </c>
      <c r="D402" s="33" t="s">
        <v>6016</v>
      </c>
      <c r="E402" s="1" t="s">
        <v>342</v>
      </c>
      <c r="F402" s="1" t="s">
        <v>882</v>
      </c>
      <c r="G402" s="1" t="s">
        <v>2721</v>
      </c>
      <c r="H402" s="1">
        <v>1000</v>
      </c>
      <c r="K402" s="1" t="s">
        <v>3603</v>
      </c>
      <c r="L402" s="1" t="s">
        <v>3603</v>
      </c>
      <c r="O402" s="1">
        <v>3731</v>
      </c>
      <c r="P402" s="1" t="s">
        <v>6017</v>
      </c>
      <c r="Q402" s="1" t="s">
        <v>6018</v>
      </c>
      <c r="R402" s="33" t="s">
        <v>6019</v>
      </c>
      <c r="S402" s="1" t="s">
        <v>282</v>
      </c>
      <c r="T402" s="1" t="s">
        <v>206</v>
      </c>
      <c r="U402" s="1" t="s">
        <v>17</v>
      </c>
      <c r="V402" s="38">
        <v>10500</v>
      </c>
      <c r="X402" s="38">
        <v>10500</v>
      </c>
      <c r="Y402" s="1" t="s">
        <v>4644</v>
      </c>
      <c r="Z402" s="1" t="s">
        <v>3667</v>
      </c>
      <c r="AB402" s="29">
        <v>42598</v>
      </c>
      <c r="AC402" s="1" t="s">
        <v>371</v>
      </c>
      <c r="AD402" s="29">
        <v>43372</v>
      </c>
      <c r="AE402" s="1">
        <v>7</v>
      </c>
      <c r="AF402" s="1">
        <v>0</v>
      </c>
      <c r="AG402" s="1" t="s">
        <v>4636</v>
      </c>
      <c r="AH402" s="37">
        <v>43372</v>
      </c>
      <c r="AI402" s="1" t="s">
        <v>3423</v>
      </c>
      <c r="AJ402" s="1" t="s">
        <v>4653</v>
      </c>
      <c r="AK402" s="1" t="s">
        <v>3423</v>
      </c>
      <c r="AL402" s="1" t="e">
        <v>#N/A</v>
      </c>
      <c r="AM402" s="1" t="e">
        <v>#N/A</v>
      </c>
      <c r="AN402" s="1" t="e">
        <v>#N/A</v>
      </c>
      <c r="AO402" s="1" t="e">
        <v>#N/A</v>
      </c>
      <c r="AP402" s="1" t="e">
        <v>#N/A</v>
      </c>
      <c r="AQ402" s="1" t="e">
        <v>#N/A</v>
      </c>
      <c r="AT402" s="29">
        <v>42552</v>
      </c>
      <c r="AU402" s="1" t="s">
        <v>3444</v>
      </c>
      <c r="AV402" s="1" t="s">
        <v>3445</v>
      </c>
      <c r="AW402" s="1" t="s">
        <v>375</v>
      </c>
      <c r="AX402" s="1" t="s">
        <v>3431</v>
      </c>
      <c r="AY402" s="1" t="s">
        <v>3432</v>
      </c>
      <c r="AZ402" s="1"/>
      <c r="BA402" s="1" t="s">
        <v>6020</v>
      </c>
      <c r="BB402" s="1">
        <v>1047</v>
      </c>
      <c r="BC402" s="1" t="s">
        <v>324</v>
      </c>
      <c r="BD402" s="1"/>
      <c r="BE402" s="1" t="s">
        <v>5884</v>
      </c>
      <c r="BF402" s="1" t="s">
        <v>6021</v>
      </c>
      <c r="BG402" s="34">
        <v>1</v>
      </c>
    </row>
    <row r="403" spans="2:59" ht="15.75" customHeight="1" x14ac:dyDescent="0.3">
      <c r="B403" s="1">
        <v>4519</v>
      </c>
      <c r="C403" s="1" t="s">
        <v>6022</v>
      </c>
      <c r="D403" s="33" t="s">
        <v>6023</v>
      </c>
      <c r="E403" s="1" t="s">
        <v>2129</v>
      </c>
      <c r="F403" s="1" t="s">
        <v>882</v>
      </c>
      <c r="G403" s="1" t="s">
        <v>3044</v>
      </c>
      <c r="H403" s="1">
        <v>4200</v>
      </c>
      <c r="K403" s="1" t="s">
        <v>3452</v>
      </c>
      <c r="L403" s="1" t="s">
        <v>3453</v>
      </c>
      <c r="O403" s="1">
        <v>4610</v>
      </c>
      <c r="P403" s="1" t="s">
        <v>6024</v>
      </c>
      <c r="Q403" s="1" t="s">
        <v>6025</v>
      </c>
      <c r="R403" s="33" t="s">
        <v>6026</v>
      </c>
      <c r="S403" s="1" t="s">
        <v>330</v>
      </c>
      <c r="T403" s="1" t="s">
        <v>254</v>
      </c>
      <c r="U403" s="1" t="s">
        <v>9</v>
      </c>
      <c r="V403" s="38">
        <v>3500</v>
      </c>
      <c r="X403" s="38">
        <v>3500</v>
      </c>
      <c r="Y403" s="1" t="s">
        <v>4812</v>
      </c>
      <c r="Z403" s="1" t="s">
        <v>3540</v>
      </c>
      <c r="AB403" s="29">
        <v>43082</v>
      </c>
      <c r="AC403" s="1" t="s">
        <v>371</v>
      </c>
      <c r="AD403" s="29">
        <v>43372</v>
      </c>
      <c r="AE403" s="1">
        <v>1</v>
      </c>
      <c r="AF403" s="1">
        <v>0</v>
      </c>
      <c r="AG403" s="1" t="s">
        <v>4636</v>
      </c>
      <c r="AH403" s="37">
        <v>43372</v>
      </c>
      <c r="AI403" s="1" t="s">
        <v>6027</v>
      </c>
      <c r="AJ403" s="1" t="s">
        <v>3941</v>
      </c>
      <c r="AK403" s="1" t="s">
        <v>4654</v>
      </c>
      <c r="AL403" s="1" t="e">
        <v>#N/A</v>
      </c>
      <c r="AM403" s="1" t="e">
        <v>#N/A</v>
      </c>
      <c r="AN403" s="1" t="e">
        <v>#N/A</v>
      </c>
      <c r="AO403" s="1" t="e">
        <v>#N/A</v>
      </c>
      <c r="AP403" s="1" t="e">
        <v>#N/A</v>
      </c>
      <c r="AQ403" s="1" t="e">
        <v>#N/A</v>
      </c>
      <c r="AT403" s="29">
        <v>43009</v>
      </c>
      <c r="AU403" s="1" t="s">
        <v>3444</v>
      </c>
      <c r="AV403" s="1" t="e">
        <v>#N/A</v>
      </c>
      <c r="AW403" s="1" t="s">
        <v>375</v>
      </c>
      <c r="AX403" s="1" t="s">
        <v>3514</v>
      </c>
      <c r="AY403" s="1" t="s">
        <v>3432</v>
      </c>
      <c r="AZ403" s="1"/>
      <c r="BA403" s="1" t="s">
        <v>4698</v>
      </c>
      <c r="BB403" s="1">
        <v>1442</v>
      </c>
      <c r="BC403" s="1" t="s">
        <v>154</v>
      </c>
      <c r="BD403" s="1"/>
      <c r="BE403" s="1" t="s">
        <v>5418</v>
      </c>
      <c r="BF403" s="1" t="s">
        <v>6028</v>
      </c>
      <c r="BG403" s="34">
        <v>4</v>
      </c>
    </row>
    <row r="404" spans="2:59" ht="15.75" customHeight="1" x14ac:dyDescent="0.3">
      <c r="B404" s="1">
        <v>4527</v>
      </c>
      <c r="C404" s="1" t="s">
        <v>6029</v>
      </c>
      <c r="D404" s="33" t="s">
        <v>6030</v>
      </c>
      <c r="E404" s="1" t="s">
        <v>238</v>
      </c>
      <c r="F404" s="1" t="s">
        <v>882</v>
      </c>
      <c r="G404" s="1" t="s">
        <v>2391</v>
      </c>
      <c r="H404" s="1">
        <v>7000</v>
      </c>
      <c r="J404" s="1" t="s">
        <v>3573</v>
      </c>
      <c r="K404" s="1" t="s">
        <v>3574</v>
      </c>
      <c r="L404" s="1" t="s">
        <v>3510</v>
      </c>
      <c r="O404" s="1">
        <v>5147</v>
      </c>
      <c r="P404" s="1" t="s">
        <v>6031</v>
      </c>
      <c r="Q404" s="1" t="s">
        <v>6032</v>
      </c>
      <c r="R404" s="33" t="s">
        <v>6033</v>
      </c>
      <c r="S404" s="1" t="s">
        <v>232</v>
      </c>
      <c r="T404" s="1" t="s">
        <v>206</v>
      </c>
      <c r="U404" s="1" t="s">
        <v>17</v>
      </c>
      <c r="W404" s="38">
        <v>1300</v>
      </c>
      <c r="X404" s="38">
        <v>1300</v>
      </c>
      <c r="Y404" s="1" t="s">
        <v>4644</v>
      </c>
      <c r="Z404" s="1" t="s">
        <v>3540</v>
      </c>
      <c r="AB404" s="29">
        <v>43039</v>
      </c>
      <c r="AC404" s="1" t="s">
        <v>371</v>
      </c>
      <c r="AD404" s="29">
        <v>43372</v>
      </c>
      <c r="AE404" s="1">
        <v>1</v>
      </c>
      <c r="AF404" s="1">
        <v>0</v>
      </c>
      <c r="AG404" s="1" t="s">
        <v>4636</v>
      </c>
      <c r="AH404" s="37">
        <v>43372</v>
      </c>
      <c r="AI404" s="1" t="s">
        <v>3867</v>
      </c>
      <c r="AJ404" s="1" t="s">
        <v>4653</v>
      </c>
      <c r="AK404" s="1" t="s">
        <v>4654</v>
      </c>
      <c r="AL404" s="1" t="e">
        <v>#N/A</v>
      </c>
      <c r="AM404" s="1" t="e">
        <v>#N/A</v>
      </c>
      <c r="AN404" s="1" t="e">
        <v>#N/A</v>
      </c>
      <c r="AO404" s="1" t="e">
        <v>#N/A</v>
      </c>
      <c r="AP404" s="1" t="e">
        <v>#N/A</v>
      </c>
      <c r="AQ404" s="1" t="e">
        <v>#N/A</v>
      </c>
      <c r="AT404" s="29">
        <v>43009</v>
      </c>
      <c r="AU404" s="1" t="s">
        <v>3444</v>
      </c>
      <c r="AV404" s="1" t="s">
        <v>3430</v>
      </c>
      <c r="AW404" s="1" t="s">
        <v>375</v>
      </c>
      <c r="AX404" s="1" t="s">
        <v>3514</v>
      </c>
      <c r="AY404" s="1" t="s">
        <v>3432</v>
      </c>
      <c r="AZ404" s="1"/>
      <c r="BA404" s="1" t="s">
        <v>6034</v>
      </c>
      <c r="BB404" s="1">
        <v>1390</v>
      </c>
      <c r="BC404" s="1" t="s">
        <v>100</v>
      </c>
      <c r="BD404" s="1"/>
      <c r="BE404" s="1" t="s">
        <v>6035</v>
      </c>
      <c r="BF404" s="1" t="s">
        <v>6036</v>
      </c>
      <c r="BG404" s="34">
        <v>1</v>
      </c>
    </row>
    <row r="405" spans="2:59" ht="15.75" customHeight="1" x14ac:dyDescent="0.3">
      <c r="B405" s="1">
        <v>4533</v>
      </c>
      <c r="C405" s="33" t="s">
        <v>6037</v>
      </c>
      <c r="D405" s="33" t="s">
        <v>6037</v>
      </c>
      <c r="E405" s="1" t="s">
        <v>174</v>
      </c>
      <c r="F405" s="1" t="s">
        <v>882</v>
      </c>
      <c r="G405" s="1" t="s">
        <v>2382</v>
      </c>
      <c r="H405" s="1">
        <v>12000</v>
      </c>
      <c r="J405" s="1" t="s">
        <v>3423</v>
      </c>
      <c r="K405" s="1" t="s">
        <v>3423</v>
      </c>
      <c r="L405" s="1" t="s">
        <v>3424</v>
      </c>
      <c r="O405" s="1">
        <v>5148</v>
      </c>
      <c r="P405" s="1" t="s">
        <v>6038</v>
      </c>
      <c r="Q405" s="1" t="s">
        <v>6039</v>
      </c>
      <c r="R405" s="33" t="s">
        <v>6040</v>
      </c>
      <c r="S405" s="1" t="s">
        <v>232</v>
      </c>
      <c r="T405" s="1" t="s">
        <v>206</v>
      </c>
      <c r="U405" s="1" t="s">
        <v>17</v>
      </c>
      <c r="W405" s="38">
        <v>1300</v>
      </c>
      <c r="X405" s="38">
        <v>1300</v>
      </c>
      <c r="Y405" s="1" t="s">
        <v>4644</v>
      </c>
      <c r="Z405" s="1" t="s">
        <v>3540</v>
      </c>
      <c r="AB405" s="29">
        <v>43111</v>
      </c>
      <c r="AC405" s="1" t="s">
        <v>371</v>
      </c>
      <c r="AD405" s="29">
        <v>43372</v>
      </c>
      <c r="AE405" s="1">
        <v>1</v>
      </c>
      <c r="AF405" s="1">
        <v>0</v>
      </c>
      <c r="AG405" s="1" t="s">
        <v>4636</v>
      </c>
      <c r="AH405" s="37">
        <v>43372</v>
      </c>
      <c r="AI405" s="1" t="s">
        <v>3867</v>
      </c>
      <c r="AJ405" s="1" t="s">
        <v>4653</v>
      </c>
      <c r="AK405" s="1" t="s">
        <v>4654</v>
      </c>
      <c r="AL405" s="1" t="e">
        <v>#N/A</v>
      </c>
      <c r="AM405" s="1" t="e">
        <v>#N/A</v>
      </c>
      <c r="AN405" s="1" t="e">
        <v>#N/A</v>
      </c>
      <c r="AO405" s="1" t="e">
        <v>#N/A</v>
      </c>
      <c r="AP405" s="1" t="e">
        <v>#N/A</v>
      </c>
      <c r="AQ405" s="1" t="e">
        <v>#N/A</v>
      </c>
      <c r="AT405" s="29">
        <v>43101</v>
      </c>
      <c r="AU405" s="1" t="s">
        <v>3444</v>
      </c>
      <c r="AV405" s="1" t="s">
        <v>3430</v>
      </c>
      <c r="AW405" s="1" t="s">
        <v>375</v>
      </c>
      <c r="AX405" s="1" t="s">
        <v>3514</v>
      </c>
      <c r="AY405" s="1" t="s">
        <v>3432</v>
      </c>
      <c r="AZ405" s="1"/>
      <c r="BA405" s="1" t="s">
        <v>2254</v>
      </c>
      <c r="BB405" s="1">
        <v>1507</v>
      </c>
      <c r="BC405" s="1" t="s">
        <v>10</v>
      </c>
      <c r="BD405" s="1"/>
      <c r="BE405" s="1" t="s">
        <v>2237</v>
      </c>
      <c r="BF405" s="1" t="s">
        <v>6041</v>
      </c>
      <c r="BG405" s="34">
        <v>4</v>
      </c>
    </row>
    <row r="406" spans="2:59" ht="15.75" customHeight="1" x14ac:dyDescent="0.3">
      <c r="B406" s="1">
        <v>4539</v>
      </c>
      <c r="C406" s="1" t="s">
        <v>6042</v>
      </c>
      <c r="D406" s="33" t="s">
        <v>6043</v>
      </c>
      <c r="E406" s="1" t="s">
        <v>322</v>
      </c>
      <c r="F406" s="1" t="s">
        <v>882</v>
      </c>
      <c r="G406" s="1" t="s">
        <v>2691</v>
      </c>
      <c r="H406" s="1">
        <v>5739</v>
      </c>
      <c r="K406" s="1" t="s">
        <v>6044</v>
      </c>
      <c r="L406" s="1" t="s">
        <v>6045</v>
      </c>
      <c r="O406" s="1">
        <v>4594</v>
      </c>
      <c r="P406" s="1" t="s">
        <v>6046</v>
      </c>
      <c r="Q406" s="1" t="s">
        <v>6047</v>
      </c>
      <c r="R406" s="33" t="s">
        <v>6048</v>
      </c>
      <c r="S406" s="1" t="s">
        <v>180</v>
      </c>
      <c r="T406" s="1" t="s">
        <v>206</v>
      </c>
      <c r="U406" s="1" t="s">
        <v>17</v>
      </c>
      <c r="V406" s="38">
        <v>2500</v>
      </c>
      <c r="W406" s="38">
        <v>2500</v>
      </c>
      <c r="X406" s="38">
        <v>5000</v>
      </c>
      <c r="Y406" s="1" t="s">
        <v>4644</v>
      </c>
      <c r="Z406" s="1" t="s">
        <v>3484</v>
      </c>
      <c r="AB406" s="29">
        <v>42840</v>
      </c>
      <c r="AC406" s="1" t="s">
        <v>371</v>
      </c>
      <c r="AD406" s="29">
        <v>43372</v>
      </c>
      <c r="AE406" s="1">
        <v>1</v>
      </c>
      <c r="AF406" s="1">
        <v>0</v>
      </c>
      <c r="AG406" s="1" t="s">
        <v>4636</v>
      </c>
      <c r="AH406" s="37">
        <v>43372</v>
      </c>
      <c r="AI406" s="1" t="s">
        <v>3452</v>
      </c>
      <c r="AJ406" s="1" t="s">
        <v>4646</v>
      </c>
      <c r="AK406" s="1" t="s">
        <v>4654</v>
      </c>
      <c r="AL406" s="1" t="e">
        <v>#N/A</v>
      </c>
      <c r="AM406" s="1" t="e">
        <v>#N/A</v>
      </c>
      <c r="AN406" s="1" t="e">
        <v>#N/A</v>
      </c>
      <c r="AO406" s="1" t="e">
        <v>#N/A</v>
      </c>
      <c r="AP406" s="1" t="e">
        <v>#N/A</v>
      </c>
      <c r="AQ406" s="1" t="e">
        <v>#N/A</v>
      </c>
      <c r="AT406" s="29">
        <v>42826</v>
      </c>
      <c r="AU406" s="1" t="s">
        <v>3444</v>
      </c>
      <c r="AV406" s="1" t="s">
        <v>3430</v>
      </c>
      <c r="AW406" s="1" t="s">
        <v>375</v>
      </c>
      <c r="AX406" s="1" t="s">
        <v>3465</v>
      </c>
      <c r="AY406" s="1" t="s">
        <v>3432</v>
      </c>
      <c r="AZ406" s="1"/>
      <c r="BA406" s="1" t="s">
        <v>6049</v>
      </c>
      <c r="BB406" s="1">
        <v>1553</v>
      </c>
      <c r="BC406" s="1" t="s">
        <v>150</v>
      </c>
      <c r="BD406" s="1"/>
      <c r="BE406" s="1" t="s">
        <v>2181</v>
      </c>
      <c r="BF406" s="1" t="s">
        <v>4352</v>
      </c>
      <c r="BG406" s="34">
        <v>21</v>
      </c>
    </row>
    <row r="407" spans="2:59" ht="15.75" customHeight="1" x14ac:dyDescent="0.3">
      <c r="B407" s="1">
        <v>4540</v>
      </c>
      <c r="C407" s="1" t="s">
        <v>6050</v>
      </c>
      <c r="D407" s="33" t="s">
        <v>6051</v>
      </c>
      <c r="E407" s="1" t="s">
        <v>10</v>
      </c>
      <c r="F407" s="1" t="s">
        <v>882</v>
      </c>
      <c r="G407" s="1" t="s">
        <v>2740</v>
      </c>
      <c r="H407" s="1">
        <v>2000</v>
      </c>
      <c r="K407" s="1" t="s">
        <v>3804</v>
      </c>
      <c r="L407" s="1" t="s">
        <v>4108</v>
      </c>
      <c r="O407" s="1">
        <v>4070</v>
      </c>
      <c r="P407" s="1" t="s">
        <v>6052</v>
      </c>
      <c r="Q407" s="1" t="s">
        <v>6053</v>
      </c>
      <c r="R407" s="33" t="s">
        <v>6054</v>
      </c>
      <c r="S407" s="1" t="s">
        <v>318</v>
      </c>
      <c r="T407" s="1" t="s">
        <v>262</v>
      </c>
      <c r="U407" s="1" t="s">
        <v>17</v>
      </c>
      <c r="V407" s="38">
        <v>2457</v>
      </c>
      <c r="X407" s="38">
        <v>2457</v>
      </c>
      <c r="Y407" s="1" t="s">
        <v>4812</v>
      </c>
      <c r="Z407" s="1" t="s">
        <v>3457</v>
      </c>
      <c r="AB407" s="29">
        <v>42641</v>
      </c>
      <c r="AC407" s="1" t="s">
        <v>371</v>
      </c>
      <c r="AD407" s="29">
        <v>43372</v>
      </c>
      <c r="AE407" s="1">
        <v>1</v>
      </c>
      <c r="AF407" s="1">
        <v>0</v>
      </c>
      <c r="AG407" s="1" t="e">
        <v>#N/A</v>
      </c>
      <c r="AH407" s="37">
        <v>43372</v>
      </c>
      <c r="AI407" s="1" t="s">
        <v>3804</v>
      </c>
      <c r="AJ407" s="1" t="s">
        <v>4646</v>
      </c>
      <c r="AK407" s="1" t="s">
        <v>4654</v>
      </c>
      <c r="AL407" s="1" t="e">
        <v>#N/A</v>
      </c>
      <c r="AM407" s="1" t="e">
        <v>#N/A</v>
      </c>
      <c r="AN407" s="1" t="e">
        <v>#N/A</v>
      </c>
      <c r="AO407" s="1" t="e">
        <v>#N/A</v>
      </c>
      <c r="AP407" s="1" t="e">
        <v>#N/A</v>
      </c>
      <c r="AQ407" s="1" t="e">
        <v>#N/A</v>
      </c>
      <c r="AT407" s="29">
        <v>42552</v>
      </c>
      <c r="AU407" s="1" t="s">
        <v>3444</v>
      </c>
      <c r="AV407" s="1" t="s">
        <v>3525</v>
      </c>
      <c r="AW407" s="1" t="s">
        <v>375</v>
      </c>
      <c r="AX407" s="1" t="s">
        <v>3514</v>
      </c>
      <c r="AY407" s="1" t="s">
        <v>3432</v>
      </c>
      <c r="AZ407" s="1"/>
      <c r="BA407" s="1" t="s">
        <v>6055</v>
      </c>
      <c r="BB407" s="1">
        <v>1492</v>
      </c>
      <c r="BC407" s="1" t="s">
        <v>5729</v>
      </c>
      <c r="BD407" s="1"/>
      <c r="BE407" s="1" t="s">
        <v>5900</v>
      </c>
      <c r="BF407" s="1" t="s">
        <v>6056</v>
      </c>
      <c r="BG407" s="34">
        <v>7</v>
      </c>
    </row>
    <row r="408" spans="2:59" ht="15.75" customHeight="1" x14ac:dyDescent="0.3">
      <c r="B408" s="1">
        <v>4542</v>
      </c>
      <c r="C408" s="1" t="s">
        <v>6057</v>
      </c>
      <c r="D408" s="33" t="s">
        <v>6058</v>
      </c>
      <c r="E408" s="1" t="s">
        <v>76</v>
      </c>
      <c r="F408" s="1" t="s">
        <v>882</v>
      </c>
      <c r="G408" s="1" t="s">
        <v>3259</v>
      </c>
      <c r="H408" s="1">
        <v>3000</v>
      </c>
      <c r="K408" s="1" t="s">
        <v>6059</v>
      </c>
      <c r="L408" s="1" t="s">
        <v>6060</v>
      </c>
      <c r="O408" s="1">
        <v>5296</v>
      </c>
      <c r="P408" s="1" t="s">
        <v>5550</v>
      </c>
      <c r="Q408" s="1" t="s">
        <v>5551</v>
      </c>
      <c r="R408" s="33" t="s">
        <v>6061</v>
      </c>
      <c r="S408" s="1" t="s">
        <v>84</v>
      </c>
      <c r="T408" s="1" t="s">
        <v>266</v>
      </c>
      <c r="U408" s="1" t="s">
        <v>17</v>
      </c>
      <c r="V408" s="38">
        <v>2000</v>
      </c>
      <c r="X408" s="38">
        <v>2000</v>
      </c>
      <c r="Y408" s="1" t="s">
        <v>4644</v>
      </c>
      <c r="Z408" s="1" t="s">
        <v>3484</v>
      </c>
      <c r="AB408" s="29">
        <v>43050</v>
      </c>
      <c r="AC408" s="1" t="s">
        <v>371</v>
      </c>
      <c r="AD408" s="29">
        <v>43372</v>
      </c>
      <c r="AE408" s="1">
        <v>0</v>
      </c>
      <c r="AF408" s="1">
        <v>0</v>
      </c>
      <c r="AG408" s="1" t="s">
        <v>4636</v>
      </c>
      <c r="AH408" s="37">
        <v>43372</v>
      </c>
      <c r="AI408" s="1" t="s">
        <v>3524</v>
      </c>
      <c r="AJ408" s="1" t="s">
        <v>4762</v>
      </c>
      <c r="AK408" s="1" t="s">
        <v>4637</v>
      </c>
      <c r="AL408" s="1" t="e">
        <v>#N/A</v>
      </c>
      <c r="AM408" s="1" t="e">
        <v>#N/A</v>
      </c>
      <c r="AN408" s="1" t="e">
        <v>#N/A</v>
      </c>
      <c r="AO408" s="1" t="e">
        <v>#N/A</v>
      </c>
      <c r="AP408" s="1" t="e">
        <v>#N/A</v>
      </c>
      <c r="AQ408" s="1" t="e">
        <v>#N/A</v>
      </c>
      <c r="AT408" s="29">
        <v>43009</v>
      </c>
      <c r="AU408" s="1" t="s">
        <v>3444</v>
      </c>
      <c r="AV408" s="1" t="s">
        <v>3525</v>
      </c>
      <c r="AW408" s="1" t="s">
        <v>375</v>
      </c>
      <c r="AX408" s="1" t="s">
        <v>3514</v>
      </c>
      <c r="AY408" s="1" t="s">
        <v>3432</v>
      </c>
      <c r="AZ408" s="1"/>
      <c r="BA408" s="1" t="s">
        <v>2326</v>
      </c>
      <c r="BB408" s="1">
        <v>1138</v>
      </c>
      <c r="BC408" s="1" t="s">
        <v>128</v>
      </c>
      <c r="BD408" s="1"/>
      <c r="BE408" s="1" t="s">
        <v>3138</v>
      </c>
      <c r="BF408" s="1" t="s">
        <v>4622</v>
      </c>
      <c r="BG408" s="34">
        <v>33</v>
      </c>
    </row>
    <row r="409" spans="2:59" ht="15.75" customHeight="1" x14ac:dyDescent="0.3">
      <c r="B409" s="1">
        <v>4546</v>
      </c>
      <c r="C409" s="1" t="s">
        <v>6062</v>
      </c>
      <c r="D409" s="33" t="s">
        <v>6063</v>
      </c>
      <c r="E409" s="1" t="s">
        <v>154</v>
      </c>
      <c r="F409" s="1" t="s">
        <v>882</v>
      </c>
      <c r="G409" s="1" t="s">
        <v>3226</v>
      </c>
      <c r="H409" s="1">
        <v>285</v>
      </c>
      <c r="K409" s="1" t="s">
        <v>3867</v>
      </c>
      <c r="L409" s="1" t="s">
        <v>3867</v>
      </c>
      <c r="O409" s="1">
        <v>4572</v>
      </c>
      <c r="P409" s="1" t="s">
        <v>6064</v>
      </c>
      <c r="Q409" s="1" t="s">
        <v>6065</v>
      </c>
      <c r="R409" s="33" t="s">
        <v>6066</v>
      </c>
      <c r="S409" s="1" t="s">
        <v>76</v>
      </c>
      <c r="T409" s="1" t="s">
        <v>136</v>
      </c>
      <c r="U409" s="1" t="s">
        <v>17</v>
      </c>
      <c r="V409" s="38">
        <v>1800</v>
      </c>
      <c r="W409" s="38">
        <v>1200</v>
      </c>
      <c r="X409" s="38">
        <v>3000</v>
      </c>
      <c r="Y409" s="1" t="s">
        <v>4812</v>
      </c>
      <c r="Z409" s="1" t="s">
        <v>3484</v>
      </c>
      <c r="AB409" s="29">
        <v>42822</v>
      </c>
      <c r="AC409" s="1" t="s">
        <v>371</v>
      </c>
      <c r="AD409" s="29">
        <v>43373</v>
      </c>
      <c r="AE409" s="1">
        <v>0</v>
      </c>
      <c r="AF409" s="1">
        <v>0</v>
      </c>
      <c r="AG409" s="1" t="s">
        <v>4636</v>
      </c>
      <c r="AH409" s="37">
        <v>43373</v>
      </c>
      <c r="AI409" s="1" t="s">
        <v>3452</v>
      </c>
      <c r="AJ409" s="1" t="s">
        <v>6067</v>
      </c>
      <c r="AK409" s="1" t="s">
        <v>4654</v>
      </c>
      <c r="AL409" s="1" t="e">
        <v>#N/A</v>
      </c>
      <c r="AM409" s="1" t="e">
        <v>#N/A</v>
      </c>
      <c r="AN409" s="1" t="e">
        <v>#N/A</v>
      </c>
      <c r="AO409" s="1" t="e">
        <v>#N/A</v>
      </c>
      <c r="AP409" s="1" t="e">
        <v>#N/A</v>
      </c>
      <c r="AQ409" s="1" t="e">
        <v>#N/A</v>
      </c>
      <c r="AT409" s="29">
        <v>42736</v>
      </c>
      <c r="AU409" s="1" t="s">
        <v>3444</v>
      </c>
      <c r="AV409" s="1" t="s">
        <v>3430</v>
      </c>
      <c r="AW409" s="1" t="s">
        <v>375</v>
      </c>
      <c r="AX409" s="1" t="s">
        <v>3514</v>
      </c>
      <c r="AY409" s="1" t="s">
        <v>3432</v>
      </c>
      <c r="AZ409" s="1"/>
      <c r="BA409" s="1" t="s">
        <v>2507</v>
      </c>
      <c r="BB409" s="1">
        <v>1375</v>
      </c>
      <c r="BC409" s="1" t="s">
        <v>100</v>
      </c>
      <c r="BD409" s="1"/>
      <c r="BE409" s="1" t="s">
        <v>4839</v>
      </c>
      <c r="BF409" s="1" t="s">
        <v>6068</v>
      </c>
      <c r="BG409" s="34">
        <v>3</v>
      </c>
    </row>
    <row r="410" spans="2:59" ht="15.75" customHeight="1" x14ac:dyDescent="0.3">
      <c r="B410" s="1">
        <v>4547</v>
      </c>
      <c r="C410" s="1" t="s">
        <v>6069</v>
      </c>
      <c r="D410" s="33" t="s">
        <v>6070</v>
      </c>
      <c r="E410" s="1" t="s">
        <v>154</v>
      </c>
      <c r="F410" s="1" t="s">
        <v>882</v>
      </c>
      <c r="G410" s="1" t="s">
        <v>3160</v>
      </c>
      <c r="H410" s="1">
        <v>450</v>
      </c>
      <c r="K410" s="1" t="s">
        <v>3867</v>
      </c>
      <c r="L410" s="1" t="s">
        <v>3867</v>
      </c>
      <c r="O410" s="1">
        <v>4571</v>
      </c>
      <c r="P410" s="1" t="s">
        <v>6071</v>
      </c>
      <c r="Q410" s="1" t="s">
        <v>6072</v>
      </c>
      <c r="R410" s="33" t="s">
        <v>6073</v>
      </c>
      <c r="S410" s="1" t="s">
        <v>76</v>
      </c>
      <c r="T410" s="1" t="s">
        <v>136</v>
      </c>
      <c r="U410" s="1" t="s">
        <v>17</v>
      </c>
      <c r="W410" s="38">
        <v>3000</v>
      </c>
      <c r="X410" s="38">
        <v>3000</v>
      </c>
      <c r="Y410" s="1" t="s">
        <v>4812</v>
      </c>
      <c r="Z410" s="1" t="s">
        <v>3484</v>
      </c>
      <c r="AB410" s="29">
        <v>42822</v>
      </c>
      <c r="AC410" s="1" t="s">
        <v>371</v>
      </c>
      <c r="AD410" s="29">
        <v>43373</v>
      </c>
      <c r="AE410" s="1">
        <v>0</v>
      </c>
      <c r="AF410" s="1">
        <v>0</v>
      </c>
      <c r="AG410" s="1" t="s">
        <v>4636</v>
      </c>
      <c r="AH410" s="37">
        <v>43373</v>
      </c>
      <c r="AI410" s="1" t="s">
        <v>3452</v>
      </c>
      <c r="AJ410" s="1" t="s">
        <v>3442</v>
      </c>
      <c r="AK410" s="1" t="s">
        <v>4654</v>
      </c>
      <c r="AL410" s="1" t="e">
        <v>#N/A</v>
      </c>
      <c r="AM410" s="1" t="e">
        <v>#N/A</v>
      </c>
      <c r="AN410" s="1" t="e">
        <v>#N/A</v>
      </c>
      <c r="AO410" s="1" t="e">
        <v>#N/A</v>
      </c>
      <c r="AP410" s="1" t="e">
        <v>#N/A</v>
      </c>
      <c r="AQ410" s="1" t="e">
        <v>#N/A</v>
      </c>
      <c r="AT410" s="29">
        <v>42736</v>
      </c>
      <c r="AU410" s="1" t="s">
        <v>3444</v>
      </c>
      <c r="AV410" s="1" t="s">
        <v>3430</v>
      </c>
      <c r="AW410" s="1" t="s">
        <v>375</v>
      </c>
      <c r="AX410" s="1" t="s">
        <v>3514</v>
      </c>
      <c r="AY410" s="1" t="s">
        <v>3432</v>
      </c>
      <c r="AZ410" s="1"/>
      <c r="BA410" s="1" t="s">
        <v>6011</v>
      </c>
      <c r="BB410" s="1">
        <v>1541</v>
      </c>
      <c r="BC410" s="1" t="s">
        <v>26</v>
      </c>
      <c r="BD410" s="1"/>
      <c r="BE410" s="1" t="s">
        <v>6074</v>
      </c>
      <c r="BF410" s="1" t="s">
        <v>6075</v>
      </c>
      <c r="BG410" s="34">
        <v>6</v>
      </c>
    </row>
    <row r="411" spans="2:59" ht="15.75" customHeight="1" x14ac:dyDescent="0.3">
      <c r="B411" s="1">
        <v>4549</v>
      </c>
      <c r="C411" s="1" t="s">
        <v>6076</v>
      </c>
      <c r="D411" s="33" t="s">
        <v>6077</v>
      </c>
      <c r="E411" s="1" t="s">
        <v>286</v>
      </c>
      <c r="F411" s="1" t="s">
        <v>882</v>
      </c>
      <c r="G411" s="1" t="s">
        <v>3164</v>
      </c>
      <c r="H411" s="1">
        <v>1699</v>
      </c>
      <c r="J411" s="1" t="s">
        <v>3480</v>
      </c>
      <c r="K411" s="1" t="s">
        <v>3480</v>
      </c>
      <c r="L411" s="1" t="s">
        <v>3481</v>
      </c>
      <c r="O411" s="1">
        <v>5011</v>
      </c>
      <c r="P411" s="1" t="s">
        <v>6078</v>
      </c>
      <c r="Q411" s="1" t="s">
        <v>6079</v>
      </c>
      <c r="R411" s="33" t="s">
        <v>6080</v>
      </c>
      <c r="S411" s="1" t="s">
        <v>130</v>
      </c>
      <c r="T411" s="1" t="s">
        <v>3888</v>
      </c>
      <c r="U411" s="1" t="s">
        <v>17</v>
      </c>
      <c r="W411" s="38">
        <v>2500</v>
      </c>
      <c r="X411" s="38">
        <v>2500</v>
      </c>
      <c r="Y411" s="1" t="s">
        <v>4644</v>
      </c>
      <c r="Z411" s="1" t="s">
        <v>3457</v>
      </c>
      <c r="AB411" s="29">
        <v>42965</v>
      </c>
      <c r="AC411" s="1" t="s">
        <v>371</v>
      </c>
      <c r="AD411" s="29">
        <v>43373</v>
      </c>
      <c r="AE411" s="1">
        <v>1</v>
      </c>
      <c r="AF411" s="1">
        <v>0</v>
      </c>
      <c r="AG411" s="1" t="s">
        <v>4636</v>
      </c>
      <c r="AH411" s="37">
        <v>43373</v>
      </c>
      <c r="AI411" s="1" t="s">
        <v>3804</v>
      </c>
      <c r="AJ411" s="1" t="s">
        <v>4646</v>
      </c>
      <c r="AK411" s="1" t="s">
        <v>4654</v>
      </c>
      <c r="AL411" s="1" t="e">
        <v>#N/A</v>
      </c>
      <c r="AM411" s="1" t="e">
        <v>#N/A</v>
      </c>
      <c r="AN411" s="1" t="e">
        <v>#N/A</v>
      </c>
      <c r="AO411" s="1" t="e">
        <v>#N/A</v>
      </c>
      <c r="AP411" s="1" t="e">
        <v>#N/A</v>
      </c>
      <c r="AQ411" s="1" t="e">
        <v>#N/A</v>
      </c>
      <c r="AT411" s="29">
        <v>42917</v>
      </c>
      <c r="AU411" s="1" t="s">
        <v>3444</v>
      </c>
      <c r="AV411" s="1" t="s">
        <v>3525</v>
      </c>
      <c r="AW411" s="1" t="s">
        <v>375</v>
      </c>
      <c r="AX411" s="1" t="s">
        <v>3514</v>
      </c>
      <c r="AY411" s="1" t="s">
        <v>3432</v>
      </c>
      <c r="AZ411" s="1"/>
      <c r="BA411" s="1" t="s">
        <v>6081</v>
      </c>
      <c r="BB411" s="1">
        <v>1527</v>
      </c>
      <c r="BC411" s="1" t="s">
        <v>324</v>
      </c>
      <c r="BD411" s="1"/>
      <c r="BE411" s="1" t="s">
        <v>6082</v>
      </c>
      <c r="BF411" s="1" t="s">
        <v>6083</v>
      </c>
      <c r="BG411" s="34">
        <v>1</v>
      </c>
    </row>
    <row r="412" spans="2:59" ht="15.75" customHeight="1" x14ac:dyDescent="0.3">
      <c r="B412" s="1">
        <v>4551</v>
      </c>
      <c r="C412" s="1" t="s">
        <v>5441</v>
      </c>
      <c r="D412" s="33" t="s">
        <v>6084</v>
      </c>
      <c r="E412" s="1" t="s">
        <v>86</v>
      </c>
      <c r="F412" s="1" t="s">
        <v>882</v>
      </c>
      <c r="G412" s="1" t="s">
        <v>2405</v>
      </c>
      <c r="H412" s="1">
        <v>5964</v>
      </c>
      <c r="K412" s="1" t="s">
        <v>4562</v>
      </c>
      <c r="L412" s="1" t="s">
        <v>4563</v>
      </c>
      <c r="O412" s="1">
        <v>1501</v>
      </c>
      <c r="P412" s="1" t="s">
        <v>6074</v>
      </c>
      <c r="Q412" s="1" t="s">
        <v>6085</v>
      </c>
      <c r="R412" s="33" t="s">
        <v>6086</v>
      </c>
      <c r="S412" s="1" t="s">
        <v>14</v>
      </c>
      <c r="T412" s="1" t="s">
        <v>238</v>
      </c>
      <c r="U412" s="1" t="s">
        <v>9</v>
      </c>
      <c r="V412" s="38">
        <v>4500</v>
      </c>
      <c r="W412" s="38">
        <v>1565</v>
      </c>
      <c r="X412" s="38">
        <v>6065</v>
      </c>
      <c r="Y412" s="1" t="s">
        <v>4635</v>
      </c>
      <c r="Z412" s="1" t="s">
        <v>3484</v>
      </c>
      <c r="AB412" s="29">
        <v>42194</v>
      </c>
      <c r="AC412" s="1" t="s">
        <v>371</v>
      </c>
      <c r="AD412" s="29">
        <v>43373</v>
      </c>
      <c r="AE412" s="1">
        <v>7</v>
      </c>
      <c r="AF412" s="1">
        <v>0</v>
      </c>
      <c r="AG412" s="1" t="s">
        <v>4636</v>
      </c>
      <c r="AH412" s="37">
        <v>43373</v>
      </c>
      <c r="AI412" s="1" t="s">
        <v>3574</v>
      </c>
      <c r="AJ412" s="1" t="s">
        <v>3474</v>
      </c>
      <c r="AK412" s="1" t="s">
        <v>4637</v>
      </c>
      <c r="AL412" s="1" t="e">
        <v>#N/A</v>
      </c>
      <c r="AM412" s="1" t="e">
        <v>#N/A</v>
      </c>
      <c r="AN412" s="1" t="e">
        <v>#N/A</v>
      </c>
      <c r="AO412" s="1" t="e">
        <v>#N/A</v>
      </c>
      <c r="AP412" s="1" t="e">
        <v>#N/A</v>
      </c>
      <c r="AQ412" s="1" t="e">
        <v>#N/A</v>
      </c>
      <c r="AT412" s="29">
        <v>42186</v>
      </c>
      <c r="AU412" s="1" t="s">
        <v>3444</v>
      </c>
      <c r="AV412" s="1" t="s">
        <v>3430</v>
      </c>
      <c r="AW412" s="1" t="s">
        <v>375</v>
      </c>
      <c r="AX412" s="1" t="s">
        <v>3465</v>
      </c>
      <c r="AY412" s="1" t="s">
        <v>3432</v>
      </c>
      <c r="AZ412" s="1"/>
      <c r="BA412" s="1" t="s">
        <v>6087</v>
      </c>
      <c r="BB412" s="1">
        <v>2175</v>
      </c>
      <c r="BC412" s="1" t="s">
        <v>154</v>
      </c>
      <c r="BD412" s="1"/>
      <c r="BE412" s="1" t="s">
        <v>5715</v>
      </c>
      <c r="BF412" s="1" t="s">
        <v>6088</v>
      </c>
      <c r="BG412" s="34">
        <v>1</v>
      </c>
    </row>
    <row r="413" spans="2:59" ht="15.75" customHeight="1" x14ac:dyDescent="0.3">
      <c r="B413" s="1">
        <v>4553</v>
      </c>
      <c r="C413" s="1" t="s">
        <v>6089</v>
      </c>
      <c r="D413" s="33" t="s">
        <v>6090</v>
      </c>
      <c r="E413" s="1" t="s">
        <v>2074</v>
      </c>
      <c r="F413" s="1" t="s">
        <v>882</v>
      </c>
      <c r="G413" s="1" t="s">
        <v>2251</v>
      </c>
      <c r="H413" s="1">
        <v>4500</v>
      </c>
      <c r="J413" s="1" t="s">
        <v>3573</v>
      </c>
      <c r="K413" s="1" t="s">
        <v>3677</v>
      </c>
      <c r="L413" s="1" t="s">
        <v>3678</v>
      </c>
      <c r="O413" s="1">
        <v>4467</v>
      </c>
      <c r="P413" s="1" t="s">
        <v>4196</v>
      </c>
      <c r="Q413" s="1" t="s">
        <v>4197</v>
      </c>
      <c r="R413" s="33" t="s">
        <v>6091</v>
      </c>
      <c r="S413" s="1" t="s">
        <v>244</v>
      </c>
      <c r="T413" s="1" t="s">
        <v>156</v>
      </c>
      <c r="U413" s="1" t="s">
        <v>9</v>
      </c>
      <c r="V413" s="38">
        <v>1740</v>
      </c>
      <c r="W413" s="38">
        <v>3541</v>
      </c>
      <c r="X413" s="38">
        <v>5281</v>
      </c>
      <c r="Y413" s="1" t="s">
        <v>4812</v>
      </c>
      <c r="Z413" s="1" t="s">
        <v>3484</v>
      </c>
      <c r="AB413" s="29">
        <v>42795</v>
      </c>
      <c r="AC413" s="1" t="s">
        <v>371</v>
      </c>
      <c r="AD413" s="29">
        <v>43373</v>
      </c>
      <c r="AE413" s="1">
        <v>3</v>
      </c>
      <c r="AF413" s="1">
        <v>0</v>
      </c>
      <c r="AG413" s="1" t="s">
        <v>4636</v>
      </c>
      <c r="AH413" s="37">
        <v>43373</v>
      </c>
      <c r="AI413" s="1" t="s">
        <v>4030</v>
      </c>
      <c r="AJ413" s="1" t="s">
        <v>3442</v>
      </c>
      <c r="AK413" s="1" t="s">
        <v>4654</v>
      </c>
      <c r="AL413" s="1" t="e">
        <v>#N/A</v>
      </c>
      <c r="AM413" s="1" t="e">
        <v>#N/A</v>
      </c>
      <c r="AN413" s="1" t="e">
        <v>#N/A</v>
      </c>
      <c r="AO413" s="1" t="e">
        <v>#N/A</v>
      </c>
      <c r="AP413" s="1" t="e">
        <v>#N/A</v>
      </c>
      <c r="AQ413" s="1" t="e">
        <v>#N/A</v>
      </c>
      <c r="AT413" s="29">
        <v>42736</v>
      </c>
      <c r="AU413" s="1" t="s">
        <v>3444</v>
      </c>
      <c r="AV413" s="1" t="s">
        <v>3445</v>
      </c>
      <c r="AW413" s="1" t="s">
        <v>375</v>
      </c>
      <c r="AX413" s="1" t="s">
        <v>3465</v>
      </c>
      <c r="AY413" s="1" t="s">
        <v>3432</v>
      </c>
      <c r="AZ413" s="1"/>
      <c r="BA413" s="1" t="s">
        <v>2177</v>
      </c>
      <c r="BB413" s="1">
        <v>1410</v>
      </c>
      <c r="BC413" s="1" t="s">
        <v>192</v>
      </c>
      <c r="BD413" s="1"/>
      <c r="BE413" s="1" t="s">
        <v>4659</v>
      </c>
      <c r="BF413" s="1" t="s">
        <v>4660</v>
      </c>
      <c r="BG413" s="34">
        <v>1</v>
      </c>
    </row>
    <row r="414" spans="2:59" ht="15.75" customHeight="1" x14ac:dyDescent="0.3">
      <c r="B414" s="1">
        <v>4554</v>
      </c>
      <c r="C414" s="1" t="s">
        <v>6092</v>
      </c>
      <c r="D414" s="33" t="s">
        <v>6093</v>
      </c>
      <c r="E414" s="1" t="s">
        <v>2129</v>
      </c>
      <c r="F414" s="1" t="s">
        <v>882</v>
      </c>
      <c r="G414" s="1" t="s">
        <v>2896</v>
      </c>
      <c r="H414" s="1">
        <v>4980</v>
      </c>
      <c r="K414" s="1" t="s">
        <v>3452</v>
      </c>
      <c r="L414" s="1" t="s">
        <v>3453</v>
      </c>
      <c r="O414" s="1">
        <v>1580</v>
      </c>
      <c r="P414" s="1" t="s">
        <v>6094</v>
      </c>
      <c r="Q414" s="1" t="s">
        <v>6095</v>
      </c>
      <c r="R414" s="33" t="s">
        <v>6096</v>
      </c>
      <c r="S414" s="1" t="s">
        <v>48</v>
      </c>
      <c r="T414" s="1" t="s">
        <v>206</v>
      </c>
      <c r="U414" s="1" t="s">
        <v>17</v>
      </c>
      <c r="V414" s="38">
        <v>1900</v>
      </c>
      <c r="W414" s="1">
        <v>600</v>
      </c>
      <c r="X414" s="38">
        <v>2500</v>
      </c>
      <c r="Y414" s="1" t="s">
        <v>4644</v>
      </c>
      <c r="Z414" s="1" t="s">
        <v>3540</v>
      </c>
      <c r="AB414" s="29">
        <v>42633</v>
      </c>
      <c r="AC414" s="1" t="s">
        <v>371</v>
      </c>
      <c r="AD414" s="29">
        <v>43373</v>
      </c>
      <c r="AE414" s="1">
        <v>3</v>
      </c>
      <c r="AF414" s="1">
        <v>0</v>
      </c>
      <c r="AG414" s="1" t="s">
        <v>4636</v>
      </c>
      <c r="AH414" s="37">
        <v>43373</v>
      </c>
      <c r="AI414" s="1" t="s">
        <v>3452</v>
      </c>
      <c r="AJ414" s="1" t="s">
        <v>4646</v>
      </c>
      <c r="AK414" s="1" t="s">
        <v>4654</v>
      </c>
      <c r="AL414" s="1" t="e">
        <v>#N/A</v>
      </c>
      <c r="AM414" s="1" t="e">
        <v>#N/A</v>
      </c>
      <c r="AN414" s="1" t="e">
        <v>#N/A</v>
      </c>
      <c r="AO414" s="1" t="e">
        <v>#N/A</v>
      </c>
      <c r="AP414" s="1" t="e">
        <v>#N/A</v>
      </c>
      <c r="AQ414" s="1" t="e">
        <v>#N/A</v>
      </c>
      <c r="AT414" s="29">
        <v>42552</v>
      </c>
      <c r="AU414" s="1" t="s">
        <v>3444</v>
      </c>
      <c r="AV414" s="1" t="s">
        <v>3430</v>
      </c>
      <c r="AW414" s="1" t="s">
        <v>375</v>
      </c>
      <c r="AX414" s="1" t="s">
        <v>3514</v>
      </c>
      <c r="AY414" s="1" t="s">
        <v>3432</v>
      </c>
      <c r="AZ414" s="1"/>
      <c r="BA414" s="1" t="s">
        <v>6097</v>
      </c>
      <c r="BB414" s="1">
        <v>1520</v>
      </c>
      <c r="BC414" s="1" t="s">
        <v>154</v>
      </c>
      <c r="BD414" s="1"/>
      <c r="BE414" s="1" t="s">
        <v>6098</v>
      </c>
      <c r="BF414" s="1" t="s">
        <v>6099</v>
      </c>
      <c r="BG414" s="34">
        <v>1</v>
      </c>
    </row>
    <row r="415" spans="2:59" ht="15.75" customHeight="1" x14ac:dyDescent="0.3">
      <c r="B415" s="1">
        <v>4555</v>
      </c>
      <c r="C415" s="1" t="s">
        <v>6100</v>
      </c>
      <c r="D415" s="33" t="s">
        <v>6101</v>
      </c>
      <c r="E415" s="1" t="s">
        <v>172</v>
      </c>
      <c r="F415" s="1" t="s">
        <v>882</v>
      </c>
      <c r="G415" s="1" t="s">
        <v>2508</v>
      </c>
      <c r="H415" s="1">
        <v>14000</v>
      </c>
      <c r="J415" s="1" t="s">
        <v>3423</v>
      </c>
      <c r="K415" s="1" t="s">
        <v>3423</v>
      </c>
      <c r="L415" s="1" t="s">
        <v>3424</v>
      </c>
      <c r="O415" s="1">
        <v>5023</v>
      </c>
      <c r="P415" s="1" t="s">
        <v>6102</v>
      </c>
      <c r="Q415" s="1" t="s">
        <v>6103</v>
      </c>
      <c r="R415" s="33" t="s">
        <v>6104</v>
      </c>
      <c r="S415" s="1" t="s">
        <v>84</v>
      </c>
      <c r="T415" s="1" t="s">
        <v>206</v>
      </c>
      <c r="U415" s="1" t="s">
        <v>17</v>
      </c>
      <c r="V415" s="38">
        <v>4500</v>
      </c>
      <c r="X415" s="38">
        <v>4500</v>
      </c>
      <c r="Y415" s="1" t="s">
        <v>4644</v>
      </c>
      <c r="Z415" s="1" t="s">
        <v>3540</v>
      </c>
      <c r="AB415" s="29">
        <v>42966</v>
      </c>
      <c r="AC415" s="1" t="s">
        <v>371</v>
      </c>
      <c r="AD415" s="29">
        <v>43373</v>
      </c>
      <c r="AE415" s="1">
        <v>0</v>
      </c>
      <c r="AF415" s="1">
        <v>0</v>
      </c>
      <c r="AG415" s="1" t="s">
        <v>4636</v>
      </c>
      <c r="AH415" s="37">
        <v>43373</v>
      </c>
      <c r="AI415" s="1" t="s">
        <v>3423</v>
      </c>
      <c r="AJ415" s="1" t="s">
        <v>4646</v>
      </c>
      <c r="AK415" s="1" t="s">
        <v>4694</v>
      </c>
      <c r="AL415" s="1" t="e">
        <v>#N/A</v>
      </c>
      <c r="AM415" s="1" t="e">
        <v>#N/A</v>
      </c>
      <c r="AN415" s="1" t="e">
        <v>#N/A</v>
      </c>
      <c r="AO415" s="1" t="e">
        <v>#N/A</v>
      </c>
      <c r="AP415" s="1" t="e">
        <v>#N/A</v>
      </c>
      <c r="AQ415" s="1" t="e">
        <v>#N/A</v>
      </c>
      <c r="AT415" s="29">
        <v>42917</v>
      </c>
      <c r="AU415" s="1" t="s">
        <v>3444</v>
      </c>
      <c r="AV415" s="1" t="s">
        <v>3445</v>
      </c>
      <c r="AW415" s="1" t="s">
        <v>375</v>
      </c>
      <c r="AX415" s="1" t="s">
        <v>3465</v>
      </c>
      <c r="AY415" s="1" t="s">
        <v>3432</v>
      </c>
      <c r="AZ415" s="1"/>
      <c r="BA415" s="1" t="s">
        <v>6105</v>
      </c>
      <c r="BB415" s="1">
        <v>1526</v>
      </c>
      <c r="BC415" s="1" t="s">
        <v>154</v>
      </c>
      <c r="BD415" s="1"/>
      <c r="BE415" s="1" t="s">
        <v>5871</v>
      </c>
      <c r="BF415" s="1" t="s">
        <v>6106</v>
      </c>
      <c r="BG415" s="34">
        <v>1</v>
      </c>
    </row>
    <row r="416" spans="2:59" ht="15.75" customHeight="1" x14ac:dyDescent="0.3">
      <c r="B416" s="1">
        <v>4556</v>
      </c>
      <c r="C416" s="1" t="s">
        <v>6107</v>
      </c>
      <c r="D416" s="33" t="s">
        <v>6108</v>
      </c>
      <c r="E416" s="1" t="s">
        <v>112</v>
      </c>
      <c r="F416" s="1" t="s">
        <v>882</v>
      </c>
      <c r="G416" s="1" t="s">
        <v>2979</v>
      </c>
      <c r="H416" s="1">
        <v>3000</v>
      </c>
      <c r="J416" s="1" t="s">
        <v>3524</v>
      </c>
      <c r="K416" s="1" t="s">
        <v>3524</v>
      </c>
      <c r="L416" s="1" t="s">
        <v>3757</v>
      </c>
      <c r="O416" s="1">
        <v>5073</v>
      </c>
      <c r="P416" s="1" t="s">
        <v>6109</v>
      </c>
      <c r="Q416" s="1" t="s">
        <v>6110</v>
      </c>
      <c r="R416" s="33" t="s">
        <v>6111</v>
      </c>
      <c r="S416" s="1" t="s">
        <v>46</v>
      </c>
      <c r="T416" s="1" t="s">
        <v>62</v>
      </c>
      <c r="U416" s="1" t="s">
        <v>5</v>
      </c>
      <c r="V416" s="38">
        <v>4983</v>
      </c>
      <c r="X416" s="38">
        <v>4983</v>
      </c>
      <c r="Y416" s="1" t="s">
        <v>4644</v>
      </c>
      <c r="Z416" s="1" t="s">
        <v>3494</v>
      </c>
      <c r="AB416" s="29">
        <v>42985</v>
      </c>
      <c r="AC416" s="1" t="s">
        <v>371</v>
      </c>
      <c r="AD416" s="29">
        <v>43373</v>
      </c>
      <c r="AE416" s="1">
        <v>0</v>
      </c>
      <c r="AF416" s="1">
        <v>0</v>
      </c>
      <c r="AG416" s="1" t="s">
        <v>4636</v>
      </c>
      <c r="AH416" s="37">
        <v>43373</v>
      </c>
      <c r="AI416" s="1" t="s">
        <v>3423</v>
      </c>
      <c r="AJ416" s="1" t="s">
        <v>4982</v>
      </c>
      <c r="AK416" s="1" t="s">
        <v>4694</v>
      </c>
      <c r="AL416" s="1" t="e">
        <v>#N/A</v>
      </c>
      <c r="AM416" s="1" t="e">
        <v>#N/A</v>
      </c>
      <c r="AN416" s="1" t="e">
        <v>#N/A</v>
      </c>
      <c r="AO416" s="1" t="e">
        <v>#N/A</v>
      </c>
      <c r="AP416" s="1" t="e">
        <v>#N/A</v>
      </c>
      <c r="AQ416" s="1" t="e">
        <v>#N/A</v>
      </c>
      <c r="AT416" s="29">
        <v>42917</v>
      </c>
      <c r="AU416" s="1" t="s">
        <v>3444</v>
      </c>
      <c r="AV416" s="1" t="s">
        <v>3445</v>
      </c>
      <c r="AW416" s="1" t="s">
        <v>375</v>
      </c>
      <c r="AX416" s="1" t="s">
        <v>3465</v>
      </c>
      <c r="AY416" s="1" t="s">
        <v>3432</v>
      </c>
      <c r="AZ416" s="1"/>
      <c r="BA416" s="1" t="s">
        <v>2196</v>
      </c>
      <c r="BB416" s="1">
        <v>1488</v>
      </c>
      <c r="BC416" s="1" t="s">
        <v>14</v>
      </c>
      <c r="BD416" s="1"/>
      <c r="BE416" s="1" t="s">
        <v>2160</v>
      </c>
      <c r="BF416" s="1" t="s">
        <v>6112</v>
      </c>
      <c r="BG416" s="34">
        <v>2</v>
      </c>
    </row>
    <row r="417" spans="2:59" ht="15.75" customHeight="1" x14ac:dyDescent="0.3">
      <c r="B417" s="1">
        <v>4557</v>
      </c>
      <c r="C417" s="1" t="s">
        <v>6113</v>
      </c>
      <c r="D417" s="33" t="s">
        <v>6114</v>
      </c>
      <c r="E417" s="1" t="s">
        <v>60</v>
      </c>
      <c r="F417" s="1" t="s">
        <v>882</v>
      </c>
      <c r="G417" s="1" t="s">
        <v>2594</v>
      </c>
      <c r="H417" s="1">
        <v>7000</v>
      </c>
      <c r="J417" s="1" t="s">
        <v>3423</v>
      </c>
      <c r="K417" s="1" t="s">
        <v>3423</v>
      </c>
      <c r="L417" s="1" t="s">
        <v>3424</v>
      </c>
      <c r="O417" s="1">
        <v>4894</v>
      </c>
      <c r="P417" s="1" t="s">
        <v>4558</v>
      </c>
      <c r="Q417" s="1" t="s">
        <v>6115</v>
      </c>
      <c r="R417" s="33" t="s">
        <v>6116</v>
      </c>
      <c r="S417" s="1" t="s">
        <v>130</v>
      </c>
      <c r="T417" s="1" t="s">
        <v>166</v>
      </c>
      <c r="U417" s="1" t="s">
        <v>5</v>
      </c>
      <c r="V417" s="38">
        <v>4000</v>
      </c>
      <c r="X417" s="38">
        <v>4000</v>
      </c>
      <c r="Y417" s="1" t="s">
        <v>4644</v>
      </c>
      <c r="Z417" s="1" t="s">
        <v>3494</v>
      </c>
      <c r="AB417" s="29">
        <v>42919</v>
      </c>
      <c r="AC417" s="1" t="s">
        <v>371</v>
      </c>
      <c r="AD417" s="29">
        <v>43373</v>
      </c>
      <c r="AE417" s="1">
        <v>1</v>
      </c>
      <c r="AF417" s="1">
        <v>0</v>
      </c>
      <c r="AG417" s="1" t="s">
        <v>4636</v>
      </c>
      <c r="AH417" s="37">
        <v>43373</v>
      </c>
      <c r="AI417" s="1" t="s">
        <v>3573</v>
      </c>
      <c r="AJ417" s="1" t="s">
        <v>4646</v>
      </c>
      <c r="AK417" s="1" t="s">
        <v>4637</v>
      </c>
      <c r="AL417" s="1" t="e">
        <v>#N/A</v>
      </c>
      <c r="AM417" s="1" t="e">
        <v>#N/A</v>
      </c>
      <c r="AN417" s="1" t="e">
        <v>#N/A</v>
      </c>
      <c r="AO417" s="1" t="e">
        <v>#N/A</v>
      </c>
      <c r="AP417" s="1" t="e">
        <v>#N/A</v>
      </c>
      <c r="AQ417" s="1" t="e">
        <v>#N/A</v>
      </c>
      <c r="AT417" s="29">
        <v>42917</v>
      </c>
      <c r="AU417" s="1" t="s">
        <v>3444</v>
      </c>
      <c r="AV417" s="1" t="s">
        <v>3430</v>
      </c>
      <c r="AW417" s="1" t="s">
        <v>375</v>
      </c>
      <c r="AX417" s="1" t="s">
        <v>3465</v>
      </c>
      <c r="AY417" s="1" t="s">
        <v>3432</v>
      </c>
      <c r="AZ417" s="1"/>
      <c r="BA417" s="1" t="s">
        <v>6117</v>
      </c>
      <c r="BB417" s="1">
        <v>1569</v>
      </c>
      <c r="BC417" s="1" t="s">
        <v>100</v>
      </c>
      <c r="BD417" s="1"/>
      <c r="BE417" s="1" t="s">
        <v>5734</v>
      </c>
      <c r="BF417" s="1" t="s">
        <v>5838</v>
      </c>
      <c r="BG417" s="34">
        <v>2</v>
      </c>
    </row>
    <row r="418" spans="2:59" ht="15.75" customHeight="1" x14ac:dyDescent="0.3">
      <c r="B418" s="1">
        <v>4559</v>
      </c>
      <c r="C418" s="1" t="s">
        <v>6118</v>
      </c>
      <c r="D418" s="33" t="s">
        <v>6119</v>
      </c>
      <c r="E418" s="1" t="s">
        <v>286</v>
      </c>
      <c r="F418" s="1" t="s">
        <v>882</v>
      </c>
      <c r="G418" s="1" t="s">
        <v>3193</v>
      </c>
      <c r="H418" s="1">
        <v>745</v>
      </c>
      <c r="K418" s="1" t="s">
        <v>5439</v>
      </c>
      <c r="L418" s="1" t="s">
        <v>5887</v>
      </c>
      <c r="O418" s="1">
        <v>3684</v>
      </c>
      <c r="P418" s="1" t="s">
        <v>4365</v>
      </c>
      <c r="Q418" s="1" t="s">
        <v>6120</v>
      </c>
      <c r="R418" s="33" t="s">
        <v>6121</v>
      </c>
      <c r="S418" s="1" t="s">
        <v>36</v>
      </c>
      <c r="T418" s="1" t="s">
        <v>86</v>
      </c>
      <c r="U418" s="1" t="s">
        <v>13</v>
      </c>
      <c r="W418" s="38">
        <v>3414</v>
      </c>
      <c r="X418" s="38">
        <v>3414</v>
      </c>
      <c r="Y418" s="1" t="s">
        <v>4668</v>
      </c>
      <c r="Z418" s="1" t="s">
        <v>3443</v>
      </c>
      <c r="AB418" s="29">
        <v>42542</v>
      </c>
      <c r="AC418" s="1" t="s">
        <v>371</v>
      </c>
      <c r="AD418" s="29">
        <v>43373</v>
      </c>
      <c r="AE418" s="1">
        <v>1</v>
      </c>
      <c r="AF418" s="1">
        <v>0</v>
      </c>
      <c r="AG418" s="1" t="s">
        <v>4636</v>
      </c>
      <c r="AH418" s="37">
        <v>43373</v>
      </c>
      <c r="AI418" s="1" t="s">
        <v>3452</v>
      </c>
      <c r="AJ418" s="1" t="s">
        <v>4678</v>
      </c>
      <c r="AK418" s="1" t="s">
        <v>4654</v>
      </c>
      <c r="AL418" s="1" t="e">
        <v>#N/A</v>
      </c>
      <c r="AM418" s="1" t="e">
        <v>#N/A</v>
      </c>
      <c r="AN418" s="1" t="e">
        <v>#N/A</v>
      </c>
      <c r="AO418" s="1" t="e">
        <v>#N/A</v>
      </c>
      <c r="AP418" s="1" t="e">
        <v>#N/A</v>
      </c>
      <c r="AQ418" s="1" t="e">
        <v>#N/A</v>
      </c>
      <c r="AT418" s="29">
        <v>42461</v>
      </c>
      <c r="AU418" s="1" t="s">
        <v>3444</v>
      </c>
      <c r="AV418" s="1" t="s">
        <v>3430</v>
      </c>
      <c r="AW418" s="1" t="s">
        <v>375</v>
      </c>
      <c r="AX418" s="1" t="s">
        <v>3514</v>
      </c>
      <c r="AY418" s="1" t="s">
        <v>3432</v>
      </c>
      <c r="AZ418" s="1"/>
      <c r="BA418" s="1" t="s">
        <v>6122</v>
      </c>
      <c r="BB418" s="1">
        <v>1240</v>
      </c>
      <c r="BC418" s="1" t="s">
        <v>248</v>
      </c>
      <c r="BD418" s="1"/>
      <c r="BE418" s="1" t="s">
        <v>6123</v>
      </c>
      <c r="BF418" s="1" t="s">
        <v>6124</v>
      </c>
      <c r="BG418" s="34">
        <v>1</v>
      </c>
    </row>
    <row r="419" spans="2:59" ht="15.75" customHeight="1" x14ac:dyDescent="0.3">
      <c r="B419" s="1">
        <v>4562</v>
      </c>
      <c r="C419" s="1" t="s">
        <v>6125</v>
      </c>
      <c r="D419" s="33" t="s">
        <v>6126</v>
      </c>
      <c r="E419" s="1" t="s">
        <v>286</v>
      </c>
      <c r="F419" s="1" t="s">
        <v>882</v>
      </c>
      <c r="G419" s="1" t="s">
        <v>3175</v>
      </c>
      <c r="H419" s="1">
        <v>1200</v>
      </c>
      <c r="J419" s="1" t="s">
        <v>3480</v>
      </c>
      <c r="K419" s="1" t="s">
        <v>3480</v>
      </c>
      <c r="L419" s="1" t="s">
        <v>3481</v>
      </c>
      <c r="O419" s="1">
        <v>4961</v>
      </c>
      <c r="P419" s="1" t="s">
        <v>6127</v>
      </c>
      <c r="Q419" s="1" t="s">
        <v>6128</v>
      </c>
      <c r="R419" s="33" t="s">
        <v>6129</v>
      </c>
      <c r="S419" s="1" t="s">
        <v>224</v>
      </c>
      <c r="T419" s="1" t="s">
        <v>300</v>
      </c>
      <c r="U419" s="1" t="s">
        <v>13</v>
      </c>
      <c r="V419" s="38">
        <v>12006</v>
      </c>
      <c r="X419" s="38">
        <v>12006</v>
      </c>
      <c r="Y419" s="1" t="s">
        <v>4668</v>
      </c>
      <c r="Z419" s="1" t="s">
        <v>3457</v>
      </c>
      <c r="AB419" s="29">
        <v>42941</v>
      </c>
      <c r="AC419" s="1" t="s">
        <v>371</v>
      </c>
      <c r="AD419" s="29">
        <v>43373</v>
      </c>
      <c r="AE419" s="1">
        <v>0</v>
      </c>
      <c r="AF419" s="1">
        <v>0</v>
      </c>
      <c r="AG419" s="1" t="s">
        <v>4636</v>
      </c>
      <c r="AH419" s="37">
        <v>43373</v>
      </c>
      <c r="AI419" s="1" t="s">
        <v>3480</v>
      </c>
      <c r="AJ419" s="1" t="s">
        <v>6130</v>
      </c>
      <c r="AK419" s="1" t="s">
        <v>3480</v>
      </c>
      <c r="AL419" s="1" t="e">
        <v>#N/A</v>
      </c>
      <c r="AM419" s="1" t="e">
        <v>#N/A</v>
      </c>
      <c r="AN419" s="1" t="e">
        <v>#N/A</v>
      </c>
      <c r="AO419" s="1" t="e">
        <v>#N/A</v>
      </c>
      <c r="AP419" s="1" t="e">
        <v>#N/A</v>
      </c>
      <c r="AQ419" s="1" t="e">
        <v>#N/A</v>
      </c>
      <c r="AT419" s="29">
        <v>42917</v>
      </c>
      <c r="AU419" s="1" t="s">
        <v>3444</v>
      </c>
      <c r="AV419" s="1" t="s">
        <v>3445</v>
      </c>
      <c r="AW419" s="1" t="s">
        <v>375</v>
      </c>
      <c r="AX419" s="1" t="s">
        <v>3431</v>
      </c>
      <c r="AY419" s="1" t="s">
        <v>3432</v>
      </c>
      <c r="AZ419" s="1"/>
      <c r="BA419" s="1" t="s">
        <v>6131</v>
      </c>
      <c r="BB419" s="1">
        <v>1462</v>
      </c>
      <c r="BC419" s="1" t="s">
        <v>62</v>
      </c>
      <c r="BD419" s="1"/>
      <c r="BE419" s="1" t="s">
        <v>6132</v>
      </c>
      <c r="BF419" s="1" t="s">
        <v>6133</v>
      </c>
      <c r="BG419" s="34">
        <v>8</v>
      </c>
    </row>
    <row r="420" spans="2:59" ht="15.75" customHeight="1" x14ac:dyDescent="0.3">
      <c r="B420" s="1">
        <v>4565</v>
      </c>
      <c r="C420" s="1" t="s">
        <v>6134</v>
      </c>
      <c r="D420" s="33" t="s">
        <v>6135</v>
      </c>
      <c r="E420" s="1" t="s">
        <v>112</v>
      </c>
      <c r="F420" s="1" t="s">
        <v>882</v>
      </c>
      <c r="G420" s="1" t="s">
        <v>2757</v>
      </c>
      <c r="H420" s="1">
        <v>30635</v>
      </c>
      <c r="J420" s="1" t="s">
        <v>3480</v>
      </c>
      <c r="K420" s="1" t="s">
        <v>3480</v>
      </c>
      <c r="L420" s="1" t="s">
        <v>3481</v>
      </c>
      <c r="O420" s="1">
        <v>5053</v>
      </c>
      <c r="P420" s="1" t="s">
        <v>6136</v>
      </c>
      <c r="Q420" s="1" t="s">
        <v>6137</v>
      </c>
      <c r="R420" s="33" t="s">
        <v>6138</v>
      </c>
      <c r="S420" s="1" t="s">
        <v>252</v>
      </c>
      <c r="T420" s="1" t="s">
        <v>136</v>
      </c>
      <c r="U420" s="1" t="s">
        <v>13</v>
      </c>
      <c r="V420" s="38">
        <v>4000</v>
      </c>
      <c r="X420" s="38">
        <v>4000</v>
      </c>
      <c r="Y420" s="1" t="s">
        <v>4668</v>
      </c>
      <c r="Z420" s="1" t="s">
        <v>3457</v>
      </c>
      <c r="AB420" s="29">
        <v>42976</v>
      </c>
      <c r="AC420" s="1" t="s">
        <v>371</v>
      </c>
      <c r="AD420" s="29">
        <v>43373</v>
      </c>
      <c r="AE420" s="1">
        <v>0</v>
      </c>
      <c r="AF420" s="1">
        <v>0</v>
      </c>
      <c r="AG420" s="1" t="s">
        <v>4636</v>
      </c>
      <c r="AH420" s="37">
        <v>43373</v>
      </c>
      <c r="AI420" s="1" t="s">
        <v>3423</v>
      </c>
      <c r="AJ420" s="1" t="s">
        <v>4678</v>
      </c>
      <c r="AK420" s="1" t="s">
        <v>4694</v>
      </c>
      <c r="AL420" s="1" t="e">
        <v>#N/A</v>
      </c>
      <c r="AM420" s="1" t="e">
        <v>#N/A</v>
      </c>
      <c r="AN420" s="1" t="e">
        <v>#N/A</v>
      </c>
      <c r="AO420" s="1" t="e">
        <v>#N/A</v>
      </c>
      <c r="AP420" s="1" t="e">
        <v>#N/A</v>
      </c>
      <c r="AQ420" s="1" t="e">
        <v>#N/A</v>
      </c>
      <c r="AT420" s="29">
        <v>42917</v>
      </c>
      <c r="AU420" s="1" t="s">
        <v>3444</v>
      </c>
      <c r="AV420" s="1" t="s">
        <v>3445</v>
      </c>
      <c r="AW420" s="1" t="s">
        <v>375</v>
      </c>
      <c r="AX420" s="1" t="s">
        <v>3465</v>
      </c>
      <c r="AY420" s="1" t="s">
        <v>3432</v>
      </c>
      <c r="AZ420" s="1"/>
      <c r="BA420" s="1" t="s">
        <v>6139</v>
      </c>
      <c r="BB420" s="1">
        <v>1357</v>
      </c>
      <c r="BC420" s="1" t="s">
        <v>5729</v>
      </c>
      <c r="BD420" s="1"/>
      <c r="BE420" s="1" t="s">
        <v>6140</v>
      </c>
      <c r="BF420" s="1" t="s">
        <v>6141</v>
      </c>
      <c r="BG420" s="34">
        <v>1</v>
      </c>
    </row>
    <row r="421" spans="2:59" ht="15.75" customHeight="1" x14ac:dyDescent="0.3">
      <c r="B421" s="1">
        <v>4569</v>
      </c>
      <c r="C421" s="1" t="s">
        <v>6142</v>
      </c>
      <c r="D421" s="33" t="s">
        <v>6143</v>
      </c>
      <c r="E421" s="1" t="s">
        <v>92</v>
      </c>
      <c r="F421" s="1" t="s">
        <v>882</v>
      </c>
      <c r="G421" s="1" t="s">
        <v>2744</v>
      </c>
      <c r="O421" s="1">
        <v>3209</v>
      </c>
      <c r="P421" s="1" t="s">
        <v>6144</v>
      </c>
      <c r="Q421" s="1" t="s">
        <v>6145</v>
      </c>
      <c r="R421" s="33" t="s">
        <v>6146</v>
      </c>
      <c r="S421" s="1" t="s">
        <v>154</v>
      </c>
      <c r="T421" s="1" t="s">
        <v>266</v>
      </c>
      <c r="U421" s="1" t="s">
        <v>5</v>
      </c>
      <c r="V421" s="1">
        <v>0</v>
      </c>
      <c r="W421" s="1">
        <v>582</v>
      </c>
      <c r="X421" s="1">
        <v>582</v>
      </c>
      <c r="Y421" s="1" t="s">
        <v>4644</v>
      </c>
      <c r="Z421" s="1" t="s">
        <v>389</v>
      </c>
      <c r="AB421" s="29">
        <v>42472</v>
      </c>
      <c r="AC421" s="1" t="s">
        <v>371</v>
      </c>
      <c r="AD421" s="29">
        <v>43373</v>
      </c>
      <c r="AE421" s="1">
        <v>3</v>
      </c>
      <c r="AF421" s="1">
        <v>0</v>
      </c>
      <c r="AG421" s="1" t="s">
        <v>4636</v>
      </c>
      <c r="AH421" s="37">
        <v>43373</v>
      </c>
      <c r="AI421" s="1" t="s">
        <v>3452</v>
      </c>
      <c r="AJ421" s="1" t="s">
        <v>4646</v>
      </c>
      <c r="AK421" s="1" t="s">
        <v>4654</v>
      </c>
      <c r="AL421" s="1" t="e">
        <v>#N/A</v>
      </c>
      <c r="AM421" s="1" t="e">
        <v>#N/A</v>
      </c>
      <c r="AN421" s="1" t="e">
        <v>#N/A</v>
      </c>
      <c r="AO421" s="1" t="e">
        <v>#N/A</v>
      </c>
      <c r="AP421" s="1" t="e">
        <v>#N/A</v>
      </c>
      <c r="AQ421" s="1" t="e">
        <v>#N/A</v>
      </c>
      <c r="AT421" s="29">
        <v>42461</v>
      </c>
      <c r="AU421" s="1" t="s">
        <v>3444</v>
      </c>
      <c r="AV421" s="1" t="s">
        <v>3430</v>
      </c>
      <c r="AW421" s="1" t="s">
        <v>375</v>
      </c>
      <c r="AX421" s="1" t="s">
        <v>3514</v>
      </c>
      <c r="AY421" s="1" t="s">
        <v>3432</v>
      </c>
      <c r="AZ421" s="1"/>
      <c r="BA421" s="1" t="s">
        <v>6147</v>
      </c>
      <c r="BB421" s="1">
        <v>1324</v>
      </c>
      <c r="BC421" s="1" t="s">
        <v>216</v>
      </c>
      <c r="BD421" s="1"/>
      <c r="BE421" s="1" t="s">
        <v>6148</v>
      </c>
      <c r="BF421" s="1" t="s">
        <v>6149</v>
      </c>
      <c r="BG421" s="34">
        <v>3</v>
      </c>
    </row>
    <row r="422" spans="2:59" ht="15.75" customHeight="1" x14ac:dyDescent="0.3">
      <c r="B422" s="1">
        <v>4570</v>
      </c>
      <c r="C422" s="1" t="s">
        <v>6150</v>
      </c>
      <c r="D422" s="33" t="s">
        <v>6151</v>
      </c>
      <c r="E422" s="1" t="s">
        <v>112</v>
      </c>
      <c r="F422" s="1" t="s">
        <v>882</v>
      </c>
      <c r="G422" s="1" t="s">
        <v>2764</v>
      </c>
      <c r="H422" s="1">
        <v>16000</v>
      </c>
      <c r="J422" s="1" t="s">
        <v>3423</v>
      </c>
      <c r="K422" s="1" t="s">
        <v>3423</v>
      </c>
      <c r="L422" s="1" t="s">
        <v>3424</v>
      </c>
      <c r="O422" s="1">
        <v>5563</v>
      </c>
      <c r="P422" s="1" t="s">
        <v>6152</v>
      </c>
      <c r="Q422" s="1" t="s">
        <v>6153</v>
      </c>
      <c r="R422" s="33" t="s">
        <v>6154</v>
      </c>
      <c r="S422" s="1" t="s">
        <v>40</v>
      </c>
      <c r="T422" s="1" t="s">
        <v>174</v>
      </c>
      <c r="U422" s="1" t="s">
        <v>13</v>
      </c>
      <c r="W422" s="38">
        <v>1300</v>
      </c>
      <c r="X422" s="38">
        <v>1300</v>
      </c>
      <c r="Y422" s="1" t="s">
        <v>4668</v>
      </c>
      <c r="Z422" s="1" t="s">
        <v>3457</v>
      </c>
      <c r="AB422" s="29">
        <v>43175</v>
      </c>
      <c r="AC422" s="1" t="s">
        <v>371</v>
      </c>
      <c r="AD422" s="29">
        <v>43373</v>
      </c>
      <c r="AE422" s="1">
        <v>1</v>
      </c>
      <c r="AF422" s="1">
        <v>0</v>
      </c>
      <c r="AG422" s="1" t="s">
        <v>4676</v>
      </c>
      <c r="AH422" s="37">
        <v>43373</v>
      </c>
      <c r="AI422" s="1" t="s">
        <v>3949</v>
      </c>
      <c r="AJ422" s="1" t="s">
        <v>4678</v>
      </c>
      <c r="AK422" s="1" t="s">
        <v>4654</v>
      </c>
      <c r="AL422" s="1" t="e">
        <v>#N/A</v>
      </c>
      <c r="AM422" s="1" t="e">
        <v>#N/A</v>
      </c>
      <c r="AN422" s="1" t="e">
        <v>#N/A</v>
      </c>
      <c r="AO422" s="1" t="e">
        <v>#N/A</v>
      </c>
      <c r="AP422" s="1" t="e">
        <v>#N/A</v>
      </c>
      <c r="AQ422" s="1" t="e">
        <v>#N/A</v>
      </c>
      <c r="AT422" s="29">
        <v>43101</v>
      </c>
      <c r="AU422" s="1" t="s">
        <v>3444</v>
      </c>
      <c r="AV422" s="1" t="s">
        <v>3525</v>
      </c>
      <c r="AW422" s="1" t="s">
        <v>375</v>
      </c>
      <c r="AX422" s="1" t="s">
        <v>3514</v>
      </c>
      <c r="AY422" s="1" t="s">
        <v>3432</v>
      </c>
      <c r="AZ422" s="1"/>
      <c r="BA422" s="1" t="s">
        <v>2338</v>
      </c>
      <c r="BB422" s="1">
        <v>920</v>
      </c>
      <c r="BC422" s="1" t="s">
        <v>128</v>
      </c>
      <c r="BD422" s="1"/>
      <c r="BE422" s="1" t="s">
        <v>6155</v>
      </c>
      <c r="BF422" s="1" t="s">
        <v>6156</v>
      </c>
      <c r="BG422" s="34">
        <v>1</v>
      </c>
    </row>
    <row r="423" spans="2:59" ht="15.75" customHeight="1" x14ac:dyDescent="0.3">
      <c r="B423" s="1">
        <v>4575</v>
      </c>
      <c r="C423" s="1" t="s">
        <v>6157</v>
      </c>
      <c r="D423" s="33" t="s">
        <v>6158</v>
      </c>
      <c r="E423" s="1" t="s">
        <v>2129</v>
      </c>
      <c r="F423" s="1" t="s">
        <v>882</v>
      </c>
      <c r="G423" s="1" t="s">
        <v>3096</v>
      </c>
      <c r="H423" s="1">
        <v>1268</v>
      </c>
      <c r="I423" s="1">
        <v>1521</v>
      </c>
      <c r="K423" s="1" t="s">
        <v>3530</v>
      </c>
      <c r="L423" s="1" t="s">
        <v>3530</v>
      </c>
      <c r="O423" s="1">
        <v>3078</v>
      </c>
      <c r="P423" s="1" t="s">
        <v>6159</v>
      </c>
      <c r="Q423" s="1" t="s">
        <v>6160</v>
      </c>
      <c r="R423" s="33" t="s">
        <v>6161</v>
      </c>
      <c r="S423" s="1" t="s">
        <v>6</v>
      </c>
      <c r="T423" s="1" t="s">
        <v>174</v>
      </c>
      <c r="U423" s="1" t="s">
        <v>13</v>
      </c>
      <c r="V423" s="1">
        <v>900</v>
      </c>
      <c r="W423" s="38">
        <v>2100</v>
      </c>
      <c r="X423" s="38">
        <v>3000</v>
      </c>
      <c r="Y423" s="1" t="s">
        <v>4668</v>
      </c>
      <c r="Z423" s="1" t="s">
        <v>3457</v>
      </c>
      <c r="AB423" s="29">
        <v>42426</v>
      </c>
      <c r="AC423" s="1" t="s">
        <v>371</v>
      </c>
      <c r="AD423" s="29">
        <v>43373</v>
      </c>
      <c r="AE423" s="1">
        <v>0</v>
      </c>
      <c r="AF423" s="1">
        <v>0</v>
      </c>
      <c r="AG423" s="1" t="s">
        <v>4636</v>
      </c>
      <c r="AH423" s="37">
        <v>43373</v>
      </c>
      <c r="AI423" s="1" t="s">
        <v>3452</v>
      </c>
      <c r="AJ423" s="1" t="s">
        <v>3502</v>
      </c>
      <c r="AK423" s="1" t="s">
        <v>4654</v>
      </c>
      <c r="AL423" s="1" t="e">
        <v>#N/A</v>
      </c>
      <c r="AM423" s="1" t="e">
        <v>#N/A</v>
      </c>
      <c r="AN423" s="1" t="e">
        <v>#N/A</v>
      </c>
      <c r="AO423" s="1" t="e">
        <v>#N/A</v>
      </c>
      <c r="AP423" s="1" t="e">
        <v>#N/A</v>
      </c>
      <c r="AQ423" s="1" t="e">
        <v>#N/A</v>
      </c>
      <c r="AT423" s="29">
        <v>42370</v>
      </c>
      <c r="AU423" s="1" t="s">
        <v>3444</v>
      </c>
      <c r="AV423" s="1" t="s">
        <v>3430</v>
      </c>
      <c r="AW423" s="1" t="s">
        <v>375</v>
      </c>
      <c r="AX423" s="1" t="s">
        <v>3514</v>
      </c>
      <c r="AY423" s="1" t="s">
        <v>3432</v>
      </c>
      <c r="AZ423" s="1"/>
      <c r="BA423" s="1" t="s">
        <v>6162</v>
      </c>
      <c r="BB423" s="1">
        <v>992</v>
      </c>
      <c r="BC423" s="1" t="s">
        <v>128</v>
      </c>
      <c r="BD423" s="1"/>
      <c r="BE423" s="1" t="s">
        <v>6163</v>
      </c>
      <c r="BF423" s="1" t="s">
        <v>6164</v>
      </c>
      <c r="BG423" s="34">
        <v>15</v>
      </c>
    </row>
    <row r="424" spans="2:59" ht="15.75" customHeight="1" x14ac:dyDescent="0.3">
      <c r="B424" s="1">
        <v>4588</v>
      </c>
      <c r="C424" s="1" t="s">
        <v>6165</v>
      </c>
      <c r="D424" s="33" t="s">
        <v>6166</v>
      </c>
      <c r="E424" s="1" t="s">
        <v>174</v>
      </c>
      <c r="F424" s="1" t="s">
        <v>882</v>
      </c>
      <c r="G424" s="1" t="s">
        <v>2347</v>
      </c>
      <c r="H424" s="1">
        <v>20000</v>
      </c>
      <c r="J424" s="1" t="s">
        <v>3480</v>
      </c>
      <c r="K424" s="1" t="s">
        <v>3480</v>
      </c>
      <c r="L424" s="1" t="s">
        <v>3481</v>
      </c>
      <c r="O424" s="1">
        <v>3814</v>
      </c>
      <c r="P424" s="1" t="s">
        <v>2358</v>
      </c>
      <c r="Q424" s="1" t="s">
        <v>6167</v>
      </c>
      <c r="R424" s="33" t="s">
        <v>5306</v>
      </c>
      <c r="S424" s="1" t="s">
        <v>314</v>
      </c>
      <c r="T424" s="1" t="s">
        <v>300</v>
      </c>
      <c r="U424" s="1" t="s">
        <v>13</v>
      </c>
      <c r="V424" s="38">
        <v>15500</v>
      </c>
      <c r="X424" s="38">
        <v>15500</v>
      </c>
      <c r="Y424" s="1" t="s">
        <v>4668</v>
      </c>
      <c r="Z424" s="1" t="s">
        <v>3540</v>
      </c>
      <c r="AB424" s="29">
        <v>42573</v>
      </c>
      <c r="AC424" s="1" t="s">
        <v>371</v>
      </c>
      <c r="AD424" s="29">
        <v>43373</v>
      </c>
      <c r="AE424" s="1">
        <v>1</v>
      </c>
      <c r="AF424" s="1">
        <v>0</v>
      </c>
      <c r="AG424" s="1" t="s">
        <v>4636</v>
      </c>
      <c r="AH424" s="37">
        <v>43373</v>
      </c>
      <c r="AI424" s="1" t="s">
        <v>3480</v>
      </c>
      <c r="AJ424" s="1" t="s">
        <v>3502</v>
      </c>
      <c r="AK424" s="1" t="s">
        <v>3480</v>
      </c>
      <c r="AL424" s="1" t="e">
        <v>#N/A</v>
      </c>
      <c r="AM424" s="1" t="e">
        <v>#N/A</v>
      </c>
      <c r="AN424" s="1" t="e">
        <v>#N/A</v>
      </c>
      <c r="AO424" s="1" t="e">
        <v>#N/A</v>
      </c>
      <c r="AP424" s="1" t="e">
        <v>#N/A</v>
      </c>
      <c r="AQ424" s="1" t="e">
        <v>#N/A</v>
      </c>
      <c r="AT424" s="29">
        <v>42552</v>
      </c>
      <c r="AU424" s="1" t="s">
        <v>3444</v>
      </c>
      <c r="AV424" s="1" t="s">
        <v>3445</v>
      </c>
      <c r="AW424" s="1" t="s">
        <v>375</v>
      </c>
      <c r="AX424" s="1" t="s">
        <v>3431</v>
      </c>
      <c r="AY424" s="1" t="s">
        <v>3432</v>
      </c>
      <c r="AZ424" s="1"/>
      <c r="BA424" s="1" t="s">
        <v>6168</v>
      </c>
      <c r="BB424" s="1">
        <v>1333</v>
      </c>
      <c r="BC424" s="1" t="s">
        <v>192</v>
      </c>
      <c r="BD424" s="1"/>
      <c r="BE424" s="1" t="s">
        <v>4296</v>
      </c>
      <c r="BF424" s="1" t="s">
        <v>4297</v>
      </c>
      <c r="BG424" s="34">
        <v>18</v>
      </c>
    </row>
    <row r="425" spans="2:59" ht="15.75" customHeight="1" x14ac:dyDescent="0.3">
      <c r="B425" s="1">
        <v>4589</v>
      </c>
      <c r="C425" s="1" t="s">
        <v>6169</v>
      </c>
      <c r="D425" s="33" t="s">
        <v>6170</v>
      </c>
      <c r="E425" s="1" t="s">
        <v>238</v>
      </c>
      <c r="F425" s="1" t="s">
        <v>882</v>
      </c>
      <c r="G425" s="1" t="s">
        <v>2386</v>
      </c>
      <c r="H425" s="1">
        <v>8000</v>
      </c>
      <c r="J425" s="1" t="s">
        <v>3423</v>
      </c>
      <c r="K425" s="1" t="s">
        <v>3423</v>
      </c>
      <c r="L425" s="1" t="s">
        <v>3424</v>
      </c>
      <c r="O425" s="1">
        <v>2373</v>
      </c>
      <c r="P425" s="1" t="s">
        <v>6171</v>
      </c>
      <c r="Q425" s="1" t="s">
        <v>6172</v>
      </c>
      <c r="R425" s="33" t="s">
        <v>6173</v>
      </c>
      <c r="S425" s="1" t="s">
        <v>258</v>
      </c>
      <c r="T425" s="1" t="s">
        <v>238</v>
      </c>
      <c r="U425" s="1" t="s">
        <v>13</v>
      </c>
      <c r="V425" s="38">
        <v>10500</v>
      </c>
      <c r="X425" s="38">
        <v>10500</v>
      </c>
      <c r="Y425" s="1" t="s">
        <v>4668</v>
      </c>
      <c r="Z425" s="1" t="s">
        <v>5616</v>
      </c>
      <c r="AB425" s="29">
        <v>42290</v>
      </c>
      <c r="AC425" s="1" t="s">
        <v>371</v>
      </c>
      <c r="AD425" s="29">
        <v>43373</v>
      </c>
      <c r="AE425" s="1">
        <v>7</v>
      </c>
      <c r="AF425" s="1">
        <v>0</v>
      </c>
      <c r="AG425" s="1" t="s">
        <v>4636</v>
      </c>
      <c r="AH425" s="37">
        <v>43373</v>
      </c>
      <c r="AI425" s="1" t="s">
        <v>3423</v>
      </c>
      <c r="AJ425" s="1" t="s">
        <v>4678</v>
      </c>
      <c r="AK425" s="1" t="s">
        <v>3423</v>
      </c>
      <c r="AL425" s="1" t="e">
        <v>#N/A</v>
      </c>
      <c r="AM425" s="1" t="e">
        <v>#N/A</v>
      </c>
      <c r="AN425" s="1" t="e">
        <v>#N/A</v>
      </c>
      <c r="AO425" s="1" t="e">
        <v>#N/A</v>
      </c>
      <c r="AP425" s="1" t="e">
        <v>#N/A</v>
      </c>
      <c r="AQ425" s="1" t="e">
        <v>#N/A</v>
      </c>
      <c r="AT425" s="29">
        <v>42278</v>
      </c>
      <c r="AU425" s="1" t="s">
        <v>3444</v>
      </c>
      <c r="AV425" s="1" t="s">
        <v>3445</v>
      </c>
      <c r="AW425" s="1" t="s">
        <v>375</v>
      </c>
      <c r="AX425" s="1" t="s">
        <v>3431</v>
      </c>
      <c r="AY425" s="1" t="s">
        <v>3432</v>
      </c>
      <c r="AZ425" s="1"/>
      <c r="BA425" s="1" t="s">
        <v>6174</v>
      </c>
      <c r="BB425" s="1">
        <v>1774</v>
      </c>
      <c r="BC425" s="1" t="s">
        <v>216</v>
      </c>
      <c r="BD425" s="1"/>
      <c r="BE425" s="1" t="s">
        <v>4302</v>
      </c>
      <c r="BF425" s="1" t="s">
        <v>4303</v>
      </c>
      <c r="BG425" s="34">
        <v>17</v>
      </c>
    </row>
    <row r="426" spans="2:59" ht="15.75" customHeight="1" x14ac:dyDescent="0.3">
      <c r="B426" s="1">
        <v>4592</v>
      </c>
      <c r="C426" s="1" t="s">
        <v>6175</v>
      </c>
      <c r="D426" s="33" t="s">
        <v>6176</v>
      </c>
      <c r="E426" s="1" t="s">
        <v>174</v>
      </c>
      <c r="F426" s="1" t="s">
        <v>882</v>
      </c>
      <c r="G426" s="1" t="s">
        <v>2412</v>
      </c>
      <c r="H426" s="1">
        <v>6000</v>
      </c>
      <c r="J426" s="1" t="s">
        <v>3524</v>
      </c>
      <c r="K426" s="1" t="s">
        <v>3524</v>
      </c>
      <c r="L426" s="1" t="s">
        <v>3757</v>
      </c>
      <c r="O426" s="1">
        <v>4782</v>
      </c>
      <c r="P426" s="1" t="s">
        <v>3700</v>
      </c>
      <c r="Q426" s="1" t="s">
        <v>6177</v>
      </c>
      <c r="R426" s="33" t="s">
        <v>6178</v>
      </c>
      <c r="S426" s="1" t="s">
        <v>56</v>
      </c>
      <c r="T426" s="1" t="s">
        <v>2080</v>
      </c>
      <c r="U426" s="1" t="s">
        <v>13</v>
      </c>
      <c r="V426" s="38">
        <v>2500</v>
      </c>
      <c r="W426" s="38">
        <v>1000</v>
      </c>
      <c r="X426" s="38">
        <v>3500</v>
      </c>
      <c r="Y426" s="1" t="s">
        <v>4668</v>
      </c>
      <c r="Z426" s="1" t="s">
        <v>3540</v>
      </c>
      <c r="AB426" s="29">
        <v>42887</v>
      </c>
      <c r="AC426" s="1" t="s">
        <v>371</v>
      </c>
      <c r="AD426" s="29">
        <v>43373</v>
      </c>
      <c r="AE426" s="1">
        <v>2</v>
      </c>
      <c r="AF426" s="1">
        <v>0</v>
      </c>
      <c r="AG426" s="1" t="s">
        <v>4636</v>
      </c>
      <c r="AH426" s="37">
        <v>43373</v>
      </c>
      <c r="AI426" s="1" t="s">
        <v>3573</v>
      </c>
      <c r="AJ426" s="1" t="s">
        <v>3456</v>
      </c>
      <c r="AK426" s="1" t="s">
        <v>4637</v>
      </c>
      <c r="AL426" s="1" t="e">
        <v>#N/A</v>
      </c>
      <c r="AM426" s="1" t="e">
        <v>#N/A</v>
      </c>
      <c r="AN426" s="1" t="e">
        <v>#N/A</v>
      </c>
      <c r="AO426" s="1" t="e">
        <v>#N/A</v>
      </c>
      <c r="AP426" s="1" t="e">
        <v>#N/A</v>
      </c>
      <c r="AQ426" s="1" t="e">
        <v>#N/A</v>
      </c>
      <c r="AT426" s="29">
        <v>42826</v>
      </c>
      <c r="AU426" s="1" t="s">
        <v>3444</v>
      </c>
      <c r="AV426" s="1" t="s">
        <v>3430</v>
      </c>
      <c r="AW426" s="1" t="s">
        <v>375</v>
      </c>
      <c r="AX426" s="1" t="s">
        <v>3514</v>
      </c>
      <c r="AY426" s="1" t="s">
        <v>3432</v>
      </c>
      <c r="AZ426" s="1"/>
      <c r="BA426" s="1" t="s">
        <v>6179</v>
      </c>
      <c r="BB426" s="1">
        <v>979</v>
      </c>
      <c r="BC426" s="1" t="s">
        <v>258</v>
      </c>
      <c r="BD426" s="1"/>
      <c r="BE426" s="1" t="s">
        <v>3651</v>
      </c>
      <c r="BF426" s="1" t="s">
        <v>3652</v>
      </c>
      <c r="BG426" s="34">
        <v>1</v>
      </c>
    </row>
    <row r="427" spans="2:59" ht="15.75" customHeight="1" x14ac:dyDescent="0.3">
      <c r="B427" s="1">
        <v>4595</v>
      </c>
      <c r="C427" s="1" t="s">
        <v>6180</v>
      </c>
      <c r="D427" s="33" t="s">
        <v>6181</v>
      </c>
      <c r="E427" s="1" t="s">
        <v>266</v>
      </c>
      <c r="F427" s="1" t="s">
        <v>882</v>
      </c>
      <c r="G427" s="1" t="s">
        <v>3026</v>
      </c>
      <c r="H427" s="1">
        <v>2608</v>
      </c>
      <c r="K427" s="1" t="s">
        <v>3452</v>
      </c>
      <c r="L427" s="1" t="s">
        <v>3453</v>
      </c>
      <c r="O427" s="1">
        <v>2582</v>
      </c>
      <c r="P427" s="1" t="s">
        <v>6182</v>
      </c>
      <c r="Q427" s="1" t="s">
        <v>6183</v>
      </c>
      <c r="R427" s="33" t="s">
        <v>6184</v>
      </c>
      <c r="S427" s="1" t="s">
        <v>310</v>
      </c>
      <c r="T427" s="1" t="s">
        <v>300</v>
      </c>
      <c r="U427" s="1" t="s">
        <v>13</v>
      </c>
      <c r="V427" s="38">
        <v>10000</v>
      </c>
      <c r="X427" s="38">
        <v>10000</v>
      </c>
      <c r="Y427" s="1" t="s">
        <v>4668</v>
      </c>
      <c r="Z427" s="1" t="s">
        <v>5616</v>
      </c>
      <c r="AB427" s="29">
        <v>42360</v>
      </c>
      <c r="AC427" s="1" t="s">
        <v>371</v>
      </c>
      <c r="AD427" s="29">
        <v>43373</v>
      </c>
      <c r="AE427" s="1">
        <v>7</v>
      </c>
      <c r="AF427" s="1">
        <v>0</v>
      </c>
      <c r="AG427" s="1" t="s">
        <v>4636</v>
      </c>
      <c r="AH427" s="37">
        <v>43373</v>
      </c>
      <c r="AI427" s="1" t="s">
        <v>3480</v>
      </c>
      <c r="AJ427" s="1" t="s">
        <v>3502</v>
      </c>
      <c r="AK427" s="1" t="s">
        <v>3480</v>
      </c>
      <c r="AL427" s="1" t="e">
        <v>#N/A</v>
      </c>
      <c r="AM427" s="1" t="e">
        <v>#N/A</v>
      </c>
      <c r="AN427" s="1" t="e">
        <v>#N/A</v>
      </c>
      <c r="AO427" s="1" t="e">
        <v>#N/A</v>
      </c>
      <c r="AP427" s="1" t="e">
        <v>#N/A</v>
      </c>
      <c r="AQ427" s="1" t="e">
        <v>#N/A</v>
      </c>
      <c r="AT427" s="29">
        <v>42278</v>
      </c>
      <c r="AU427" s="1" t="s">
        <v>3444</v>
      </c>
      <c r="AV427" s="1" t="s">
        <v>3445</v>
      </c>
      <c r="AW427" s="1" t="s">
        <v>375</v>
      </c>
      <c r="AX427" s="1" t="s">
        <v>3431</v>
      </c>
      <c r="AY427" s="1" t="s">
        <v>3432</v>
      </c>
      <c r="AZ427" s="1"/>
      <c r="BA427" s="1" t="s">
        <v>6185</v>
      </c>
      <c r="BB427" s="1">
        <v>1463</v>
      </c>
      <c r="BC427" s="1" t="s">
        <v>14</v>
      </c>
      <c r="BD427" s="1"/>
      <c r="BE427" s="1" t="s">
        <v>6186</v>
      </c>
      <c r="BF427" s="1" t="s">
        <v>6187</v>
      </c>
      <c r="BG427" s="34">
        <v>4</v>
      </c>
    </row>
    <row r="428" spans="2:59" ht="15.75" customHeight="1" x14ac:dyDescent="0.3">
      <c r="B428" s="1">
        <v>4596</v>
      </c>
      <c r="C428" s="1" t="s">
        <v>6188</v>
      </c>
      <c r="D428" s="33" t="s">
        <v>6189</v>
      </c>
      <c r="E428" s="1" t="s">
        <v>10</v>
      </c>
      <c r="F428" s="1" t="s">
        <v>882</v>
      </c>
      <c r="G428" s="1" t="s">
        <v>2675</v>
      </c>
      <c r="H428" s="1">
        <v>2549</v>
      </c>
      <c r="K428" s="1" t="s">
        <v>6059</v>
      </c>
      <c r="L428" s="1" t="s">
        <v>6060</v>
      </c>
      <c r="O428" s="1">
        <v>4628</v>
      </c>
      <c r="P428" s="1" t="s">
        <v>5520</v>
      </c>
      <c r="Q428" s="1" t="s">
        <v>6190</v>
      </c>
      <c r="R428" s="1" t="s">
        <v>6191</v>
      </c>
      <c r="S428" s="1" t="s">
        <v>304</v>
      </c>
      <c r="T428" s="1" t="s">
        <v>188</v>
      </c>
      <c r="U428" s="1" t="s">
        <v>5</v>
      </c>
      <c r="V428" s="38">
        <v>35000</v>
      </c>
      <c r="X428" s="38">
        <v>35000</v>
      </c>
      <c r="Y428" s="1" t="s">
        <v>4644</v>
      </c>
      <c r="Z428" s="1" t="s">
        <v>3457</v>
      </c>
      <c r="AB428" s="1" t="s">
        <v>371</v>
      </c>
      <c r="AC428" s="1" t="s">
        <v>371</v>
      </c>
      <c r="AD428" s="29">
        <v>43374</v>
      </c>
      <c r="AE428" s="1">
        <v>4</v>
      </c>
      <c r="AF428" s="1">
        <v>0</v>
      </c>
      <c r="AG428" s="1" t="s">
        <v>4636</v>
      </c>
      <c r="AH428" s="37">
        <v>43374</v>
      </c>
      <c r="AI428" s="1" t="s">
        <v>3423</v>
      </c>
      <c r="AJ428" s="1" t="s">
        <v>4646</v>
      </c>
      <c r="AK428" s="1" t="s">
        <v>3423</v>
      </c>
      <c r="AL428" s="1" t="e">
        <v>#N/A</v>
      </c>
      <c r="AM428" s="1" t="e">
        <v>#N/A</v>
      </c>
      <c r="AN428" s="1" t="e">
        <v>#N/A</v>
      </c>
      <c r="AO428" s="1" t="e">
        <v>#N/A</v>
      </c>
      <c r="AP428" s="1" t="e">
        <v>#N/A</v>
      </c>
      <c r="AQ428" s="1" t="e">
        <v>#N/A</v>
      </c>
      <c r="AU428" s="1" t="s">
        <v>3444</v>
      </c>
      <c r="AV428" s="1" t="s">
        <v>3445</v>
      </c>
      <c r="AW428" s="1" t="s">
        <v>375</v>
      </c>
      <c r="AX428" s="1" t="s">
        <v>3431</v>
      </c>
      <c r="AY428" s="1" t="s">
        <v>3432</v>
      </c>
      <c r="AZ428" s="1"/>
      <c r="BA428" s="1" t="s">
        <v>6192</v>
      </c>
      <c r="BB428" s="1">
        <v>1487</v>
      </c>
      <c r="BC428" s="1" t="s">
        <v>26</v>
      </c>
      <c r="BD428" s="1"/>
      <c r="BE428" s="1" t="s">
        <v>6193</v>
      </c>
      <c r="BF428" s="1" t="s">
        <v>6194</v>
      </c>
      <c r="BG428" s="34">
        <v>1</v>
      </c>
    </row>
    <row r="429" spans="2:59" ht="15.75" customHeight="1" x14ac:dyDescent="0.3">
      <c r="B429" s="1">
        <v>4598</v>
      </c>
      <c r="C429" s="1" t="s">
        <v>4132</v>
      </c>
      <c r="D429" s="33" t="s">
        <v>6195</v>
      </c>
      <c r="E429" s="1" t="s">
        <v>50</v>
      </c>
      <c r="F429" s="1" t="s">
        <v>882</v>
      </c>
      <c r="G429" s="1" t="s">
        <v>2262</v>
      </c>
      <c r="H429" s="1">
        <v>5600</v>
      </c>
      <c r="K429" s="1" t="s">
        <v>3452</v>
      </c>
      <c r="L429" s="1" t="s">
        <v>3453</v>
      </c>
      <c r="O429" s="1">
        <v>5202</v>
      </c>
      <c r="P429" s="1" t="s">
        <v>6196</v>
      </c>
      <c r="Q429" s="1" t="s">
        <v>6197</v>
      </c>
      <c r="R429" s="33" t="s">
        <v>6198</v>
      </c>
      <c r="S429" s="1" t="s">
        <v>252</v>
      </c>
      <c r="T429" s="1" t="s">
        <v>5186</v>
      </c>
      <c r="U429" s="1" t="s">
        <v>17</v>
      </c>
      <c r="V429" s="38">
        <v>4500</v>
      </c>
      <c r="X429" s="38">
        <v>4500</v>
      </c>
      <c r="Y429" s="1" t="s">
        <v>4644</v>
      </c>
      <c r="Z429" s="1" t="s">
        <v>3457</v>
      </c>
      <c r="AB429" s="29">
        <v>43015</v>
      </c>
      <c r="AC429" s="1" t="s">
        <v>371</v>
      </c>
      <c r="AD429" s="29">
        <v>43376</v>
      </c>
      <c r="AE429" s="1">
        <v>0</v>
      </c>
      <c r="AF429" s="1">
        <v>0</v>
      </c>
      <c r="AG429" s="1" t="s">
        <v>4636</v>
      </c>
      <c r="AH429" s="37">
        <v>43376</v>
      </c>
      <c r="AI429" s="1" t="s">
        <v>3423</v>
      </c>
      <c r="AJ429" s="1" t="s">
        <v>6199</v>
      </c>
      <c r="AK429" s="1" t="s">
        <v>4694</v>
      </c>
      <c r="AL429" s="1" t="e">
        <v>#N/A</v>
      </c>
      <c r="AM429" s="1" t="e">
        <v>#N/A</v>
      </c>
      <c r="AN429" s="1" t="e">
        <v>#N/A</v>
      </c>
      <c r="AO429" s="1" t="e">
        <v>#N/A</v>
      </c>
      <c r="AP429" s="1" t="e">
        <v>#N/A</v>
      </c>
      <c r="AQ429" s="1" t="e">
        <v>#N/A</v>
      </c>
      <c r="AT429" s="29">
        <v>43009</v>
      </c>
      <c r="AU429" s="1" t="s">
        <v>3444</v>
      </c>
      <c r="AV429" s="1" t="s">
        <v>3445</v>
      </c>
      <c r="AW429" s="1" t="s">
        <v>375</v>
      </c>
      <c r="AX429" s="1" t="s">
        <v>3465</v>
      </c>
      <c r="AY429" s="1" t="s">
        <v>3432</v>
      </c>
      <c r="AZ429" s="1"/>
      <c r="BA429" s="1" t="s">
        <v>3030</v>
      </c>
      <c r="BB429" s="1">
        <v>1034</v>
      </c>
      <c r="BC429" s="1" t="s">
        <v>328</v>
      </c>
      <c r="BD429" s="1"/>
      <c r="BE429" s="1" t="s">
        <v>6200</v>
      </c>
      <c r="BF429" s="1" t="s">
        <v>6201</v>
      </c>
      <c r="BG429" s="34">
        <v>5</v>
      </c>
    </row>
    <row r="430" spans="2:59" ht="15.75" customHeight="1" x14ac:dyDescent="0.3">
      <c r="B430" s="1">
        <v>4601</v>
      </c>
      <c r="C430" s="1" t="s">
        <v>6202</v>
      </c>
      <c r="D430" s="1" t="s">
        <v>6203</v>
      </c>
      <c r="E430" s="1" t="s">
        <v>3451</v>
      </c>
      <c r="F430" s="1" t="s">
        <v>882</v>
      </c>
      <c r="G430" s="1" t="s">
        <v>2595</v>
      </c>
      <c r="H430" s="1">
        <v>7000</v>
      </c>
      <c r="J430" s="1" t="s">
        <v>3423</v>
      </c>
      <c r="K430" s="1" t="s">
        <v>3423</v>
      </c>
      <c r="L430" s="1" t="s">
        <v>3424</v>
      </c>
      <c r="O430" s="1">
        <v>5001</v>
      </c>
      <c r="P430" s="1" t="s">
        <v>4780</v>
      </c>
      <c r="Q430" s="1" t="s">
        <v>4781</v>
      </c>
      <c r="R430" s="33" t="s">
        <v>6204</v>
      </c>
      <c r="S430" s="1" t="s">
        <v>14</v>
      </c>
      <c r="T430" s="1" t="s">
        <v>60</v>
      </c>
      <c r="U430" s="1" t="s">
        <v>5</v>
      </c>
      <c r="V430" s="38">
        <v>7000</v>
      </c>
      <c r="X430" s="38">
        <v>7000</v>
      </c>
      <c r="Y430" s="1" t="s">
        <v>4644</v>
      </c>
      <c r="Z430" s="1" t="s">
        <v>3540</v>
      </c>
      <c r="AB430" s="29">
        <v>42952</v>
      </c>
      <c r="AC430" s="1" t="s">
        <v>371</v>
      </c>
      <c r="AD430" s="29">
        <v>43376</v>
      </c>
      <c r="AE430" s="1">
        <v>1</v>
      </c>
      <c r="AF430" s="1">
        <v>0</v>
      </c>
      <c r="AG430" s="1" t="s">
        <v>4636</v>
      </c>
      <c r="AH430" s="37">
        <v>43376</v>
      </c>
      <c r="AI430" s="1" t="s">
        <v>3423</v>
      </c>
      <c r="AJ430" s="1" t="s">
        <v>4646</v>
      </c>
      <c r="AK430" s="1" t="s">
        <v>3423</v>
      </c>
      <c r="AL430" s="1" t="e">
        <v>#N/A</v>
      </c>
      <c r="AM430" s="1" t="e">
        <v>#N/A</v>
      </c>
      <c r="AN430" s="1" t="e">
        <v>#N/A</v>
      </c>
      <c r="AO430" s="1" t="e">
        <v>#N/A</v>
      </c>
      <c r="AP430" s="1" t="e">
        <v>#N/A</v>
      </c>
      <c r="AQ430" s="1" t="e">
        <v>#N/A</v>
      </c>
      <c r="AT430" s="29">
        <v>42917</v>
      </c>
      <c r="AU430" s="1" t="s">
        <v>3444</v>
      </c>
      <c r="AV430" s="1" t="s">
        <v>3445</v>
      </c>
      <c r="AW430" s="1" t="s">
        <v>375</v>
      </c>
      <c r="AX430" s="1" t="s">
        <v>3465</v>
      </c>
      <c r="AY430" s="1" t="s">
        <v>3432</v>
      </c>
      <c r="AZ430" s="1"/>
      <c r="BA430" s="1" t="s">
        <v>6205</v>
      </c>
      <c r="BB430" s="1">
        <v>1465</v>
      </c>
      <c r="BC430" s="1" t="s">
        <v>14</v>
      </c>
      <c r="BD430" s="1"/>
      <c r="BE430" s="1" t="s">
        <v>6206</v>
      </c>
      <c r="BF430" s="1" t="s">
        <v>6207</v>
      </c>
      <c r="BG430" s="34">
        <v>1</v>
      </c>
    </row>
    <row r="431" spans="2:59" ht="15.75" customHeight="1" x14ac:dyDescent="0.3">
      <c r="B431" s="1">
        <v>4604</v>
      </c>
      <c r="C431" s="1" t="s">
        <v>6208</v>
      </c>
      <c r="D431" s="33" t="s">
        <v>6209</v>
      </c>
      <c r="E431" s="1" t="s">
        <v>130</v>
      </c>
      <c r="F431" s="1" t="s">
        <v>882</v>
      </c>
      <c r="G431" s="1" t="s">
        <v>2616</v>
      </c>
      <c r="H431" s="1">
        <v>3000</v>
      </c>
      <c r="J431" s="1" t="s">
        <v>3423</v>
      </c>
      <c r="K431" s="1" t="s">
        <v>3423</v>
      </c>
      <c r="L431" s="1" t="s">
        <v>3424</v>
      </c>
      <c r="O431" s="1">
        <v>5073</v>
      </c>
      <c r="P431" s="1" t="s">
        <v>6109</v>
      </c>
      <c r="Q431" s="1" t="s">
        <v>6210</v>
      </c>
      <c r="R431" s="33" t="s">
        <v>6111</v>
      </c>
      <c r="S431" s="1" t="s">
        <v>46</v>
      </c>
      <c r="T431" s="1" t="s">
        <v>62</v>
      </c>
      <c r="U431" s="1" t="s">
        <v>5</v>
      </c>
      <c r="V431" s="38">
        <v>4983</v>
      </c>
      <c r="X431" s="38">
        <v>4983</v>
      </c>
      <c r="Y431" s="1" t="s">
        <v>4644</v>
      </c>
      <c r="Z431" s="1" t="s">
        <v>3494</v>
      </c>
      <c r="AB431" s="29">
        <v>42985</v>
      </c>
      <c r="AC431" s="1" t="s">
        <v>371</v>
      </c>
      <c r="AD431" s="29">
        <v>43373</v>
      </c>
      <c r="AE431" s="1">
        <v>0</v>
      </c>
      <c r="AF431" s="1">
        <v>0</v>
      </c>
      <c r="AG431" s="1" t="s">
        <v>4636</v>
      </c>
      <c r="AH431" s="37">
        <v>43373</v>
      </c>
      <c r="AI431" s="1" t="s">
        <v>3423</v>
      </c>
      <c r="AJ431" s="1" t="s">
        <v>4982</v>
      </c>
      <c r="AK431" s="1" t="s">
        <v>4694</v>
      </c>
      <c r="AL431" s="1" t="e">
        <v>#N/A</v>
      </c>
      <c r="AM431" s="1" t="e">
        <v>#N/A</v>
      </c>
      <c r="AN431" s="1" t="e">
        <v>#N/A</v>
      </c>
      <c r="AO431" s="1" t="e">
        <v>#N/A</v>
      </c>
      <c r="AP431" s="1" t="e">
        <v>#N/A</v>
      </c>
      <c r="AQ431" s="1" t="e">
        <v>#N/A</v>
      </c>
      <c r="AT431" s="29">
        <v>42917</v>
      </c>
      <c r="AU431" s="1" t="s">
        <v>3444</v>
      </c>
      <c r="AV431" s="1" t="s">
        <v>3445</v>
      </c>
      <c r="AW431" s="1" t="s">
        <v>375</v>
      </c>
      <c r="AX431" s="1" t="s">
        <v>3465</v>
      </c>
      <c r="AY431" s="1" t="s">
        <v>3432</v>
      </c>
      <c r="AZ431" s="1"/>
      <c r="BA431" s="1" t="s">
        <v>6211</v>
      </c>
      <c r="BB431" s="1">
        <v>177</v>
      </c>
      <c r="BC431" s="1" t="s">
        <v>4394</v>
      </c>
      <c r="BD431" s="1"/>
      <c r="BE431" s="1" t="s">
        <v>3631</v>
      </c>
      <c r="BF431" s="1" t="s">
        <v>3632</v>
      </c>
      <c r="BG431" s="34">
        <v>2</v>
      </c>
    </row>
    <row r="432" spans="2:59" ht="15.75" customHeight="1" x14ac:dyDescent="0.3">
      <c r="B432" s="1">
        <v>4607</v>
      </c>
      <c r="C432" s="1" t="s">
        <v>5859</v>
      </c>
      <c r="D432" s="33" t="s">
        <v>6212</v>
      </c>
      <c r="E432" s="1" t="s">
        <v>82</v>
      </c>
      <c r="F432" s="1" t="s">
        <v>882</v>
      </c>
      <c r="G432" s="1" t="s">
        <v>2260</v>
      </c>
      <c r="H432" s="1">
        <v>5195</v>
      </c>
      <c r="J432" s="1" t="s">
        <v>3524</v>
      </c>
      <c r="K432" s="1" t="s">
        <v>3959</v>
      </c>
      <c r="L432" s="1" t="s">
        <v>3678</v>
      </c>
      <c r="O432" s="1">
        <v>5298</v>
      </c>
      <c r="P432" s="1" t="s">
        <v>6213</v>
      </c>
      <c r="Q432" s="1" t="s">
        <v>6214</v>
      </c>
      <c r="R432" s="33" t="s">
        <v>6215</v>
      </c>
      <c r="S432" s="1" t="s">
        <v>180</v>
      </c>
      <c r="T432" s="1" t="s">
        <v>166</v>
      </c>
      <c r="U432" s="1" t="s">
        <v>5</v>
      </c>
      <c r="V432" s="38">
        <v>5000</v>
      </c>
      <c r="X432" s="38">
        <v>5000</v>
      </c>
      <c r="Y432" s="1" t="s">
        <v>4644</v>
      </c>
      <c r="Z432" s="1" t="s">
        <v>371</v>
      </c>
      <c r="AB432" s="29">
        <v>43052</v>
      </c>
      <c r="AC432" s="1" t="s">
        <v>371</v>
      </c>
      <c r="AD432" s="29">
        <v>43376</v>
      </c>
      <c r="AE432" s="1">
        <v>0</v>
      </c>
      <c r="AF432" s="1">
        <v>0</v>
      </c>
      <c r="AG432" s="1" t="s">
        <v>4636</v>
      </c>
      <c r="AH432" s="37">
        <v>43376</v>
      </c>
      <c r="AI432" s="1" t="s">
        <v>3423</v>
      </c>
      <c r="AJ432" s="1" t="s">
        <v>4646</v>
      </c>
      <c r="AK432" s="1" t="s">
        <v>4694</v>
      </c>
      <c r="AL432" s="1" t="e">
        <v>#N/A</v>
      </c>
      <c r="AM432" s="1" t="e">
        <v>#N/A</v>
      </c>
      <c r="AN432" s="1" t="e">
        <v>#N/A</v>
      </c>
      <c r="AO432" s="1" t="e">
        <v>#N/A</v>
      </c>
      <c r="AP432" s="1" t="e">
        <v>#N/A</v>
      </c>
      <c r="AQ432" s="1" t="e">
        <v>#N/A</v>
      </c>
      <c r="AT432" s="29">
        <v>43009</v>
      </c>
      <c r="AU432" s="1" t="s">
        <v>3444</v>
      </c>
      <c r="AV432" s="1" t="s">
        <v>3445</v>
      </c>
      <c r="AW432" s="1" t="s">
        <v>375</v>
      </c>
      <c r="AX432" s="1" t="s">
        <v>3465</v>
      </c>
      <c r="AY432" s="1" t="s">
        <v>3432</v>
      </c>
      <c r="AZ432" s="1"/>
      <c r="BA432" s="1" t="s">
        <v>6216</v>
      </c>
      <c r="BB432" s="1">
        <v>1551</v>
      </c>
      <c r="BC432" s="1" t="s">
        <v>6217</v>
      </c>
      <c r="BD432" s="1"/>
      <c r="BE432" s="1" t="s">
        <v>2797</v>
      </c>
      <c r="BF432" s="1" t="s">
        <v>6218</v>
      </c>
      <c r="BG432" s="34">
        <v>2</v>
      </c>
    </row>
    <row r="433" spans="2:59" ht="15.75" customHeight="1" x14ac:dyDescent="0.3">
      <c r="B433" s="1">
        <v>4609</v>
      </c>
      <c r="C433" s="1" t="s">
        <v>6219</v>
      </c>
      <c r="D433" s="33" t="s">
        <v>6220</v>
      </c>
      <c r="E433" s="1" t="s">
        <v>130</v>
      </c>
      <c r="F433" s="1" t="s">
        <v>882</v>
      </c>
      <c r="G433" s="1" t="s">
        <v>2468</v>
      </c>
      <c r="H433" s="1">
        <v>46166</v>
      </c>
      <c r="J433" s="1" t="s">
        <v>3480</v>
      </c>
      <c r="K433" s="1" t="s">
        <v>3480</v>
      </c>
      <c r="L433" s="1" t="s">
        <v>3481</v>
      </c>
      <c r="O433" s="1">
        <v>5360</v>
      </c>
      <c r="P433" s="1" t="s">
        <v>6221</v>
      </c>
      <c r="Q433" s="1" t="s">
        <v>6222</v>
      </c>
      <c r="R433" s="33" t="s">
        <v>6223</v>
      </c>
      <c r="S433" s="1" t="s">
        <v>130</v>
      </c>
      <c r="T433" s="1" t="s">
        <v>60</v>
      </c>
      <c r="U433" s="1" t="s">
        <v>5</v>
      </c>
      <c r="V433" s="38">
        <v>5000</v>
      </c>
      <c r="X433" s="38">
        <v>5000</v>
      </c>
      <c r="Y433" s="1" t="s">
        <v>4644</v>
      </c>
      <c r="Z433" s="1" t="s">
        <v>3457</v>
      </c>
      <c r="AB433" s="29">
        <v>43077</v>
      </c>
      <c r="AC433" s="1" t="s">
        <v>371</v>
      </c>
      <c r="AD433" s="29">
        <v>43377</v>
      </c>
      <c r="AE433" s="1">
        <v>0</v>
      </c>
      <c r="AF433" s="1">
        <v>0</v>
      </c>
      <c r="AG433" s="1" t="s">
        <v>4636</v>
      </c>
      <c r="AH433" s="37">
        <v>43377</v>
      </c>
      <c r="AI433" s="1" t="s">
        <v>3423</v>
      </c>
      <c r="AJ433" s="1" t="s">
        <v>4646</v>
      </c>
      <c r="AK433" s="1" t="s">
        <v>4694</v>
      </c>
      <c r="AL433" s="1" t="e">
        <v>#N/A</v>
      </c>
      <c r="AM433" s="1" t="e">
        <v>#N/A</v>
      </c>
      <c r="AN433" s="1" t="e">
        <v>#N/A</v>
      </c>
      <c r="AO433" s="1" t="e">
        <v>#N/A</v>
      </c>
      <c r="AP433" s="1" t="e">
        <v>#N/A</v>
      </c>
      <c r="AQ433" s="1" t="e">
        <v>#N/A</v>
      </c>
      <c r="AT433" s="29">
        <v>43009</v>
      </c>
      <c r="AU433" s="1" t="s">
        <v>3444</v>
      </c>
      <c r="AV433" s="1" t="s">
        <v>3445</v>
      </c>
      <c r="AW433" s="1" t="s">
        <v>375</v>
      </c>
      <c r="AX433" s="1" t="s">
        <v>3465</v>
      </c>
      <c r="AY433" s="1" t="s">
        <v>3432</v>
      </c>
      <c r="AZ433" s="1"/>
      <c r="BA433" s="1" t="s">
        <v>6224</v>
      </c>
      <c r="BB433" s="1">
        <v>1431</v>
      </c>
      <c r="BC433" s="1" t="s">
        <v>14</v>
      </c>
      <c r="BD433" s="1"/>
      <c r="BE433" s="1" t="s">
        <v>2406</v>
      </c>
      <c r="BF433" s="1" t="s">
        <v>6225</v>
      </c>
      <c r="BG433" s="34">
        <v>6</v>
      </c>
    </row>
    <row r="434" spans="2:59" ht="15.75" customHeight="1" x14ac:dyDescent="0.3">
      <c r="B434" s="1">
        <v>4610</v>
      </c>
      <c r="C434" s="1" t="s">
        <v>6226</v>
      </c>
      <c r="D434" s="33" t="s">
        <v>6026</v>
      </c>
      <c r="E434" s="1" t="s">
        <v>3664</v>
      </c>
      <c r="F434" s="1" t="s">
        <v>882</v>
      </c>
      <c r="G434" s="1" t="s">
        <v>2439</v>
      </c>
      <c r="H434" s="1">
        <v>1500</v>
      </c>
      <c r="K434" s="1" t="s">
        <v>3949</v>
      </c>
      <c r="L434" s="1" t="s">
        <v>3949</v>
      </c>
      <c r="O434" s="1">
        <v>5271</v>
      </c>
      <c r="P434" s="1" t="s">
        <v>6227</v>
      </c>
      <c r="Q434" s="1" t="s">
        <v>6228</v>
      </c>
      <c r="R434" s="33" t="s">
        <v>6229</v>
      </c>
      <c r="S434" s="1" t="s">
        <v>222</v>
      </c>
      <c r="T434" s="1" t="s">
        <v>60</v>
      </c>
      <c r="U434" s="1" t="s">
        <v>5</v>
      </c>
      <c r="V434" s="38">
        <v>6000</v>
      </c>
      <c r="X434" s="38">
        <v>6000</v>
      </c>
      <c r="Y434" s="1" t="s">
        <v>4644</v>
      </c>
      <c r="Z434" s="1" t="s">
        <v>3457</v>
      </c>
      <c r="AB434" s="29">
        <v>43035</v>
      </c>
      <c r="AC434" s="1" t="s">
        <v>371</v>
      </c>
      <c r="AD434" s="29">
        <v>43377</v>
      </c>
      <c r="AE434" s="1">
        <v>0</v>
      </c>
      <c r="AF434" s="1">
        <v>0</v>
      </c>
      <c r="AG434" s="1" t="s">
        <v>4636</v>
      </c>
      <c r="AH434" s="37">
        <v>43377</v>
      </c>
      <c r="AI434" s="1" t="s">
        <v>3423</v>
      </c>
      <c r="AJ434" s="1" t="s">
        <v>4982</v>
      </c>
      <c r="AK434" s="1" t="s">
        <v>3423</v>
      </c>
      <c r="AL434" s="1" t="e">
        <v>#N/A</v>
      </c>
      <c r="AM434" s="1" t="e">
        <v>#N/A</v>
      </c>
      <c r="AN434" s="1" t="e">
        <v>#N/A</v>
      </c>
      <c r="AO434" s="1" t="e">
        <v>#N/A</v>
      </c>
      <c r="AP434" s="1" t="e">
        <v>#N/A</v>
      </c>
      <c r="AQ434" s="1" t="e">
        <v>#N/A</v>
      </c>
      <c r="AT434" s="29">
        <v>43009</v>
      </c>
      <c r="AU434" s="1" t="s">
        <v>3444</v>
      </c>
      <c r="AV434" s="1" t="s">
        <v>3445</v>
      </c>
      <c r="AW434" s="1" t="s">
        <v>375</v>
      </c>
      <c r="AX434" s="1" t="s">
        <v>3465</v>
      </c>
      <c r="AY434" s="1" t="s">
        <v>3432</v>
      </c>
      <c r="AZ434" s="1"/>
      <c r="BA434" s="1" t="s">
        <v>6230</v>
      </c>
      <c r="BB434" s="1">
        <v>1539</v>
      </c>
      <c r="BC434" s="1" t="s">
        <v>272</v>
      </c>
      <c r="BD434" s="1"/>
      <c r="BE434" s="1" t="s">
        <v>4426</v>
      </c>
      <c r="BF434" s="1" t="s">
        <v>6231</v>
      </c>
      <c r="BG434" s="34">
        <v>2</v>
      </c>
    </row>
    <row r="435" spans="2:59" ht="15.75" customHeight="1" x14ac:dyDescent="0.3">
      <c r="B435" s="1">
        <v>4611</v>
      </c>
      <c r="C435" s="1" t="s">
        <v>3434</v>
      </c>
      <c r="D435" s="33" t="s">
        <v>6232</v>
      </c>
      <c r="E435" s="1" t="s">
        <v>2116</v>
      </c>
      <c r="F435" s="1" t="s">
        <v>882</v>
      </c>
      <c r="G435" s="1" t="s">
        <v>2968</v>
      </c>
      <c r="H435" s="1">
        <v>3217</v>
      </c>
      <c r="K435" s="1" t="s">
        <v>3568</v>
      </c>
      <c r="L435" s="1" t="s">
        <v>4543</v>
      </c>
      <c r="O435" s="1">
        <v>4989</v>
      </c>
      <c r="P435" s="1" t="s">
        <v>6233</v>
      </c>
      <c r="Q435" s="1" t="s">
        <v>6234</v>
      </c>
      <c r="R435" s="33" t="s">
        <v>6235</v>
      </c>
      <c r="S435" s="1" t="s">
        <v>216</v>
      </c>
      <c r="T435" s="1" t="s">
        <v>342</v>
      </c>
      <c r="U435" s="1" t="s">
        <v>5</v>
      </c>
      <c r="V435" s="38">
        <v>5500</v>
      </c>
      <c r="X435" s="38">
        <v>5500</v>
      </c>
      <c r="Y435" s="1" t="s">
        <v>4644</v>
      </c>
      <c r="Z435" s="1" t="s">
        <v>3667</v>
      </c>
      <c r="AB435" s="29">
        <v>42956</v>
      </c>
      <c r="AC435" s="1" t="s">
        <v>371</v>
      </c>
      <c r="AD435" s="29">
        <v>43377</v>
      </c>
      <c r="AE435" s="1">
        <v>1</v>
      </c>
      <c r="AF435" s="1">
        <v>0</v>
      </c>
      <c r="AG435" s="1" t="s">
        <v>4636</v>
      </c>
      <c r="AH435" s="37">
        <v>43377</v>
      </c>
      <c r="AI435" s="1" t="s">
        <v>5388</v>
      </c>
      <c r="AJ435" s="1" t="s">
        <v>3427</v>
      </c>
      <c r="AK435" s="1" t="s">
        <v>4654</v>
      </c>
      <c r="AL435" s="1" t="e">
        <v>#N/A</v>
      </c>
      <c r="AM435" s="1" t="e">
        <v>#N/A</v>
      </c>
      <c r="AN435" s="1" t="e">
        <v>#N/A</v>
      </c>
      <c r="AO435" s="1" t="e">
        <v>#N/A</v>
      </c>
      <c r="AP435" s="1" t="e">
        <v>#N/A</v>
      </c>
      <c r="AQ435" s="1" t="e">
        <v>#N/A</v>
      </c>
      <c r="AT435" s="29">
        <v>42917</v>
      </c>
      <c r="AU435" s="1" t="s">
        <v>3444</v>
      </c>
      <c r="AV435" s="1" t="s">
        <v>3525</v>
      </c>
      <c r="AW435" s="1" t="s">
        <v>375</v>
      </c>
      <c r="AX435" s="1" t="s">
        <v>3465</v>
      </c>
      <c r="AY435" s="1" t="s">
        <v>3432</v>
      </c>
      <c r="AZ435" s="1"/>
      <c r="BA435" s="1" t="s">
        <v>6074</v>
      </c>
      <c r="BB435" s="1">
        <v>1501</v>
      </c>
      <c r="BC435" s="1" t="s">
        <v>14</v>
      </c>
      <c r="BD435" s="1"/>
      <c r="BE435" s="1" t="s">
        <v>6236</v>
      </c>
      <c r="BF435" s="1" t="s">
        <v>6237</v>
      </c>
      <c r="BG435" s="34">
        <v>2</v>
      </c>
    </row>
    <row r="436" spans="2:59" ht="15.75" customHeight="1" x14ac:dyDescent="0.3">
      <c r="B436" s="1">
        <v>4612</v>
      </c>
      <c r="C436" s="1" t="s">
        <v>6238</v>
      </c>
      <c r="D436" s="33" t="s">
        <v>6239</v>
      </c>
      <c r="E436" s="1" t="s">
        <v>266</v>
      </c>
      <c r="F436" s="1" t="s">
        <v>882</v>
      </c>
      <c r="G436" s="1" t="s">
        <v>3057</v>
      </c>
      <c r="H436" s="1">
        <v>1500</v>
      </c>
      <c r="K436" s="1" t="s">
        <v>3867</v>
      </c>
      <c r="L436" s="1" t="s">
        <v>3867</v>
      </c>
      <c r="O436" s="1">
        <v>4717</v>
      </c>
      <c r="P436" s="1" t="s">
        <v>6240</v>
      </c>
      <c r="Q436" s="1" t="s">
        <v>6241</v>
      </c>
      <c r="R436" s="33" t="s">
        <v>6242</v>
      </c>
      <c r="S436" s="1" t="s">
        <v>324</v>
      </c>
      <c r="T436" s="1" t="s">
        <v>10</v>
      </c>
      <c r="U436" s="1" t="s">
        <v>5</v>
      </c>
      <c r="V436" s="38">
        <v>4000</v>
      </c>
      <c r="X436" s="38">
        <v>4000</v>
      </c>
      <c r="Y436" s="1" t="s">
        <v>4644</v>
      </c>
      <c r="Z436" s="1" t="s">
        <v>371</v>
      </c>
      <c r="AB436" s="35">
        <v>42875</v>
      </c>
      <c r="AC436" s="1" t="s">
        <v>371</v>
      </c>
      <c r="AD436" s="29">
        <v>43377</v>
      </c>
      <c r="AE436" s="1">
        <v>2</v>
      </c>
      <c r="AF436" s="1">
        <v>0</v>
      </c>
      <c r="AG436" s="1" t="s">
        <v>4636</v>
      </c>
      <c r="AH436" s="37">
        <v>43377</v>
      </c>
      <c r="AI436" s="1" t="s">
        <v>3423</v>
      </c>
      <c r="AJ436" s="1" t="s">
        <v>5727</v>
      </c>
      <c r="AK436" s="1" t="s">
        <v>4694</v>
      </c>
      <c r="AL436" s="1" t="e">
        <v>#N/A</v>
      </c>
      <c r="AM436" s="1" t="e">
        <v>#N/A</v>
      </c>
      <c r="AN436" s="1" t="e">
        <v>#N/A</v>
      </c>
      <c r="AO436" s="1" t="e">
        <v>#N/A</v>
      </c>
      <c r="AP436" s="1" t="e">
        <v>#N/A</v>
      </c>
      <c r="AQ436" s="1" t="e">
        <v>#N/A</v>
      </c>
      <c r="AT436" s="29">
        <v>42826</v>
      </c>
      <c r="AU436" s="1" t="s">
        <v>3444</v>
      </c>
      <c r="AV436" s="1" t="s">
        <v>3445</v>
      </c>
      <c r="AW436" s="1" t="s">
        <v>375</v>
      </c>
      <c r="AX436" s="1" t="s">
        <v>3465</v>
      </c>
      <c r="AY436" s="1" t="s">
        <v>3432</v>
      </c>
      <c r="AZ436" s="1"/>
      <c r="BA436" s="1" t="s">
        <v>6243</v>
      </c>
      <c r="BB436" s="1">
        <v>1062</v>
      </c>
      <c r="BC436" s="1" t="s">
        <v>62</v>
      </c>
      <c r="BD436" s="1"/>
      <c r="BE436" s="1" t="s">
        <v>6244</v>
      </c>
      <c r="BF436" s="1" t="s">
        <v>6245</v>
      </c>
      <c r="BG436" s="34">
        <v>3</v>
      </c>
    </row>
    <row r="437" spans="2:59" ht="15.75" customHeight="1" x14ac:dyDescent="0.3">
      <c r="B437" s="1">
        <v>4615</v>
      </c>
      <c r="C437" s="1" t="s">
        <v>6246</v>
      </c>
      <c r="D437" s="33" t="s">
        <v>6247</v>
      </c>
      <c r="E437" s="1" t="s">
        <v>174</v>
      </c>
      <c r="F437" s="1" t="s">
        <v>882</v>
      </c>
      <c r="G437" s="1" t="s">
        <v>2418</v>
      </c>
      <c r="H437" s="1">
        <v>4304</v>
      </c>
      <c r="K437" s="1" t="s">
        <v>6248</v>
      </c>
      <c r="L437" s="1" t="s">
        <v>6249</v>
      </c>
      <c r="O437" s="1">
        <v>5612</v>
      </c>
      <c r="P437" s="1" t="s">
        <v>6250</v>
      </c>
      <c r="Q437" s="1" t="s">
        <v>6251</v>
      </c>
      <c r="T437" s="1" t="s">
        <v>286</v>
      </c>
      <c r="U437" s="1" t="s">
        <v>2157</v>
      </c>
      <c r="V437" s="38">
        <v>1125</v>
      </c>
      <c r="X437" s="1">
        <v>40950</v>
      </c>
      <c r="Y437" s="1" t="s">
        <v>5417</v>
      </c>
      <c r="Z437" s="1" t="s">
        <v>3540</v>
      </c>
      <c r="AB437" s="1" t="s">
        <v>371</v>
      </c>
      <c r="AC437" s="1" t="s">
        <v>371</v>
      </c>
      <c r="AD437" s="29">
        <v>43377</v>
      </c>
      <c r="AE437" s="1">
        <v>0</v>
      </c>
      <c r="AF437" s="1">
        <v>0</v>
      </c>
      <c r="AG437" s="1" t="e">
        <v>#N/A</v>
      </c>
      <c r="AH437" s="37">
        <v>43377</v>
      </c>
      <c r="AI437" s="1" t="s">
        <v>3480</v>
      </c>
      <c r="AJ437" s="1" t="s">
        <v>2157</v>
      </c>
      <c r="AK437" s="1" t="s">
        <v>4654</v>
      </c>
      <c r="AL437" s="1" t="e">
        <v>#N/A</v>
      </c>
      <c r="AM437" s="1" t="e">
        <v>#N/A</v>
      </c>
      <c r="AN437" s="1" t="e">
        <v>#N/A</v>
      </c>
      <c r="AO437" s="1" t="e">
        <v>#N/A</v>
      </c>
      <c r="AP437" s="1" t="e">
        <v>#N/A</v>
      </c>
      <c r="AQ437" s="1" t="e">
        <v>#N/A</v>
      </c>
      <c r="AU437" s="1" t="s">
        <v>3444</v>
      </c>
      <c r="AV437" s="1" t="s">
        <v>3445</v>
      </c>
      <c r="AW437" s="1" t="s">
        <v>375</v>
      </c>
      <c r="AX437" s="1" t="s">
        <v>2157</v>
      </c>
      <c r="AY437" s="1" t="s">
        <v>2157</v>
      </c>
      <c r="AZ437" s="1"/>
      <c r="BA437" s="1" t="s">
        <v>6252</v>
      </c>
      <c r="BB437" s="1">
        <v>1428</v>
      </c>
      <c r="BC437" s="1" t="s">
        <v>216</v>
      </c>
      <c r="BD437" s="1"/>
      <c r="BE437" s="1" t="s">
        <v>6253</v>
      </c>
      <c r="BF437" s="1" t="s">
        <v>6254</v>
      </c>
      <c r="BG437" s="34">
        <v>1</v>
      </c>
    </row>
    <row r="438" spans="2:59" ht="15.75" customHeight="1" x14ac:dyDescent="0.3">
      <c r="B438" s="1">
        <v>4622</v>
      </c>
      <c r="C438" s="1" t="s">
        <v>6255</v>
      </c>
      <c r="D438" s="33" t="s">
        <v>6256</v>
      </c>
      <c r="E438" s="1" t="s">
        <v>2129</v>
      </c>
      <c r="F438" s="1" t="s">
        <v>882</v>
      </c>
      <c r="G438" s="1" t="s">
        <v>3127</v>
      </c>
      <c r="O438" s="1">
        <v>3897</v>
      </c>
      <c r="P438" s="1" t="s">
        <v>6257</v>
      </c>
      <c r="Q438" s="1" t="s">
        <v>6258</v>
      </c>
      <c r="R438" s="33" t="s">
        <v>6259</v>
      </c>
      <c r="S438" s="1" t="s">
        <v>154</v>
      </c>
      <c r="T438" s="1" t="s">
        <v>286</v>
      </c>
      <c r="U438" s="1" t="s">
        <v>2157</v>
      </c>
      <c r="V438" s="38">
        <v>1989</v>
      </c>
      <c r="X438" s="1">
        <v>9750</v>
      </c>
      <c r="Y438" s="1" t="s">
        <v>5417</v>
      </c>
      <c r="Z438" s="1" t="s">
        <v>3667</v>
      </c>
      <c r="AB438" s="1">
        <v>42824</v>
      </c>
      <c r="AC438" s="1" t="s">
        <v>371</v>
      </c>
      <c r="AD438" s="29">
        <v>43377</v>
      </c>
      <c r="AE438" s="1">
        <v>4</v>
      </c>
      <c r="AF438" s="1">
        <v>0</v>
      </c>
      <c r="AG438" s="1" t="s">
        <v>4636</v>
      </c>
      <c r="AH438" s="37">
        <v>43377</v>
      </c>
      <c r="AI438" s="1" t="s">
        <v>3452</v>
      </c>
      <c r="AJ438" s="1" t="s">
        <v>2157</v>
      </c>
      <c r="AK438" s="1" t="s">
        <v>4654</v>
      </c>
      <c r="AL438" s="1" t="e">
        <v>#N/A</v>
      </c>
      <c r="AM438" s="1" t="e">
        <v>#N/A</v>
      </c>
      <c r="AN438" s="1" t="e">
        <v>#N/A</v>
      </c>
      <c r="AO438" s="1" t="e">
        <v>#N/A</v>
      </c>
      <c r="AP438" s="1" t="e">
        <v>#N/A</v>
      </c>
      <c r="AQ438" s="1" t="e">
        <v>#N/A</v>
      </c>
      <c r="AT438" s="29">
        <v>42736</v>
      </c>
      <c r="AU438" s="1" t="s">
        <v>3444</v>
      </c>
      <c r="AV438" s="1" t="s">
        <v>3430</v>
      </c>
      <c r="AW438" s="1" t="s">
        <v>375</v>
      </c>
      <c r="AX438" s="1" t="s">
        <v>2157</v>
      </c>
      <c r="AY438" s="1" t="s">
        <v>2157</v>
      </c>
      <c r="AZ438" s="1"/>
      <c r="BA438" s="1" t="s">
        <v>6260</v>
      </c>
      <c r="BB438" s="1">
        <v>1597</v>
      </c>
      <c r="BC438" s="1" t="s">
        <v>272</v>
      </c>
      <c r="BD438" s="1"/>
      <c r="BE438" s="1" t="s">
        <v>2839</v>
      </c>
      <c r="BF438" s="1" t="s">
        <v>6261</v>
      </c>
      <c r="BG438" s="34">
        <v>2</v>
      </c>
    </row>
    <row r="439" spans="2:59" ht="15.75" customHeight="1" x14ac:dyDescent="0.3">
      <c r="B439" s="1">
        <v>4631</v>
      </c>
      <c r="C439" s="1" t="s">
        <v>6262</v>
      </c>
      <c r="D439" s="33" t="s">
        <v>6263</v>
      </c>
      <c r="E439" s="1" t="s">
        <v>112</v>
      </c>
      <c r="F439" s="1" t="s">
        <v>882</v>
      </c>
      <c r="G439" s="1" t="s">
        <v>2966</v>
      </c>
      <c r="H439" s="1">
        <v>3283</v>
      </c>
      <c r="J439" s="1" t="s">
        <v>3573</v>
      </c>
      <c r="K439" s="1" t="s">
        <v>3574</v>
      </c>
      <c r="L439" s="1" t="s">
        <v>3510</v>
      </c>
      <c r="O439" s="1">
        <v>4131</v>
      </c>
      <c r="P439" s="1" t="s">
        <v>6264</v>
      </c>
      <c r="Q439" s="1" t="s">
        <v>6265</v>
      </c>
      <c r="R439" s="33" t="s">
        <v>6266</v>
      </c>
      <c r="T439" s="1" t="s">
        <v>286</v>
      </c>
      <c r="U439" s="1" t="s">
        <v>2157</v>
      </c>
      <c r="V439" s="38">
        <v>1950</v>
      </c>
      <c r="X439" s="1">
        <v>22425</v>
      </c>
      <c r="Y439" s="1" t="s">
        <v>5417</v>
      </c>
      <c r="Z439" s="1" t="s">
        <v>389</v>
      </c>
      <c r="AB439" s="1" t="s">
        <v>371</v>
      </c>
      <c r="AC439" s="1" t="s">
        <v>371</v>
      </c>
      <c r="AD439" s="29">
        <v>43377</v>
      </c>
      <c r="AE439" s="1">
        <v>6</v>
      </c>
      <c r="AF439" s="1">
        <v>0</v>
      </c>
      <c r="AG439" s="1" t="s">
        <v>4636</v>
      </c>
      <c r="AH439" s="37">
        <v>43377</v>
      </c>
      <c r="AI439" s="1" t="s">
        <v>3423</v>
      </c>
      <c r="AJ439" s="1" t="s">
        <v>2157</v>
      </c>
      <c r="AK439" s="1" t="s">
        <v>4654</v>
      </c>
      <c r="AL439" s="1" t="e">
        <v>#N/A</v>
      </c>
      <c r="AM439" s="1" t="e">
        <v>#N/A</v>
      </c>
      <c r="AN439" s="1" t="e">
        <v>#N/A</v>
      </c>
      <c r="AO439" s="1" t="e">
        <v>#N/A</v>
      </c>
      <c r="AP439" s="1" t="e">
        <v>#N/A</v>
      </c>
      <c r="AQ439" s="1" t="e">
        <v>#N/A</v>
      </c>
      <c r="AU439" s="1" t="s">
        <v>3429</v>
      </c>
      <c r="AV439" s="1" t="s">
        <v>3445</v>
      </c>
      <c r="AW439" s="1" t="s">
        <v>375</v>
      </c>
      <c r="AX439" s="1" t="s">
        <v>2157</v>
      </c>
      <c r="AY439" s="1" t="s">
        <v>2157</v>
      </c>
      <c r="AZ439" s="1"/>
      <c r="BA439" s="1" t="s">
        <v>6267</v>
      </c>
      <c r="BB439" s="1">
        <v>1451</v>
      </c>
      <c r="BC439" s="1" t="s">
        <v>14</v>
      </c>
      <c r="BD439" s="1"/>
      <c r="BE439" s="1" t="s">
        <v>3454</v>
      </c>
      <c r="BF439" s="1" t="s">
        <v>6268</v>
      </c>
      <c r="BG439" s="34">
        <v>2</v>
      </c>
    </row>
    <row r="440" spans="2:59" ht="15.75" customHeight="1" x14ac:dyDescent="0.3">
      <c r="B440" s="1">
        <v>4634</v>
      </c>
      <c r="C440" s="1" t="s">
        <v>6269</v>
      </c>
      <c r="D440" s="33" t="s">
        <v>6270</v>
      </c>
      <c r="E440" s="1" t="s">
        <v>60</v>
      </c>
      <c r="F440" s="1" t="s">
        <v>882</v>
      </c>
      <c r="G440" s="1" t="s">
        <v>2532</v>
      </c>
      <c r="H440" s="1">
        <v>10000</v>
      </c>
      <c r="J440" s="1" t="s">
        <v>3480</v>
      </c>
      <c r="K440" s="1" t="s">
        <v>3480</v>
      </c>
      <c r="L440" s="1" t="s">
        <v>3481</v>
      </c>
      <c r="O440" s="1">
        <v>1469</v>
      </c>
      <c r="P440" s="1" t="s">
        <v>6271</v>
      </c>
      <c r="Q440" s="1" t="s">
        <v>6272</v>
      </c>
      <c r="R440" s="33" t="s">
        <v>6273</v>
      </c>
      <c r="T440" s="1" t="s">
        <v>286</v>
      </c>
      <c r="U440" s="1" t="s">
        <v>2157</v>
      </c>
      <c r="V440" s="38">
        <v>4695</v>
      </c>
      <c r="X440" s="1">
        <v>9750</v>
      </c>
      <c r="Y440" s="1" t="s">
        <v>5417</v>
      </c>
      <c r="Z440" s="1" t="s">
        <v>3667</v>
      </c>
      <c r="AB440" s="1" t="s">
        <v>371</v>
      </c>
      <c r="AC440" s="1" t="s">
        <v>371</v>
      </c>
      <c r="AD440" s="29">
        <v>43377</v>
      </c>
      <c r="AE440" s="1">
        <v>3</v>
      </c>
      <c r="AF440" s="1">
        <v>0</v>
      </c>
      <c r="AG440" s="1" t="e">
        <v>#N/A</v>
      </c>
      <c r="AH440" s="37">
        <v>43377</v>
      </c>
      <c r="AI440" s="1" t="e">
        <v>#N/A</v>
      </c>
      <c r="AJ440" s="1" t="s">
        <v>2157</v>
      </c>
      <c r="AK440" s="1" t="s">
        <v>4654</v>
      </c>
      <c r="AL440" s="1" t="e">
        <v>#N/A</v>
      </c>
      <c r="AM440" s="1" t="e">
        <v>#N/A</v>
      </c>
      <c r="AN440" s="1" t="e">
        <v>#N/A</v>
      </c>
      <c r="AO440" s="1" t="e">
        <v>#N/A</v>
      </c>
      <c r="AP440" s="1" t="e">
        <v>#N/A</v>
      </c>
      <c r="AQ440" s="1" t="e">
        <v>#N/A</v>
      </c>
      <c r="AU440" s="1" t="s">
        <v>3444</v>
      </c>
      <c r="AV440" s="1" t="e">
        <v>#N/A</v>
      </c>
      <c r="AW440" s="1" t="s">
        <v>375</v>
      </c>
      <c r="AX440" s="1" t="s">
        <v>2157</v>
      </c>
      <c r="AY440" s="1" t="s">
        <v>2157</v>
      </c>
      <c r="AZ440" s="1"/>
      <c r="BA440" s="1" t="s">
        <v>6274</v>
      </c>
      <c r="BB440" s="1">
        <v>1521</v>
      </c>
      <c r="BC440" s="1" t="s">
        <v>116</v>
      </c>
      <c r="BD440" s="1"/>
      <c r="BE440" s="1" t="s">
        <v>6275</v>
      </c>
      <c r="BF440" s="1" t="s">
        <v>6276</v>
      </c>
      <c r="BG440" s="34">
        <v>1</v>
      </c>
    </row>
    <row r="441" spans="2:59" ht="15.75" customHeight="1" x14ac:dyDescent="0.3">
      <c r="B441" s="1">
        <v>4638</v>
      </c>
      <c r="C441" s="1" t="s">
        <v>6277</v>
      </c>
      <c r="D441" s="33" t="s">
        <v>6278</v>
      </c>
      <c r="E441" s="1" t="s">
        <v>2129</v>
      </c>
      <c r="F441" s="1" t="s">
        <v>882</v>
      </c>
      <c r="G441" s="1" t="s">
        <v>2987</v>
      </c>
      <c r="H441" s="1">
        <v>3000</v>
      </c>
      <c r="K441" s="1" t="s">
        <v>3804</v>
      </c>
      <c r="L441" s="1" t="s">
        <v>4108</v>
      </c>
      <c r="O441" s="1">
        <v>1927</v>
      </c>
      <c r="P441" s="1" t="s">
        <v>6279</v>
      </c>
      <c r="Q441" s="1" t="s">
        <v>6280</v>
      </c>
      <c r="R441" s="33" t="s">
        <v>6281</v>
      </c>
      <c r="S441" s="1" t="s">
        <v>258</v>
      </c>
      <c r="T441" s="1" t="s">
        <v>174</v>
      </c>
      <c r="U441" s="1" t="s">
        <v>13</v>
      </c>
      <c r="W441" s="38">
        <v>3066</v>
      </c>
      <c r="X441" s="38">
        <v>3066</v>
      </c>
      <c r="Y441" s="1" t="s">
        <v>4668</v>
      </c>
      <c r="Z441" s="1" t="s">
        <v>3494</v>
      </c>
      <c r="AA441" s="1" t="s">
        <v>4676</v>
      </c>
      <c r="AB441" s="29">
        <v>42214</v>
      </c>
      <c r="AC441" s="1" t="s">
        <v>371</v>
      </c>
      <c r="AD441" s="29">
        <v>43195</v>
      </c>
      <c r="AE441" s="1">
        <v>0</v>
      </c>
      <c r="AF441" s="1">
        <v>0</v>
      </c>
      <c r="AG441" s="1" t="s">
        <v>4676</v>
      </c>
      <c r="AH441" s="37">
        <v>43195</v>
      </c>
      <c r="AI441" s="1" t="s">
        <v>3452</v>
      </c>
      <c r="AJ441" s="1" t="s">
        <v>4678</v>
      </c>
      <c r="AK441" s="1" t="s">
        <v>4654</v>
      </c>
      <c r="AL441" s="1">
        <v>0</v>
      </c>
      <c r="AM441" s="1">
        <v>1927</v>
      </c>
      <c r="AN441" s="1">
        <v>0</v>
      </c>
      <c r="AO441" s="1">
        <v>0</v>
      </c>
      <c r="AP441" s="1">
        <v>0</v>
      </c>
      <c r="AQ441" s="1">
        <v>0</v>
      </c>
      <c r="AT441" s="29">
        <v>42186</v>
      </c>
      <c r="AV441" s="1" t="s">
        <v>3430</v>
      </c>
      <c r="AW441" s="1" t="s">
        <v>369</v>
      </c>
      <c r="AX441" s="1" t="s">
        <v>3514</v>
      </c>
      <c r="AY441" s="1" t="s">
        <v>3432</v>
      </c>
      <c r="AZ441" s="1"/>
      <c r="BA441" s="1" t="s">
        <v>6282</v>
      </c>
      <c r="BB441" s="1">
        <v>1598</v>
      </c>
      <c r="BC441" s="1" t="s">
        <v>272</v>
      </c>
      <c r="BD441" s="1"/>
      <c r="BE441" s="1" t="s">
        <v>2926</v>
      </c>
      <c r="BF441" s="1" t="s">
        <v>6283</v>
      </c>
      <c r="BG441" s="34">
        <v>5</v>
      </c>
    </row>
    <row r="442" spans="2:59" ht="15.75" customHeight="1" x14ac:dyDescent="0.3">
      <c r="B442" s="1">
        <v>4640</v>
      </c>
      <c r="C442" s="1" t="s">
        <v>6284</v>
      </c>
      <c r="D442" s="33" t="s">
        <v>6285</v>
      </c>
      <c r="E442" s="1" t="s">
        <v>286</v>
      </c>
      <c r="F442" s="1" t="s">
        <v>882</v>
      </c>
      <c r="G442" s="1" t="s">
        <v>3146</v>
      </c>
      <c r="H442" s="1">
        <v>6510</v>
      </c>
      <c r="K442" s="1" t="s">
        <v>6286</v>
      </c>
      <c r="L442" s="1" t="s">
        <v>6287</v>
      </c>
      <c r="O442" s="1">
        <v>1362</v>
      </c>
      <c r="P442" s="1" t="s">
        <v>5512</v>
      </c>
      <c r="Q442" s="1" t="s">
        <v>6288</v>
      </c>
      <c r="R442" s="33" t="s">
        <v>6289</v>
      </c>
      <c r="S442" s="1" t="s">
        <v>324</v>
      </c>
      <c r="T442" s="1" t="s">
        <v>174</v>
      </c>
      <c r="U442" s="1" t="s">
        <v>13</v>
      </c>
      <c r="V442" s="1">
        <v>240</v>
      </c>
      <c r="W442" s="1">
        <v>760</v>
      </c>
      <c r="X442" s="38">
        <v>1000</v>
      </c>
      <c r="Y442" s="1" t="s">
        <v>4668</v>
      </c>
      <c r="Z442" s="1" t="s">
        <v>3494</v>
      </c>
      <c r="AA442" s="1" t="s">
        <v>4676</v>
      </c>
      <c r="AB442" s="35">
        <v>42145</v>
      </c>
      <c r="AC442" s="1" t="s">
        <v>371</v>
      </c>
      <c r="AD442" s="29">
        <v>43195</v>
      </c>
      <c r="AE442" s="1">
        <v>0</v>
      </c>
      <c r="AF442" s="1">
        <v>0</v>
      </c>
      <c r="AG442" s="1" t="s">
        <v>4676</v>
      </c>
      <c r="AH442" s="37">
        <v>43195</v>
      </c>
      <c r="AI442" s="1" t="s">
        <v>3452</v>
      </c>
      <c r="AJ442" s="1" t="s">
        <v>4678</v>
      </c>
      <c r="AK442" s="1" t="s">
        <v>4654</v>
      </c>
      <c r="AL442" s="1">
        <v>0</v>
      </c>
      <c r="AM442" s="1">
        <v>1362</v>
      </c>
      <c r="AN442" s="1">
        <v>0</v>
      </c>
      <c r="AO442" s="1">
        <v>0</v>
      </c>
      <c r="AP442" s="1">
        <v>0</v>
      </c>
      <c r="AQ442" s="1">
        <v>0</v>
      </c>
      <c r="AT442" s="29">
        <v>42095</v>
      </c>
      <c r="AV442" s="1" t="s">
        <v>3430</v>
      </c>
      <c r="AW442" s="1" t="s">
        <v>369</v>
      </c>
      <c r="AX442" s="1" t="s">
        <v>3514</v>
      </c>
      <c r="AY442" s="1" t="s">
        <v>3432</v>
      </c>
      <c r="AZ442" s="1"/>
      <c r="BA442" s="1" t="s">
        <v>6290</v>
      </c>
      <c r="BB442" s="1">
        <v>1480</v>
      </c>
      <c r="BC442" s="1" t="s">
        <v>14</v>
      </c>
      <c r="BD442" s="1"/>
      <c r="BE442" s="1" t="s">
        <v>2408</v>
      </c>
      <c r="BF442" s="1" t="s">
        <v>6291</v>
      </c>
      <c r="BG442" s="34">
        <v>4</v>
      </c>
    </row>
    <row r="443" spans="2:59" ht="15.75" customHeight="1" x14ac:dyDescent="0.3">
      <c r="B443" s="1">
        <v>4641</v>
      </c>
      <c r="C443" s="1" t="s">
        <v>6292</v>
      </c>
      <c r="D443" s="33" t="s">
        <v>6293</v>
      </c>
      <c r="E443" s="1" t="s">
        <v>286</v>
      </c>
      <c r="F443" s="1" t="s">
        <v>882</v>
      </c>
      <c r="G443" s="1" t="s">
        <v>3210</v>
      </c>
      <c r="H443" s="1">
        <v>500</v>
      </c>
      <c r="J443" s="1" t="s">
        <v>3423</v>
      </c>
      <c r="K443" s="1" t="s">
        <v>3423</v>
      </c>
      <c r="L443" s="1" t="s">
        <v>3424</v>
      </c>
      <c r="O443" s="1">
        <v>4493</v>
      </c>
      <c r="P443" s="1" t="s">
        <v>6294</v>
      </c>
      <c r="Q443" s="1" t="s">
        <v>6295</v>
      </c>
      <c r="R443" s="33" t="s">
        <v>6296</v>
      </c>
      <c r="S443" s="1" t="s">
        <v>54</v>
      </c>
      <c r="T443" s="1" t="s">
        <v>174</v>
      </c>
      <c r="U443" s="1" t="s">
        <v>13</v>
      </c>
      <c r="V443" s="38">
        <v>1327</v>
      </c>
      <c r="W443" s="38">
        <v>1716</v>
      </c>
      <c r="X443" s="38">
        <v>3043</v>
      </c>
      <c r="Y443" s="1" t="s">
        <v>4668</v>
      </c>
      <c r="Z443" s="1" t="s">
        <v>3494</v>
      </c>
      <c r="AA443" s="1" t="s">
        <v>4676</v>
      </c>
      <c r="AB443" s="29">
        <v>42804</v>
      </c>
      <c r="AC443" s="1" t="s">
        <v>371</v>
      </c>
      <c r="AD443" s="29">
        <v>43195</v>
      </c>
      <c r="AE443" s="1">
        <v>1</v>
      </c>
      <c r="AF443" s="1">
        <v>0</v>
      </c>
      <c r="AG443" s="1" t="s">
        <v>4636</v>
      </c>
      <c r="AH443" s="37">
        <v>43195</v>
      </c>
      <c r="AI443" s="1" t="s">
        <v>3509</v>
      </c>
      <c r="AJ443" s="1" t="s">
        <v>4678</v>
      </c>
      <c r="AK443" s="1" t="s">
        <v>4654</v>
      </c>
      <c r="AL443" s="1">
        <v>2</v>
      </c>
      <c r="AM443" s="1">
        <v>4493</v>
      </c>
      <c r="AN443" s="1">
        <v>0</v>
      </c>
      <c r="AO443" s="1">
        <v>0</v>
      </c>
      <c r="AP443" s="1">
        <v>0</v>
      </c>
      <c r="AQ443" s="1">
        <v>0</v>
      </c>
      <c r="AT443" s="29">
        <v>42736</v>
      </c>
      <c r="AV443" s="1" t="s">
        <v>3445</v>
      </c>
      <c r="AW443" s="1" t="s">
        <v>369</v>
      </c>
      <c r="AX443" s="1" t="s">
        <v>3514</v>
      </c>
      <c r="AY443" s="1" t="s">
        <v>3432</v>
      </c>
      <c r="AZ443" s="1"/>
      <c r="BA443" s="1" t="s">
        <v>6297</v>
      </c>
      <c r="BB443" s="1">
        <v>1540</v>
      </c>
      <c r="BC443" s="1" t="s">
        <v>324</v>
      </c>
      <c r="BD443" s="1"/>
      <c r="BE443" s="1" t="s">
        <v>2840</v>
      </c>
      <c r="BF443" s="1" t="s">
        <v>4560</v>
      </c>
      <c r="BG443" s="34">
        <v>2</v>
      </c>
    </row>
    <row r="444" spans="2:59" ht="15.75" customHeight="1" x14ac:dyDescent="0.3">
      <c r="B444" s="1">
        <v>4642</v>
      </c>
      <c r="C444" s="1" t="s">
        <v>6298</v>
      </c>
      <c r="D444" s="33" t="s">
        <v>6299</v>
      </c>
      <c r="E444" s="1" t="s">
        <v>332</v>
      </c>
      <c r="F444" s="1" t="s">
        <v>882</v>
      </c>
      <c r="G444" s="1" t="s">
        <v>2799</v>
      </c>
      <c r="H444" s="1">
        <v>10000</v>
      </c>
      <c r="J444" s="1" t="s">
        <v>3423</v>
      </c>
      <c r="K444" s="1" t="s">
        <v>3423</v>
      </c>
      <c r="L444" s="1" t="s">
        <v>3424</v>
      </c>
      <c r="O444" s="1">
        <v>4540</v>
      </c>
      <c r="P444" s="1" t="s">
        <v>2740</v>
      </c>
      <c r="Q444" s="1" t="s">
        <v>6300</v>
      </c>
      <c r="R444" s="33" t="s">
        <v>6051</v>
      </c>
      <c r="S444" s="1" t="s">
        <v>342</v>
      </c>
      <c r="T444" s="1" t="s">
        <v>10</v>
      </c>
      <c r="U444" s="1" t="s">
        <v>5</v>
      </c>
      <c r="W444" s="38">
        <v>1000</v>
      </c>
      <c r="X444" s="38">
        <v>1000</v>
      </c>
      <c r="Y444" s="1" t="s">
        <v>4644</v>
      </c>
      <c r="Z444" s="1" t="s">
        <v>3667</v>
      </c>
      <c r="AA444" s="1" t="s">
        <v>4636</v>
      </c>
      <c r="AB444" s="29">
        <v>42825</v>
      </c>
      <c r="AC444" s="1" t="s">
        <v>371</v>
      </c>
      <c r="AD444" s="29">
        <v>43193</v>
      </c>
      <c r="AE444" s="1">
        <v>1</v>
      </c>
      <c r="AF444" s="1">
        <v>0</v>
      </c>
      <c r="AG444" s="1" t="s">
        <v>4636</v>
      </c>
      <c r="AH444" s="37">
        <v>43193</v>
      </c>
      <c r="AI444" s="1" t="s">
        <v>3603</v>
      </c>
      <c r="AJ444" s="1" t="s">
        <v>3427</v>
      </c>
      <c r="AK444" s="1" t="s">
        <v>4654</v>
      </c>
      <c r="AL444" s="1">
        <v>0</v>
      </c>
      <c r="AM444" s="1">
        <v>4540</v>
      </c>
      <c r="AN444" s="1">
        <v>0</v>
      </c>
      <c r="AO444" s="1">
        <v>4</v>
      </c>
      <c r="AP444" s="1">
        <v>0</v>
      </c>
      <c r="AQ444" s="1">
        <v>12</v>
      </c>
      <c r="AT444" s="29">
        <v>42736</v>
      </c>
      <c r="AU444" s="1" t="s">
        <v>3444</v>
      </c>
      <c r="AV444" s="1" t="s">
        <v>3525</v>
      </c>
      <c r="AW444" s="1" t="s">
        <v>369</v>
      </c>
      <c r="AX444" s="1" t="s">
        <v>3514</v>
      </c>
      <c r="AY444" s="1" t="s">
        <v>3432</v>
      </c>
      <c r="AZ444" s="1"/>
      <c r="BA444" s="1" t="s">
        <v>6301</v>
      </c>
      <c r="BB444" s="1">
        <v>1066</v>
      </c>
      <c r="BC444" s="1" t="s">
        <v>18</v>
      </c>
      <c r="BD444" s="1"/>
      <c r="BE444" s="1" t="s">
        <v>3645</v>
      </c>
      <c r="BF444" s="1" t="s">
        <v>3646</v>
      </c>
      <c r="BG444" s="34">
        <v>1</v>
      </c>
    </row>
    <row r="445" spans="2:59" ht="15.75" customHeight="1" x14ac:dyDescent="0.3">
      <c r="B445" s="1">
        <v>4643</v>
      </c>
      <c r="C445" s="1" t="s">
        <v>6302</v>
      </c>
      <c r="D445" s="33" t="s">
        <v>6303</v>
      </c>
      <c r="E445" s="1" t="s">
        <v>266</v>
      </c>
      <c r="F445" s="1" t="s">
        <v>882</v>
      </c>
      <c r="G445" s="1" t="s">
        <v>3100</v>
      </c>
      <c r="H445" s="1">
        <v>1200</v>
      </c>
      <c r="K445" s="1" t="s">
        <v>3603</v>
      </c>
      <c r="L445" s="1" t="s">
        <v>3603</v>
      </c>
      <c r="O445" s="1">
        <v>192</v>
      </c>
      <c r="P445" s="1" t="s">
        <v>6304</v>
      </c>
      <c r="Q445" s="1" t="s">
        <v>6305</v>
      </c>
      <c r="R445" s="33" t="s">
        <v>6306</v>
      </c>
      <c r="S445" s="1" t="s">
        <v>324</v>
      </c>
      <c r="T445" s="1" t="s">
        <v>136</v>
      </c>
      <c r="U445" s="1" t="s">
        <v>17</v>
      </c>
      <c r="W445" s="38">
        <v>3499</v>
      </c>
      <c r="X445" s="38">
        <v>3499</v>
      </c>
      <c r="Y445" s="1" t="s">
        <v>4644</v>
      </c>
      <c r="Z445" s="1" t="s">
        <v>3667</v>
      </c>
      <c r="AA445" s="1" t="s">
        <v>4636</v>
      </c>
      <c r="AB445" s="29">
        <v>42298</v>
      </c>
      <c r="AC445" s="1" t="s">
        <v>371</v>
      </c>
      <c r="AD445" s="29">
        <v>43193</v>
      </c>
      <c r="AE445" s="1">
        <v>10</v>
      </c>
      <c r="AF445" s="1">
        <v>0</v>
      </c>
      <c r="AG445" s="1" t="s">
        <v>4636</v>
      </c>
      <c r="AH445" s="37">
        <v>43193</v>
      </c>
      <c r="AI445" s="1" t="s">
        <v>3606</v>
      </c>
      <c r="AJ445" s="1" t="s">
        <v>4646</v>
      </c>
      <c r="AK445" s="1" t="s">
        <v>4654</v>
      </c>
      <c r="AL445" s="1">
        <v>33</v>
      </c>
      <c r="AM445" s="1">
        <v>192</v>
      </c>
      <c r="AN445" s="1">
        <v>0</v>
      </c>
      <c r="AO445" s="1">
        <v>0</v>
      </c>
      <c r="AP445" s="1">
        <v>0</v>
      </c>
      <c r="AQ445" s="1">
        <v>2</v>
      </c>
      <c r="AT445" s="29">
        <v>42278</v>
      </c>
      <c r="AV445" s="1" t="s">
        <v>3445</v>
      </c>
      <c r="AW445" s="1" t="s">
        <v>369</v>
      </c>
      <c r="AX445" s="1" t="s">
        <v>3514</v>
      </c>
      <c r="AY445" s="1" t="s">
        <v>3432</v>
      </c>
      <c r="AZ445" s="1"/>
      <c r="BA445" s="1" t="s">
        <v>6307</v>
      </c>
      <c r="BB445" s="1">
        <v>1536</v>
      </c>
      <c r="BC445" s="1" t="s">
        <v>234</v>
      </c>
      <c r="BD445" s="1"/>
      <c r="BE445" s="1" t="s">
        <v>3029</v>
      </c>
      <c r="BF445" s="1" t="s">
        <v>6308</v>
      </c>
      <c r="BG445" s="34">
        <v>1</v>
      </c>
    </row>
    <row r="446" spans="2:59" ht="15.75" customHeight="1" x14ac:dyDescent="0.3">
      <c r="B446" s="1">
        <v>4644</v>
      </c>
      <c r="C446" s="1" t="s">
        <v>6309</v>
      </c>
      <c r="D446" s="33" t="s">
        <v>6310</v>
      </c>
      <c r="E446" s="1" t="s">
        <v>174</v>
      </c>
      <c r="F446" s="1" t="s">
        <v>882</v>
      </c>
      <c r="G446" s="1" t="s">
        <v>2353</v>
      </c>
      <c r="H446" s="1">
        <v>18478</v>
      </c>
      <c r="K446" s="1" t="s">
        <v>6311</v>
      </c>
      <c r="L446" s="1" t="s">
        <v>6312</v>
      </c>
      <c r="O446" s="1">
        <v>4242</v>
      </c>
      <c r="P446" s="1" t="s">
        <v>3548</v>
      </c>
      <c r="Q446" s="1" t="s">
        <v>3549</v>
      </c>
      <c r="R446" s="33" t="s">
        <v>6313</v>
      </c>
      <c r="S446" s="1" t="s">
        <v>180</v>
      </c>
      <c r="T446" s="1" t="s">
        <v>130</v>
      </c>
      <c r="U446" s="1" t="s">
        <v>5</v>
      </c>
      <c r="W446" s="38">
        <v>5700</v>
      </c>
      <c r="X446" s="38">
        <v>5700</v>
      </c>
      <c r="Y446" s="1" t="s">
        <v>4644</v>
      </c>
      <c r="Z446" s="1" t="s">
        <v>3494</v>
      </c>
      <c r="AA446" s="1" t="s">
        <v>4636</v>
      </c>
      <c r="AB446" s="29">
        <v>42720</v>
      </c>
      <c r="AC446" s="1" t="s">
        <v>371</v>
      </c>
      <c r="AD446" s="29">
        <v>43195</v>
      </c>
      <c r="AE446" s="1">
        <v>1</v>
      </c>
      <c r="AF446" s="1">
        <v>0</v>
      </c>
      <c r="AG446" s="1" t="s">
        <v>4636</v>
      </c>
      <c r="AH446" s="37">
        <v>43195</v>
      </c>
      <c r="AI446" s="1" t="s">
        <v>3509</v>
      </c>
      <c r="AJ446" s="1" t="s">
        <v>4646</v>
      </c>
      <c r="AK446" s="1" t="s">
        <v>4654</v>
      </c>
      <c r="AL446" s="1">
        <v>36</v>
      </c>
      <c r="AM446" s="1">
        <v>4242</v>
      </c>
      <c r="AN446" s="1">
        <v>0</v>
      </c>
      <c r="AO446" s="1">
        <v>0</v>
      </c>
      <c r="AP446" s="1">
        <v>0</v>
      </c>
      <c r="AQ446" s="1">
        <v>0</v>
      </c>
      <c r="AT446" s="29">
        <v>42644</v>
      </c>
      <c r="AU446" s="1" t="s">
        <v>3444</v>
      </c>
      <c r="AV446" s="1" t="s">
        <v>3445</v>
      </c>
      <c r="AW446" s="1" t="s">
        <v>369</v>
      </c>
      <c r="AX446" s="1" t="s">
        <v>3465</v>
      </c>
      <c r="AY446" s="1" t="s">
        <v>3432</v>
      </c>
      <c r="AZ446" s="1"/>
      <c r="BA446" s="1" t="s">
        <v>6314</v>
      </c>
      <c r="BB446" s="1">
        <v>1745</v>
      </c>
      <c r="BC446" s="1" t="s">
        <v>6315</v>
      </c>
      <c r="BD446" s="1"/>
      <c r="BE446" s="1" t="s">
        <v>3838</v>
      </c>
      <c r="BF446" s="1" t="s">
        <v>6316</v>
      </c>
      <c r="BG446" s="34">
        <v>2</v>
      </c>
    </row>
    <row r="447" spans="2:59" ht="15.75" customHeight="1" x14ac:dyDescent="0.3">
      <c r="B447" s="1">
        <v>4647</v>
      </c>
      <c r="C447" s="1" t="s">
        <v>6317</v>
      </c>
      <c r="D447" s="33" t="s">
        <v>6318</v>
      </c>
      <c r="E447" s="1" t="s">
        <v>266</v>
      </c>
      <c r="F447" s="1" t="s">
        <v>882</v>
      </c>
      <c r="G447" s="1" t="s">
        <v>3046</v>
      </c>
      <c r="H447" s="1">
        <v>2000</v>
      </c>
      <c r="I447" s="1">
        <v>2000</v>
      </c>
      <c r="K447" s="1" t="s">
        <v>3867</v>
      </c>
      <c r="L447" s="1" t="s">
        <v>3867</v>
      </c>
      <c r="O447" s="1">
        <v>4141</v>
      </c>
      <c r="P447" s="1" t="s">
        <v>6319</v>
      </c>
      <c r="Q447" s="1" t="s">
        <v>6320</v>
      </c>
      <c r="R447" s="33" t="s">
        <v>6321</v>
      </c>
      <c r="S447" s="1" t="s">
        <v>180</v>
      </c>
      <c r="T447" s="1" t="s">
        <v>130</v>
      </c>
      <c r="U447" s="1" t="s">
        <v>5</v>
      </c>
      <c r="V447" s="38">
        <v>9000</v>
      </c>
      <c r="X447" s="38">
        <v>9000</v>
      </c>
      <c r="Y447" s="1" t="s">
        <v>4644</v>
      </c>
      <c r="Z447" s="1" t="s">
        <v>3457</v>
      </c>
      <c r="AA447" s="1" t="s">
        <v>4636</v>
      </c>
      <c r="AB447" s="29">
        <v>42679</v>
      </c>
      <c r="AC447" s="1" t="s">
        <v>371</v>
      </c>
      <c r="AD447" s="29">
        <v>43195</v>
      </c>
      <c r="AE447" s="1">
        <v>4</v>
      </c>
      <c r="AF447" s="1">
        <v>0</v>
      </c>
      <c r="AG447" s="1" t="s">
        <v>4636</v>
      </c>
      <c r="AH447" s="37">
        <v>43195</v>
      </c>
      <c r="AI447" s="1" t="s">
        <v>3423</v>
      </c>
      <c r="AJ447" s="1" t="s">
        <v>4646</v>
      </c>
      <c r="AK447" s="1" t="s">
        <v>3423</v>
      </c>
      <c r="AL447" s="1">
        <v>164</v>
      </c>
      <c r="AM447" s="1">
        <v>4141</v>
      </c>
      <c r="AN447" s="1">
        <v>0</v>
      </c>
      <c r="AO447" s="1">
        <v>1</v>
      </c>
      <c r="AP447" s="1">
        <v>28</v>
      </c>
      <c r="AQ447" s="1">
        <v>5</v>
      </c>
      <c r="AT447" s="29">
        <v>42644</v>
      </c>
      <c r="AU447" s="1" t="s">
        <v>3444</v>
      </c>
      <c r="AV447" s="1" t="s">
        <v>3445</v>
      </c>
      <c r="AW447" s="1" t="s">
        <v>369</v>
      </c>
      <c r="AX447" s="1" t="s">
        <v>3431</v>
      </c>
      <c r="AY447" s="1" t="s">
        <v>3432</v>
      </c>
      <c r="AZ447" s="1"/>
      <c r="BA447" s="1" t="s">
        <v>2469</v>
      </c>
      <c r="BB447" s="1">
        <v>693</v>
      </c>
      <c r="BC447" s="1" t="s">
        <v>324</v>
      </c>
      <c r="BD447" s="1"/>
      <c r="BE447" s="1" t="s">
        <v>2977</v>
      </c>
      <c r="BF447" s="1" t="s">
        <v>5673</v>
      </c>
      <c r="BG447" s="34">
        <v>2</v>
      </c>
    </row>
    <row r="448" spans="2:59" ht="15.75" customHeight="1" x14ac:dyDescent="0.3">
      <c r="B448" s="1">
        <v>4648</v>
      </c>
      <c r="C448" s="1" t="s">
        <v>6322</v>
      </c>
      <c r="D448" s="33" t="s">
        <v>6323</v>
      </c>
      <c r="E448" s="1" t="s">
        <v>114</v>
      </c>
      <c r="F448" s="1" t="s">
        <v>882</v>
      </c>
      <c r="G448" s="1" t="s">
        <v>3060</v>
      </c>
      <c r="H448" s="1">
        <v>1500</v>
      </c>
      <c r="K448" s="1" t="s">
        <v>3603</v>
      </c>
      <c r="L448" s="1" t="s">
        <v>3603</v>
      </c>
      <c r="O448" s="1">
        <v>4994</v>
      </c>
      <c r="P448" s="1" t="s">
        <v>2241</v>
      </c>
      <c r="Q448" s="1" t="s">
        <v>6324</v>
      </c>
      <c r="R448" s="33" t="s">
        <v>6325</v>
      </c>
      <c r="S448" s="1" t="s">
        <v>126</v>
      </c>
      <c r="T448" s="1" t="s">
        <v>156</v>
      </c>
      <c r="U448" s="1" t="s">
        <v>9</v>
      </c>
      <c r="V448" s="38">
        <v>5000</v>
      </c>
      <c r="X448" s="38">
        <v>5000</v>
      </c>
      <c r="Y448" s="1" t="s">
        <v>4812</v>
      </c>
      <c r="Z448" s="1" t="s">
        <v>3457</v>
      </c>
      <c r="AA448" s="1" t="s">
        <v>4636</v>
      </c>
      <c r="AB448" s="29">
        <v>42957</v>
      </c>
      <c r="AC448" s="1" t="s">
        <v>371</v>
      </c>
      <c r="AD448" s="29">
        <v>43195</v>
      </c>
      <c r="AE448" s="1">
        <v>1</v>
      </c>
      <c r="AF448" s="1">
        <v>0</v>
      </c>
      <c r="AG448" s="1" t="s">
        <v>4636</v>
      </c>
      <c r="AH448" s="37">
        <v>43195</v>
      </c>
      <c r="AI448" s="1" t="s">
        <v>3519</v>
      </c>
      <c r="AJ448" s="1" t="s">
        <v>3442</v>
      </c>
      <c r="AK448" s="1" t="s">
        <v>3423</v>
      </c>
      <c r="AL448" s="1">
        <v>0</v>
      </c>
      <c r="AM448" s="1">
        <v>4994</v>
      </c>
      <c r="AN448" s="1">
        <v>0</v>
      </c>
      <c r="AO448" s="1">
        <v>0</v>
      </c>
      <c r="AP448" s="1">
        <v>0</v>
      </c>
      <c r="AQ448" s="1">
        <v>0</v>
      </c>
      <c r="AT448" s="29">
        <v>42917</v>
      </c>
      <c r="AU448" s="1" t="s">
        <v>3444</v>
      </c>
      <c r="AV448" s="1" t="s">
        <v>3445</v>
      </c>
      <c r="AW448" s="1" t="s">
        <v>369</v>
      </c>
      <c r="AX448" s="1" t="s">
        <v>3465</v>
      </c>
      <c r="AY448" s="1" t="s">
        <v>3432</v>
      </c>
      <c r="AZ448" s="1"/>
      <c r="BA448" s="1" t="s">
        <v>2286</v>
      </c>
      <c r="BB448" s="1">
        <v>1514</v>
      </c>
      <c r="BC448" s="1" t="s">
        <v>14</v>
      </c>
      <c r="BD448" s="1"/>
      <c r="BE448" s="1" t="s">
        <v>4612</v>
      </c>
      <c r="BF448" s="1" t="s">
        <v>6326</v>
      </c>
      <c r="BG448" s="34">
        <v>1</v>
      </c>
    </row>
    <row r="449" spans="2:59" ht="15.75" customHeight="1" x14ac:dyDescent="0.3">
      <c r="B449" s="1">
        <v>4649</v>
      </c>
      <c r="C449" s="1" t="s">
        <v>6327</v>
      </c>
      <c r="D449" s="33" t="s">
        <v>6328</v>
      </c>
      <c r="E449" s="1" t="s">
        <v>156</v>
      </c>
      <c r="F449" s="1" t="s">
        <v>882</v>
      </c>
      <c r="G449" s="1" t="s">
        <v>2191</v>
      </c>
      <c r="H449" s="1">
        <v>9500</v>
      </c>
      <c r="J449" s="1" t="s">
        <v>3423</v>
      </c>
      <c r="K449" s="1" t="s">
        <v>3423</v>
      </c>
      <c r="L449" s="1" t="s">
        <v>3424</v>
      </c>
      <c r="O449" s="1">
        <v>5046</v>
      </c>
      <c r="P449" s="1" t="s">
        <v>6329</v>
      </c>
      <c r="Q449" s="1" t="s">
        <v>6330</v>
      </c>
      <c r="R449" s="33" t="s">
        <v>6331</v>
      </c>
      <c r="S449" s="1" t="s">
        <v>126</v>
      </c>
      <c r="T449" s="1" t="s">
        <v>62</v>
      </c>
      <c r="U449" s="1" t="s">
        <v>9</v>
      </c>
      <c r="V449" s="38">
        <v>3333</v>
      </c>
      <c r="X449" s="38">
        <v>3333</v>
      </c>
      <c r="Y449" s="1" t="s">
        <v>4812</v>
      </c>
      <c r="Z449" s="1" t="s">
        <v>3457</v>
      </c>
      <c r="AA449" s="1" t="s">
        <v>4636</v>
      </c>
      <c r="AB449" s="29">
        <v>42976</v>
      </c>
      <c r="AC449" s="1" t="s">
        <v>371</v>
      </c>
      <c r="AD449" s="29">
        <v>43195</v>
      </c>
      <c r="AE449" s="1">
        <v>1</v>
      </c>
      <c r="AF449" s="1">
        <v>0</v>
      </c>
      <c r="AG449" s="1" t="s">
        <v>4636</v>
      </c>
      <c r="AH449" s="37">
        <v>43195</v>
      </c>
      <c r="AI449" s="1" t="s">
        <v>6332</v>
      </c>
      <c r="AJ449" s="1" t="s">
        <v>3474</v>
      </c>
      <c r="AK449" s="1" t="s">
        <v>4654</v>
      </c>
      <c r="AL449" s="1">
        <v>0</v>
      </c>
      <c r="AM449" s="1">
        <v>5046</v>
      </c>
      <c r="AN449" s="1">
        <v>0</v>
      </c>
      <c r="AO449" s="1">
        <v>0</v>
      </c>
      <c r="AP449" s="1">
        <v>60</v>
      </c>
      <c r="AQ449" s="1">
        <v>0</v>
      </c>
      <c r="AT449" s="29">
        <v>42917</v>
      </c>
      <c r="AU449" s="1" t="s">
        <v>3444</v>
      </c>
      <c r="AV449" s="1" t="s">
        <v>3445</v>
      </c>
      <c r="AW449" s="1" t="s">
        <v>369</v>
      </c>
      <c r="AX449" s="1" t="s">
        <v>3514</v>
      </c>
      <c r="AY449" s="1" t="s">
        <v>3432</v>
      </c>
      <c r="AZ449" s="1"/>
      <c r="BA449" s="1" t="s">
        <v>6333</v>
      </c>
      <c r="BB449" s="1">
        <v>1689</v>
      </c>
      <c r="BC449" s="1" t="s">
        <v>234</v>
      </c>
      <c r="BD449" s="1"/>
      <c r="BE449" s="1" t="s">
        <v>2912</v>
      </c>
      <c r="BF449" s="1" t="s">
        <v>4367</v>
      </c>
      <c r="BG449" s="34">
        <v>3</v>
      </c>
    </row>
    <row r="450" spans="2:59" ht="15.75" customHeight="1" x14ac:dyDescent="0.3">
      <c r="B450" s="1">
        <v>4650</v>
      </c>
      <c r="C450" s="1" t="s">
        <v>6334</v>
      </c>
      <c r="D450" s="33" t="s">
        <v>6335</v>
      </c>
      <c r="E450" s="1" t="s">
        <v>2129</v>
      </c>
      <c r="F450" s="1" t="s">
        <v>882</v>
      </c>
      <c r="G450" s="1" t="s">
        <v>2990</v>
      </c>
      <c r="H450" s="1">
        <v>3000</v>
      </c>
      <c r="K450" s="1" t="s">
        <v>3804</v>
      </c>
      <c r="L450" s="1" t="s">
        <v>4108</v>
      </c>
      <c r="O450" s="1">
        <v>5381</v>
      </c>
      <c r="P450" s="1" t="s">
        <v>6336</v>
      </c>
      <c r="Q450" s="1" t="s">
        <v>6337</v>
      </c>
      <c r="R450" s="33" t="s">
        <v>6338</v>
      </c>
      <c r="S450" s="1" t="s">
        <v>126</v>
      </c>
      <c r="T450" s="1" t="s">
        <v>304</v>
      </c>
      <c r="U450" s="1" t="s">
        <v>560</v>
      </c>
      <c r="V450" s="38">
        <v>3300</v>
      </c>
      <c r="X450" s="38">
        <v>3300</v>
      </c>
      <c r="Y450" s="1" t="s">
        <v>4635</v>
      </c>
      <c r="Z450" s="1" t="s">
        <v>3457</v>
      </c>
      <c r="AA450" s="1" t="s">
        <v>4636</v>
      </c>
      <c r="AB450" s="29">
        <v>42976</v>
      </c>
      <c r="AC450" s="1" t="s">
        <v>371</v>
      </c>
      <c r="AD450" s="29">
        <v>43195</v>
      </c>
      <c r="AE450" s="1">
        <v>1</v>
      </c>
      <c r="AF450" s="1">
        <v>0</v>
      </c>
      <c r="AG450" s="1" t="s">
        <v>4676</v>
      </c>
      <c r="AH450" s="37">
        <v>43195</v>
      </c>
      <c r="AI450" s="1" t="s">
        <v>6332</v>
      </c>
      <c r="AJ450" s="1" t="s">
        <v>4646</v>
      </c>
      <c r="AK450" s="1" t="s">
        <v>3423</v>
      </c>
      <c r="AL450" s="1">
        <v>0</v>
      </c>
      <c r="AM450" s="1">
        <v>5381</v>
      </c>
      <c r="AN450" s="1">
        <v>0</v>
      </c>
      <c r="AO450" s="1">
        <v>0</v>
      </c>
      <c r="AP450" s="1">
        <v>0</v>
      </c>
      <c r="AQ450" s="1">
        <v>0</v>
      </c>
      <c r="AT450" s="29">
        <v>42917</v>
      </c>
      <c r="AU450" s="1" t="s">
        <v>3444</v>
      </c>
      <c r="AV450" s="1" t="s">
        <v>3445</v>
      </c>
      <c r="AW450" s="1" t="s">
        <v>369</v>
      </c>
      <c r="AX450" s="1" t="s">
        <v>3514</v>
      </c>
      <c r="AY450" s="1" t="s">
        <v>3432</v>
      </c>
      <c r="AZ450" s="1"/>
      <c r="BA450" s="1" t="s">
        <v>6339</v>
      </c>
      <c r="BB450" s="1">
        <v>1630</v>
      </c>
      <c r="BC450" s="1" t="s">
        <v>100</v>
      </c>
      <c r="BD450" s="1"/>
      <c r="BE450" s="1" t="s">
        <v>2878</v>
      </c>
      <c r="BF450" s="1" t="s">
        <v>6340</v>
      </c>
      <c r="BG450" s="34">
        <v>5</v>
      </c>
    </row>
    <row r="451" spans="2:59" ht="15.75" customHeight="1" x14ac:dyDescent="0.3">
      <c r="B451" s="1">
        <v>4651</v>
      </c>
      <c r="C451" s="1" t="s">
        <v>6341</v>
      </c>
      <c r="D451" s="33" t="s">
        <v>6342</v>
      </c>
      <c r="E451" s="1" t="s">
        <v>3664</v>
      </c>
      <c r="F451" s="1" t="s">
        <v>882</v>
      </c>
      <c r="G451" s="1" t="s">
        <v>2433</v>
      </c>
      <c r="H451" s="1">
        <v>2000</v>
      </c>
      <c r="I451" s="1">
        <v>2800</v>
      </c>
      <c r="K451" s="1" t="s">
        <v>3804</v>
      </c>
      <c r="L451" s="1" t="s">
        <v>4108</v>
      </c>
      <c r="O451" s="1">
        <v>5189</v>
      </c>
      <c r="P451" s="1" t="s">
        <v>6343</v>
      </c>
      <c r="Q451" s="1" t="s">
        <v>6344</v>
      </c>
      <c r="R451" s="33" t="s">
        <v>6345</v>
      </c>
      <c r="S451" s="1" t="s">
        <v>126</v>
      </c>
      <c r="T451" s="1" t="s">
        <v>2086</v>
      </c>
      <c r="U451" s="1" t="s">
        <v>560</v>
      </c>
      <c r="V451" s="38">
        <v>3250</v>
      </c>
      <c r="X451" s="38">
        <v>3250</v>
      </c>
      <c r="Y451" s="1" t="s">
        <v>4812</v>
      </c>
      <c r="Z451" s="1" t="s">
        <v>3457</v>
      </c>
      <c r="AA451" s="1" t="s">
        <v>4636</v>
      </c>
      <c r="AB451" s="29">
        <v>42964</v>
      </c>
      <c r="AC451" s="1" t="s">
        <v>371</v>
      </c>
      <c r="AD451" s="29">
        <v>43195</v>
      </c>
      <c r="AE451" s="1">
        <v>1</v>
      </c>
      <c r="AF451" s="1">
        <v>0</v>
      </c>
      <c r="AG451" s="1" t="s">
        <v>4676</v>
      </c>
      <c r="AH451" s="37">
        <v>43195</v>
      </c>
      <c r="AI451" s="1" t="s">
        <v>6332</v>
      </c>
      <c r="AJ451" s="1" t="s">
        <v>4646</v>
      </c>
      <c r="AK451" s="1" t="s">
        <v>3423</v>
      </c>
      <c r="AL451" s="1">
        <v>0</v>
      </c>
      <c r="AM451" s="1">
        <v>5189</v>
      </c>
      <c r="AN451" s="1">
        <v>0</v>
      </c>
      <c r="AO451" s="1">
        <v>0</v>
      </c>
      <c r="AP451" s="1">
        <v>0</v>
      </c>
      <c r="AQ451" s="1">
        <v>0</v>
      </c>
      <c r="AT451" s="29">
        <v>42917</v>
      </c>
      <c r="AU451" s="1" t="s">
        <v>3444</v>
      </c>
      <c r="AV451" s="1" t="s">
        <v>3445</v>
      </c>
      <c r="AW451" s="1" t="s">
        <v>369</v>
      </c>
      <c r="AX451" s="1" t="s">
        <v>3514</v>
      </c>
      <c r="AY451" s="1" t="s">
        <v>3432</v>
      </c>
      <c r="AZ451" s="1"/>
      <c r="BA451" s="1" t="s">
        <v>6346</v>
      </c>
      <c r="BB451" s="1">
        <v>1481</v>
      </c>
      <c r="BC451" s="1" t="s">
        <v>14</v>
      </c>
      <c r="BD451" s="1"/>
      <c r="BE451" s="1" t="s">
        <v>2848</v>
      </c>
      <c r="BF451" s="1" t="s">
        <v>6347</v>
      </c>
      <c r="BG451" s="34">
        <v>5</v>
      </c>
    </row>
    <row r="452" spans="2:59" ht="15.75" customHeight="1" x14ac:dyDescent="0.3">
      <c r="B452" s="1">
        <v>4655</v>
      </c>
      <c r="C452" s="1" t="s">
        <v>6348</v>
      </c>
      <c r="D452" s="33" t="s">
        <v>6349</v>
      </c>
      <c r="E452" s="1" t="s">
        <v>322</v>
      </c>
      <c r="F452" s="1" t="s">
        <v>882</v>
      </c>
      <c r="G452" s="1" t="s">
        <v>2535</v>
      </c>
      <c r="H452" s="1">
        <v>10000</v>
      </c>
      <c r="J452" s="1" t="s">
        <v>3423</v>
      </c>
      <c r="K452" s="1" t="s">
        <v>4294</v>
      </c>
      <c r="L452" s="1" t="s">
        <v>4295</v>
      </c>
      <c r="O452" s="1">
        <v>5189</v>
      </c>
      <c r="P452" s="1" t="s">
        <v>6350</v>
      </c>
      <c r="Q452" s="1" t="s">
        <v>6351</v>
      </c>
      <c r="R452" s="33" t="s">
        <v>6345</v>
      </c>
      <c r="S452" s="1" t="s">
        <v>126</v>
      </c>
      <c r="T452" s="1" t="s">
        <v>156</v>
      </c>
      <c r="U452" s="1" t="s">
        <v>9</v>
      </c>
      <c r="V452" s="38">
        <v>5000</v>
      </c>
      <c r="X452" s="38">
        <v>5000</v>
      </c>
      <c r="Y452" s="1" t="s">
        <v>4812</v>
      </c>
      <c r="Z452" s="1" t="s">
        <v>3457</v>
      </c>
      <c r="AA452" s="1" t="s">
        <v>4636</v>
      </c>
      <c r="AB452" s="29">
        <v>42976</v>
      </c>
      <c r="AC452" s="1" t="s">
        <v>371</v>
      </c>
      <c r="AD452" s="29">
        <v>43195</v>
      </c>
      <c r="AE452" s="1">
        <v>1</v>
      </c>
      <c r="AF452" s="1">
        <v>0</v>
      </c>
      <c r="AG452" s="1" t="s">
        <v>4676</v>
      </c>
      <c r="AH452" s="37">
        <v>43195</v>
      </c>
      <c r="AI452" s="1" t="s">
        <v>6332</v>
      </c>
      <c r="AJ452" s="1" t="s">
        <v>3442</v>
      </c>
      <c r="AK452" s="1" t="s">
        <v>3423</v>
      </c>
      <c r="AL452" s="1">
        <v>0</v>
      </c>
      <c r="AM452" s="1">
        <v>5189</v>
      </c>
      <c r="AN452" s="1">
        <v>0</v>
      </c>
      <c r="AO452" s="1">
        <v>0</v>
      </c>
      <c r="AP452" s="1">
        <v>0</v>
      </c>
      <c r="AQ452" s="1">
        <v>0</v>
      </c>
      <c r="AT452" s="29">
        <v>42917</v>
      </c>
      <c r="AU452" s="1" t="s">
        <v>3444</v>
      </c>
      <c r="AV452" s="1" t="s">
        <v>3445</v>
      </c>
      <c r="AW452" s="1" t="s">
        <v>369</v>
      </c>
      <c r="AX452" s="1" t="s">
        <v>3465</v>
      </c>
      <c r="AY452" s="1" t="s">
        <v>3432</v>
      </c>
      <c r="AZ452" s="1"/>
      <c r="BA452" s="1" t="s">
        <v>2332</v>
      </c>
      <c r="BB452" s="1">
        <v>1341</v>
      </c>
      <c r="BC452" s="1" t="s">
        <v>110</v>
      </c>
      <c r="BD452" s="1"/>
      <c r="BE452" s="1" t="s">
        <v>2390</v>
      </c>
      <c r="BF452" s="1" t="s">
        <v>4910</v>
      </c>
      <c r="BG452" s="34">
        <v>4</v>
      </c>
    </row>
    <row r="453" spans="2:59" ht="15.75" customHeight="1" x14ac:dyDescent="0.3">
      <c r="B453" s="1">
        <v>4660</v>
      </c>
      <c r="C453" s="1" t="s">
        <v>6352</v>
      </c>
      <c r="D453" s="33" t="s">
        <v>6353</v>
      </c>
      <c r="E453" s="1" t="s">
        <v>286</v>
      </c>
      <c r="F453" s="1" t="s">
        <v>882</v>
      </c>
      <c r="G453" s="1" t="s">
        <v>3171</v>
      </c>
      <c r="H453" s="1">
        <v>1698</v>
      </c>
      <c r="J453" s="1" t="s">
        <v>3423</v>
      </c>
      <c r="K453" s="1" t="s">
        <v>3650</v>
      </c>
      <c r="L453" s="1" t="s">
        <v>3424</v>
      </c>
      <c r="O453" s="1">
        <v>3496</v>
      </c>
      <c r="P453" s="1" t="s">
        <v>5454</v>
      </c>
      <c r="Q453" s="1" t="s">
        <v>6354</v>
      </c>
      <c r="R453" s="33" t="s">
        <v>6355</v>
      </c>
      <c r="S453" s="1" t="s">
        <v>36</v>
      </c>
      <c r="T453" s="1" t="s">
        <v>276</v>
      </c>
      <c r="U453" s="1" t="s">
        <v>13</v>
      </c>
      <c r="W453" s="38">
        <v>4637</v>
      </c>
      <c r="X453" s="38">
        <v>4637</v>
      </c>
      <c r="Y453" s="1" t="s">
        <v>4668</v>
      </c>
      <c r="Z453" s="1" t="s">
        <v>3457</v>
      </c>
      <c r="AA453" s="1" t="s">
        <v>4676</v>
      </c>
      <c r="AB453" s="35">
        <v>42514</v>
      </c>
      <c r="AC453" s="1" t="s">
        <v>371</v>
      </c>
      <c r="AD453" s="29">
        <v>43195</v>
      </c>
      <c r="AE453" s="1">
        <v>1</v>
      </c>
      <c r="AF453" s="1">
        <v>0</v>
      </c>
      <c r="AG453" s="1" t="s">
        <v>4636</v>
      </c>
      <c r="AH453" s="37">
        <v>43195</v>
      </c>
      <c r="AI453" s="1" t="s">
        <v>3452</v>
      </c>
      <c r="AJ453" s="1" t="s">
        <v>4678</v>
      </c>
      <c r="AK453" s="1" t="s">
        <v>4654</v>
      </c>
      <c r="AL453" s="1">
        <v>0</v>
      </c>
      <c r="AM453" s="1">
        <v>3496</v>
      </c>
      <c r="AN453" s="1">
        <v>0</v>
      </c>
      <c r="AO453" s="1">
        <v>0</v>
      </c>
      <c r="AP453" s="1">
        <v>0</v>
      </c>
      <c r="AQ453" s="1">
        <v>0</v>
      </c>
      <c r="AT453" s="29">
        <v>42461</v>
      </c>
      <c r="AV453" s="1" t="s">
        <v>3430</v>
      </c>
      <c r="AW453" s="1" t="s">
        <v>369</v>
      </c>
      <c r="AX453" s="1" t="s">
        <v>3465</v>
      </c>
      <c r="AY453" s="1" t="s">
        <v>3432</v>
      </c>
      <c r="AZ453" s="1"/>
      <c r="BA453" s="1" t="s">
        <v>3791</v>
      </c>
      <c r="BB453" s="1">
        <v>1372</v>
      </c>
      <c r="BC453" s="1" t="s">
        <v>128</v>
      </c>
      <c r="BD453" s="1"/>
      <c r="BE453" s="1" t="s">
        <v>2432</v>
      </c>
      <c r="BF453" s="1" t="s">
        <v>4852</v>
      </c>
      <c r="BG453" s="34">
        <v>1</v>
      </c>
    </row>
    <row r="454" spans="2:59" ht="15.75" customHeight="1" x14ac:dyDescent="0.3">
      <c r="B454" s="1">
        <v>4661</v>
      </c>
      <c r="C454" s="1" t="s">
        <v>6356</v>
      </c>
      <c r="D454" s="33" t="s">
        <v>6357</v>
      </c>
      <c r="E454" s="1" t="s">
        <v>322</v>
      </c>
      <c r="F454" s="1" t="s">
        <v>882</v>
      </c>
      <c r="G454" s="1" t="s">
        <v>2611</v>
      </c>
      <c r="H454" s="1">
        <v>4482</v>
      </c>
      <c r="I454" s="1">
        <v>1965</v>
      </c>
      <c r="K454" s="1" t="s">
        <v>3554</v>
      </c>
      <c r="L454" s="1" t="s">
        <v>3555</v>
      </c>
      <c r="O454" s="1">
        <v>1315</v>
      </c>
      <c r="P454" s="1" t="s">
        <v>5683</v>
      </c>
      <c r="Q454" s="1" t="s">
        <v>6358</v>
      </c>
      <c r="R454" s="33" t="s">
        <v>6359</v>
      </c>
      <c r="S454" s="1" t="s">
        <v>258</v>
      </c>
      <c r="T454" s="1" t="s">
        <v>174</v>
      </c>
      <c r="U454" s="1" t="s">
        <v>13</v>
      </c>
      <c r="W454" s="1">
        <v>781</v>
      </c>
      <c r="X454" s="1">
        <v>781</v>
      </c>
      <c r="Y454" s="1" t="s">
        <v>4668</v>
      </c>
      <c r="Z454" s="1" t="s">
        <v>3457</v>
      </c>
      <c r="AA454" s="1" t="s">
        <v>4676</v>
      </c>
      <c r="AB454" s="29">
        <v>42156</v>
      </c>
      <c r="AC454" s="1" t="s">
        <v>371</v>
      </c>
      <c r="AD454" s="29">
        <v>43195</v>
      </c>
      <c r="AE454" s="1">
        <v>2</v>
      </c>
      <c r="AF454" s="1">
        <v>0</v>
      </c>
      <c r="AG454" s="1" t="s">
        <v>4636</v>
      </c>
      <c r="AH454" s="37">
        <v>43195</v>
      </c>
      <c r="AI454" s="1" t="s">
        <v>3452</v>
      </c>
      <c r="AJ454" s="1" t="s">
        <v>4678</v>
      </c>
      <c r="AK454" s="1" t="s">
        <v>4654</v>
      </c>
      <c r="AL454" s="1">
        <v>0</v>
      </c>
      <c r="AM454" s="1">
        <v>1315</v>
      </c>
      <c r="AN454" s="1">
        <v>0</v>
      </c>
      <c r="AO454" s="1">
        <v>0</v>
      </c>
      <c r="AP454" s="1">
        <v>0</v>
      </c>
      <c r="AQ454" s="1">
        <v>0</v>
      </c>
      <c r="AT454" s="29">
        <v>42095</v>
      </c>
      <c r="AV454" s="1" t="s">
        <v>3430</v>
      </c>
      <c r="AW454" s="1" t="s">
        <v>369</v>
      </c>
      <c r="AX454" s="1" t="s">
        <v>3514</v>
      </c>
      <c r="AY454" s="1" t="s">
        <v>3432</v>
      </c>
      <c r="AZ454" s="1"/>
      <c r="BA454" s="1" t="s">
        <v>2237</v>
      </c>
      <c r="BB454" s="1">
        <v>1581</v>
      </c>
      <c r="BC454" s="1" t="s">
        <v>14</v>
      </c>
      <c r="BD454" s="1"/>
      <c r="BE454" s="1" t="s">
        <v>6360</v>
      </c>
      <c r="BF454" s="1" t="s">
        <v>6361</v>
      </c>
      <c r="BG454" s="34">
        <v>1</v>
      </c>
    </row>
    <row r="455" spans="2:59" ht="15.75" customHeight="1" x14ac:dyDescent="0.3">
      <c r="B455" s="1">
        <v>4663</v>
      </c>
      <c r="C455" s="1" t="s">
        <v>6362</v>
      </c>
      <c r="D455" s="33" t="s">
        <v>6363</v>
      </c>
      <c r="E455" s="1" t="s">
        <v>266</v>
      </c>
      <c r="F455" s="1" t="s">
        <v>882</v>
      </c>
      <c r="G455" s="1" t="s">
        <v>2875</v>
      </c>
      <c r="H455" s="1">
        <v>4000</v>
      </c>
      <c r="I455" s="1">
        <v>1600</v>
      </c>
      <c r="J455" s="1" t="s">
        <v>3573</v>
      </c>
      <c r="K455" s="1" t="s">
        <v>5714</v>
      </c>
      <c r="L455" s="1" t="s">
        <v>4061</v>
      </c>
      <c r="O455" s="1">
        <v>1206</v>
      </c>
      <c r="P455" s="1" t="s">
        <v>6364</v>
      </c>
      <c r="Q455" s="1" t="s">
        <v>6365</v>
      </c>
      <c r="R455" s="33" t="s">
        <v>6366</v>
      </c>
      <c r="T455" s="1" t="s">
        <v>174</v>
      </c>
      <c r="U455" s="1" t="s">
        <v>560</v>
      </c>
      <c r="V455" s="1" t="e">
        <v>#N/A</v>
      </c>
      <c r="W455" s="1" t="e">
        <v>#N/A</v>
      </c>
      <c r="Y455" s="1" t="s">
        <v>4668</v>
      </c>
      <c r="Z455" s="1" t="s">
        <v>3457</v>
      </c>
      <c r="AA455" s="1" t="s">
        <v>4676</v>
      </c>
      <c r="AB455" s="1" t="s">
        <v>371</v>
      </c>
      <c r="AC455" s="1" t="s">
        <v>371</v>
      </c>
      <c r="AD455" s="29">
        <v>43195</v>
      </c>
      <c r="AE455" s="1">
        <v>0</v>
      </c>
      <c r="AF455" s="1">
        <v>0</v>
      </c>
      <c r="AG455" s="1" t="e">
        <v>#N/A</v>
      </c>
      <c r="AH455" s="37">
        <v>43195</v>
      </c>
      <c r="AI455" s="1" t="e">
        <v>#N/A</v>
      </c>
      <c r="AJ455" s="1" t="e">
        <v>#N/A</v>
      </c>
      <c r="AK455" s="1" t="s">
        <v>4654</v>
      </c>
      <c r="AL455" s="1">
        <v>0</v>
      </c>
      <c r="AM455" s="1">
        <v>1206</v>
      </c>
      <c r="AN455" s="1">
        <v>0</v>
      </c>
      <c r="AO455" s="1">
        <v>0</v>
      </c>
      <c r="AP455" s="1">
        <v>0</v>
      </c>
      <c r="AQ455" s="1">
        <v>0</v>
      </c>
      <c r="AU455" s="1" t="s">
        <v>3444</v>
      </c>
      <c r="AV455" s="1" t="e">
        <v>#N/A</v>
      </c>
      <c r="AW455" s="1" t="s">
        <v>369</v>
      </c>
      <c r="AX455" s="1" t="s">
        <v>3514</v>
      </c>
      <c r="AY455" s="1" t="s">
        <v>3432</v>
      </c>
      <c r="AZ455" s="1"/>
      <c r="BA455" s="1" t="s">
        <v>4905</v>
      </c>
      <c r="BB455" s="1">
        <v>1374</v>
      </c>
      <c r="BC455" s="1" t="s">
        <v>62</v>
      </c>
      <c r="BD455" s="1"/>
      <c r="BE455" s="1" t="s">
        <v>2493</v>
      </c>
      <c r="BF455" s="1" t="s">
        <v>6367</v>
      </c>
      <c r="BG455" s="34">
        <v>2</v>
      </c>
    </row>
    <row r="456" spans="2:59" ht="15.75" customHeight="1" x14ac:dyDescent="0.3">
      <c r="B456" s="1">
        <v>4668</v>
      </c>
      <c r="C456" s="1" t="s">
        <v>6368</v>
      </c>
      <c r="D456" s="33" t="s">
        <v>6369</v>
      </c>
      <c r="E456" s="1" t="s">
        <v>238</v>
      </c>
      <c r="F456" s="1" t="s">
        <v>882</v>
      </c>
      <c r="G456" s="1" t="s">
        <v>2444</v>
      </c>
      <c r="H456" s="1">
        <v>2000</v>
      </c>
      <c r="K456" s="1" t="s">
        <v>3804</v>
      </c>
      <c r="L456" s="1" t="s">
        <v>4108</v>
      </c>
      <c r="O456" s="1">
        <v>2935</v>
      </c>
      <c r="P456" s="1" t="s">
        <v>6370</v>
      </c>
      <c r="Q456" s="1" t="s">
        <v>6371</v>
      </c>
      <c r="R456" s="33" t="s">
        <v>6372</v>
      </c>
      <c r="S456" s="1" t="s">
        <v>56</v>
      </c>
      <c r="T456" s="1" t="s">
        <v>174</v>
      </c>
      <c r="U456" s="1" t="s">
        <v>13</v>
      </c>
      <c r="W456" s="38">
        <v>7800</v>
      </c>
      <c r="X456" s="38">
        <v>7800</v>
      </c>
      <c r="Y456" s="1" t="s">
        <v>4668</v>
      </c>
      <c r="Z456" s="1" t="s">
        <v>3457</v>
      </c>
      <c r="AA456" s="1" t="s">
        <v>4676</v>
      </c>
      <c r="AB456" s="29">
        <v>42445</v>
      </c>
      <c r="AC456" s="1" t="s">
        <v>371</v>
      </c>
      <c r="AD456" s="29">
        <v>43195</v>
      </c>
      <c r="AE456" s="1">
        <v>4</v>
      </c>
      <c r="AF456" s="1">
        <v>0</v>
      </c>
      <c r="AG456" s="1" t="s">
        <v>4636</v>
      </c>
      <c r="AH456" s="37">
        <v>43195</v>
      </c>
      <c r="AI456" s="1" t="s">
        <v>3606</v>
      </c>
      <c r="AJ456" s="1" t="s">
        <v>4678</v>
      </c>
      <c r="AK456" s="1" t="s">
        <v>4654</v>
      </c>
      <c r="AL456" s="1">
        <v>63</v>
      </c>
      <c r="AM456" s="1">
        <v>2935</v>
      </c>
      <c r="AN456" s="1">
        <v>0</v>
      </c>
      <c r="AO456" s="1">
        <v>0</v>
      </c>
      <c r="AP456" s="1">
        <v>0</v>
      </c>
      <c r="AQ456" s="1">
        <v>8</v>
      </c>
      <c r="AT456" s="29">
        <v>42370</v>
      </c>
      <c r="AV456" s="1" t="s">
        <v>3445</v>
      </c>
      <c r="AW456" s="1" t="s">
        <v>369</v>
      </c>
      <c r="AX456" s="1" t="s">
        <v>3465</v>
      </c>
      <c r="AY456" s="1" t="s">
        <v>3432</v>
      </c>
      <c r="AZ456" s="1"/>
      <c r="BA456" s="1" t="s">
        <v>6373</v>
      </c>
      <c r="BB456" s="1">
        <v>1135</v>
      </c>
      <c r="BC456" s="1" t="s">
        <v>258</v>
      </c>
      <c r="BD456" s="1"/>
      <c r="BE456" s="1" t="s">
        <v>2155</v>
      </c>
      <c r="BF456" s="1" t="s">
        <v>6374</v>
      </c>
      <c r="BG456" s="34">
        <v>1</v>
      </c>
    </row>
    <row r="457" spans="2:59" ht="15.75" customHeight="1" x14ac:dyDescent="0.3">
      <c r="B457" s="1">
        <v>4674</v>
      </c>
      <c r="C457" s="1" t="s">
        <v>6375</v>
      </c>
      <c r="D457" s="33" t="s">
        <v>6376</v>
      </c>
      <c r="E457" s="1" t="s">
        <v>50</v>
      </c>
      <c r="F457" s="1" t="s">
        <v>882</v>
      </c>
      <c r="G457" s="1" t="s">
        <v>2331</v>
      </c>
      <c r="H457" s="1">
        <v>1000</v>
      </c>
      <c r="K457" s="1" t="s">
        <v>5380</v>
      </c>
      <c r="L457" s="1" t="s">
        <v>5380</v>
      </c>
      <c r="O457" s="1">
        <v>4493</v>
      </c>
      <c r="P457" s="1" t="s">
        <v>6294</v>
      </c>
      <c r="Q457" s="1" t="s">
        <v>6377</v>
      </c>
      <c r="R457" s="33" t="s">
        <v>6296</v>
      </c>
      <c r="S457" s="1" t="s">
        <v>54</v>
      </c>
      <c r="T457" s="1" t="s">
        <v>174</v>
      </c>
      <c r="U457" s="1" t="s">
        <v>13</v>
      </c>
      <c r="V457" s="38">
        <v>1327</v>
      </c>
      <c r="W457" s="38">
        <v>1716</v>
      </c>
      <c r="X457" s="38">
        <v>3043</v>
      </c>
      <c r="Y457" s="1" t="s">
        <v>4668</v>
      </c>
      <c r="Z457" s="1" t="s">
        <v>3494</v>
      </c>
      <c r="AA457" s="1" t="s">
        <v>4676</v>
      </c>
      <c r="AB457" s="29">
        <v>42804</v>
      </c>
      <c r="AC457" s="1" t="s">
        <v>371</v>
      </c>
      <c r="AD457" s="29">
        <v>43195</v>
      </c>
      <c r="AE457" s="1">
        <v>1</v>
      </c>
      <c r="AF457" s="1">
        <v>0</v>
      </c>
      <c r="AG457" s="1" t="s">
        <v>4636</v>
      </c>
      <c r="AH457" s="37">
        <v>43195</v>
      </c>
      <c r="AI457" s="1" t="s">
        <v>3509</v>
      </c>
      <c r="AJ457" s="1" t="s">
        <v>4678</v>
      </c>
      <c r="AK457" s="1" t="s">
        <v>4654</v>
      </c>
      <c r="AL457" s="1">
        <v>2</v>
      </c>
      <c r="AM457" s="1">
        <v>4493</v>
      </c>
      <c r="AN457" s="1">
        <v>0</v>
      </c>
      <c r="AO457" s="1">
        <v>0</v>
      </c>
      <c r="AP457" s="1">
        <v>0</v>
      </c>
      <c r="AQ457" s="1">
        <v>0</v>
      </c>
      <c r="AT457" s="29">
        <v>42736</v>
      </c>
      <c r="AV457" s="1" t="s">
        <v>3445</v>
      </c>
      <c r="AW457" s="1" t="s">
        <v>369</v>
      </c>
      <c r="AX457" s="1" t="s">
        <v>3514</v>
      </c>
      <c r="AY457" s="1" t="s">
        <v>3432</v>
      </c>
      <c r="AZ457" s="1"/>
      <c r="BA457" s="1" t="s">
        <v>6373</v>
      </c>
      <c r="BB457" s="1">
        <v>1135</v>
      </c>
      <c r="BC457" s="1" t="s">
        <v>258</v>
      </c>
      <c r="BD457" s="1"/>
      <c r="BE457" s="1" t="s">
        <v>3036</v>
      </c>
      <c r="BF457" s="1" t="s">
        <v>6378</v>
      </c>
      <c r="BG457" s="34">
        <v>1</v>
      </c>
    </row>
    <row r="458" spans="2:59" ht="15.75" customHeight="1" x14ac:dyDescent="0.3">
      <c r="B458" s="1">
        <v>4675</v>
      </c>
      <c r="C458" s="1" t="s">
        <v>6379</v>
      </c>
      <c r="D458" s="33" t="s">
        <v>6380</v>
      </c>
      <c r="E458" s="1" t="s">
        <v>192</v>
      </c>
      <c r="F458" s="1" t="s">
        <v>882</v>
      </c>
      <c r="G458" s="1" t="s">
        <v>3208</v>
      </c>
      <c r="H458" s="1">
        <v>500</v>
      </c>
      <c r="J458" s="1" t="s">
        <v>3423</v>
      </c>
      <c r="K458" s="1" t="s">
        <v>3423</v>
      </c>
      <c r="L458" s="1" t="s">
        <v>3424</v>
      </c>
      <c r="O458" s="1">
        <v>2150</v>
      </c>
      <c r="P458" s="1" t="s">
        <v>6381</v>
      </c>
      <c r="Q458" s="1" t="s">
        <v>6382</v>
      </c>
      <c r="R458" s="33" t="s">
        <v>6383</v>
      </c>
      <c r="S458" s="1" t="s">
        <v>212</v>
      </c>
      <c r="T458" s="1" t="s">
        <v>174</v>
      </c>
      <c r="U458" s="1" t="s">
        <v>13</v>
      </c>
      <c r="W458" s="38">
        <v>1282</v>
      </c>
      <c r="X458" s="38">
        <v>1282</v>
      </c>
      <c r="Y458" s="1" t="s">
        <v>4668</v>
      </c>
      <c r="Z458" s="1" t="s">
        <v>3457</v>
      </c>
      <c r="AA458" s="1" t="s">
        <v>4676</v>
      </c>
      <c r="AB458" s="29">
        <v>42306</v>
      </c>
      <c r="AC458" s="1" t="s">
        <v>371</v>
      </c>
      <c r="AD458" s="29">
        <v>43195</v>
      </c>
      <c r="AE458" s="1">
        <v>1</v>
      </c>
      <c r="AF458" s="1">
        <v>0</v>
      </c>
      <c r="AG458" s="1" t="s">
        <v>4676</v>
      </c>
      <c r="AH458" s="37">
        <v>43195</v>
      </c>
      <c r="AI458" s="1" t="s">
        <v>3568</v>
      </c>
      <c r="AJ458" s="1" t="s">
        <v>4678</v>
      </c>
      <c r="AK458" s="1" t="s">
        <v>4654</v>
      </c>
      <c r="AL458" s="1">
        <v>0</v>
      </c>
      <c r="AM458" s="1">
        <v>2150</v>
      </c>
      <c r="AN458" s="1">
        <v>0</v>
      </c>
      <c r="AO458" s="1">
        <v>0</v>
      </c>
      <c r="AP458" s="1">
        <v>0</v>
      </c>
      <c r="AQ458" s="1">
        <v>0</v>
      </c>
      <c r="AT458" s="29">
        <v>42278</v>
      </c>
      <c r="AV458" s="1" t="s">
        <v>3445</v>
      </c>
      <c r="AW458" s="1" t="s">
        <v>369</v>
      </c>
      <c r="AX458" s="1" t="s">
        <v>3514</v>
      </c>
      <c r="AY458" s="1" t="s">
        <v>3432</v>
      </c>
      <c r="AZ458" s="1"/>
      <c r="BA458" s="1" t="s">
        <v>2297</v>
      </c>
      <c r="BB458" s="1">
        <v>1497</v>
      </c>
      <c r="BC458" s="1" t="s">
        <v>92</v>
      </c>
      <c r="BD458" s="1"/>
      <c r="BE458" s="1" t="s">
        <v>6384</v>
      </c>
      <c r="BF458" s="1" t="s">
        <v>6385</v>
      </c>
      <c r="BG458" s="34">
        <v>1</v>
      </c>
    </row>
    <row r="459" spans="2:59" ht="15.75" customHeight="1" x14ac:dyDescent="0.3">
      <c r="B459" s="1">
        <v>4678</v>
      </c>
      <c r="C459" s="1" t="s">
        <v>6386</v>
      </c>
      <c r="D459" s="33" t="s">
        <v>6387</v>
      </c>
      <c r="E459" s="1" t="s">
        <v>112</v>
      </c>
      <c r="F459" s="1" t="s">
        <v>882</v>
      </c>
      <c r="G459" s="1" t="s">
        <v>2933</v>
      </c>
      <c r="H459" s="1">
        <v>3500</v>
      </c>
      <c r="K459" s="1" t="s">
        <v>3784</v>
      </c>
      <c r="L459" s="1" t="s">
        <v>4457</v>
      </c>
      <c r="O459" s="1">
        <v>1984</v>
      </c>
      <c r="P459" s="1" t="s">
        <v>4372</v>
      </c>
      <c r="Q459" s="1" t="s">
        <v>6388</v>
      </c>
      <c r="R459" s="33" t="s">
        <v>6389</v>
      </c>
      <c r="S459" s="1" t="s">
        <v>212</v>
      </c>
      <c r="T459" s="1" t="s">
        <v>276</v>
      </c>
      <c r="U459" s="1" t="s">
        <v>13</v>
      </c>
      <c r="V459" s="38">
        <v>1652</v>
      </c>
      <c r="W459" s="38">
        <v>1826</v>
      </c>
      <c r="X459" s="38">
        <v>3478</v>
      </c>
      <c r="Y459" s="1" t="s">
        <v>4668</v>
      </c>
      <c r="Z459" s="1" t="s">
        <v>3457</v>
      </c>
      <c r="AA459" s="1" t="s">
        <v>4676</v>
      </c>
      <c r="AB459" s="29">
        <v>42221</v>
      </c>
      <c r="AC459" s="1" t="s">
        <v>371</v>
      </c>
      <c r="AD459" s="29">
        <v>43195</v>
      </c>
      <c r="AE459" s="1">
        <v>1</v>
      </c>
      <c r="AF459" s="1">
        <v>0</v>
      </c>
      <c r="AG459" s="1" t="s">
        <v>4636</v>
      </c>
      <c r="AH459" s="37">
        <v>43195</v>
      </c>
      <c r="AI459" s="1" t="s">
        <v>3509</v>
      </c>
      <c r="AJ459" s="1" t="s">
        <v>4678</v>
      </c>
      <c r="AK459" s="1" t="s">
        <v>4654</v>
      </c>
      <c r="AL459" s="1">
        <v>0</v>
      </c>
      <c r="AM459" s="1">
        <v>1984</v>
      </c>
      <c r="AN459" s="1">
        <v>0</v>
      </c>
      <c r="AO459" s="1">
        <v>0</v>
      </c>
      <c r="AP459" s="1">
        <v>0</v>
      </c>
      <c r="AQ459" s="1">
        <v>0</v>
      </c>
      <c r="AT459" s="29">
        <v>42186</v>
      </c>
      <c r="AV459" s="1" t="s">
        <v>3445</v>
      </c>
      <c r="AW459" s="1" t="s">
        <v>369</v>
      </c>
      <c r="AX459" s="1" t="s">
        <v>3514</v>
      </c>
      <c r="AY459" s="1" t="s">
        <v>3432</v>
      </c>
      <c r="AZ459" s="1"/>
      <c r="BA459" s="1" t="s">
        <v>6390</v>
      </c>
      <c r="BB459" s="1">
        <v>883</v>
      </c>
      <c r="BC459" s="1" t="s">
        <v>92</v>
      </c>
      <c r="BD459" s="1"/>
      <c r="BE459" s="1" t="s">
        <v>6391</v>
      </c>
      <c r="BF459" s="1" t="s">
        <v>6392</v>
      </c>
      <c r="BG459" s="34">
        <v>1</v>
      </c>
    </row>
    <row r="460" spans="2:59" ht="15.75" customHeight="1" x14ac:dyDescent="0.3">
      <c r="B460" s="1">
        <v>4680</v>
      </c>
      <c r="C460" s="1" t="s">
        <v>6393</v>
      </c>
      <c r="D460" s="33" t="s">
        <v>6394</v>
      </c>
      <c r="E460" s="1" t="s">
        <v>266</v>
      </c>
      <c r="F460" s="1" t="s">
        <v>882</v>
      </c>
      <c r="G460" s="1" t="s">
        <v>3059</v>
      </c>
      <c r="H460" s="1">
        <v>1000</v>
      </c>
      <c r="I460" s="1">
        <v>869</v>
      </c>
      <c r="K460" s="1" t="s">
        <v>3603</v>
      </c>
      <c r="L460" s="1" t="s">
        <v>3603</v>
      </c>
      <c r="O460" s="1">
        <v>4185</v>
      </c>
      <c r="P460" s="1" t="s">
        <v>5462</v>
      </c>
      <c r="Q460" s="1" t="s">
        <v>5463</v>
      </c>
      <c r="R460" s="33" t="s">
        <v>6395</v>
      </c>
      <c r="S460" s="1" t="s">
        <v>36</v>
      </c>
      <c r="T460" s="1" t="s">
        <v>276</v>
      </c>
      <c r="U460" s="1" t="s">
        <v>13</v>
      </c>
      <c r="V460" s="1">
        <v>782</v>
      </c>
      <c r="W460" s="38">
        <v>3129</v>
      </c>
      <c r="X460" s="38">
        <v>3911</v>
      </c>
      <c r="Y460" s="1" t="s">
        <v>4668</v>
      </c>
      <c r="Z460" s="1" t="s">
        <v>3457</v>
      </c>
      <c r="AA460" s="1" t="s">
        <v>4676</v>
      </c>
      <c r="AB460" s="29">
        <v>42692</v>
      </c>
      <c r="AC460" s="1" t="s">
        <v>371</v>
      </c>
      <c r="AD460" s="29">
        <v>43195</v>
      </c>
      <c r="AE460" s="1">
        <v>2</v>
      </c>
      <c r="AF460" s="1">
        <v>0</v>
      </c>
      <c r="AG460" s="1" t="s">
        <v>4676</v>
      </c>
      <c r="AH460" s="37">
        <v>43195</v>
      </c>
      <c r="AI460" s="1" t="s">
        <v>3452</v>
      </c>
      <c r="AJ460" s="1" t="s">
        <v>4678</v>
      </c>
      <c r="AK460" s="1" t="s">
        <v>4654</v>
      </c>
      <c r="AL460" s="1">
        <v>0</v>
      </c>
      <c r="AM460" s="1">
        <v>4185</v>
      </c>
      <c r="AN460" s="1">
        <v>0</v>
      </c>
      <c r="AO460" s="1">
        <v>0</v>
      </c>
      <c r="AP460" s="1">
        <v>0</v>
      </c>
      <c r="AQ460" s="1">
        <v>0</v>
      </c>
      <c r="AT460" s="29">
        <v>42644</v>
      </c>
      <c r="AV460" s="1" t="s">
        <v>3430</v>
      </c>
      <c r="AW460" s="1" t="s">
        <v>369</v>
      </c>
      <c r="AX460" s="1" t="s">
        <v>3514</v>
      </c>
      <c r="AY460" s="1" t="s">
        <v>3432</v>
      </c>
      <c r="AZ460" s="1"/>
      <c r="BA460" s="1" t="s">
        <v>2177</v>
      </c>
      <c r="BB460" s="1">
        <v>1410</v>
      </c>
      <c r="BC460" s="1" t="s">
        <v>192</v>
      </c>
      <c r="BD460" s="1"/>
      <c r="BE460" s="1" t="s">
        <v>3055</v>
      </c>
      <c r="BF460" s="1" t="s">
        <v>6396</v>
      </c>
      <c r="BG460" s="34">
        <v>2</v>
      </c>
    </row>
    <row r="461" spans="2:59" ht="15.75" customHeight="1" x14ac:dyDescent="0.3">
      <c r="B461" s="1">
        <v>4681</v>
      </c>
      <c r="C461" s="1" t="s">
        <v>6397</v>
      </c>
      <c r="D461" s="33" t="s">
        <v>6398</v>
      </c>
      <c r="E461" s="1" t="s">
        <v>342</v>
      </c>
      <c r="F461" s="1" t="s">
        <v>882</v>
      </c>
      <c r="G461" s="1" t="s">
        <v>2519</v>
      </c>
      <c r="H461" s="1">
        <v>12000</v>
      </c>
      <c r="J461" s="1" t="s">
        <v>3423</v>
      </c>
      <c r="K461" s="1" t="s">
        <v>3423</v>
      </c>
      <c r="L461" s="1" t="s">
        <v>3424</v>
      </c>
      <c r="O461" s="1">
        <v>1395</v>
      </c>
      <c r="P461" s="1" t="s">
        <v>5904</v>
      </c>
      <c r="Q461" s="1" t="s">
        <v>6399</v>
      </c>
      <c r="R461" s="33" t="s">
        <v>6400</v>
      </c>
      <c r="S461" s="1" t="s">
        <v>324</v>
      </c>
      <c r="T461" s="1" t="s">
        <v>174</v>
      </c>
      <c r="U461" s="1" t="s">
        <v>13</v>
      </c>
      <c r="W461" s="38">
        <v>2464</v>
      </c>
      <c r="X461" s="38">
        <v>2464</v>
      </c>
      <c r="Y461" s="1" t="s">
        <v>4668</v>
      </c>
      <c r="Z461" s="1" t="s">
        <v>3457</v>
      </c>
      <c r="AA461" s="1" t="s">
        <v>4676</v>
      </c>
      <c r="AB461" s="29">
        <v>42172</v>
      </c>
      <c r="AC461" s="1" t="s">
        <v>371</v>
      </c>
      <c r="AD461" s="29">
        <v>43195</v>
      </c>
      <c r="AE461" s="1">
        <v>0</v>
      </c>
      <c r="AF461" s="1">
        <v>0</v>
      </c>
      <c r="AG461" s="1" t="s">
        <v>4636</v>
      </c>
      <c r="AH461" s="37">
        <v>43195</v>
      </c>
      <c r="AI461" s="1" t="s">
        <v>3452</v>
      </c>
      <c r="AJ461" s="1" t="s">
        <v>4678</v>
      </c>
      <c r="AK461" s="1" t="s">
        <v>4654</v>
      </c>
      <c r="AL461" s="1">
        <v>0</v>
      </c>
      <c r="AM461" s="1">
        <v>1395</v>
      </c>
      <c r="AN461" s="1">
        <v>0</v>
      </c>
      <c r="AO461" s="1">
        <v>0</v>
      </c>
      <c r="AP461" s="1">
        <v>0</v>
      </c>
      <c r="AQ461" s="1">
        <v>0</v>
      </c>
      <c r="AT461" s="29">
        <v>42095</v>
      </c>
      <c r="AV461" s="1" t="s">
        <v>3430</v>
      </c>
      <c r="AW461" s="1" t="s">
        <v>369</v>
      </c>
      <c r="AX461" s="1" t="s">
        <v>3514</v>
      </c>
      <c r="AY461" s="1" t="s">
        <v>3432</v>
      </c>
      <c r="AZ461" s="1"/>
      <c r="BA461" s="1" t="s">
        <v>6401</v>
      </c>
      <c r="BB461" s="1">
        <v>1573</v>
      </c>
      <c r="BC461" s="1" t="s">
        <v>62</v>
      </c>
      <c r="BD461" s="1"/>
      <c r="BE461" s="1" t="s">
        <v>6402</v>
      </c>
      <c r="BF461" s="1" t="s">
        <v>6403</v>
      </c>
      <c r="BG461" s="34">
        <v>1</v>
      </c>
    </row>
    <row r="462" spans="2:59" ht="15.75" customHeight="1" x14ac:dyDescent="0.3">
      <c r="B462" s="1">
        <v>4683</v>
      </c>
      <c r="C462" s="1" t="s">
        <v>6404</v>
      </c>
      <c r="D462" s="33" t="s">
        <v>6405</v>
      </c>
      <c r="E462" s="1" t="s">
        <v>174</v>
      </c>
      <c r="F462" s="1" t="s">
        <v>882</v>
      </c>
      <c r="G462" s="1" t="s">
        <v>2427</v>
      </c>
      <c r="H462" s="1">
        <v>3500</v>
      </c>
      <c r="K462" s="1" t="s">
        <v>3530</v>
      </c>
      <c r="L462" s="1" t="s">
        <v>3530</v>
      </c>
      <c r="O462" s="1">
        <v>2476</v>
      </c>
      <c r="P462" s="1" t="s">
        <v>6406</v>
      </c>
      <c r="Q462" s="1" t="s">
        <v>6407</v>
      </c>
      <c r="R462" s="33" t="s">
        <v>6408</v>
      </c>
      <c r="S462" s="1" t="s">
        <v>324</v>
      </c>
      <c r="T462" s="1" t="s">
        <v>174</v>
      </c>
      <c r="U462" s="1" t="s">
        <v>13</v>
      </c>
      <c r="W462" s="38">
        <v>1659</v>
      </c>
      <c r="X462" s="38">
        <v>1659</v>
      </c>
      <c r="Y462" s="1" t="s">
        <v>4668</v>
      </c>
      <c r="Z462" s="1" t="s">
        <v>3457</v>
      </c>
      <c r="AA462" s="1" t="s">
        <v>4676</v>
      </c>
      <c r="AB462" s="29">
        <v>42327</v>
      </c>
      <c r="AC462" s="1" t="s">
        <v>371</v>
      </c>
      <c r="AD462" s="29">
        <v>43195</v>
      </c>
      <c r="AE462" s="1">
        <v>0</v>
      </c>
      <c r="AF462" s="1">
        <v>0</v>
      </c>
      <c r="AG462" s="1" t="s">
        <v>4636</v>
      </c>
      <c r="AH462" s="37">
        <v>43195</v>
      </c>
      <c r="AI462" s="1" t="s">
        <v>3452</v>
      </c>
      <c r="AJ462" s="1" t="s">
        <v>4678</v>
      </c>
      <c r="AK462" s="1" t="s">
        <v>4654</v>
      </c>
      <c r="AL462" s="1">
        <v>0</v>
      </c>
      <c r="AM462" s="1">
        <v>2476</v>
      </c>
      <c r="AN462" s="1">
        <v>0</v>
      </c>
      <c r="AO462" s="1">
        <v>0</v>
      </c>
      <c r="AP462" s="1">
        <v>0</v>
      </c>
      <c r="AQ462" s="1">
        <v>0</v>
      </c>
      <c r="AT462" s="29">
        <v>42278</v>
      </c>
      <c r="AV462" s="1" t="s">
        <v>3430</v>
      </c>
      <c r="AW462" s="1" t="s">
        <v>369</v>
      </c>
      <c r="AX462" s="1" t="s">
        <v>3514</v>
      </c>
      <c r="AY462" s="1" t="s">
        <v>3432</v>
      </c>
      <c r="AZ462" s="1"/>
      <c r="BA462" s="1" t="s">
        <v>6409</v>
      </c>
      <c r="BB462" s="1">
        <v>1239</v>
      </c>
      <c r="BC462" s="1" t="s">
        <v>216</v>
      </c>
      <c r="BD462" s="1"/>
      <c r="BE462" s="1" t="s">
        <v>2978</v>
      </c>
      <c r="BF462" s="1" t="s">
        <v>6410</v>
      </c>
      <c r="BG462" s="34">
        <v>2</v>
      </c>
    </row>
    <row r="463" spans="2:59" ht="15.75" customHeight="1" x14ac:dyDescent="0.3">
      <c r="B463" s="1">
        <v>4685</v>
      </c>
      <c r="C463" s="1" t="s">
        <v>6411</v>
      </c>
      <c r="D463" s="33" t="s">
        <v>6412</v>
      </c>
      <c r="E463" s="1" t="s">
        <v>82</v>
      </c>
      <c r="F463" s="1" t="s">
        <v>882</v>
      </c>
      <c r="G463" s="1" t="s">
        <v>2330</v>
      </c>
      <c r="H463" s="1">
        <v>1000</v>
      </c>
      <c r="I463" s="1">
        <v>1000</v>
      </c>
      <c r="K463" s="1" t="s">
        <v>5380</v>
      </c>
      <c r="L463" s="1" t="s">
        <v>5380</v>
      </c>
      <c r="O463" s="1">
        <v>1362</v>
      </c>
      <c r="P463" s="1" t="s">
        <v>5512</v>
      </c>
      <c r="Q463" s="1" t="s">
        <v>6413</v>
      </c>
      <c r="R463" s="33" t="s">
        <v>6289</v>
      </c>
      <c r="S463" s="1" t="s">
        <v>324</v>
      </c>
      <c r="T463" s="1" t="s">
        <v>174</v>
      </c>
      <c r="U463" s="1" t="s">
        <v>13</v>
      </c>
      <c r="V463" s="1">
        <v>240</v>
      </c>
      <c r="W463" s="1">
        <v>760</v>
      </c>
      <c r="X463" s="38">
        <v>1000</v>
      </c>
      <c r="Y463" s="1" t="s">
        <v>4668</v>
      </c>
      <c r="Z463" s="1" t="s">
        <v>3494</v>
      </c>
      <c r="AA463" s="1" t="s">
        <v>4676</v>
      </c>
      <c r="AB463" s="35">
        <v>42145</v>
      </c>
      <c r="AC463" s="1" t="s">
        <v>371</v>
      </c>
      <c r="AD463" s="29">
        <v>43195</v>
      </c>
      <c r="AE463" s="1">
        <v>0</v>
      </c>
      <c r="AF463" s="1">
        <v>0</v>
      </c>
      <c r="AG463" s="1" t="s">
        <v>4676</v>
      </c>
      <c r="AH463" s="37">
        <v>43195</v>
      </c>
      <c r="AI463" s="1" t="s">
        <v>3452</v>
      </c>
      <c r="AJ463" s="1" t="s">
        <v>4678</v>
      </c>
      <c r="AK463" s="1" t="s">
        <v>4654</v>
      </c>
      <c r="AL463" s="1">
        <v>0</v>
      </c>
      <c r="AM463" s="1">
        <v>1362</v>
      </c>
      <c r="AN463" s="1">
        <v>0</v>
      </c>
      <c r="AO463" s="1">
        <v>0</v>
      </c>
      <c r="AP463" s="1">
        <v>0</v>
      </c>
      <c r="AQ463" s="1">
        <v>0</v>
      </c>
      <c r="AT463" s="29">
        <v>42095</v>
      </c>
      <c r="AV463" s="1" t="s">
        <v>3430</v>
      </c>
      <c r="AW463" s="1" t="s">
        <v>369</v>
      </c>
      <c r="AX463" s="1" t="s">
        <v>3514</v>
      </c>
      <c r="AY463" s="1" t="s">
        <v>3432</v>
      </c>
      <c r="AZ463" s="1"/>
      <c r="BA463" s="1" t="s">
        <v>6414</v>
      </c>
      <c r="BB463" s="1">
        <v>2369</v>
      </c>
      <c r="BC463" s="1" t="s">
        <v>258</v>
      </c>
      <c r="BD463" s="1"/>
      <c r="BE463" s="1" t="s">
        <v>4843</v>
      </c>
      <c r="BF463" s="1" t="s">
        <v>6415</v>
      </c>
      <c r="BG463" s="34">
        <v>1</v>
      </c>
    </row>
    <row r="464" spans="2:59" ht="15.75" customHeight="1" x14ac:dyDescent="0.3">
      <c r="B464" s="1">
        <v>4686</v>
      </c>
      <c r="C464" s="1" t="s">
        <v>6416</v>
      </c>
      <c r="D464" s="33" t="s">
        <v>6417</v>
      </c>
      <c r="E464" s="1" t="s">
        <v>3437</v>
      </c>
      <c r="F464" s="1" t="s">
        <v>882</v>
      </c>
      <c r="G464" s="1" t="s">
        <v>2787</v>
      </c>
      <c r="H464" s="1">
        <v>2000</v>
      </c>
      <c r="J464" s="1" t="s">
        <v>3524</v>
      </c>
      <c r="K464" s="1" t="s">
        <v>3524</v>
      </c>
      <c r="L464" s="1" t="s">
        <v>3757</v>
      </c>
      <c r="O464" s="1">
        <v>3058</v>
      </c>
      <c r="P464" s="1" t="s">
        <v>6418</v>
      </c>
      <c r="Q464" s="1" t="s">
        <v>6419</v>
      </c>
      <c r="R464" s="33" t="s">
        <v>6420</v>
      </c>
      <c r="S464" s="1" t="s">
        <v>294</v>
      </c>
      <c r="T464" s="1" t="s">
        <v>174</v>
      </c>
      <c r="U464" s="1" t="s">
        <v>13</v>
      </c>
      <c r="V464" s="1">
        <v>320</v>
      </c>
      <c r="W464" s="38">
        <v>1680</v>
      </c>
      <c r="X464" s="38">
        <v>2000</v>
      </c>
      <c r="Y464" s="1" t="s">
        <v>4668</v>
      </c>
      <c r="Z464" s="1" t="s">
        <v>3457</v>
      </c>
      <c r="AA464" s="1" t="s">
        <v>4676</v>
      </c>
      <c r="AB464" s="29">
        <v>42445</v>
      </c>
      <c r="AC464" s="1" t="s">
        <v>371</v>
      </c>
      <c r="AD464" s="29">
        <v>43195</v>
      </c>
      <c r="AE464" s="1">
        <v>0</v>
      </c>
      <c r="AF464" s="1">
        <v>0</v>
      </c>
      <c r="AG464" s="1" t="s">
        <v>4636</v>
      </c>
      <c r="AH464" s="37">
        <v>43195</v>
      </c>
      <c r="AI464" s="1" t="s">
        <v>3452</v>
      </c>
      <c r="AJ464" s="1" t="s">
        <v>4678</v>
      </c>
      <c r="AK464" s="1" t="s">
        <v>4654</v>
      </c>
      <c r="AL464" s="1">
        <v>0</v>
      </c>
      <c r="AM464" s="1">
        <v>3058</v>
      </c>
      <c r="AN464" s="1">
        <v>0</v>
      </c>
      <c r="AO464" s="1">
        <v>0</v>
      </c>
      <c r="AP464" s="1">
        <v>0</v>
      </c>
      <c r="AQ464" s="1">
        <v>0</v>
      </c>
      <c r="AT464" s="29">
        <v>42370</v>
      </c>
      <c r="AV464" s="1" t="s">
        <v>3430</v>
      </c>
      <c r="AW464" s="1" t="s">
        <v>369</v>
      </c>
      <c r="AX464" s="1" t="s">
        <v>3514</v>
      </c>
      <c r="AY464" s="1" t="s">
        <v>3432</v>
      </c>
      <c r="AZ464" s="1"/>
      <c r="BA464" s="1" t="s">
        <v>6421</v>
      </c>
      <c r="BB464" s="1">
        <v>1530</v>
      </c>
      <c r="BC464" s="1" t="s">
        <v>216</v>
      </c>
      <c r="BD464" s="1"/>
      <c r="BE464" s="1" t="s">
        <v>2768</v>
      </c>
      <c r="BF464" s="1" t="s">
        <v>6422</v>
      </c>
      <c r="BG464" s="34">
        <v>1</v>
      </c>
    </row>
    <row r="465" spans="2:59" ht="15.75" customHeight="1" x14ac:dyDescent="0.3">
      <c r="B465" s="1">
        <v>4687</v>
      </c>
      <c r="C465" s="1" t="s">
        <v>6423</v>
      </c>
      <c r="D465" s="33" t="s">
        <v>6424</v>
      </c>
      <c r="E465" s="1" t="s">
        <v>332</v>
      </c>
      <c r="F465" s="1" t="s">
        <v>882</v>
      </c>
      <c r="G465" s="1" t="s">
        <v>2806</v>
      </c>
      <c r="H465" s="1">
        <v>8500</v>
      </c>
      <c r="J465" s="1" t="s">
        <v>3423</v>
      </c>
      <c r="K465" s="1" t="s">
        <v>3423</v>
      </c>
      <c r="L465" s="1" t="s">
        <v>3424</v>
      </c>
      <c r="O465" s="1">
        <v>1927</v>
      </c>
      <c r="P465" s="1" t="s">
        <v>6279</v>
      </c>
      <c r="Q465" s="1" t="s">
        <v>6425</v>
      </c>
      <c r="R465" s="33" t="s">
        <v>6281</v>
      </c>
      <c r="S465" s="1" t="s">
        <v>258</v>
      </c>
      <c r="T465" s="1" t="s">
        <v>174</v>
      </c>
      <c r="U465" s="1" t="s">
        <v>13</v>
      </c>
      <c r="W465" s="38">
        <v>3066</v>
      </c>
      <c r="X465" s="38">
        <v>3066</v>
      </c>
      <c r="Y465" s="1" t="s">
        <v>4668</v>
      </c>
      <c r="Z465" s="1" t="s">
        <v>3494</v>
      </c>
      <c r="AA465" s="1" t="s">
        <v>4676</v>
      </c>
      <c r="AB465" s="29">
        <v>42214</v>
      </c>
      <c r="AC465" s="1" t="s">
        <v>371</v>
      </c>
      <c r="AD465" s="29">
        <v>43195</v>
      </c>
      <c r="AE465" s="1">
        <v>0</v>
      </c>
      <c r="AF465" s="1">
        <v>0</v>
      </c>
      <c r="AG465" s="1" t="s">
        <v>4676</v>
      </c>
      <c r="AH465" s="37">
        <v>43195</v>
      </c>
      <c r="AI465" s="1" t="s">
        <v>3452</v>
      </c>
      <c r="AJ465" s="1" t="s">
        <v>4678</v>
      </c>
      <c r="AK465" s="1" t="s">
        <v>4654</v>
      </c>
      <c r="AL465" s="1">
        <v>0</v>
      </c>
      <c r="AM465" s="1">
        <v>1927</v>
      </c>
      <c r="AN465" s="1">
        <v>0</v>
      </c>
      <c r="AO465" s="1">
        <v>0</v>
      </c>
      <c r="AP465" s="1">
        <v>0</v>
      </c>
      <c r="AQ465" s="1">
        <v>0</v>
      </c>
      <c r="AT465" s="29">
        <v>42186</v>
      </c>
      <c r="AV465" s="1" t="s">
        <v>3430</v>
      </c>
      <c r="AW465" s="1" t="s">
        <v>369</v>
      </c>
      <c r="AX465" s="1" t="s">
        <v>3514</v>
      </c>
      <c r="AY465" s="1" t="s">
        <v>3432</v>
      </c>
      <c r="AZ465" s="1"/>
      <c r="BA465" s="1" t="s">
        <v>6426</v>
      </c>
      <c r="BB465" s="1">
        <v>1813</v>
      </c>
      <c r="BC465" s="1" t="s">
        <v>216</v>
      </c>
      <c r="BD465" s="1"/>
      <c r="BE465" s="1" t="s">
        <v>2787</v>
      </c>
      <c r="BF465" s="1" t="s">
        <v>6427</v>
      </c>
      <c r="BG465" s="34">
        <v>2</v>
      </c>
    </row>
    <row r="466" spans="2:59" ht="15.75" customHeight="1" x14ac:dyDescent="0.3">
      <c r="B466" s="1">
        <v>4692</v>
      </c>
      <c r="C466" s="1" t="s">
        <v>6428</v>
      </c>
      <c r="D466" s="33" t="s">
        <v>6429</v>
      </c>
      <c r="E466" s="1" t="s">
        <v>192</v>
      </c>
      <c r="F466" s="1" t="s">
        <v>882</v>
      </c>
      <c r="G466" s="1" t="s">
        <v>3195</v>
      </c>
      <c r="H466" s="1">
        <v>700</v>
      </c>
      <c r="J466" s="1" t="s">
        <v>3480</v>
      </c>
      <c r="K466" s="1" t="s">
        <v>3480</v>
      </c>
      <c r="L466" s="1" t="s">
        <v>3481</v>
      </c>
      <c r="O466" s="1">
        <v>4825</v>
      </c>
      <c r="P466" s="1" t="s">
        <v>3495</v>
      </c>
      <c r="Q466" s="1" t="s">
        <v>6430</v>
      </c>
      <c r="R466" s="33" t="s">
        <v>6431</v>
      </c>
      <c r="S466" s="1" t="s">
        <v>180</v>
      </c>
      <c r="T466" s="1" t="s">
        <v>206</v>
      </c>
      <c r="U466" s="1" t="s">
        <v>17</v>
      </c>
      <c r="V466" s="38">
        <v>6000</v>
      </c>
      <c r="X466" s="38">
        <v>6000</v>
      </c>
      <c r="Y466" s="1" t="s">
        <v>4644</v>
      </c>
      <c r="Z466" s="1" t="s">
        <v>389</v>
      </c>
      <c r="AA466" s="1" t="s">
        <v>4636</v>
      </c>
      <c r="AB466" s="29">
        <v>42892</v>
      </c>
      <c r="AC466" s="1" t="s">
        <v>371</v>
      </c>
      <c r="AD466" s="29">
        <v>43196</v>
      </c>
      <c r="AE466" s="1">
        <v>0</v>
      </c>
      <c r="AF466" s="1">
        <v>0</v>
      </c>
      <c r="AG466" s="1" t="s">
        <v>4636</v>
      </c>
      <c r="AH466" s="37">
        <v>43196</v>
      </c>
      <c r="AI466" s="1" t="s">
        <v>3423</v>
      </c>
      <c r="AJ466" s="1" t="s">
        <v>4762</v>
      </c>
      <c r="AK466" s="1" t="s">
        <v>3423</v>
      </c>
      <c r="AL466" s="1">
        <v>46</v>
      </c>
      <c r="AM466" s="1">
        <v>4825</v>
      </c>
      <c r="AN466" s="1">
        <v>0</v>
      </c>
      <c r="AO466" s="1">
        <v>0</v>
      </c>
      <c r="AP466" s="1">
        <v>84</v>
      </c>
      <c r="AQ466" s="1">
        <v>1</v>
      </c>
      <c r="AT466" s="29">
        <v>42826</v>
      </c>
      <c r="AU466" s="1" t="s">
        <v>3429</v>
      </c>
      <c r="AV466" s="1" t="s">
        <v>3445</v>
      </c>
      <c r="AW466" s="1" t="s">
        <v>369</v>
      </c>
      <c r="AX466" s="1" t="s">
        <v>3465</v>
      </c>
      <c r="AY466" s="1" t="s">
        <v>3432</v>
      </c>
      <c r="AZ466" s="1"/>
      <c r="BA466" s="1" t="s">
        <v>6432</v>
      </c>
      <c r="BB466" s="1">
        <v>1474</v>
      </c>
      <c r="BC466" s="1" t="s">
        <v>216</v>
      </c>
      <c r="BD466" s="1"/>
      <c r="BE466" s="1" t="s">
        <v>6433</v>
      </c>
      <c r="BF466" s="1" t="s">
        <v>6434</v>
      </c>
      <c r="BG466" s="34">
        <v>1</v>
      </c>
    </row>
    <row r="467" spans="2:59" ht="15.75" customHeight="1" x14ac:dyDescent="0.3">
      <c r="B467" s="1">
        <v>4694</v>
      </c>
      <c r="C467" s="1" t="s">
        <v>5157</v>
      </c>
      <c r="D467" s="33" t="s">
        <v>6435</v>
      </c>
      <c r="E467" s="1" t="s">
        <v>332</v>
      </c>
      <c r="F467" s="1" t="s">
        <v>882</v>
      </c>
      <c r="G467" s="1" t="s">
        <v>3114</v>
      </c>
      <c r="H467" s="1">
        <v>869</v>
      </c>
      <c r="K467" s="1" t="s">
        <v>5380</v>
      </c>
      <c r="L467" s="1" t="s">
        <v>5380</v>
      </c>
      <c r="O467" s="1">
        <v>2731</v>
      </c>
      <c r="P467" s="1" t="s">
        <v>6436</v>
      </c>
      <c r="Q467" s="1" t="s">
        <v>6437</v>
      </c>
      <c r="R467" s="33" t="s">
        <v>6438</v>
      </c>
      <c r="S467" s="1" t="s">
        <v>38</v>
      </c>
      <c r="T467" s="1" t="s">
        <v>166</v>
      </c>
      <c r="U467" s="1" t="s">
        <v>5</v>
      </c>
      <c r="W467" s="38">
        <v>6761</v>
      </c>
      <c r="X467" s="38">
        <v>6761</v>
      </c>
      <c r="Y467" s="1" t="s">
        <v>4644</v>
      </c>
      <c r="Z467" s="1" t="s">
        <v>3494</v>
      </c>
      <c r="AA467" s="1" t="s">
        <v>4676</v>
      </c>
      <c r="AB467" s="29">
        <v>42367</v>
      </c>
      <c r="AC467" s="1" t="s">
        <v>371</v>
      </c>
      <c r="AD467" s="29">
        <v>43196</v>
      </c>
      <c r="AE467" s="1">
        <v>3</v>
      </c>
      <c r="AF467" s="1">
        <v>0</v>
      </c>
      <c r="AG467" s="1" t="s">
        <v>4636</v>
      </c>
      <c r="AH467" s="37">
        <v>43196</v>
      </c>
      <c r="AI467" s="1" t="s">
        <v>3606</v>
      </c>
      <c r="AJ467" s="1" t="s">
        <v>4982</v>
      </c>
      <c r="AK467" s="1" t="s">
        <v>4654</v>
      </c>
      <c r="AL467" s="1">
        <v>17</v>
      </c>
      <c r="AM467" s="1">
        <v>2731</v>
      </c>
      <c r="AN467" s="1">
        <v>0</v>
      </c>
      <c r="AO467" s="1">
        <v>0</v>
      </c>
      <c r="AP467" s="1">
        <v>0</v>
      </c>
      <c r="AQ467" s="1">
        <v>4</v>
      </c>
      <c r="AT467" s="29">
        <v>42278</v>
      </c>
      <c r="AV467" s="1" t="s">
        <v>3445</v>
      </c>
      <c r="AW467" s="1" t="s">
        <v>369</v>
      </c>
      <c r="AX467" s="1" t="s">
        <v>3465</v>
      </c>
      <c r="AY467" s="1" t="s">
        <v>3432</v>
      </c>
      <c r="AZ467" s="1"/>
      <c r="BA467" s="1" t="s">
        <v>6439</v>
      </c>
      <c r="BB467" s="1">
        <v>1746</v>
      </c>
      <c r="BC467" s="1" t="s">
        <v>62</v>
      </c>
      <c r="BD467" s="1"/>
      <c r="BE467" s="1" t="s">
        <v>2808</v>
      </c>
      <c r="BF467" s="1" t="s">
        <v>6440</v>
      </c>
      <c r="BG467" s="34">
        <v>1</v>
      </c>
    </row>
    <row r="468" spans="2:59" ht="15.75" customHeight="1" x14ac:dyDescent="0.3">
      <c r="B468" s="1">
        <v>4696</v>
      </c>
      <c r="C468" s="1" t="s">
        <v>6441</v>
      </c>
      <c r="D468" s="33" t="s">
        <v>6442</v>
      </c>
      <c r="E468" s="1" t="s">
        <v>2116</v>
      </c>
      <c r="F468" s="1" t="s">
        <v>882</v>
      </c>
      <c r="G468" s="1" t="s">
        <v>3065</v>
      </c>
      <c r="H468" s="1">
        <v>1500</v>
      </c>
      <c r="I468" s="1">
        <v>6572</v>
      </c>
      <c r="K468" s="1" t="s">
        <v>3603</v>
      </c>
      <c r="L468" s="1" t="s">
        <v>3603</v>
      </c>
      <c r="O468" s="1">
        <v>1176</v>
      </c>
      <c r="P468" s="1" t="s">
        <v>5757</v>
      </c>
      <c r="Q468" s="1" t="s">
        <v>6443</v>
      </c>
      <c r="R468" s="33" t="s">
        <v>6444</v>
      </c>
      <c r="S468" s="1" t="s">
        <v>198</v>
      </c>
      <c r="T468" s="1" t="s">
        <v>166</v>
      </c>
      <c r="U468" s="1" t="s">
        <v>5</v>
      </c>
      <c r="W468" s="38">
        <v>3500</v>
      </c>
      <c r="X468" s="38">
        <v>3500</v>
      </c>
      <c r="Y468" s="1" t="s">
        <v>4644</v>
      </c>
      <c r="Z468" s="1" t="s">
        <v>3484</v>
      </c>
      <c r="AA468" s="1" t="s">
        <v>4636</v>
      </c>
      <c r="AB468" s="29">
        <v>42162</v>
      </c>
      <c r="AC468" s="1" t="s">
        <v>371</v>
      </c>
      <c r="AD468" s="29">
        <v>43196</v>
      </c>
      <c r="AE468" s="1">
        <v>9</v>
      </c>
      <c r="AF468" s="1">
        <v>0</v>
      </c>
      <c r="AG468" s="1" t="s">
        <v>4636</v>
      </c>
      <c r="AH468" s="37">
        <v>43196</v>
      </c>
      <c r="AI468" s="1" t="s">
        <v>3452</v>
      </c>
      <c r="AJ468" s="1" t="s">
        <v>4646</v>
      </c>
      <c r="AK468" s="1" t="s">
        <v>4654</v>
      </c>
      <c r="AL468" s="1">
        <v>59</v>
      </c>
      <c r="AM468" s="1">
        <v>1176</v>
      </c>
      <c r="AN468" s="1">
        <v>0</v>
      </c>
      <c r="AO468" s="1">
        <v>1</v>
      </c>
      <c r="AP468" s="1">
        <v>0</v>
      </c>
      <c r="AQ468" s="1">
        <v>10</v>
      </c>
      <c r="AT468" s="29">
        <v>42095</v>
      </c>
      <c r="AU468" s="1" t="s">
        <v>3444</v>
      </c>
      <c r="AV468" s="1" t="s">
        <v>3430</v>
      </c>
      <c r="AW468" s="1" t="s">
        <v>369</v>
      </c>
      <c r="AX468" s="1" t="s">
        <v>3514</v>
      </c>
      <c r="AY468" s="1" t="s">
        <v>3432</v>
      </c>
      <c r="AZ468" s="1"/>
      <c r="BA468" s="1" t="s">
        <v>5808</v>
      </c>
      <c r="BB468" s="1">
        <v>1760</v>
      </c>
      <c r="BC468" s="1" t="s">
        <v>4394</v>
      </c>
      <c r="BD468" s="1"/>
      <c r="BE468" s="1" t="s">
        <v>3077</v>
      </c>
      <c r="BF468" s="1" t="s">
        <v>6445</v>
      </c>
      <c r="BG468" s="34">
        <v>1</v>
      </c>
    </row>
    <row r="469" spans="2:59" ht="15.75" customHeight="1" x14ac:dyDescent="0.3">
      <c r="B469" s="1">
        <v>4697</v>
      </c>
      <c r="C469" s="1" t="s">
        <v>6446</v>
      </c>
      <c r="D469" s="33" t="s">
        <v>6447</v>
      </c>
      <c r="E469" s="1" t="s">
        <v>130</v>
      </c>
      <c r="F469" s="1" t="s">
        <v>882</v>
      </c>
      <c r="G469" s="1" t="s">
        <v>2650</v>
      </c>
      <c r="H469" s="1">
        <v>4869</v>
      </c>
      <c r="K469" s="1" t="s">
        <v>6448</v>
      </c>
      <c r="L469" s="1" t="s">
        <v>6449</v>
      </c>
      <c r="O469" s="1">
        <v>3304</v>
      </c>
      <c r="P469" s="1" t="s">
        <v>6450</v>
      </c>
      <c r="Q469" s="1" t="s">
        <v>6451</v>
      </c>
      <c r="R469" s="33" t="s">
        <v>6452</v>
      </c>
      <c r="S469" s="1" t="s">
        <v>62</v>
      </c>
      <c r="T469" s="1" t="s">
        <v>266</v>
      </c>
      <c r="U469" s="1" t="s">
        <v>17</v>
      </c>
      <c r="V469" s="38">
        <v>7000</v>
      </c>
      <c r="X469" s="38">
        <v>7000</v>
      </c>
      <c r="Y469" s="1" t="s">
        <v>4644</v>
      </c>
      <c r="Z469" s="1" t="s">
        <v>3457</v>
      </c>
      <c r="AA469" s="1" t="s">
        <v>4636</v>
      </c>
      <c r="AB469" s="29">
        <v>42486</v>
      </c>
      <c r="AC469" s="1" t="s">
        <v>371</v>
      </c>
      <c r="AD469" s="29">
        <v>43196</v>
      </c>
      <c r="AE469" s="1">
        <v>1</v>
      </c>
      <c r="AF469" s="1">
        <v>0</v>
      </c>
      <c r="AG469" s="1" t="s">
        <v>4636</v>
      </c>
      <c r="AH469" s="37">
        <v>43196</v>
      </c>
      <c r="AI469" s="1" t="s">
        <v>3423</v>
      </c>
      <c r="AJ469" s="1" t="s">
        <v>4646</v>
      </c>
      <c r="AK469" s="1" t="s">
        <v>3423</v>
      </c>
      <c r="AL469" s="1">
        <v>2</v>
      </c>
      <c r="AM469" s="1">
        <v>3304</v>
      </c>
      <c r="AN469" s="1">
        <v>0</v>
      </c>
      <c r="AO469" s="1">
        <v>0</v>
      </c>
      <c r="AP469" s="1">
        <v>0</v>
      </c>
      <c r="AQ469" s="1">
        <v>0</v>
      </c>
      <c r="AT469" s="29">
        <v>42461</v>
      </c>
      <c r="AU469" s="1" t="s">
        <v>3444</v>
      </c>
      <c r="AV469" s="1" t="s">
        <v>3445</v>
      </c>
      <c r="AW469" s="1" t="s">
        <v>369</v>
      </c>
      <c r="AX469" s="1" t="s">
        <v>3465</v>
      </c>
      <c r="AY469" s="1" t="s">
        <v>3432</v>
      </c>
      <c r="AZ469" s="1"/>
      <c r="BA469" s="1" t="s">
        <v>6453</v>
      </c>
      <c r="BB469" s="1">
        <v>1510</v>
      </c>
      <c r="BC469" s="1" t="s">
        <v>216</v>
      </c>
      <c r="BD469" s="1"/>
      <c r="BE469" s="1" t="s">
        <v>2274</v>
      </c>
      <c r="BF469" s="1" t="s">
        <v>6454</v>
      </c>
      <c r="BG469" s="34">
        <v>3</v>
      </c>
    </row>
    <row r="470" spans="2:59" ht="15.75" customHeight="1" x14ac:dyDescent="0.3">
      <c r="B470" s="1">
        <v>4700</v>
      </c>
      <c r="C470" s="1" t="s">
        <v>6455</v>
      </c>
      <c r="D470" s="33" t="s">
        <v>6456</v>
      </c>
      <c r="E470" s="1" t="s">
        <v>266</v>
      </c>
      <c r="F470" s="1" t="s">
        <v>882</v>
      </c>
      <c r="G470" s="1" t="s">
        <v>2970</v>
      </c>
      <c r="H470" s="1">
        <v>3125</v>
      </c>
      <c r="I470" s="1">
        <v>625</v>
      </c>
      <c r="K470" s="1" t="s">
        <v>6457</v>
      </c>
      <c r="L470" s="1" t="s">
        <v>6458</v>
      </c>
      <c r="O470" s="1">
        <v>2904</v>
      </c>
      <c r="P470" s="1" t="s">
        <v>6459</v>
      </c>
      <c r="Q470" s="1" t="s">
        <v>6460</v>
      </c>
      <c r="R470" s="33" t="s">
        <v>6461</v>
      </c>
      <c r="S470" s="1" t="s">
        <v>328</v>
      </c>
      <c r="T470" s="1" t="s">
        <v>266</v>
      </c>
      <c r="U470" s="1" t="s">
        <v>17</v>
      </c>
      <c r="W470" s="38">
        <v>1738</v>
      </c>
      <c r="X470" s="38">
        <v>1738</v>
      </c>
      <c r="Y470" s="1" t="s">
        <v>4644</v>
      </c>
      <c r="Z470" s="1" t="s">
        <v>3667</v>
      </c>
      <c r="AA470" s="1" t="s">
        <v>4636</v>
      </c>
      <c r="AB470" s="29">
        <v>42399</v>
      </c>
      <c r="AC470" s="1" t="s">
        <v>371</v>
      </c>
      <c r="AD470" s="29">
        <v>43196</v>
      </c>
      <c r="AE470" s="1">
        <v>7</v>
      </c>
      <c r="AF470" s="1">
        <v>0</v>
      </c>
      <c r="AG470" s="1" t="s">
        <v>4676</v>
      </c>
      <c r="AH470" s="37">
        <v>43196</v>
      </c>
      <c r="AI470" s="1" t="s">
        <v>3452</v>
      </c>
      <c r="AJ470" s="1" t="s">
        <v>4646</v>
      </c>
      <c r="AK470" s="1" t="s">
        <v>4654</v>
      </c>
      <c r="AL470" s="1">
        <v>0</v>
      </c>
      <c r="AM470" s="1">
        <v>2904</v>
      </c>
      <c r="AN470" s="1">
        <v>0</v>
      </c>
      <c r="AO470" s="1">
        <v>0</v>
      </c>
      <c r="AP470" s="1">
        <v>0</v>
      </c>
      <c r="AQ470" s="1">
        <v>0</v>
      </c>
      <c r="AT470" s="29">
        <v>42370</v>
      </c>
      <c r="AU470" s="1" t="s">
        <v>3444</v>
      </c>
      <c r="AV470" s="1" t="s">
        <v>3430</v>
      </c>
      <c r="AW470" s="1" t="s">
        <v>369</v>
      </c>
      <c r="AX470" s="1" t="s">
        <v>3514</v>
      </c>
      <c r="AY470" s="1" t="s">
        <v>3432</v>
      </c>
      <c r="AZ470" s="1"/>
      <c r="BA470" s="1" t="s">
        <v>6462</v>
      </c>
      <c r="BB470" s="1">
        <v>1413</v>
      </c>
      <c r="BC470" s="1" t="s">
        <v>216</v>
      </c>
      <c r="BD470" s="1"/>
      <c r="BE470" s="1" t="s">
        <v>2203</v>
      </c>
      <c r="BF470" s="1" t="s">
        <v>6463</v>
      </c>
      <c r="BG470" s="34">
        <v>1</v>
      </c>
    </row>
    <row r="471" spans="2:59" ht="15.75" customHeight="1" x14ac:dyDescent="0.3">
      <c r="B471" s="1">
        <v>4701</v>
      </c>
      <c r="C471" s="1" t="s">
        <v>6464</v>
      </c>
      <c r="D471" s="33" t="s">
        <v>6465</v>
      </c>
      <c r="E471" s="1" t="s">
        <v>112</v>
      </c>
      <c r="F471" s="1" t="s">
        <v>882</v>
      </c>
      <c r="G471" s="1" t="s">
        <v>2863</v>
      </c>
      <c r="H471" s="1">
        <v>5733</v>
      </c>
      <c r="K471" s="1" t="s">
        <v>3509</v>
      </c>
      <c r="L471" s="1" t="s">
        <v>3510</v>
      </c>
      <c r="O471" s="1">
        <v>5076</v>
      </c>
      <c r="P471" s="1" t="s">
        <v>6466</v>
      </c>
      <c r="Q471" s="1" t="s">
        <v>6467</v>
      </c>
      <c r="R471" s="33" t="s">
        <v>6468</v>
      </c>
      <c r="T471" s="1" t="s">
        <v>266</v>
      </c>
      <c r="U471" s="1" t="s">
        <v>17</v>
      </c>
      <c r="W471" s="38">
        <v>1700</v>
      </c>
      <c r="X471" s="38">
        <v>1700</v>
      </c>
      <c r="Y471" s="1" t="s">
        <v>4644</v>
      </c>
      <c r="Z471" s="1" t="s">
        <v>364</v>
      </c>
      <c r="AA471" s="1" t="s">
        <v>4636</v>
      </c>
      <c r="AB471" s="1" t="s">
        <v>371</v>
      </c>
      <c r="AC471" s="1" t="s">
        <v>371</v>
      </c>
      <c r="AD471" s="29">
        <v>43196</v>
      </c>
      <c r="AE471" s="1">
        <v>1</v>
      </c>
      <c r="AF471" s="1">
        <v>0</v>
      </c>
      <c r="AG471" s="1" t="s">
        <v>4676</v>
      </c>
      <c r="AH471" s="37">
        <v>43196</v>
      </c>
      <c r="AI471" s="1" t="s">
        <v>5779</v>
      </c>
      <c r="AJ471" s="1" t="s">
        <v>6469</v>
      </c>
      <c r="AK471" s="1" t="s">
        <v>4654</v>
      </c>
      <c r="AL471" s="1">
        <v>0</v>
      </c>
      <c r="AM471" s="1">
        <v>5076</v>
      </c>
      <c r="AN471" s="1">
        <v>0</v>
      </c>
      <c r="AO471" s="1">
        <v>0</v>
      </c>
      <c r="AP471" s="1">
        <v>0</v>
      </c>
      <c r="AQ471" s="1">
        <v>0</v>
      </c>
      <c r="AU471" s="1" t="s">
        <v>3444</v>
      </c>
      <c r="AV471" s="1" t="s">
        <v>3525</v>
      </c>
      <c r="AW471" s="1" t="s">
        <v>369</v>
      </c>
      <c r="AX471" s="1" t="s">
        <v>3514</v>
      </c>
      <c r="AY471" s="1" t="s">
        <v>3432</v>
      </c>
      <c r="AZ471" s="1"/>
      <c r="BA471" s="1" t="s">
        <v>6470</v>
      </c>
      <c r="BB471" s="1">
        <v>1671</v>
      </c>
      <c r="BC471" s="1" t="s">
        <v>180</v>
      </c>
      <c r="BD471" s="1"/>
      <c r="BE471" s="1" t="s">
        <v>2923</v>
      </c>
      <c r="BF471" s="1" t="s">
        <v>6471</v>
      </c>
      <c r="BG471" s="34">
        <v>1</v>
      </c>
    </row>
    <row r="472" spans="2:59" ht="15.75" customHeight="1" x14ac:dyDescent="0.3">
      <c r="B472" s="1">
        <v>4705</v>
      </c>
      <c r="C472" s="1" t="s">
        <v>6472</v>
      </c>
      <c r="D472" s="33" t="s">
        <v>6473</v>
      </c>
      <c r="E472" s="1" t="s">
        <v>10</v>
      </c>
      <c r="F472" s="1" t="s">
        <v>882</v>
      </c>
      <c r="G472" s="1" t="s">
        <v>2725</v>
      </c>
      <c r="H472" s="1">
        <v>1000</v>
      </c>
      <c r="K472" s="1" t="s">
        <v>3603</v>
      </c>
      <c r="L472" s="1" t="s">
        <v>3603</v>
      </c>
      <c r="O472" s="1">
        <v>1411</v>
      </c>
      <c r="P472" s="1" t="s">
        <v>3131</v>
      </c>
      <c r="Q472" s="1" t="s">
        <v>3889</v>
      </c>
      <c r="R472" s="33" t="s">
        <v>4053</v>
      </c>
      <c r="T472" s="1" t="s">
        <v>288</v>
      </c>
      <c r="U472" s="1" t="s">
        <v>17</v>
      </c>
      <c r="W472" s="38">
        <v>1978</v>
      </c>
      <c r="X472" s="38">
        <v>1978</v>
      </c>
      <c r="Y472" s="1" t="s">
        <v>4812</v>
      </c>
      <c r="Z472" s="1" t="s">
        <v>3484</v>
      </c>
      <c r="AA472" s="1" t="s">
        <v>4636</v>
      </c>
      <c r="AB472" s="1" t="s">
        <v>371</v>
      </c>
      <c r="AC472" s="1" t="s">
        <v>371</v>
      </c>
      <c r="AD472" s="29">
        <v>43196</v>
      </c>
      <c r="AE472" s="1">
        <v>4</v>
      </c>
      <c r="AF472" s="1">
        <v>0</v>
      </c>
      <c r="AG472" s="1" t="s">
        <v>4636</v>
      </c>
      <c r="AH472" s="37">
        <v>43196</v>
      </c>
      <c r="AI472" s="1" t="s">
        <v>3452</v>
      </c>
      <c r="AJ472" s="1" t="s">
        <v>3442</v>
      </c>
      <c r="AK472" s="1" t="s">
        <v>4654</v>
      </c>
      <c r="AL472" s="1">
        <v>22</v>
      </c>
      <c r="AM472" s="1">
        <v>1411</v>
      </c>
      <c r="AN472" s="1">
        <v>0</v>
      </c>
      <c r="AO472" s="1">
        <v>0</v>
      </c>
      <c r="AP472" s="1">
        <v>0</v>
      </c>
      <c r="AQ472" s="1">
        <v>0</v>
      </c>
      <c r="AU472" s="1" t="s">
        <v>3444</v>
      </c>
      <c r="AV472" s="1" t="s">
        <v>3430</v>
      </c>
      <c r="AW472" s="1" t="s">
        <v>369</v>
      </c>
      <c r="AX472" s="1" t="s">
        <v>3514</v>
      </c>
      <c r="AY472" s="1" t="s">
        <v>3432</v>
      </c>
      <c r="AZ472" s="1"/>
      <c r="BA472" s="1" t="s">
        <v>6474</v>
      </c>
      <c r="BB472" s="1">
        <v>1749</v>
      </c>
      <c r="BC472" s="1" t="s">
        <v>216</v>
      </c>
      <c r="BD472" s="1"/>
      <c r="BE472" s="1" t="s">
        <v>6475</v>
      </c>
      <c r="BF472" s="1" t="s">
        <v>6476</v>
      </c>
      <c r="BG472" s="34">
        <v>11</v>
      </c>
    </row>
    <row r="473" spans="2:59" ht="15.75" customHeight="1" x14ac:dyDescent="0.3">
      <c r="B473" s="1">
        <v>4710</v>
      </c>
      <c r="C473" s="1" t="s">
        <v>5162</v>
      </c>
      <c r="D473" s="33" t="s">
        <v>6477</v>
      </c>
      <c r="E473" s="1" t="s">
        <v>2116</v>
      </c>
      <c r="F473" s="1" t="s">
        <v>882</v>
      </c>
      <c r="G473" s="1" t="s">
        <v>2994</v>
      </c>
      <c r="H473" s="1">
        <v>3000</v>
      </c>
      <c r="J473" s="1" t="s">
        <v>3524</v>
      </c>
      <c r="K473" s="1" t="s">
        <v>3524</v>
      </c>
      <c r="L473" s="1" t="s">
        <v>3757</v>
      </c>
      <c r="O473" s="1">
        <v>4438</v>
      </c>
      <c r="P473" s="1" t="s">
        <v>6478</v>
      </c>
      <c r="Q473" s="1" t="s">
        <v>6479</v>
      </c>
      <c r="R473" s="33" t="s">
        <v>6480</v>
      </c>
      <c r="S473" s="1" t="s">
        <v>342</v>
      </c>
      <c r="T473" s="1" t="s">
        <v>10</v>
      </c>
      <c r="U473" s="1" t="s">
        <v>5</v>
      </c>
      <c r="W473" s="38">
        <v>1651</v>
      </c>
      <c r="X473" s="38">
        <v>1651</v>
      </c>
      <c r="Y473" s="1" t="s">
        <v>4644</v>
      </c>
      <c r="Z473" s="1" t="s">
        <v>3494</v>
      </c>
      <c r="AA473" s="1" t="s">
        <v>4636</v>
      </c>
      <c r="AB473" s="29">
        <v>42852</v>
      </c>
      <c r="AC473" s="1" t="s">
        <v>371</v>
      </c>
      <c r="AD473" s="29">
        <v>43196</v>
      </c>
      <c r="AE473" s="1">
        <v>0</v>
      </c>
      <c r="AF473" s="1">
        <v>0</v>
      </c>
      <c r="AG473" s="1" t="s">
        <v>4636</v>
      </c>
      <c r="AH473" s="37">
        <v>43196</v>
      </c>
      <c r="AI473" s="1" t="s">
        <v>3452</v>
      </c>
      <c r="AJ473" s="1" t="s">
        <v>3427</v>
      </c>
      <c r="AK473" s="1" t="s">
        <v>4654</v>
      </c>
      <c r="AL473" s="1">
        <v>7</v>
      </c>
      <c r="AM473" s="1">
        <v>4438</v>
      </c>
      <c r="AN473" s="1">
        <v>0</v>
      </c>
      <c r="AO473" s="1">
        <v>1</v>
      </c>
      <c r="AP473" s="1">
        <v>8</v>
      </c>
      <c r="AQ473" s="1">
        <v>5</v>
      </c>
      <c r="AT473" s="29">
        <v>42826</v>
      </c>
      <c r="AU473" s="1" t="s">
        <v>3444</v>
      </c>
      <c r="AV473" s="1" t="s">
        <v>3430</v>
      </c>
      <c r="AW473" s="1" t="s">
        <v>369</v>
      </c>
      <c r="AX473" s="1" t="s">
        <v>3514</v>
      </c>
      <c r="AY473" s="1" t="s">
        <v>3432</v>
      </c>
      <c r="AZ473" s="1"/>
      <c r="BA473" s="1" t="s">
        <v>6481</v>
      </c>
      <c r="BB473" s="1">
        <v>108</v>
      </c>
      <c r="BC473" s="1" t="s">
        <v>4394</v>
      </c>
      <c r="BD473" s="1"/>
      <c r="BE473" s="1" t="s">
        <v>2924</v>
      </c>
      <c r="BF473" s="1" t="s">
        <v>6482</v>
      </c>
      <c r="BG473" s="34">
        <v>1</v>
      </c>
    </row>
    <row r="474" spans="2:59" ht="15.75" customHeight="1" x14ac:dyDescent="0.3">
      <c r="B474" s="1">
        <v>4716</v>
      </c>
      <c r="C474" s="1" t="s">
        <v>6483</v>
      </c>
      <c r="D474" s="33" t="s">
        <v>6484</v>
      </c>
      <c r="E474" s="1" t="s">
        <v>3437</v>
      </c>
      <c r="F474" s="1" t="s">
        <v>882</v>
      </c>
      <c r="G474" s="1" t="s">
        <v>3033</v>
      </c>
      <c r="H474" s="1">
        <v>2500</v>
      </c>
      <c r="K474" s="1" t="s">
        <v>3804</v>
      </c>
      <c r="L474" s="1" t="s">
        <v>4108</v>
      </c>
      <c r="O474" s="1">
        <v>4289</v>
      </c>
      <c r="P474" s="1" t="s">
        <v>6485</v>
      </c>
      <c r="Q474" s="1" t="s">
        <v>6486</v>
      </c>
      <c r="R474" s="33" t="s">
        <v>6487</v>
      </c>
      <c r="S474" s="1" t="s">
        <v>342</v>
      </c>
      <c r="T474" s="1" t="s">
        <v>10</v>
      </c>
      <c r="U474" s="1" t="s">
        <v>5</v>
      </c>
      <c r="V474" s="1">
        <v>209</v>
      </c>
      <c r="W474" s="38">
        <v>1095</v>
      </c>
      <c r="X474" s="38">
        <v>1304</v>
      </c>
      <c r="Y474" s="1" t="s">
        <v>4644</v>
      </c>
      <c r="Z474" s="1" t="s">
        <v>3494</v>
      </c>
      <c r="AA474" s="1" t="s">
        <v>4636</v>
      </c>
      <c r="AB474" s="29">
        <v>42702</v>
      </c>
      <c r="AC474" s="1" t="s">
        <v>371</v>
      </c>
      <c r="AD474" s="29">
        <v>43196</v>
      </c>
      <c r="AE474" s="1">
        <v>0</v>
      </c>
      <c r="AF474" s="1">
        <v>0</v>
      </c>
      <c r="AG474" s="1" t="s">
        <v>4676</v>
      </c>
      <c r="AH474" s="37">
        <v>43196</v>
      </c>
      <c r="AI474" s="1" t="s">
        <v>3452</v>
      </c>
      <c r="AJ474" s="1" t="s">
        <v>5359</v>
      </c>
      <c r="AK474" s="1" t="s">
        <v>4654</v>
      </c>
      <c r="AL474" s="1">
        <v>0</v>
      </c>
      <c r="AM474" s="1">
        <v>4289</v>
      </c>
      <c r="AN474" s="1">
        <v>0</v>
      </c>
      <c r="AO474" s="1">
        <v>0</v>
      </c>
      <c r="AP474" s="1">
        <v>0</v>
      </c>
      <c r="AQ474" s="1">
        <v>0</v>
      </c>
      <c r="AT474" s="29">
        <v>42644</v>
      </c>
      <c r="AU474" s="1" t="s">
        <v>3444</v>
      </c>
      <c r="AV474" s="1" t="s">
        <v>3430</v>
      </c>
      <c r="AW474" s="1" t="s">
        <v>369</v>
      </c>
      <c r="AX474" s="1" t="s">
        <v>3514</v>
      </c>
      <c r="AY474" s="1" t="s">
        <v>3432</v>
      </c>
      <c r="AZ474" s="1"/>
      <c r="BA474" s="1" t="s">
        <v>2505</v>
      </c>
      <c r="BB474" s="1">
        <v>1090</v>
      </c>
      <c r="BC474" s="1" t="s">
        <v>248</v>
      </c>
      <c r="BD474" s="1"/>
      <c r="BE474" s="1" t="s">
        <v>2576</v>
      </c>
      <c r="BF474" s="1" t="s">
        <v>6488</v>
      </c>
      <c r="BG474" s="34">
        <v>1</v>
      </c>
    </row>
    <row r="475" spans="2:59" ht="15.75" customHeight="1" x14ac:dyDescent="0.3">
      <c r="B475" s="1">
        <v>4722</v>
      </c>
      <c r="C475" s="1" t="s">
        <v>6489</v>
      </c>
      <c r="D475" s="33" t="s">
        <v>6490</v>
      </c>
      <c r="E475" s="1" t="s">
        <v>112</v>
      </c>
      <c r="F475" s="1" t="s">
        <v>882</v>
      </c>
      <c r="G475" s="1" t="s">
        <v>2939</v>
      </c>
      <c r="H475" s="1">
        <v>3500</v>
      </c>
      <c r="J475" s="1" t="s">
        <v>3524</v>
      </c>
      <c r="K475" s="1" t="s">
        <v>3524</v>
      </c>
      <c r="L475" s="1" t="s">
        <v>3757</v>
      </c>
      <c r="O475" s="1">
        <v>1343</v>
      </c>
      <c r="P475" s="1" t="s">
        <v>5630</v>
      </c>
      <c r="Q475" s="1" t="s">
        <v>6491</v>
      </c>
      <c r="R475" s="33" t="s">
        <v>6492</v>
      </c>
      <c r="S475" s="1" t="s">
        <v>110</v>
      </c>
      <c r="T475" s="1" t="s">
        <v>156</v>
      </c>
      <c r="U475" s="1" t="s">
        <v>9</v>
      </c>
      <c r="W475" s="1">
        <v>870</v>
      </c>
      <c r="X475" s="1">
        <v>870</v>
      </c>
      <c r="Y475" s="1" t="s">
        <v>4812</v>
      </c>
      <c r="Z475" s="1" t="s">
        <v>371</v>
      </c>
      <c r="AA475" s="1" t="s">
        <v>4636</v>
      </c>
      <c r="AB475" s="35">
        <v>42154</v>
      </c>
      <c r="AC475" s="1" t="s">
        <v>371</v>
      </c>
      <c r="AD475" s="29">
        <v>43196</v>
      </c>
      <c r="AE475" s="1">
        <v>4</v>
      </c>
      <c r="AF475" s="1">
        <v>0</v>
      </c>
      <c r="AG475" s="1" t="s">
        <v>4636</v>
      </c>
      <c r="AH475" s="37">
        <v>43196</v>
      </c>
      <c r="AI475" s="1" t="s">
        <v>3452</v>
      </c>
      <c r="AJ475" s="1" t="s">
        <v>3442</v>
      </c>
      <c r="AK475" s="1" t="s">
        <v>4654</v>
      </c>
      <c r="AL475" s="1">
        <v>2</v>
      </c>
      <c r="AM475" s="1">
        <v>1343</v>
      </c>
      <c r="AN475" s="1">
        <v>0</v>
      </c>
      <c r="AO475" s="1">
        <v>0</v>
      </c>
      <c r="AP475" s="1">
        <v>0</v>
      </c>
      <c r="AQ475" s="1">
        <v>1</v>
      </c>
      <c r="AT475" s="29">
        <v>42095</v>
      </c>
      <c r="AU475" s="1" t="s">
        <v>3444</v>
      </c>
      <c r="AV475" s="1" t="s">
        <v>3430</v>
      </c>
      <c r="AW475" s="1" t="s">
        <v>369</v>
      </c>
      <c r="AX475" s="1" t="s">
        <v>3514</v>
      </c>
      <c r="AY475" s="1" t="s">
        <v>3432</v>
      </c>
      <c r="AZ475" s="1"/>
      <c r="BA475" s="1" t="s">
        <v>3049</v>
      </c>
      <c r="BB475" s="1">
        <v>1650</v>
      </c>
      <c r="BC475" s="1" t="s">
        <v>116</v>
      </c>
      <c r="BD475" s="1"/>
      <c r="BE475" s="1" t="s">
        <v>2559</v>
      </c>
      <c r="BF475" s="1" t="s">
        <v>6493</v>
      </c>
      <c r="BG475" s="34">
        <v>1</v>
      </c>
    </row>
    <row r="476" spans="2:59" ht="15.75" customHeight="1" x14ac:dyDescent="0.3">
      <c r="B476" s="1">
        <v>4723</v>
      </c>
      <c r="C476" s="1" t="s">
        <v>6494</v>
      </c>
      <c r="D476" s="33" t="s">
        <v>6495</v>
      </c>
      <c r="E476" s="1" t="s">
        <v>342</v>
      </c>
      <c r="F476" s="1" t="s">
        <v>882</v>
      </c>
      <c r="G476" s="1" t="s">
        <v>2587</v>
      </c>
      <c r="H476" s="1">
        <v>7500</v>
      </c>
      <c r="J476" s="1" t="s">
        <v>3573</v>
      </c>
      <c r="K476" s="1" t="s">
        <v>3573</v>
      </c>
      <c r="L476" s="1" t="s">
        <v>3821</v>
      </c>
      <c r="O476" s="1">
        <v>477</v>
      </c>
      <c r="P476" s="1" t="s">
        <v>6496</v>
      </c>
      <c r="Q476" s="1" t="s">
        <v>6497</v>
      </c>
      <c r="R476" s="33" t="s">
        <v>6498</v>
      </c>
      <c r="S476" s="1" t="s">
        <v>180</v>
      </c>
      <c r="T476" s="1" t="s">
        <v>166</v>
      </c>
      <c r="U476" s="1" t="s">
        <v>5</v>
      </c>
      <c r="W476" s="38">
        <v>4013</v>
      </c>
      <c r="X476" s="38">
        <v>4013</v>
      </c>
      <c r="Y476" s="1" t="s">
        <v>4644</v>
      </c>
      <c r="Z476" s="1" t="s">
        <v>3494</v>
      </c>
      <c r="AA476" s="1" t="s">
        <v>4636</v>
      </c>
      <c r="AB476" s="29">
        <v>42851</v>
      </c>
      <c r="AC476" s="1" t="s">
        <v>371</v>
      </c>
      <c r="AD476" s="29">
        <v>43196</v>
      </c>
      <c r="AE476" s="1">
        <v>2</v>
      </c>
      <c r="AF476" s="1">
        <v>0</v>
      </c>
      <c r="AG476" s="1" t="e">
        <v>#N/A</v>
      </c>
      <c r="AH476" s="37">
        <v>43196</v>
      </c>
      <c r="AI476" s="1" t="s">
        <v>3509</v>
      </c>
      <c r="AJ476" s="1" t="s">
        <v>4646</v>
      </c>
      <c r="AK476" s="1" t="s">
        <v>4654</v>
      </c>
      <c r="AL476" s="1">
        <v>0</v>
      </c>
      <c r="AM476" s="1">
        <v>477</v>
      </c>
      <c r="AN476" s="1">
        <v>0</v>
      </c>
      <c r="AO476" s="1">
        <v>0</v>
      </c>
      <c r="AP476" s="1">
        <v>0</v>
      </c>
      <c r="AQ476" s="1">
        <v>0</v>
      </c>
      <c r="AT476" s="29">
        <v>42826</v>
      </c>
      <c r="AU476" s="1" t="s">
        <v>3444</v>
      </c>
      <c r="AV476" s="1" t="s">
        <v>3445</v>
      </c>
      <c r="AW476" s="1" t="s">
        <v>369</v>
      </c>
      <c r="AX476" s="1" t="s">
        <v>3465</v>
      </c>
      <c r="AY476" s="1" t="s">
        <v>3432</v>
      </c>
      <c r="AZ476" s="1"/>
      <c r="BA476" s="1" t="s">
        <v>6499</v>
      </c>
      <c r="BB476" s="1">
        <v>1459</v>
      </c>
      <c r="BC476" s="1" t="s">
        <v>34</v>
      </c>
      <c r="BD476" s="1"/>
      <c r="BE476" s="1" t="s">
        <v>3136</v>
      </c>
      <c r="BF476" s="1" t="s">
        <v>6500</v>
      </c>
      <c r="BG476" s="34">
        <v>2</v>
      </c>
    </row>
    <row r="477" spans="2:59" ht="15.75" customHeight="1" x14ac:dyDescent="0.3">
      <c r="B477" s="1">
        <v>4724</v>
      </c>
      <c r="C477" s="1" t="s">
        <v>6501</v>
      </c>
      <c r="D477" s="33" t="s">
        <v>6502</v>
      </c>
      <c r="E477" s="1" t="s">
        <v>112</v>
      </c>
      <c r="F477" s="1" t="s">
        <v>882</v>
      </c>
      <c r="G477" s="1" t="s">
        <v>3106</v>
      </c>
      <c r="H477" s="1">
        <v>1000</v>
      </c>
      <c r="I477" s="1">
        <v>1500</v>
      </c>
      <c r="K477" s="1" t="s">
        <v>5380</v>
      </c>
      <c r="L477" s="1" t="s">
        <v>5380</v>
      </c>
      <c r="O477" s="1">
        <v>4605</v>
      </c>
      <c r="P477" s="1" t="s">
        <v>3577</v>
      </c>
      <c r="Q477" s="1" t="s">
        <v>6503</v>
      </c>
      <c r="R477" s="33" t="s">
        <v>6504</v>
      </c>
      <c r="S477" s="1" t="s">
        <v>252</v>
      </c>
      <c r="T477" s="1" t="s">
        <v>68</v>
      </c>
      <c r="U477" s="1" t="s">
        <v>17</v>
      </c>
      <c r="V477" s="38">
        <v>4500</v>
      </c>
      <c r="X477" s="38">
        <v>4500</v>
      </c>
      <c r="Y477" s="1" t="s">
        <v>4668</v>
      </c>
      <c r="Z477" s="1" t="s">
        <v>3540</v>
      </c>
      <c r="AA477" s="1" t="s">
        <v>4636</v>
      </c>
      <c r="AB477" s="35">
        <v>42884</v>
      </c>
      <c r="AC477" s="1" t="s">
        <v>371</v>
      </c>
      <c r="AD477" s="29">
        <v>43197</v>
      </c>
      <c r="AE477" s="1">
        <v>0</v>
      </c>
      <c r="AF477" s="1">
        <v>0</v>
      </c>
      <c r="AG477" s="1" t="s">
        <v>4636</v>
      </c>
      <c r="AH477" s="37">
        <v>43197</v>
      </c>
      <c r="AI477" s="1" t="s">
        <v>3423</v>
      </c>
      <c r="AJ477" s="1" t="s">
        <v>4678</v>
      </c>
      <c r="AK477" s="1" t="s">
        <v>4694</v>
      </c>
      <c r="AL477" s="1">
        <v>3</v>
      </c>
      <c r="AM477" s="1">
        <v>4605</v>
      </c>
      <c r="AN477" s="1">
        <v>0</v>
      </c>
      <c r="AO477" s="1">
        <v>0</v>
      </c>
      <c r="AP477" s="1">
        <v>0</v>
      </c>
      <c r="AQ477" s="1">
        <v>2</v>
      </c>
      <c r="AT477" s="29">
        <v>42826</v>
      </c>
      <c r="AU477" s="1" t="s">
        <v>3444</v>
      </c>
      <c r="AV477" s="1" t="s">
        <v>3445</v>
      </c>
      <c r="AW477" s="1" t="s">
        <v>369</v>
      </c>
      <c r="AX477" s="1" t="s">
        <v>3465</v>
      </c>
      <c r="AY477" s="1" t="s">
        <v>3432</v>
      </c>
      <c r="AZ477" s="1"/>
      <c r="BA477" s="1" t="s">
        <v>6505</v>
      </c>
      <c r="BB477" s="1">
        <v>1405</v>
      </c>
      <c r="BC477" s="1" t="s">
        <v>324</v>
      </c>
      <c r="BD477" s="1"/>
      <c r="BE477" s="1" t="s">
        <v>3137</v>
      </c>
      <c r="BF477" s="1" t="s">
        <v>6506</v>
      </c>
      <c r="BG477" s="34">
        <v>2</v>
      </c>
    </row>
    <row r="478" spans="2:59" ht="15.75" customHeight="1" x14ac:dyDescent="0.3">
      <c r="B478" s="1">
        <v>4727</v>
      </c>
      <c r="C478" s="1" t="s">
        <v>6507</v>
      </c>
      <c r="D478" s="33" t="s">
        <v>6508</v>
      </c>
      <c r="E478" s="1" t="s">
        <v>50</v>
      </c>
      <c r="F478" s="1" t="s">
        <v>882</v>
      </c>
      <c r="G478" s="1" t="s">
        <v>2255</v>
      </c>
      <c r="H478" s="1">
        <v>4500</v>
      </c>
      <c r="J478" s="1" t="s">
        <v>3573</v>
      </c>
      <c r="K478" s="1" t="s">
        <v>4094</v>
      </c>
      <c r="L478" s="1" t="s">
        <v>4095</v>
      </c>
      <c r="O478" s="1">
        <v>4847</v>
      </c>
      <c r="P478" s="1" t="s">
        <v>6509</v>
      </c>
      <c r="Q478" s="1" t="s">
        <v>6510</v>
      </c>
      <c r="R478" s="33" t="s">
        <v>6511</v>
      </c>
      <c r="S478" s="1" t="s">
        <v>152</v>
      </c>
      <c r="T478" s="1" t="s">
        <v>3888</v>
      </c>
      <c r="U478" s="1" t="s">
        <v>17</v>
      </c>
      <c r="V478" s="38">
        <v>5000</v>
      </c>
      <c r="X478" s="38">
        <v>5000</v>
      </c>
      <c r="Y478" s="1" t="s">
        <v>4644</v>
      </c>
      <c r="Z478" s="1" t="s">
        <v>3540</v>
      </c>
      <c r="AA478" s="1" t="s">
        <v>4636</v>
      </c>
      <c r="AB478" s="29">
        <v>42905</v>
      </c>
      <c r="AC478" s="1" t="s">
        <v>371</v>
      </c>
      <c r="AD478" s="29">
        <v>43197</v>
      </c>
      <c r="AE478" s="1">
        <v>0</v>
      </c>
      <c r="AF478" s="1">
        <v>0</v>
      </c>
      <c r="AG478" s="1" t="s">
        <v>4636</v>
      </c>
      <c r="AH478" s="37">
        <v>43197</v>
      </c>
      <c r="AI478" s="1" t="s">
        <v>3423</v>
      </c>
      <c r="AJ478" s="1" t="s">
        <v>4653</v>
      </c>
      <c r="AK478" s="1" t="s">
        <v>4694</v>
      </c>
      <c r="AL478" s="1">
        <v>4</v>
      </c>
      <c r="AM478" s="1">
        <v>4847</v>
      </c>
      <c r="AN478" s="1">
        <v>0</v>
      </c>
      <c r="AO478" s="1">
        <v>0</v>
      </c>
      <c r="AP478" s="1">
        <v>0</v>
      </c>
      <c r="AQ478" s="1">
        <v>1</v>
      </c>
      <c r="AT478" s="29">
        <v>42826</v>
      </c>
      <c r="AU478" s="1" t="s">
        <v>3444</v>
      </c>
      <c r="AV478" s="1" t="s">
        <v>3445</v>
      </c>
      <c r="AW478" s="1" t="s">
        <v>369</v>
      </c>
      <c r="AX478" s="1" t="s">
        <v>3465</v>
      </c>
      <c r="AY478" s="1" t="s">
        <v>3432</v>
      </c>
      <c r="AZ478" s="1"/>
      <c r="BA478" s="1" t="s">
        <v>6131</v>
      </c>
      <c r="BB478" s="1">
        <v>1462</v>
      </c>
      <c r="BC478" s="1" t="s">
        <v>62</v>
      </c>
      <c r="BD478" s="1"/>
      <c r="BE478" s="1" t="s">
        <v>2944</v>
      </c>
      <c r="BF478" s="1" t="s">
        <v>6512</v>
      </c>
      <c r="BG478" s="34">
        <v>1</v>
      </c>
    </row>
    <row r="479" spans="2:59" ht="15.75" customHeight="1" x14ac:dyDescent="0.3">
      <c r="B479" s="1">
        <v>4728</v>
      </c>
      <c r="C479" s="1" t="s">
        <v>5648</v>
      </c>
      <c r="D479" s="33" t="s">
        <v>6513</v>
      </c>
      <c r="E479" s="1" t="s">
        <v>2116</v>
      </c>
      <c r="F479" s="1" t="s">
        <v>882</v>
      </c>
      <c r="G479" s="1" t="s">
        <v>2976</v>
      </c>
      <c r="H479" s="1">
        <v>3000</v>
      </c>
      <c r="K479" s="1" t="s">
        <v>3804</v>
      </c>
      <c r="L479" s="1" t="s">
        <v>4108</v>
      </c>
      <c r="O479" s="1">
        <v>4868</v>
      </c>
      <c r="P479" s="1" t="s">
        <v>3805</v>
      </c>
      <c r="Q479" s="1" t="s">
        <v>6514</v>
      </c>
      <c r="R479" s="33" t="s">
        <v>6515</v>
      </c>
      <c r="S479" s="1" t="s">
        <v>192</v>
      </c>
      <c r="T479" s="1" t="s">
        <v>288</v>
      </c>
      <c r="U479" s="1" t="s">
        <v>17</v>
      </c>
      <c r="V479" s="38">
        <v>4000</v>
      </c>
      <c r="X479" s="38">
        <v>4000</v>
      </c>
      <c r="Y479" s="1" t="s">
        <v>4644</v>
      </c>
      <c r="Z479" s="1" t="s">
        <v>3443</v>
      </c>
      <c r="AA479" s="1" t="s">
        <v>4636</v>
      </c>
      <c r="AB479" s="29">
        <v>42893</v>
      </c>
      <c r="AC479" s="1" t="s">
        <v>371</v>
      </c>
      <c r="AD479" s="29">
        <v>43197</v>
      </c>
      <c r="AE479" s="1">
        <v>0</v>
      </c>
      <c r="AF479" s="1">
        <v>0</v>
      </c>
      <c r="AG479" s="1" t="s">
        <v>4636</v>
      </c>
      <c r="AH479" s="37">
        <v>43197</v>
      </c>
      <c r="AI479" s="1" t="s">
        <v>3423</v>
      </c>
      <c r="AJ479" s="1" t="s">
        <v>4762</v>
      </c>
      <c r="AK479" s="1" t="s">
        <v>4694</v>
      </c>
      <c r="AL479" s="1">
        <v>14</v>
      </c>
      <c r="AM479" s="1">
        <v>4868</v>
      </c>
      <c r="AN479" s="1">
        <v>0</v>
      </c>
      <c r="AO479" s="1">
        <v>0</v>
      </c>
      <c r="AP479" s="1">
        <v>45</v>
      </c>
      <c r="AQ479" s="1">
        <v>2</v>
      </c>
      <c r="AT479" s="29">
        <v>42826</v>
      </c>
      <c r="AU479" s="1" t="s">
        <v>3444</v>
      </c>
      <c r="AV479" s="1" t="s">
        <v>3445</v>
      </c>
      <c r="AW479" s="1" t="s">
        <v>369</v>
      </c>
      <c r="AX479" s="1" t="s">
        <v>3465</v>
      </c>
      <c r="AY479" s="1" t="s">
        <v>3432</v>
      </c>
      <c r="AZ479" s="1"/>
      <c r="BA479" s="1" t="s">
        <v>6516</v>
      </c>
      <c r="BB479" s="1">
        <v>1347</v>
      </c>
      <c r="BC479" s="1" t="s">
        <v>110</v>
      </c>
      <c r="BD479" s="1"/>
      <c r="BE479" s="1" t="s">
        <v>2815</v>
      </c>
      <c r="BF479" s="1" t="s">
        <v>6517</v>
      </c>
      <c r="BG479" s="34">
        <v>1</v>
      </c>
    </row>
    <row r="480" spans="2:59" ht="15.75" customHeight="1" x14ac:dyDescent="0.3">
      <c r="B480" s="1">
        <v>4730</v>
      </c>
      <c r="C480" s="1" t="s">
        <v>6518</v>
      </c>
      <c r="D480" s="33" t="s">
        <v>6519</v>
      </c>
      <c r="E480" s="1" t="s">
        <v>266</v>
      </c>
      <c r="F480" s="1" t="s">
        <v>882</v>
      </c>
      <c r="G480" s="1" t="s">
        <v>2810</v>
      </c>
      <c r="H480" s="1">
        <v>8000</v>
      </c>
      <c r="J480" s="1" t="s">
        <v>3423</v>
      </c>
      <c r="K480" s="1" t="s">
        <v>3423</v>
      </c>
      <c r="L480" s="1" t="s">
        <v>3424</v>
      </c>
      <c r="O480" s="1">
        <v>5005</v>
      </c>
      <c r="P480" s="1" t="s">
        <v>6520</v>
      </c>
      <c r="Q480" s="1" t="s">
        <v>6521</v>
      </c>
      <c r="R480" s="33" t="s">
        <v>6522</v>
      </c>
      <c r="T480" s="1" t="s">
        <v>100</v>
      </c>
      <c r="U480" s="1" t="s">
        <v>560</v>
      </c>
      <c r="V480" s="38">
        <v>1100</v>
      </c>
      <c r="X480" s="38">
        <v>1100</v>
      </c>
      <c r="Y480" s="1" t="s">
        <v>4644</v>
      </c>
      <c r="Z480" s="1" t="s">
        <v>3540</v>
      </c>
      <c r="AA480" s="1" t="s">
        <v>4636</v>
      </c>
      <c r="AB480" s="1" t="s">
        <v>371</v>
      </c>
      <c r="AC480" s="1" t="s">
        <v>371</v>
      </c>
      <c r="AD480" s="29">
        <v>43197</v>
      </c>
      <c r="AE480" s="1">
        <v>0</v>
      </c>
      <c r="AF480" s="1">
        <v>0</v>
      </c>
      <c r="AG480" s="1" t="s">
        <v>4636</v>
      </c>
      <c r="AH480" s="37">
        <v>43197</v>
      </c>
      <c r="AI480" s="1" t="e">
        <v>#N/A</v>
      </c>
      <c r="AJ480" s="1" t="e">
        <v>#N/A</v>
      </c>
      <c r="AK480" s="1" t="s">
        <v>4654</v>
      </c>
      <c r="AL480" s="1">
        <v>46</v>
      </c>
      <c r="AM480" s="1">
        <v>5005</v>
      </c>
      <c r="AN480" s="1">
        <v>0</v>
      </c>
      <c r="AO480" s="1">
        <v>0</v>
      </c>
      <c r="AP480" s="1">
        <v>8</v>
      </c>
      <c r="AQ480" s="1">
        <v>2</v>
      </c>
      <c r="AU480" s="1" t="s">
        <v>3444</v>
      </c>
      <c r="AV480" s="1" t="e">
        <v>#N/A</v>
      </c>
      <c r="AW480" s="1" t="s">
        <v>369</v>
      </c>
      <c r="AX480" s="1" t="s">
        <v>3514</v>
      </c>
      <c r="AY480" s="1" t="s">
        <v>3432</v>
      </c>
      <c r="AZ480" s="1"/>
      <c r="BA480" s="1" t="s">
        <v>6523</v>
      </c>
      <c r="BB480" s="1">
        <v>1368</v>
      </c>
      <c r="BC480" s="1" t="s">
        <v>176</v>
      </c>
      <c r="BD480" s="1"/>
      <c r="BE480" s="1" t="s">
        <v>2263</v>
      </c>
      <c r="BF480" s="1" t="s">
        <v>6524</v>
      </c>
      <c r="BG480" s="34">
        <v>1</v>
      </c>
    </row>
    <row r="481" spans="2:59" ht="15.75" customHeight="1" x14ac:dyDescent="0.3">
      <c r="B481" s="1">
        <v>4735</v>
      </c>
      <c r="C481" s="1" t="s">
        <v>3723</v>
      </c>
      <c r="D481" s="33" t="s">
        <v>6525</v>
      </c>
      <c r="E481" s="1" t="s">
        <v>266</v>
      </c>
      <c r="F481" s="1" t="s">
        <v>882</v>
      </c>
      <c r="G481" s="1" t="s">
        <v>2898</v>
      </c>
      <c r="H481" s="1">
        <v>4800</v>
      </c>
      <c r="J481" s="1" t="s">
        <v>3524</v>
      </c>
      <c r="K481" s="1" t="s">
        <v>3524</v>
      </c>
      <c r="L481" s="1" t="s">
        <v>3757</v>
      </c>
      <c r="O481" s="1">
        <v>3873</v>
      </c>
      <c r="P481" s="1" t="s">
        <v>6526</v>
      </c>
      <c r="Q481" s="1" t="s">
        <v>6527</v>
      </c>
      <c r="R481" s="33" t="s">
        <v>6528</v>
      </c>
      <c r="T481" s="1" t="s">
        <v>154</v>
      </c>
      <c r="U481" s="1" t="s">
        <v>560</v>
      </c>
      <c r="V481" s="1">
        <v>350</v>
      </c>
      <c r="X481" s="1">
        <v>350</v>
      </c>
      <c r="Y481" s="1" t="s">
        <v>5417</v>
      </c>
      <c r="Z481" s="1" t="s">
        <v>3443</v>
      </c>
      <c r="AA481" s="1" t="s">
        <v>4636</v>
      </c>
      <c r="AB481" s="1" t="s">
        <v>371</v>
      </c>
      <c r="AC481" s="1" t="s">
        <v>371</v>
      </c>
      <c r="AD481" s="29">
        <v>43197</v>
      </c>
      <c r="AE481" s="1">
        <v>0</v>
      </c>
      <c r="AF481" s="1">
        <v>0</v>
      </c>
      <c r="AG481" s="1" t="s">
        <v>4636</v>
      </c>
      <c r="AH481" s="37">
        <v>43197</v>
      </c>
      <c r="AI481" s="1" t="e">
        <v>#N/A</v>
      </c>
      <c r="AJ481" s="1" t="e">
        <v>#N/A</v>
      </c>
      <c r="AK481" s="1" t="s">
        <v>4654</v>
      </c>
      <c r="AL481" s="1">
        <v>33</v>
      </c>
      <c r="AM481" s="1">
        <v>3873</v>
      </c>
      <c r="AN481" s="1">
        <v>0</v>
      </c>
      <c r="AO481" s="1">
        <v>0</v>
      </c>
      <c r="AP481" s="1">
        <v>0</v>
      </c>
      <c r="AQ481" s="1">
        <v>0</v>
      </c>
      <c r="AU481" s="1" t="s">
        <v>3444</v>
      </c>
      <c r="AV481" s="1" t="e">
        <v>#N/A</v>
      </c>
      <c r="AW481" s="1" t="s">
        <v>369</v>
      </c>
      <c r="AX481" s="1" t="s">
        <v>3514</v>
      </c>
      <c r="AY481" s="1" t="s">
        <v>3432</v>
      </c>
      <c r="AZ481" s="1"/>
      <c r="BA481" s="1" t="s">
        <v>6529</v>
      </c>
      <c r="BB481" s="1">
        <v>1654</v>
      </c>
      <c r="BC481" s="1" t="s">
        <v>192</v>
      </c>
      <c r="BD481" s="1"/>
      <c r="BE481" s="1" t="s">
        <v>2577</v>
      </c>
      <c r="BF481" s="1" t="s">
        <v>6530</v>
      </c>
      <c r="BG481" s="34">
        <v>1</v>
      </c>
    </row>
    <row r="482" spans="2:59" ht="15.75" customHeight="1" x14ac:dyDescent="0.3">
      <c r="B482" s="1">
        <v>4736</v>
      </c>
      <c r="C482" s="1" t="s">
        <v>6531</v>
      </c>
      <c r="D482" s="33" t="s">
        <v>6532</v>
      </c>
      <c r="E482" s="1" t="s">
        <v>60</v>
      </c>
      <c r="F482" s="1" t="s">
        <v>882</v>
      </c>
      <c r="G482" s="1" t="s">
        <v>2504</v>
      </c>
      <c r="H482" s="1">
        <v>17600</v>
      </c>
      <c r="J482" s="1" t="s">
        <v>3423</v>
      </c>
      <c r="K482" s="1" t="s">
        <v>3423</v>
      </c>
      <c r="L482" s="1" t="s">
        <v>3424</v>
      </c>
      <c r="O482" s="1">
        <v>4295</v>
      </c>
      <c r="P482" s="1" t="s">
        <v>6533</v>
      </c>
      <c r="Q482" s="1" t="s">
        <v>6534</v>
      </c>
      <c r="R482" s="33" t="s">
        <v>6535</v>
      </c>
      <c r="T482" s="1" t="s">
        <v>192</v>
      </c>
      <c r="U482" s="1" t="s">
        <v>560</v>
      </c>
      <c r="V482" s="1">
        <v>600</v>
      </c>
      <c r="X482" s="1">
        <v>600</v>
      </c>
      <c r="Y482" s="1" t="s">
        <v>5417</v>
      </c>
      <c r="Z482" s="1" t="s">
        <v>389</v>
      </c>
      <c r="AA482" s="1" t="s">
        <v>4636</v>
      </c>
      <c r="AB482" s="1" t="s">
        <v>371</v>
      </c>
      <c r="AC482" s="1" t="s">
        <v>371</v>
      </c>
      <c r="AD482" s="29">
        <v>43197</v>
      </c>
      <c r="AE482" s="1">
        <v>0</v>
      </c>
      <c r="AF482" s="1">
        <v>0</v>
      </c>
      <c r="AG482" s="1" t="s">
        <v>4636</v>
      </c>
      <c r="AH482" s="37">
        <v>43197</v>
      </c>
      <c r="AI482" s="1" t="e">
        <v>#N/A</v>
      </c>
      <c r="AJ482" s="1" t="e">
        <v>#N/A</v>
      </c>
      <c r="AK482" s="1" t="s">
        <v>4654</v>
      </c>
      <c r="AL482" s="1">
        <v>0</v>
      </c>
      <c r="AM482" s="1">
        <v>4295</v>
      </c>
      <c r="AN482" s="1">
        <v>0</v>
      </c>
      <c r="AO482" s="1">
        <v>0</v>
      </c>
      <c r="AP482" s="1">
        <v>0</v>
      </c>
      <c r="AQ482" s="1">
        <v>0</v>
      </c>
      <c r="AU482" s="1" t="s">
        <v>3429</v>
      </c>
      <c r="AV482" s="1" t="e">
        <v>#N/A</v>
      </c>
      <c r="AW482" s="1" t="s">
        <v>369</v>
      </c>
      <c r="AX482" s="1" t="s">
        <v>3514</v>
      </c>
      <c r="AY482" s="1" t="s">
        <v>3432</v>
      </c>
      <c r="AZ482" s="1"/>
      <c r="BA482" s="1" t="s">
        <v>5531</v>
      </c>
      <c r="BB482" s="1">
        <v>1558</v>
      </c>
      <c r="BC482" s="1" t="s">
        <v>14</v>
      </c>
      <c r="BD482" s="1"/>
      <c r="BE482" s="1" t="s">
        <v>2394</v>
      </c>
      <c r="BF482" s="1" t="s">
        <v>6536</v>
      </c>
      <c r="BG482" s="34">
        <v>1</v>
      </c>
    </row>
    <row r="483" spans="2:59" ht="15.75" customHeight="1" x14ac:dyDescent="0.3">
      <c r="B483" s="1">
        <v>4740</v>
      </c>
      <c r="C483" s="1" t="s">
        <v>6537</v>
      </c>
      <c r="D483" s="33" t="s">
        <v>6538</v>
      </c>
      <c r="E483" s="1" t="s">
        <v>3437</v>
      </c>
      <c r="F483" s="1" t="s">
        <v>882</v>
      </c>
      <c r="G483" s="1" t="s">
        <v>3069</v>
      </c>
      <c r="H483" s="1">
        <v>1500</v>
      </c>
      <c r="K483" s="1" t="s">
        <v>3603</v>
      </c>
      <c r="L483" s="1" t="s">
        <v>3603</v>
      </c>
      <c r="O483" s="1">
        <v>4599</v>
      </c>
      <c r="P483" s="1" t="s">
        <v>6539</v>
      </c>
      <c r="Q483" s="1" t="s">
        <v>6540</v>
      </c>
      <c r="R483" s="33" t="s">
        <v>6541</v>
      </c>
      <c r="S483" s="1" t="s">
        <v>192</v>
      </c>
      <c r="T483" s="1" t="s">
        <v>3698</v>
      </c>
      <c r="U483" s="1" t="s">
        <v>17</v>
      </c>
      <c r="W483" s="38">
        <v>7246</v>
      </c>
      <c r="X483" s="38">
        <v>7246</v>
      </c>
      <c r="Y483" s="1" t="s">
        <v>4668</v>
      </c>
      <c r="Z483" s="1" t="s">
        <v>389</v>
      </c>
      <c r="AA483" s="1" t="s">
        <v>4636</v>
      </c>
      <c r="AB483" s="29">
        <v>42539</v>
      </c>
      <c r="AC483" s="1" t="s">
        <v>371</v>
      </c>
      <c r="AD483" s="29">
        <v>43198</v>
      </c>
      <c r="AE483" s="1">
        <v>0</v>
      </c>
      <c r="AF483" s="1">
        <v>0</v>
      </c>
      <c r="AG483" s="1" t="s">
        <v>4676</v>
      </c>
      <c r="AH483" s="37">
        <v>43198</v>
      </c>
      <c r="AI483" s="1" t="s">
        <v>3452</v>
      </c>
      <c r="AJ483" s="1" t="s">
        <v>3502</v>
      </c>
      <c r="AK483" s="1" t="s">
        <v>4654</v>
      </c>
      <c r="AL483" s="1">
        <v>0</v>
      </c>
      <c r="AM483" s="1">
        <v>4599</v>
      </c>
      <c r="AN483" s="1">
        <v>0</v>
      </c>
      <c r="AO483" s="1">
        <v>0</v>
      </c>
      <c r="AP483" s="1">
        <v>0</v>
      </c>
      <c r="AQ483" s="1">
        <v>0</v>
      </c>
      <c r="AT483" s="29">
        <v>42461</v>
      </c>
      <c r="AU483" s="1" t="s">
        <v>3429</v>
      </c>
      <c r="AV483" s="1" t="s">
        <v>3430</v>
      </c>
      <c r="AW483" s="1" t="s">
        <v>369</v>
      </c>
      <c r="AX483" s="1" t="s">
        <v>3465</v>
      </c>
      <c r="AY483" s="1" t="s">
        <v>3432</v>
      </c>
      <c r="AZ483" s="1"/>
      <c r="BA483" s="1" t="s">
        <v>4209</v>
      </c>
      <c r="BB483" s="1">
        <v>1638</v>
      </c>
      <c r="BC483" s="1" t="s">
        <v>5729</v>
      </c>
      <c r="BD483" s="1"/>
      <c r="BE483" s="1" t="s">
        <v>2816</v>
      </c>
      <c r="BF483" s="1" t="s">
        <v>6542</v>
      </c>
      <c r="BG483" s="34">
        <v>1</v>
      </c>
    </row>
    <row r="484" spans="2:59" ht="15.75" customHeight="1" x14ac:dyDescent="0.3">
      <c r="B484" s="1">
        <v>4743</v>
      </c>
      <c r="C484" s="1" t="s">
        <v>6543</v>
      </c>
      <c r="D484" s="33" t="s">
        <v>6544</v>
      </c>
      <c r="E484" s="1" t="s">
        <v>192</v>
      </c>
      <c r="F484" s="1" t="s">
        <v>882</v>
      </c>
      <c r="G484" s="1" t="s">
        <v>3176</v>
      </c>
      <c r="H484" s="1">
        <v>1200</v>
      </c>
      <c r="J484" s="1" t="s">
        <v>3423</v>
      </c>
      <c r="K484" s="1" t="s">
        <v>3423</v>
      </c>
      <c r="L484" s="1" t="s">
        <v>3424</v>
      </c>
      <c r="O484" s="1">
        <v>4488</v>
      </c>
      <c r="P484" s="1" t="s">
        <v>6545</v>
      </c>
      <c r="Q484" s="1" t="s">
        <v>6546</v>
      </c>
      <c r="R484" s="33" t="s">
        <v>6547</v>
      </c>
      <c r="T484" s="1" t="s">
        <v>148</v>
      </c>
      <c r="U484" s="1" t="s">
        <v>560</v>
      </c>
      <c r="W484" s="38">
        <v>1750</v>
      </c>
      <c r="X484" s="38">
        <v>1750</v>
      </c>
      <c r="Y484" s="1" t="s">
        <v>4635</v>
      </c>
      <c r="Z484" s="1" t="s">
        <v>3457</v>
      </c>
      <c r="AA484" s="1" t="s">
        <v>4636</v>
      </c>
      <c r="AB484" s="1" t="s">
        <v>371</v>
      </c>
      <c r="AC484" s="1" t="s">
        <v>371</v>
      </c>
      <c r="AD484" s="29">
        <v>43198</v>
      </c>
      <c r="AE484" s="1">
        <v>0</v>
      </c>
      <c r="AF484" s="1">
        <v>0</v>
      </c>
      <c r="AG484" s="1" t="s">
        <v>4636</v>
      </c>
      <c r="AH484" s="37">
        <v>43198</v>
      </c>
      <c r="AI484" s="1" t="e">
        <v>#N/A</v>
      </c>
      <c r="AJ484" s="1" t="e">
        <v>#N/A</v>
      </c>
      <c r="AK484" s="1" t="s">
        <v>4654</v>
      </c>
      <c r="AL484" s="1">
        <v>0</v>
      </c>
      <c r="AM484" s="1">
        <v>4488</v>
      </c>
      <c r="AN484" s="1">
        <v>0</v>
      </c>
      <c r="AO484" s="1">
        <v>0</v>
      </c>
      <c r="AP484" s="1">
        <v>7</v>
      </c>
      <c r="AQ484" s="1">
        <v>0</v>
      </c>
      <c r="AU484" s="1" t="s">
        <v>3444</v>
      </c>
      <c r="AV484" s="1" t="e">
        <v>#N/A</v>
      </c>
      <c r="AW484" s="1" t="s">
        <v>369</v>
      </c>
      <c r="AX484" s="1" t="s">
        <v>3514</v>
      </c>
      <c r="AY484" s="1" t="s">
        <v>3432</v>
      </c>
      <c r="AZ484" s="1"/>
      <c r="BA484" s="1" t="s">
        <v>6548</v>
      </c>
      <c r="BB484" s="1">
        <v>1310</v>
      </c>
      <c r="BC484" s="1" t="s">
        <v>5729</v>
      </c>
      <c r="BD484" s="1"/>
      <c r="BE484" s="1" t="s">
        <v>2697</v>
      </c>
      <c r="BF484" s="1" t="s">
        <v>6549</v>
      </c>
      <c r="BG484" s="34">
        <v>1</v>
      </c>
    </row>
    <row r="485" spans="2:59" ht="15.75" customHeight="1" x14ac:dyDescent="0.3">
      <c r="B485" s="1">
        <v>4744</v>
      </c>
      <c r="C485" s="1" t="s">
        <v>6550</v>
      </c>
      <c r="D485" s="1" t="s">
        <v>6551</v>
      </c>
      <c r="E485" s="1" t="s">
        <v>238</v>
      </c>
      <c r="F485" s="1" t="s">
        <v>882</v>
      </c>
      <c r="G485" s="1" t="s">
        <v>3103</v>
      </c>
      <c r="H485" s="1">
        <v>1000</v>
      </c>
      <c r="K485" s="1" t="s">
        <v>3949</v>
      </c>
      <c r="L485" s="1" t="s">
        <v>3949</v>
      </c>
      <c r="O485" s="1">
        <v>4764</v>
      </c>
      <c r="P485" s="1" t="s">
        <v>3621</v>
      </c>
      <c r="Q485" s="1" t="s">
        <v>6552</v>
      </c>
      <c r="R485" s="33" t="s">
        <v>6553</v>
      </c>
      <c r="S485" s="1" t="s">
        <v>194</v>
      </c>
      <c r="T485" s="1" t="s">
        <v>5186</v>
      </c>
      <c r="U485" s="1" t="s">
        <v>17</v>
      </c>
      <c r="V485" s="38">
        <v>4000</v>
      </c>
      <c r="X485" s="38">
        <v>4000</v>
      </c>
      <c r="Y485" s="1" t="s">
        <v>4668</v>
      </c>
      <c r="Z485" s="1" t="s">
        <v>389</v>
      </c>
      <c r="AA485" s="1" t="s">
        <v>4636</v>
      </c>
      <c r="AB485" s="35">
        <v>42884</v>
      </c>
      <c r="AC485" s="1" t="s">
        <v>371</v>
      </c>
      <c r="AD485" s="29">
        <v>43201</v>
      </c>
      <c r="AE485" s="1">
        <v>0</v>
      </c>
      <c r="AF485" s="1">
        <v>0</v>
      </c>
      <c r="AG485" s="1" t="s">
        <v>4636</v>
      </c>
      <c r="AH485" s="37">
        <v>43201</v>
      </c>
      <c r="AI485" s="1" t="s">
        <v>3423</v>
      </c>
      <c r="AJ485" s="1" t="s">
        <v>4678</v>
      </c>
      <c r="AK485" s="1" t="s">
        <v>4694</v>
      </c>
      <c r="AL485" s="1">
        <v>0</v>
      </c>
      <c r="AM485" s="1">
        <v>4764</v>
      </c>
      <c r="AN485" s="1">
        <v>0</v>
      </c>
      <c r="AO485" s="1">
        <v>0</v>
      </c>
      <c r="AP485" s="1">
        <v>0</v>
      </c>
      <c r="AQ485" s="1">
        <v>0</v>
      </c>
      <c r="AT485" s="29">
        <v>42826</v>
      </c>
      <c r="AU485" s="1" t="s">
        <v>3429</v>
      </c>
      <c r="AV485" s="1" t="s">
        <v>3445</v>
      </c>
      <c r="AW485" s="1" t="s">
        <v>369</v>
      </c>
      <c r="AX485" s="1" t="s">
        <v>3465</v>
      </c>
      <c r="AY485" s="1" t="s">
        <v>3432</v>
      </c>
      <c r="AZ485" s="1"/>
      <c r="BA485" s="1" t="s">
        <v>5939</v>
      </c>
      <c r="BB485" s="1">
        <v>1331</v>
      </c>
      <c r="BC485" s="1" t="s">
        <v>110</v>
      </c>
      <c r="BD485" s="1"/>
      <c r="BE485" s="1" t="s">
        <v>2540</v>
      </c>
      <c r="BF485" s="1" t="s">
        <v>6554</v>
      </c>
      <c r="BG485" s="34">
        <v>1</v>
      </c>
    </row>
    <row r="486" spans="2:59" ht="15.75" customHeight="1" x14ac:dyDescent="0.3">
      <c r="B486" s="1">
        <v>4754</v>
      </c>
      <c r="C486" s="1" t="s">
        <v>6555</v>
      </c>
      <c r="D486" s="33" t="s">
        <v>6556</v>
      </c>
      <c r="E486" s="1" t="s">
        <v>188</v>
      </c>
      <c r="F486" s="1" t="s">
        <v>882</v>
      </c>
      <c r="G486" s="1" t="s">
        <v>2701</v>
      </c>
      <c r="H486" s="1">
        <v>2916</v>
      </c>
      <c r="K486" s="1" t="s">
        <v>6557</v>
      </c>
      <c r="L486" s="1" t="s">
        <v>6558</v>
      </c>
      <c r="O486" s="1">
        <v>5123</v>
      </c>
      <c r="P486" s="1" t="s">
        <v>6559</v>
      </c>
      <c r="Q486" s="1" t="s">
        <v>6560</v>
      </c>
      <c r="R486" s="33" t="s">
        <v>6561</v>
      </c>
      <c r="S486" s="1" t="s">
        <v>126</v>
      </c>
      <c r="T486" s="1" t="s">
        <v>5186</v>
      </c>
      <c r="U486" s="1" t="s">
        <v>17</v>
      </c>
      <c r="V486" s="38">
        <v>11000</v>
      </c>
      <c r="X486" s="38">
        <v>11000</v>
      </c>
      <c r="Y486" s="1" t="s">
        <v>4812</v>
      </c>
      <c r="Z486" s="1" t="s">
        <v>389</v>
      </c>
      <c r="AA486" s="1" t="s">
        <v>4636</v>
      </c>
      <c r="AB486" s="29">
        <v>43084</v>
      </c>
      <c r="AC486" s="1" t="s">
        <v>371</v>
      </c>
      <c r="AD486" s="29">
        <v>43203</v>
      </c>
      <c r="AE486" s="1">
        <v>1</v>
      </c>
      <c r="AF486" s="1">
        <v>0</v>
      </c>
      <c r="AG486" s="1" t="s">
        <v>4636</v>
      </c>
      <c r="AH486" s="37">
        <v>43203</v>
      </c>
      <c r="AI486" s="1" t="s">
        <v>3519</v>
      </c>
      <c r="AJ486" s="1" t="s">
        <v>3442</v>
      </c>
      <c r="AK486" s="1" t="s">
        <v>3423</v>
      </c>
      <c r="AL486" s="1">
        <v>13</v>
      </c>
      <c r="AM486" s="1">
        <v>5123</v>
      </c>
      <c r="AN486" s="1">
        <v>0</v>
      </c>
      <c r="AO486" s="1">
        <v>0</v>
      </c>
      <c r="AP486" s="1">
        <v>11</v>
      </c>
      <c r="AQ486" s="1">
        <v>3</v>
      </c>
      <c r="AT486" s="29">
        <v>43009</v>
      </c>
      <c r="AU486" s="1" t="s">
        <v>3429</v>
      </c>
      <c r="AV486" s="1" t="s">
        <v>3445</v>
      </c>
      <c r="AW486" s="1" t="s">
        <v>369</v>
      </c>
      <c r="AX486" s="1" t="s">
        <v>3431</v>
      </c>
      <c r="AY486" s="1" t="s">
        <v>3432</v>
      </c>
      <c r="AZ486" s="1"/>
      <c r="BA486" s="1" t="s">
        <v>6562</v>
      </c>
      <c r="BB486" s="1">
        <v>1483</v>
      </c>
      <c r="BC486" s="1" t="s">
        <v>14</v>
      </c>
      <c r="BD486" s="1"/>
      <c r="BE486" s="1" t="s">
        <v>2547</v>
      </c>
      <c r="BF486" s="1" t="s">
        <v>6563</v>
      </c>
      <c r="BG486" s="34">
        <v>1</v>
      </c>
    </row>
    <row r="487" spans="2:59" ht="15.75" customHeight="1" x14ac:dyDescent="0.3">
      <c r="B487" s="1">
        <v>4761</v>
      </c>
      <c r="C487" s="1" t="s">
        <v>6564</v>
      </c>
      <c r="D487" s="33" t="s">
        <v>6565</v>
      </c>
      <c r="E487" s="1" t="s">
        <v>322</v>
      </c>
      <c r="F487" s="1" t="s">
        <v>882</v>
      </c>
      <c r="G487" s="1" t="s">
        <v>2722</v>
      </c>
      <c r="H487" s="1">
        <v>3500</v>
      </c>
      <c r="K487" s="1" t="s">
        <v>6566</v>
      </c>
      <c r="L487" s="1" t="s">
        <v>6567</v>
      </c>
      <c r="O487" s="1">
        <v>3575</v>
      </c>
      <c r="P487" s="1" t="s">
        <v>6568</v>
      </c>
      <c r="Q487" s="1" t="s">
        <v>6569</v>
      </c>
      <c r="R487" s="33" t="s">
        <v>6570</v>
      </c>
      <c r="S487" s="1" t="s">
        <v>5903</v>
      </c>
      <c r="T487" s="1" t="s">
        <v>62</v>
      </c>
      <c r="U487" s="1" t="s">
        <v>9</v>
      </c>
      <c r="W487" s="38">
        <v>1739</v>
      </c>
      <c r="X487" s="38">
        <v>1739</v>
      </c>
      <c r="Y487" s="1" t="s">
        <v>4635</v>
      </c>
      <c r="Z487" s="1" t="s">
        <v>3540</v>
      </c>
      <c r="AA487" s="1" t="s">
        <v>4636</v>
      </c>
      <c r="AB487" s="29">
        <v>42530</v>
      </c>
      <c r="AC487" s="1" t="s">
        <v>371</v>
      </c>
      <c r="AD487" s="29">
        <v>43206</v>
      </c>
      <c r="AE487" s="1">
        <v>0</v>
      </c>
      <c r="AF487" s="1">
        <v>0</v>
      </c>
      <c r="AG487" s="1" t="s">
        <v>4636</v>
      </c>
      <c r="AH487" s="37">
        <v>43206</v>
      </c>
      <c r="AI487" s="1" t="s">
        <v>3452</v>
      </c>
      <c r="AJ487" s="1" t="s">
        <v>3474</v>
      </c>
      <c r="AK487" s="1" t="s">
        <v>4654</v>
      </c>
      <c r="AL487" s="1">
        <v>44</v>
      </c>
      <c r="AM487" s="1">
        <v>3575</v>
      </c>
      <c r="AN487" s="1">
        <v>0</v>
      </c>
      <c r="AO487" s="1">
        <v>0</v>
      </c>
      <c r="AP487" s="1">
        <v>0</v>
      </c>
      <c r="AQ487" s="1">
        <v>0</v>
      </c>
      <c r="AT487" s="29">
        <v>42461</v>
      </c>
      <c r="AU487" s="1" t="s">
        <v>3444</v>
      </c>
      <c r="AV487" s="1" t="s">
        <v>3430</v>
      </c>
      <c r="AW487" s="1" t="s">
        <v>369</v>
      </c>
      <c r="AX487" s="1" t="s">
        <v>3514</v>
      </c>
      <c r="AY487" s="1" t="s">
        <v>3432</v>
      </c>
      <c r="AZ487" s="1"/>
      <c r="BA487" s="1" t="s">
        <v>2438</v>
      </c>
      <c r="BB487" s="1">
        <v>2374</v>
      </c>
      <c r="BC487" s="1" t="s">
        <v>212</v>
      </c>
      <c r="BD487" s="1"/>
      <c r="BE487" s="1" t="s">
        <v>3038</v>
      </c>
      <c r="BF487" s="1" t="s">
        <v>6571</v>
      </c>
      <c r="BG487" s="34">
        <v>1</v>
      </c>
    </row>
    <row r="488" spans="2:59" ht="15.75" customHeight="1" x14ac:dyDescent="0.3">
      <c r="B488" s="1">
        <v>4765</v>
      </c>
      <c r="C488" s="1" t="s">
        <v>4376</v>
      </c>
      <c r="D488" s="33" t="s">
        <v>6572</v>
      </c>
      <c r="E488" s="1" t="s">
        <v>332</v>
      </c>
      <c r="F488" s="1" t="s">
        <v>882</v>
      </c>
      <c r="G488" s="1" t="s">
        <v>2766</v>
      </c>
      <c r="H488" s="1">
        <v>17000</v>
      </c>
      <c r="J488" s="1" t="s">
        <v>3423</v>
      </c>
      <c r="K488" s="1" t="s">
        <v>3423</v>
      </c>
      <c r="L488" s="1" t="s">
        <v>3424</v>
      </c>
      <c r="O488" s="1">
        <v>4679</v>
      </c>
      <c r="P488" s="1" t="s">
        <v>6573</v>
      </c>
      <c r="Q488" s="1" t="s">
        <v>6574</v>
      </c>
      <c r="R488" s="33" t="s">
        <v>6575</v>
      </c>
      <c r="S488" s="1" t="s">
        <v>194</v>
      </c>
      <c r="T488" s="1" t="s">
        <v>2080</v>
      </c>
      <c r="U488" s="1" t="s">
        <v>13</v>
      </c>
      <c r="W488" s="38">
        <v>2000</v>
      </c>
      <c r="X488" s="38">
        <v>2000</v>
      </c>
      <c r="Y488" s="1" t="s">
        <v>4668</v>
      </c>
      <c r="Z488" s="1" t="s">
        <v>389</v>
      </c>
      <c r="AA488" s="1" t="s">
        <v>4636</v>
      </c>
      <c r="AB488" s="35">
        <v>42865</v>
      </c>
      <c r="AC488" s="1" t="s">
        <v>371</v>
      </c>
      <c r="AD488" s="29">
        <v>43209</v>
      </c>
      <c r="AE488" s="1">
        <v>1</v>
      </c>
      <c r="AF488" s="1">
        <v>0</v>
      </c>
      <c r="AG488" s="1" t="s">
        <v>4636</v>
      </c>
      <c r="AH488" s="37">
        <v>43209</v>
      </c>
      <c r="AI488" s="1" t="s">
        <v>6248</v>
      </c>
      <c r="AJ488" s="1" t="s">
        <v>4678</v>
      </c>
      <c r="AK488" s="1" t="s">
        <v>4654</v>
      </c>
      <c r="AL488" s="1">
        <v>0</v>
      </c>
      <c r="AM488" s="1">
        <v>4679</v>
      </c>
      <c r="AN488" s="1">
        <v>0</v>
      </c>
      <c r="AO488" s="1">
        <v>0</v>
      </c>
      <c r="AP488" s="1">
        <v>0</v>
      </c>
      <c r="AQ488" s="1">
        <v>12</v>
      </c>
      <c r="AT488" s="29">
        <v>42826</v>
      </c>
      <c r="AU488" s="1" t="s">
        <v>3429</v>
      </c>
      <c r="AV488" s="1" t="s">
        <v>3525</v>
      </c>
      <c r="AW488" s="1" t="s">
        <v>369</v>
      </c>
      <c r="AX488" s="1" t="s">
        <v>3514</v>
      </c>
      <c r="AY488" s="1" t="s">
        <v>3432</v>
      </c>
      <c r="AZ488" s="1"/>
      <c r="BA488" s="1" t="s">
        <v>6576</v>
      </c>
      <c r="BB488" s="1">
        <v>1554</v>
      </c>
      <c r="BC488" s="1" t="s">
        <v>192</v>
      </c>
      <c r="BD488" s="1"/>
      <c r="BE488" s="1" t="s">
        <v>3078</v>
      </c>
      <c r="BF488" s="1" t="s">
        <v>6577</v>
      </c>
      <c r="BG488" s="34">
        <v>1</v>
      </c>
    </row>
    <row r="489" spans="2:59" ht="15.75" customHeight="1" x14ac:dyDescent="0.3">
      <c r="B489" s="1">
        <v>4768</v>
      </c>
      <c r="C489" s="1" t="s">
        <v>6578</v>
      </c>
      <c r="D489" s="33" t="s">
        <v>6579</v>
      </c>
      <c r="E489" s="1" t="s">
        <v>266</v>
      </c>
      <c r="F489" s="1" t="s">
        <v>882</v>
      </c>
      <c r="G489" s="1" t="s">
        <v>2826</v>
      </c>
      <c r="H489" s="1">
        <v>7000</v>
      </c>
      <c r="J489" s="1" t="s">
        <v>3423</v>
      </c>
      <c r="K489" s="1" t="s">
        <v>3423</v>
      </c>
      <c r="L489" s="1" t="s">
        <v>3424</v>
      </c>
      <c r="O489" s="1">
        <v>729</v>
      </c>
      <c r="P489" s="1" t="s">
        <v>6580</v>
      </c>
      <c r="Q489" s="1" t="s">
        <v>6581</v>
      </c>
      <c r="R489" s="33" t="s">
        <v>6582</v>
      </c>
      <c r="S489" s="1" t="s">
        <v>98</v>
      </c>
      <c r="T489" s="1" t="s">
        <v>2080</v>
      </c>
      <c r="U489" s="1" t="s">
        <v>560</v>
      </c>
      <c r="V489" s="1" t="e">
        <v>#N/A</v>
      </c>
      <c r="W489" s="1" t="e">
        <v>#N/A</v>
      </c>
      <c r="Y489" s="1" t="s">
        <v>4668</v>
      </c>
      <c r="Z489" s="1" t="s">
        <v>3457</v>
      </c>
      <c r="AA489" s="1" t="s">
        <v>4636</v>
      </c>
      <c r="AB489" s="29">
        <v>42822</v>
      </c>
      <c r="AC489" s="1" t="s">
        <v>371</v>
      </c>
      <c r="AD489" s="29">
        <v>43211</v>
      </c>
      <c r="AE489" s="1">
        <v>0</v>
      </c>
      <c r="AF489" s="1">
        <v>0</v>
      </c>
      <c r="AG489" s="1" t="s">
        <v>4676</v>
      </c>
      <c r="AH489" s="37">
        <v>43211</v>
      </c>
      <c r="AI489" s="1" t="e">
        <v>#N/A</v>
      </c>
      <c r="AJ489" s="1" t="e">
        <v>#N/A</v>
      </c>
      <c r="AK489" s="1" t="s">
        <v>4654</v>
      </c>
      <c r="AL489" s="1">
        <v>0</v>
      </c>
      <c r="AM489" s="1">
        <v>729</v>
      </c>
      <c r="AN489" s="1">
        <v>0</v>
      </c>
      <c r="AO489" s="1">
        <v>0</v>
      </c>
      <c r="AP489" s="1">
        <v>11</v>
      </c>
      <c r="AQ489" s="1">
        <v>1</v>
      </c>
      <c r="AT489" s="29">
        <v>42736</v>
      </c>
      <c r="AU489" s="1" t="s">
        <v>3444</v>
      </c>
      <c r="AV489" s="1" t="e">
        <v>#N/A</v>
      </c>
      <c r="AW489" s="1" t="s">
        <v>369</v>
      </c>
      <c r="AX489" s="1" t="s">
        <v>3514</v>
      </c>
      <c r="AY489" s="1" t="s">
        <v>3432</v>
      </c>
      <c r="AZ489" s="1"/>
      <c r="BA489" s="1" t="s">
        <v>6583</v>
      </c>
      <c r="BB489" s="1">
        <v>1212</v>
      </c>
      <c r="BC489" s="1" t="s">
        <v>176</v>
      </c>
      <c r="BD489" s="1"/>
      <c r="BE489" s="1" t="s">
        <v>6584</v>
      </c>
      <c r="BF489" s="1" t="s">
        <v>6585</v>
      </c>
      <c r="BG489" s="34">
        <v>1</v>
      </c>
    </row>
    <row r="490" spans="2:59" ht="15.75" customHeight="1" x14ac:dyDescent="0.3">
      <c r="B490" s="1">
        <v>4769</v>
      </c>
      <c r="C490" s="1" t="s">
        <v>6586</v>
      </c>
      <c r="D490" s="33" t="s">
        <v>6587</v>
      </c>
      <c r="E490" s="1" t="s">
        <v>10</v>
      </c>
      <c r="F490" s="1" t="s">
        <v>882</v>
      </c>
      <c r="G490" s="1" t="s">
        <v>2716</v>
      </c>
      <c r="H490" s="1">
        <v>1229</v>
      </c>
      <c r="K490" s="1" t="s">
        <v>3603</v>
      </c>
      <c r="L490" s="1" t="s">
        <v>3603</v>
      </c>
      <c r="O490" s="1">
        <v>4890</v>
      </c>
      <c r="P490" s="1" t="s">
        <v>6588</v>
      </c>
      <c r="Q490" s="1" t="s">
        <v>6589</v>
      </c>
      <c r="R490" s="33" t="s">
        <v>6590</v>
      </c>
      <c r="S490" s="1" t="s">
        <v>212</v>
      </c>
      <c r="T490" s="1" t="s">
        <v>3698</v>
      </c>
      <c r="U490" s="1" t="s">
        <v>17</v>
      </c>
      <c r="V490" s="38">
        <v>6000</v>
      </c>
      <c r="X490" s="38">
        <v>6000</v>
      </c>
      <c r="Y490" s="1" t="s">
        <v>4812</v>
      </c>
      <c r="Z490" s="1" t="s">
        <v>389</v>
      </c>
      <c r="AA490" s="1" t="s">
        <v>4636</v>
      </c>
      <c r="AB490" s="29">
        <v>42916</v>
      </c>
      <c r="AC490" s="1" t="s">
        <v>371</v>
      </c>
      <c r="AD490" s="35">
        <v>43227</v>
      </c>
      <c r="AE490" s="1">
        <v>1</v>
      </c>
      <c r="AF490" s="1">
        <v>0</v>
      </c>
      <c r="AG490" s="1" t="s">
        <v>4636</v>
      </c>
      <c r="AH490" s="37">
        <v>43227</v>
      </c>
      <c r="AI490" s="1" t="s">
        <v>3519</v>
      </c>
      <c r="AJ490" s="1" t="s">
        <v>3442</v>
      </c>
      <c r="AK490" s="1" t="s">
        <v>3423</v>
      </c>
      <c r="AL490" s="1">
        <v>0</v>
      </c>
      <c r="AM490" s="1">
        <v>4890</v>
      </c>
      <c r="AN490" s="1">
        <v>0</v>
      </c>
      <c r="AO490" s="1">
        <v>0</v>
      </c>
      <c r="AP490" s="1">
        <v>5</v>
      </c>
      <c r="AQ490" s="1">
        <v>0</v>
      </c>
      <c r="AT490" s="29">
        <v>42826</v>
      </c>
      <c r="AU490" s="1" t="s">
        <v>3429</v>
      </c>
      <c r="AV490" s="1" t="s">
        <v>3445</v>
      </c>
      <c r="AW490" s="1" t="s">
        <v>369</v>
      </c>
      <c r="AX490" s="1" t="s">
        <v>3465</v>
      </c>
      <c r="AY490" s="1" t="s">
        <v>3432</v>
      </c>
      <c r="AZ490" s="1"/>
      <c r="BA490" s="1" t="s">
        <v>2375</v>
      </c>
      <c r="BB490" s="1">
        <v>524</v>
      </c>
      <c r="BC490" s="1" t="s">
        <v>258</v>
      </c>
      <c r="BD490" s="1"/>
      <c r="BE490" s="1" t="s">
        <v>3249</v>
      </c>
      <c r="BF490" s="1" t="s">
        <v>5649</v>
      </c>
      <c r="BG490" s="34">
        <v>2</v>
      </c>
    </row>
    <row r="491" spans="2:59" ht="15.75" customHeight="1" x14ac:dyDescent="0.3">
      <c r="B491" s="1">
        <v>4774</v>
      </c>
      <c r="C491" s="1" t="s">
        <v>6591</v>
      </c>
      <c r="D491" s="33" t="s">
        <v>6592</v>
      </c>
      <c r="E491" s="1" t="s">
        <v>82</v>
      </c>
      <c r="F491" s="1" t="s">
        <v>882</v>
      </c>
      <c r="G491" s="1" t="s">
        <v>2170</v>
      </c>
      <c r="H491" s="1">
        <v>12000</v>
      </c>
      <c r="J491" s="1" t="s">
        <v>3480</v>
      </c>
      <c r="K491" s="1" t="s">
        <v>3712</v>
      </c>
      <c r="L491" s="1" t="s">
        <v>3713</v>
      </c>
      <c r="O491" s="1">
        <v>4451</v>
      </c>
      <c r="P491" s="1" t="s">
        <v>6593</v>
      </c>
      <c r="Q491" s="1" t="s">
        <v>6594</v>
      </c>
      <c r="R491" s="33" t="s">
        <v>6595</v>
      </c>
      <c r="S491" s="1" t="s">
        <v>76</v>
      </c>
      <c r="T491" s="1" t="s">
        <v>156</v>
      </c>
      <c r="U491" s="1" t="s">
        <v>9</v>
      </c>
      <c r="W491" s="38">
        <v>1250</v>
      </c>
      <c r="X491" s="38">
        <v>1250</v>
      </c>
      <c r="Y491" s="1" t="s">
        <v>4812</v>
      </c>
      <c r="Z491" s="1" t="s">
        <v>3484</v>
      </c>
      <c r="AA491" s="1" t="s">
        <v>4636</v>
      </c>
      <c r="AB491" s="29">
        <v>42830</v>
      </c>
      <c r="AC491" s="1" t="s">
        <v>371</v>
      </c>
      <c r="AD491" s="35">
        <v>43228</v>
      </c>
      <c r="AE491" s="1">
        <v>1</v>
      </c>
      <c r="AF491" s="1">
        <v>0</v>
      </c>
      <c r="AG491" s="1" t="s">
        <v>4636</v>
      </c>
      <c r="AH491" s="37">
        <v>43228</v>
      </c>
      <c r="AI491" s="1" t="s">
        <v>3949</v>
      </c>
      <c r="AJ491" s="1" t="s">
        <v>4646</v>
      </c>
      <c r="AK491" s="1" t="s">
        <v>4654</v>
      </c>
      <c r="AL491" s="1">
        <v>0</v>
      </c>
      <c r="AM491" s="1">
        <v>4451</v>
      </c>
      <c r="AN491" s="1">
        <v>0</v>
      </c>
      <c r="AO491" s="1">
        <v>0</v>
      </c>
      <c r="AP491" s="1">
        <v>0</v>
      </c>
      <c r="AQ491" s="1">
        <v>0</v>
      </c>
      <c r="AT491" s="29">
        <v>42826</v>
      </c>
      <c r="AU491" s="1" t="s">
        <v>3444</v>
      </c>
      <c r="AV491" s="1" t="s">
        <v>3525</v>
      </c>
      <c r="AW491" s="1" t="s">
        <v>369</v>
      </c>
      <c r="AX491" s="1" t="s">
        <v>3514</v>
      </c>
      <c r="AY491" s="1" t="s">
        <v>3432</v>
      </c>
      <c r="AZ491" s="1"/>
      <c r="BA491" s="1" t="s">
        <v>6596</v>
      </c>
      <c r="BB491" s="1">
        <v>1796</v>
      </c>
      <c r="BC491" s="1" t="s">
        <v>6597</v>
      </c>
      <c r="BD491" s="1"/>
      <c r="BE491" s="1" t="s">
        <v>4253</v>
      </c>
      <c r="BF491" s="1" t="s">
        <v>4254</v>
      </c>
      <c r="BG491" s="34">
        <v>3</v>
      </c>
    </row>
    <row r="492" spans="2:59" ht="15.75" customHeight="1" x14ac:dyDescent="0.3">
      <c r="B492" s="1">
        <v>4779</v>
      </c>
      <c r="C492" s="1" t="s">
        <v>6598</v>
      </c>
      <c r="D492" s="33" t="s">
        <v>6599</v>
      </c>
      <c r="E492" s="1" t="s">
        <v>112</v>
      </c>
      <c r="F492" s="1" t="s">
        <v>882</v>
      </c>
      <c r="G492" s="1" t="s">
        <v>2969</v>
      </c>
      <c r="H492" s="1">
        <v>3500</v>
      </c>
      <c r="J492" s="1" t="s">
        <v>3524</v>
      </c>
      <c r="K492" s="1" t="s">
        <v>3524</v>
      </c>
      <c r="L492" s="1" t="s">
        <v>3757</v>
      </c>
      <c r="O492" s="1">
        <v>5268</v>
      </c>
      <c r="P492" s="1" t="s">
        <v>6600</v>
      </c>
      <c r="Q492" s="1" t="s">
        <v>6601</v>
      </c>
      <c r="R492" s="33" t="s">
        <v>6602</v>
      </c>
      <c r="S492" s="1" t="s">
        <v>220</v>
      </c>
      <c r="T492" s="1" t="s">
        <v>136</v>
      </c>
      <c r="U492" s="1" t="s">
        <v>17</v>
      </c>
      <c r="W492" s="38">
        <v>1500</v>
      </c>
      <c r="X492" s="38">
        <v>1500</v>
      </c>
      <c r="Y492" s="1" t="s">
        <v>4668</v>
      </c>
      <c r="Z492" s="1" t="s">
        <v>4161</v>
      </c>
      <c r="AA492" s="1" t="s">
        <v>4636</v>
      </c>
      <c r="AB492" s="29">
        <v>43035</v>
      </c>
      <c r="AC492" s="1" t="s">
        <v>371</v>
      </c>
      <c r="AD492" s="35">
        <v>43229</v>
      </c>
      <c r="AE492" s="1">
        <v>1</v>
      </c>
      <c r="AF492" s="1">
        <v>0</v>
      </c>
      <c r="AG492" s="1" t="s">
        <v>4676</v>
      </c>
      <c r="AH492" s="37">
        <v>43229</v>
      </c>
      <c r="AI492" s="1" t="s">
        <v>3603</v>
      </c>
      <c r="AJ492" s="1" t="s">
        <v>4653</v>
      </c>
      <c r="AK492" s="1" t="s">
        <v>4654</v>
      </c>
      <c r="AL492" s="1">
        <v>0</v>
      </c>
      <c r="AM492" s="1">
        <v>5268</v>
      </c>
      <c r="AN492" s="1">
        <v>0</v>
      </c>
      <c r="AO492" s="1">
        <v>0</v>
      </c>
      <c r="AP492" s="1">
        <v>0</v>
      </c>
      <c r="AQ492" s="1">
        <v>0</v>
      </c>
      <c r="AT492" s="29">
        <v>43009</v>
      </c>
      <c r="AU492" s="1" t="s">
        <v>3444</v>
      </c>
      <c r="AV492" s="1" t="s">
        <v>3525</v>
      </c>
      <c r="AW492" s="1" t="s">
        <v>369</v>
      </c>
      <c r="AX492" s="1" t="s">
        <v>3514</v>
      </c>
      <c r="AY492" s="1" t="s">
        <v>3432</v>
      </c>
      <c r="AZ492" s="1"/>
      <c r="BA492" s="1" t="s">
        <v>6603</v>
      </c>
      <c r="BB492" s="1">
        <v>1285</v>
      </c>
      <c r="BC492" s="1" t="s">
        <v>302</v>
      </c>
      <c r="BD492" s="1"/>
      <c r="BE492" s="1" t="s">
        <v>2404</v>
      </c>
      <c r="BF492" s="1" t="s">
        <v>6604</v>
      </c>
      <c r="BG492" s="34">
        <v>1</v>
      </c>
    </row>
    <row r="493" spans="2:59" ht="15.75" customHeight="1" x14ac:dyDescent="0.3">
      <c r="B493" s="1">
        <v>4781</v>
      </c>
      <c r="C493" s="1" t="s">
        <v>6605</v>
      </c>
      <c r="D493" s="33" t="s">
        <v>6606</v>
      </c>
      <c r="E493" s="1" t="s">
        <v>114</v>
      </c>
      <c r="F493" s="1" t="s">
        <v>882</v>
      </c>
      <c r="G493" s="1" t="s">
        <v>3091</v>
      </c>
      <c r="H493" s="1">
        <v>1308</v>
      </c>
      <c r="K493" s="1" t="s">
        <v>3867</v>
      </c>
      <c r="L493" s="1" t="s">
        <v>3867</v>
      </c>
      <c r="O493" s="1">
        <v>4207</v>
      </c>
      <c r="P493" s="1" t="s">
        <v>6607</v>
      </c>
      <c r="Q493" s="1" t="s">
        <v>6608</v>
      </c>
      <c r="R493" s="33" t="s">
        <v>6609</v>
      </c>
      <c r="S493" s="1" t="s">
        <v>282</v>
      </c>
      <c r="T493" s="1" t="s">
        <v>262</v>
      </c>
      <c r="U493" s="1" t="s">
        <v>17</v>
      </c>
      <c r="W493" s="38">
        <v>2225</v>
      </c>
      <c r="X493" s="38">
        <v>2225</v>
      </c>
      <c r="Y493" s="1" t="s">
        <v>4644</v>
      </c>
      <c r="Z493" s="1" t="s">
        <v>371</v>
      </c>
      <c r="AA493" s="1" t="s">
        <v>4636</v>
      </c>
      <c r="AB493" s="29">
        <v>42709</v>
      </c>
      <c r="AC493" s="1" t="s">
        <v>371</v>
      </c>
      <c r="AD493" s="35">
        <v>43231</v>
      </c>
      <c r="AE493" s="1">
        <v>2</v>
      </c>
      <c r="AF493" s="1">
        <v>0</v>
      </c>
      <c r="AG493" s="1" t="s">
        <v>4636</v>
      </c>
      <c r="AH493" s="37">
        <v>43231</v>
      </c>
      <c r="AI493" s="1" t="s">
        <v>3804</v>
      </c>
      <c r="AJ493" s="1" t="s">
        <v>371</v>
      </c>
      <c r="AK493" s="1" t="s">
        <v>4654</v>
      </c>
      <c r="AL493" s="1">
        <v>0</v>
      </c>
      <c r="AM493" s="1">
        <v>4207</v>
      </c>
      <c r="AN493" s="1">
        <v>0</v>
      </c>
      <c r="AO493" s="1">
        <v>0</v>
      </c>
      <c r="AP493" s="1">
        <v>6</v>
      </c>
      <c r="AQ493" s="1">
        <v>0</v>
      </c>
      <c r="AT493" s="29">
        <v>42644</v>
      </c>
      <c r="AU493" s="1" t="s">
        <v>3444</v>
      </c>
      <c r="AV493" s="1" t="s">
        <v>3525</v>
      </c>
      <c r="AW493" s="1" t="s">
        <v>369</v>
      </c>
      <c r="AX493" s="1" t="s">
        <v>3514</v>
      </c>
      <c r="AY493" s="1" t="s">
        <v>3432</v>
      </c>
      <c r="AZ493" s="1"/>
      <c r="BA493" s="1" t="s">
        <v>6610</v>
      </c>
      <c r="BB493" s="1">
        <v>1785</v>
      </c>
      <c r="BC493" s="1" t="s">
        <v>192</v>
      </c>
      <c r="BD493" s="1"/>
      <c r="BE493" s="1" t="s">
        <v>4434</v>
      </c>
      <c r="BF493" s="1" t="s">
        <v>6611</v>
      </c>
      <c r="BG493" s="34">
        <v>1</v>
      </c>
    </row>
    <row r="494" spans="2:59" ht="15.75" customHeight="1" x14ac:dyDescent="0.3">
      <c r="B494" s="1">
        <v>4784</v>
      </c>
      <c r="C494" s="1" t="s">
        <v>6612</v>
      </c>
      <c r="D494" s="33" t="s">
        <v>6613</v>
      </c>
      <c r="E494" s="1" t="s">
        <v>112</v>
      </c>
      <c r="F494" s="1" t="s">
        <v>882</v>
      </c>
      <c r="G494" s="1" t="s">
        <v>3136</v>
      </c>
      <c r="I494" s="1">
        <v>1906</v>
      </c>
      <c r="O494" s="1">
        <v>5084</v>
      </c>
      <c r="P494" s="1" t="s">
        <v>2991</v>
      </c>
      <c r="Q494" s="1" t="s">
        <v>6614</v>
      </c>
      <c r="R494" s="33" t="s">
        <v>6615</v>
      </c>
      <c r="S494" s="1" t="s">
        <v>84</v>
      </c>
      <c r="T494" s="1" t="s">
        <v>112</v>
      </c>
      <c r="U494" s="1" t="s">
        <v>17</v>
      </c>
      <c r="V494" s="38">
        <v>3000</v>
      </c>
      <c r="W494" s="1">
        <v>500</v>
      </c>
      <c r="X494" s="38">
        <v>3500</v>
      </c>
      <c r="Y494" s="1" t="s">
        <v>4644</v>
      </c>
      <c r="Z494" s="1" t="s">
        <v>3540</v>
      </c>
      <c r="AA494" s="1" t="s">
        <v>4636</v>
      </c>
      <c r="AB494" s="29">
        <v>42985</v>
      </c>
      <c r="AC494" s="1" t="s">
        <v>371</v>
      </c>
      <c r="AD494" s="35">
        <v>43234</v>
      </c>
      <c r="AE494" s="1">
        <v>1</v>
      </c>
      <c r="AF494" s="1">
        <v>0</v>
      </c>
      <c r="AG494" s="1" t="s">
        <v>4636</v>
      </c>
      <c r="AH494" s="37">
        <v>43234</v>
      </c>
      <c r="AI494" s="1" t="s">
        <v>3423</v>
      </c>
      <c r="AJ494" s="1" t="s">
        <v>4646</v>
      </c>
      <c r="AK494" s="1" t="s">
        <v>4694</v>
      </c>
      <c r="AL494" s="1">
        <v>23</v>
      </c>
      <c r="AM494" s="1">
        <v>5084</v>
      </c>
      <c r="AN494" s="1">
        <v>0</v>
      </c>
      <c r="AO494" s="1">
        <v>0</v>
      </c>
      <c r="AP494" s="1">
        <v>20</v>
      </c>
      <c r="AQ494" s="1">
        <v>0</v>
      </c>
      <c r="AT494" s="29">
        <v>42917</v>
      </c>
      <c r="AU494" s="1" t="s">
        <v>3444</v>
      </c>
      <c r="AV494" s="1" t="s">
        <v>3445</v>
      </c>
      <c r="AW494" s="1" t="s">
        <v>369</v>
      </c>
      <c r="AX494" s="1" t="s">
        <v>3514</v>
      </c>
      <c r="AY494" s="1" t="s">
        <v>3432</v>
      </c>
      <c r="AZ494" s="1"/>
      <c r="BA494" s="1" t="s">
        <v>6616</v>
      </c>
      <c r="BB494" s="1">
        <v>2101</v>
      </c>
      <c r="BC494" s="1" t="s">
        <v>212</v>
      </c>
      <c r="BD494" s="1"/>
      <c r="BE494" s="1" t="s">
        <v>2276</v>
      </c>
      <c r="BF494" s="1" t="s">
        <v>6617</v>
      </c>
      <c r="BG494" s="34">
        <v>1</v>
      </c>
    </row>
    <row r="495" spans="2:59" ht="15.75" customHeight="1" x14ac:dyDescent="0.3">
      <c r="B495" s="1">
        <v>4785</v>
      </c>
      <c r="C495" s="1" t="s">
        <v>6618</v>
      </c>
      <c r="D495" s="33" t="s">
        <v>6619</v>
      </c>
      <c r="E495" s="1" t="s">
        <v>322</v>
      </c>
      <c r="F495" s="1" t="s">
        <v>882</v>
      </c>
      <c r="G495" s="1" t="s">
        <v>2684</v>
      </c>
      <c r="H495" s="1">
        <v>2500</v>
      </c>
      <c r="K495" s="1" t="s">
        <v>3804</v>
      </c>
      <c r="L495" s="1" t="s">
        <v>4108</v>
      </c>
      <c r="O495" s="1">
        <v>1253</v>
      </c>
      <c r="P495" s="1" t="s">
        <v>6620</v>
      </c>
      <c r="Q495" s="1" t="s">
        <v>6621</v>
      </c>
      <c r="R495" s="33" t="s">
        <v>6622</v>
      </c>
      <c r="S495" s="1" t="s">
        <v>218</v>
      </c>
      <c r="T495" s="1" t="s">
        <v>288</v>
      </c>
      <c r="U495" s="1" t="s">
        <v>17</v>
      </c>
      <c r="W495" s="38">
        <v>1500</v>
      </c>
      <c r="X495" s="38">
        <v>1500</v>
      </c>
      <c r="Y495" s="1" t="s">
        <v>4812</v>
      </c>
      <c r="Z495" s="1" t="s">
        <v>3540</v>
      </c>
      <c r="AA495" s="1" t="s">
        <v>4636</v>
      </c>
      <c r="AB495" s="29">
        <v>42388</v>
      </c>
      <c r="AC495" s="1" t="s">
        <v>371</v>
      </c>
      <c r="AD495" s="35">
        <v>43235</v>
      </c>
      <c r="AE495" s="1">
        <v>1</v>
      </c>
      <c r="AF495" s="1">
        <v>0</v>
      </c>
      <c r="AG495" s="1" t="s">
        <v>4636</v>
      </c>
      <c r="AH495" s="37">
        <v>43235</v>
      </c>
      <c r="AI495" s="1" t="s">
        <v>3452</v>
      </c>
      <c r="AJ495" s="1" t="s">
        <v>3442</v>
      </c>
      <c r="AK495" s="1" t="s">
        <v>4654</v>
      </c>
      <c r="AL495" s="1">
        <v>0</v>
      </c>
      <c r="AM495" s="1">
        <v>1253</v>
      </c>
      <c r="AN495" s="1">
        <v>0</v>
      </c>
      <c r="AO495" s="1">
        <v>0</v>
      </c>
      <c r="AP495" s="1">
        <v>0</v>
      </c>
      <c r="AQ495" s="1">
        <v>0</v>
      </c>
      <c r="AT495" s="29">
        <v>42370</v>
      </c>
      <c r="AU495" s="1" t="s">
        <v>3444</v>
      </c>
      <c r="AV495" s="1" t="s">
        <v>3430</v>
      </c>
      <c r="AW495" s="1" t="s">
        <v>369</v>
      </c>
      <c r="AX495" s="1" t="s">
        <v>3514</v>
      </c>
      <c r="AY495" s="1" t="s">
        <v>3432</v>
      </c>
      <c r="AZ495" s="1"/>
      <c r="BA495" s="1" t="s">
        <v>4935</v>
      </c>
      <c r="BB495" s="1">
        <v>337</v>
      </c>
      <c r="BC495" s="1" t="s">
        <v>14</v>
      </c>
      <c r="BD495" s="1"/>
      <c r="BE495" s="1" t="s">
        <v>2396</v>
      </c>
      <c r="BF495" s="1" t="s">
        <v>4597</v>
      </c>
      <c r="BG495" s="34">
        <v>6</v>
      </c>
    </row>
    <row r="496" spans="2:59" ht="15.75" customHeight="1" x14ac:dyDescent="0.3">
      <c r="B496" s="1">
        <v>4790</v>
      </c>
      <c r="C496" s="1" t="s">
        <v>4461</v>
      </c>
      <c r="D496" s="33" t="s">
        <v>6623</v>
      </c>
      <c r="E496" s="1" t="s">
        <v>112</v>
      </c>
      <c r="F496" s="1" t="s">
        <v>882</v>
      </c>
      <c r="G496" s="1" t="s">
        <v>2918</v>
      </c>
      <c r="H496" s="1">
        <v>4000</v>
      </c>
      <c r="K496" s="1" t="s">
        <v>4771</v>
      </c>
      <c r="L496" s="1" t="s">
        <v>5364</v>
      </c>
      <c r="O496" s="1">
        <v>4972</v>
      </c>
      <c r="P496" s="1" t="s">
        <v>6624</v>
      </c>
      <c r="Q496" s="1" t="s">
        <v>6625</v>
      </c>
      <c r="R496" s="33" t="s">
        <v>6626</v>
      </c>
      <c r="S496" s="1" t="s">
        <v>284</v>
      </c>
      <c r="T496" s="1" t="s">
        <v>206</v>
      </c>
      <c r="U496" s="1" t="s">
        <v>17</v>
      </c>
      <c r="V496" s="38">
        <v>2825</v>
      </c>
      <c r="X496" s="38">
        <v>2825</v>
      </c>
      <c r="Y496" s="1" t="s">
        <v>4668</v>
      </c>
      <c r="Z496" s="1" t="s">
        <v>3457</v>
      </c>
      <c r="AA496" s="1" t="s">
        <v>4636</v>
      </c>
      <c r="AB496" s="29">
        <v>42943</v>
      </c>
      <c r="AC496" s="1" t="s">
        <v>371</v>
      </c>
      <c r="AD496" s="35">
        <v>43237</v>
      </c>
      <c r="AE496" s="1">
        <v>0</v>
      </c>
      <c r="AF496" s="1">
        <v>0</v>
      </c>
      <c r="AG496" s="1" t="s">
        <v>4676</v>
      </c>
      <c r="AH496" s="37">
        <v>43237</v>
      </c>
      <c r="AI496" s="1" t="s">
        <v>3524</v>
      </c>
      <c r="AJ496" s="1" t="s">
        <v>4678</v>
      </c>
      <c r="AK496" s="1" t="s">
        <v>4637</v>
      </c>
      <c r="AL496" s="1">
        <v>0</v>
      </c>
      <c r="AM496" s="1">
        <v>4972</v>
      </c>
      <c r="AN496" s="1">
        <v>0</v>
      </c>
      <c r="AO496" s="1">
        <v>0</v>
      </c>
      <c r="AP496" s="1">
        <v>0</v>
      </c>
      <c r="AQ496" s="1">
        <v>0</v>
      </c>
      <c r="AT496" s="29">
        <v>42917</v>
      </c>
      <c r="AU496" s="1" t="s">
        <v>3444</v>
      </c>
      <c r="AV496" s="1" t="s">
        <v>3525</v>
      </c>
      <c r="AW496" s="1" t="s">
        <v>369</v>
      </c>
      <c r="AX496" s="1" t="s">
        <v>3514</v>
      </c>
      <c r="AY496" s="1" t="s">
        <v>3432</v>
      </c>
      <c r="AZ496" s="1"/>
      <c r="BA496" s="1" t="s">
        <v>6627</v>
      </c>
      <c r="BB496" s="1">
        <v>1750</v>
      </c>
      <c r="BC496" s="1" t="s">
        <v>216</v>
      </c>
      <c r="BD496" s="1"/>
      <c r="BE496" s="1" t="s">
        <v>3082</v>
      </c>
      <c r="BF496" s="1" t="s">
        <v>6628</v>
      </c>
      <c r="BG496" s="34">
        <v>1</v>
      </c>
    </row>
    <row r="497" spans="2:59" ht="15.75" customHeight="1" x14ac:dyDescent="0.3">
      <c r="B497" s="1">
        <v>4797</v>
      </c>
      <c r="C497" s="1" t="s">
        <v>6629</v>
      </c>
      <c r="D497" s="33" t="s">
        <v>6630</v>
      </c>
      <c r="E497" s="1" t="s">
        <v>204</v>
      </c>
      <c r="F497" s="1" t="s">
        <v>882</v>
      </c>
      <c r="G497" s="1" t="s">
        <v>2640</v>
      </c>
      <c r="H497" s="1">
        <v>4000</v>
      </c>
      <c r="K497" s="1" t="s">
        <v>3804</v>
      </c>
      <c r="L497" s="1" t="s">
        <v>4108</v>
      </c>
      <c r="O497" s="1">
        <v>3367</v>
      </c>
      <c r="P497" s="1" t="s">
        <v>6631</v>
      </c>
      <c r="Q497" s="1" t="s">
        <v>6632</v>
      </c>
      <c r="R497" s="33" t="s">
        <v>6633</v>
      </c>
      <c r="S497" s="1" t="s">
        <v>56</v>
      </c>
      <c r="T497" s="1" t="s">
        <v>238</v>
      </c>
      <c r="U497" s="1" t="s">
        <v>13</v>
      </c>
      <c r="W497" s="38">
        <v>7678</v>
      </c>
      <c r="X497" s="38">
        <v>7678</v>
      </c>
      <c r="Y497" s="1" t="s">
        <v>4668</v>
      </c>
      <c r="Z497" s="1" t="s">
        <v>389</v>
      </c>
      <c r="AA497" s="1" t="s">
        <v>4636</v>
      </c>
      <c r="AB497" s="29">
        <v>42697</v>
      </c>
      <c r="AC497" s="1" t="s">
        <v>371</v>
      </c>
      <c r="AD497" s="35">
        <v>43238</v>
      </c>
      <c r="AE497" s="1">
        <v>5</v>
      </c>
      <c r="AF497" s="1">
        <v>0</v>
      </c>
      <c r="AG497" s="1" t="e">
        <v>#N/A</v>
      </c>
      <c r="AH497" s="37">
        <v>43238</v>
      </c>
      <c r="AI497" s="1" t="s">
        <v>3606</v>
      </c>
      <c r="AJ497" s="1" t="s">
        <v>4678</v>
      </c>
      <c r="AK497" s="1" t="s">
        <v>4654</v>
      </c>
      <c r="AL497" s="1">
        <v>0</v>
      </c>
      <c r="AM497" s="1">
        <v>3367</v>
      </c>
      <c r="AN497" s="1">
        <v>0</v>
      </c>
      <c r="AO497" s="1">
        <v>0</v>
      </c>
      <c r="AP497" s="1">
        <v>0</v>
      </c>
      <c r="AQ497" s="1">
        <v>0</v>
      </c>
      <c r="AT497" s="29">
        <v>42644</v>
      </c>
      <c r="AU497" s="1" t="s">
        <v>3429</v>
      </c>
      <c r="AV497" s="1" t="s">
        <v>3445</v>
      </c>
      <c r="AW497" s="1" t="s">
        <v>369</v>
      </c>
      <c r="AX497" s="1" t="s">
        <v>3465</v>
      </c>
      <c r="AY497" s="1" t="s">
        <v>3432</v>
      </c>
      <c r="AZ497" s="1"/>
      <c r="BA497" s="1" t="s">
        <v>6634</v>
      </c>
      <c r="BB497" s="1">
        <v>1542</v>
      </c>
      <c r="BC497" s="1" t="s">
        <v>324</v>
      </c>
      <c r="BD497" s="1"/>
      <c r="BE497" s="1" t="s">
        <v>6635</v>
      </c>
      <c r="BF497" s="1" t="s">
        <v>6636</v>
      </c>
      <c r="BG497" s="34">
        <v>1</v>
      </c>
    </row>
    <row r="498" spans="2:59" ht="15.75" customHeight="1" x14ac:dyDescent="0.3">
      <c r="B498" s="1">
        <v>4799</v>
      </c>
      <c r="C498" s="1" t="s">
        <v>5133</v>
      </c>
      <c r="D498" s="33" t="s">
        <v>6637</v>
      </c>
      <c r="E498" s="1" t="s">
        <v>92</v>
      </c>
      <c r="F498" s="1" t="s">
        <v>882</v>
      </c>
      <c r="G498" s="1" t="s">
        <v>2741</v>
      </c>
      <c r="O498" s="1">
        <v>4388</v>
      </c>
      <c r="P498" s="1" t="s">
        <v>6638</v>
      </c>
      <c r="Q498" s="1" t="s">
        <v>6639</v>
      </c>
      <c r="R498" s="33" t="s">
        <v>6640</v>
      </c>
      <c r="S498" s="1" t="s">
        <v>46</v>
      </c>
      <c r="T498" s="1" t="s">
        <v>288</v>
      </c>
      <c r="U498" s="1" t="s">
        <v>17</v>
      </c>
      <c r="W498" s="38">
        <v>2333</v>
      </c>
      <c r="X498" s="38">
        <v>2333</v>
      </c>
      <c r="Y498" s="1" t="s">
        <v>4644</v>
      </c>
      <c r="Z498" s="1" t="s">
        <v>3540</v>
      </c>
      <c r="AA498" s="1" t="s">
        <v>4636</v>
      </c>
      <c r="AB498" s="29">
        <v>42765</v>
      </c>
      <c r="AC498" s="1" t="s">
        <v>371</v>
      </c>
      <c r="AD498" s="35">
        <v>43238</v>
      </c>
      <c r="AE498" s="1">
        <v>0</v>
      </c>
      <c r="AF498" s="1">
        <v>0</v>
      </c>
      <c r="AG498" s="1" t="s">
        <v>4636</v>
      </c>
      <c r="AH498" s="37">
        <v>43238</v>
      </c>
      <c r="AI498" s="1" t="s">
        <v>3452</v>
      </c>
      <c r="AJ498" s="1" t="s">
        <v>4982</v>
      </c>
      <c r="AK498" s="1" t="s">
        <v>4654</v>
      </c>
      <c r="AL498" s="1">
        <v>0</v>
      </c>
      <c r="AM498" s="1">
        <v>4388</v>
      </c>
      <c r="AN498" s="1">
        <v>0</v>
      </c>
      <c r="AO498" s="1">
        <v>0</v>
      </c>
      <c r="AP498" s="1">
        <v>0</v>
      </c>
      <c r="AQ498" s="1">
        <v>0</v>
      </c>
      <c r="AT498" s="29">
        <v>42736</v>
      </c>
      <c r="AU498" s="1" t="s">
        <v>3444</v>
      </c>
      <c r="AV498" s="1" t="s">
        <v>3430</v>
      </c>
      <c r="AW498" s="1" t="s">
        <v>369</v>
      </c>
      <c r="AX498" s="1" t="s">
        <v>3514</v>
      </c>
      <c r="AY498" s="1" t="s">
        <v>3432</v>
      </c>
      <c r="AZ498" s="1"/>
      <c r="BA498" s="1" t="s">
        <v>6641</v>
      </c>
      <c r="BB498" s="1">
        <v>1602</v>
      </c>
      <c r="BC498" s="1" t="s">
        <v>14</v>
      </c>
      <c r="BD498" s="1"/>
      <c r="BE498" s="1" t="s">
        <v>4273</v>
      </c>
      <c r="BF498" s="1" t="s">
        <v>4274</v>
      </c>
      <c r="BG498" s="34">
        <v>3</v>
      </c>
    </row>
    <row r="499" spans="2:59" ht="15.75" customHeight="1" x14ac:dyDescent="0.3">
      <c r="B499" s="1">
        <v>4800</v>
      </c>
      <c r="C499" s="1" t="s">
        <v>6642</v>
      </c>
      <c r="D499" s="33" t="s">
        <v>6643</v>
      </c>
      <c r="E499" s="1" t="s">
        <v>114</v>
      </c>
      <c r="F499" s="1" t="s">
        <v>882</v>
      </c>
      <c r="G499" s="1" t="s">
        <v>2901</v>
      </c>
      <c r="H499" s="1">
        <v>4500</v>
      </c>
      <c r="J499" s="1" t="s">
        <v>3524</v>
      </c>
      <c r="K499" s="1" t="s">
        <v>4280</v>
      </c>
      <c r="L499" s="1" t="s">
        <v>4281</v>
      </c>
      <c r="O499" s="1">
        <v>1051</v>
      </c>
      <c r="P499" s="1" t="s">
        <v>4925</v>
      </c>
      <c r="Q499" s="1" t="s">
        <v>4926</v>
      </c>
      <c r="R499" s="33" t="s">
        <v>6644</v>
      </c>
      <c r="S499" s="1" t="s">
        <v>324</v>
      </c>
      <c r="T499" s="1" t="s">
        <v>5186</v>
      </c>
      <c r="U499" s="1" t="s">
        <v>17</v>
      </c>
      <c r="W499" s="38">
        <v>1884</v>
      </c>
      <c r="X499" s="38">
        <v>1884</v>
      </c>
      <c r="Y499" s="1" t="s">
        <v>4668</v>
      </c>
      <c r="Z499" s="1" t="s">
        <v>3540</v>
      </c>
      <c r="AA499" s="1" t="s">
        <v>4636</v>
      </c>
      <c r="AB499" s="29">
        <v>42068</v>
      </c>
      <c r="AC499" s="1" t="s">
        <v>371</v>
      </c>
      <c r="AD499" s="35">
        <v>43238</v>
      </c>
      <c r="AE499" s="1">
        <v>2</v>
      </c>
      <c r="AF499" s="1">
        <v>0</v>
      </c>
      <c r="AG499" s="1" t="s">
        <v>4636</v>
      </c>
      <c r="AH499" s="37">
        <v>43238</v>
      </c>
      <c r="AI499" s="1" t="s">
        <v>3452</v>
      </c>
      <c r="AJ499" s="1" t="s">
        <v>4678</v>
      </c>
      <c r="AK499" s="1" t="s">
        <v>4654</v>
      </c>
      <c r="AL499" s="1">
        <v>15</v>
      </c>
      <c r="AM499" s="1">
        <v>1051</v>
      </c>
      <c r="AN499" s="1">
        <v>0</v>
      </c>
      <c r="AO499" s="1">
        <v>0</v>
      </c>
      <c r="AP499" s="1">
        <v>0</v>
      </c>
      <c r="AQ499" s="1">
        <v>0</v>
      </c>
      <c r="AT499" s="29">
        <v>42005</v>
      </c>
      <c r="AU499" s="1" t="s">
        <v>3444</v>
      </c>
      <c r="AV499" s="1" t="s">
        <v>3430</v>
      </c>
      <c r="AW499" s="1" t="s">
        <v>369</v>
      </c>
      <c r="AX499" s="1" t="s">
        <v>3514</v>
      </c>
      <c r="AY499" s="1" t="s">
        <v>3432</v>
      </c>
      <c r="AZ499" s="1"/>
      <c r="BA499" s="1" t="s">
        <v>6645</v>
      </c>
      <c r="BB499" s="1">
        <v>1737</v>
      </c>
      <c r="BC499" s="1" t="s">
        <v>230</v>
      </c>
      <c r="BD499" s="1"/>
      <c r="BE499" s="1" t="s">
        <v>6646</v>
      </c>
      <c r="BF499" s="1" t="s">
        <v>6647</v>
      </c>
      <c r="BG499" s="34">
        <v>1</v>
      </c>
    </row>
    <row r="500" spans="2:59" ht="15.75" customHeight="1" x14ac:dyDescent="0.3">
      <c r="B500" s="1">
        <v>4801</v>
      </c>
      <c r="C500" s="1" t="s">
        <v>4098</v>
      </c>
      <c r="D500" s="33" t="s">
        <v>6648</v>
      </c>
      <c r="E500" s="1" t="s">
        <v>50</v>
      </c>
      <c r="F500" s="1" t="s">
        <v>882</v>
      </c>
      <c r="G500" s="1" t="s">
        <v>2189</v>
      </c>
      <c r="H500" s="1">
        <v>14000</v>
      </c>
      <c r="J500" s="1" t="s">
        <v>3480</v>
      </c>
      <c r="K500" s="1" t="s">
        <v>3480</v>
      </c>
      <c r="L500" s="1" t="s">
        <v>3481</v>
      </c>
      <c r="O500" s="1">
        <v>4087</v>
      </c>
      <c r="P500" s="1" t="s">
        <v>3447</v>
      </c>
      <c r="Q500" s="1" t="s">
        <v>3448</v>
      </c>
      <c r="R500" s="33" t="s">
        <v>6649</v>
      </c>
      <c r="S500" s="1" t="s">
        <v>192</v>
      </c>
      <c r="T500" s="1" t="s">
        <v>300</v>
      </c>
      <c r="U500" s="1" t="s">
        <v>13</v>
      </c>
      <c r="V500" s="38">
        <v>2948</v>
      </c>
      <c r="W500" s="38">
        <v>6878</v>
      </c>
      <c r="X500" s="38">
        <v>9826</v>
      </c>
      <c r="Y500" s="1" t="s">
        <v>4668</v>
      </c>
      <c r="Z500" s="1" t="s">
        <v>3540</v>
      </c>
      <c r="AA500" s="1" t="s">
        <v>4636</v>
      </c>
      <c r="AB500" s="29">
        <v>42642</v>
      </c>
      <c r="AC500" s="1" t="s">
        <v>371</v>
      </c>
      <c r="AD500" s="35">
        <v>43241</v>
      </c>
      <c r="AE500" s="1">
        <v>5</v>
      </c>
      <c r="AF500" s="1">
        <v>0</v>
      </c>
      <c r="AG500" s="1" t="s">
        <v>4636</v>
      </c>
      <c r="AH500" s="37">
        <v>43241</v>
      </c>
      <c r="AI500" s="1" t="s">
        <v>3452</v>
      </c>
      <c r="AJ500" s="1" t="s">
        <v>3502</v>
      </c>
      <c r="AK500" s="1" t="s">
        <v>4654</v>
      </c>
      <c r="AL500" s="1">
        <v>183</v>
      </c>
      <c r="AM500" s="1">
        <v>4087</v>
      </c>
      <c r="AN500" s="1">
        <v>0</v>
      </c>
      <c r="AO500" s="1">
        <v>2</v>
      </c>
      <c r="AP500" s="1">
        <v>184</v>
      </c>
      <c r="AQ500" s="1">
        <v>3</v>
      </c>
      <c r="AT500" s="29">
        <v>42552</v>
      </c>
      <c r="AU500" s="1" t="s">
        <v>3444</v>
      </c>
      <c r="AV500" s="1" t="s">
        <v>3430</v>
      </c>
      <c r="AW500" s="1" t="s">
        <v>369</v>
      </c>
      <c r="AX500" s="1" t="s">
        <v>3431</v>
      </c>
      <c r="AY500" s="1" t="s">
        <v>3432</v>
      </c>
      <c r="AZ500" s="1"/>
      <c r="BA500" s="1" t="s">
        <v>6650</v>
      </c>
      <c r="BB500" s="1"/>
      <c r="BC500" s="1" t="s">
        <v>6651</v>
      </c>
      <c r="BD500" s="1"/>
      <c r="BE500" s="1" t="s">
        <v>6652</v>
      </c>
      <c r="BF500" s="1" t="s">
        <v>6653</v>
      </c>
      <c r="BG500" s="34">
        <v>1</v>
      </c>
    </row>
    <row r="501" spans="2:59" ht="15.75" customHeight="1" x14ac:dyDescent="0.3">
      <c r="B501" s="1">
        <v>4803</v>
      </c>
      <c r="C501" s="1" t="s">
        <v>6654</v>
      </c>
      <c r="D501" s="33" t="s">
        <v>6655</v>
      </c>
      <c r="E501" s="1" t="s">
        <v>154</v>
      </c>
      <c r="F501" s="1" t="s">
        <v>882</v>
      </c>
      <c r="G501" s="1" t="s">
        <v>3145</v>
      </c>
      <c r="H501" s="1">
        <v>8363</v>
      </c>
      <c r="J501" s="1" t="s">
        <v>3480</v>
      </c>
      <c r="K501" s="1" t="s">
        <v>3480</v>
      </c>
      <c r="L501" s="1" t="s">
        <v>3481</v>
      </c>
      <c r="O501" s="1">
        <v>1627</v>
      </c>
      <c r="P501" s="1" t="s">
        <v>6656</v>
      </c>
      <c r="Q501" s="1" t="s">
        <v>6657</v>
      </c>
      <c r="R501" s="33" t="s">
        <v>6658</v>
      </c>
      <c r="S501" s="1" t="s">
        <v>26</v>
      </c>
      <c r="T501" s="1" t="s">
        <v>3888</v>
      </c>
      <c r="U501" s="1" t="s">
        <v>17</v>
      </c>
      <c r="V501" s="38">
        <v>1900</v>
      </c>
      <c r="W501" s="1">
        <v>600</v>
      </c>
      <c r="X501" s="38">
        <v>2500</v>
      </c>
      <c r="Y501" s="1" t="s">
        <v>4644</v>
      </c>
      <c r="Z501" s="1" t="s">
        <v>3540</v>
      </c>
      <c r="AA501" s="1" t="s">
        <v>4636</v>
      </c>
      <c r="AB501" s="29">
        <v>42287</v>
      </c>
      <c r="AC501" s="1" t="s">
        <v>371</v>
      </c>
      <c r="AD501" s="35">
        <v>43241</v>
      </c>
      <c r="AE501" s="1">
        <v>9</v>
      </c>
      <c r="AF501" s="1">
        <v>0</v>
      </c>
      <c r="AG501" s="1" t="s">
        <v>4636</v>
      </c>
      <c r="AH501" s="37">
        <v>43241</v>
      </c>
      <c r="AI501" s="1" t="s">
        <v>3452</v>
      </c>
      <c r="AJ501" s="1" t="s">
        <v>4646</v>
      </c>
      <c r="AK501" s="1" t="s">
        <v>4654</v>
      </c>
      <c r="AL501" s="1">
        <v>8</v>
      </c>
      <c r="AM501" s="1">
        <v>1627</v>
      </c>
      <c r="AN501" s="1">
        <v>0</v>
      </c>
      <c r="AO501" s="1">
        <v>0</v>
      </c>
      <c r="AP501" s="1">
        <v>0</v>
      </c>
      <c r="AQ501" s="1">
        <v>0</v>
      </c>
      <c r="AT501" s="29">
        <v>42278</v>
      </c>
      <c r="AU501" s="1" t="s">
        <v>3444</v>
      </c>
      <c r="AV501" s="1" t="s">
        <v>3430</v>
      </c>
      <c r="AW501" s="1" t="s">
        <v>369</v>
      </c>
      <c r="AX501" s="1" t="s">
        <v>3514</v>
      </c>
      <c r="AY501" s="1" t="s">
        <v>3432</v>
      </c>
      <c r="AZ501" s="1"/>
      <c r="BA501" s="1" t="s">
        <v>6650</v>
      </c>
      <c r="BB501" s="1"/>
      <c r="BC501" s="1" t="s">
        <v>6651</v>
      </c>
      <c r="BD501" s="1"/>
      <c r="BE501" s="1" t="s">
        <v>6659</v>
      </c>
      <c r="BF501" s="1" t="s">
        <v>6660</v>
      </c>
      <c r="BG501" s="34">
        <v>1</v>
      </c>
    </row>
    <row r="502" spans="2:59" ht="15.75" customHeight="1" x14ac:dyDescent="0.3">
      <c r="B502" s="1">
        <v>4805</v>
      </c>
      <c r="C502" s="1" t="s">
        <v>6661</v>
      </c>
      <c r="D502" s="33" t="s">
        <v>6662</v>
      </c>
      <c r="E502" s="1" t="s">
        <v>112</v>
      </c>
      <c r="F502" s="1" t="s">
        <v>882</v>
      </c>
      <c r="G502" s="1" t="s">
        <v>2932</v>
      </c>
      <c r="H502" s="1">
        <v>3500</v>
      </c>
      <c r="I502" s="1">
        <v>900</v>
      </c>
      <c r="K502" s="1" t="s">
        <v>3438</v>
      </c>
      <c r="L502" s="1" t="s">
        <v>3439</v>
      </c>
      <c r="O502" s="1">
        <v>2387</v>
      </c>
      <c r="P502" s="1" t="s">
        <v>6663</v>
      </c>
      <c r="Q502" s="1" t="s">
        <v>6664</v>
      </c>
      <c r="R502" s="33" t="s">
        <v>6665</v>
      </c>
      <c r="S502" s="1" t="s">
        <v>100</v>
      </c>
      <c r="T502" s="1" t="s">
        <v>166</v>
      </c>
      <c r="U502" s="1" t="s">
        <v>5</v>
      </c>
      <c r="W502" s="38">
        <v>4290</v>
      </c>
      <c r="X502" s="38">
        <v>4290</v>
      </c>
      <c r="Y502" s="1" t="s">
        <v>4644</v>
      </c>
      <c r="Z502" s="1" t="s">
        <v>3494</v>
      </c>
      <c r="AA502" s="1" t="s">
        <v>4636</v>
      </c>
      <c r="AB502" s="29">
        <v>42256</v>
      </c>
      <c r="AC502" s="1" t="s">
        <v>371</v>
      </c>
      <c r="AD502" s="35">
        <v>43242</v>
      </c>
      <c r="AE502" s="1">
        <v>5</v>
      </c>
      <c r="AF502" s="1">
        <v>0</v>
      </c>
      <c r="AG502" s="1" t="s">
        <v>4636</v>
      </c>
      <c r="AH502" s="37">
        <v>43242</v>
      </c>
      <c r="AI502" s="1" t="s">
        <v>3452</v>
      </c>
      <c r="AJ502" s="1" t="s">
        <v>4646</v>
      </c>
      <c r="AK502" s="1" t="s">
        <v>4654</v>
      </c>
      <c r="AL502" s="1">
        <v>53</v>
      </c>
      <c r="AM502" s="1">
        <v>2387</v>
      </c>
      <c r="AN502" s="1">
        <v>0</v>
      </c>
      <c r="AO502" s="1">
        <v>1</v>
      </c>
      <c r="AP502" s="1">
        <v>0</v>
      </c>
      <c r="AQ502" s="1">
        <v>0</v>
      </c>
      <c r="AT502" s="29">
        <v>42186</v>
      </c>
      <c r="AU502" s="1" t="s">
        <v>3444</v>
      </c>
      <c r="AV502" s="1" t="s">
        <v>3430</v>
      </c>
      <c r="AW502" s="1" t="s">
        <v>369</v>
      </c>
      <c r="AX502" s="1" t="s">
        <v>3465</v>
      </c>
      <c r="AY502" s="1" t="s">
        <v>3432</v>
      </c>
      <c r="AZ502" s="1"/>
      <c r="BA502" s="1" t="s">
        <v>6666</v>
      </c>
      <c r="BB502" s="1">
        <v>1512</v>
      </c>
      <c r="BC502" s="1" t="s">
        <v>92</v>
      </c>
      <c r="BD502" s="1"/>
      <c r="BE502" s="1" t="s">
        <v>6667</v>
      </c>
      <c r="BF502" s="1" t="s">
        <v>6668</v>
      </c>
      <c r="BG502" s="34">
        <v>1</v>
      </c>
    </row>
    <row r="503" spans="2:59" ht="15.75" customHeight="1" x14ac:dyDescent="0.3">
      <c r="B503" s="1">
        <v>4807</v>
      </c>
      <c r="C503" s="1" t="s">
        <v>6669</v>
      </c>
      <c r="D503" s="33" t="s">
        <v>6670</v>
      </c>
      <c r="E503" s="1" t="s">
        <v>114</v>
      </c>
      <c r="F503" s="1" t="s">
        <v>882</v>
      </c>
      <c r="G503" s="1" t="s">
        <v>3130</v>
      </c>
      <c r="O503" s="1">
        <v>4981</v>
      </c>
      <c r="P503" s="1" t="s">
        <v>6671</v>
      </c>
      <c r="Q503" s="1" t="s">
        <v>6672</v>
      </c>
      <c r="R503" s="33" t="s">
        <v>6673</v>
      </c>
      <c r="S503" s="1" t="s">
        <v>306</v>
      </c>
      <c r="T503" s="1" t="s">
        <v>68</v>
      </c>
      <c r="U503" s="1" t="s">
        <v>17</v>
      </c>
      <c r="V503" s="38">
        <v>4000</v>
      </c>
      <c r="X503" s="38">
        <v>4000</v>
      </c>
      <c r="Y503" s="1" t="s">
        <v>4668</v>
      </c>
      <c r="Z503" s="1" t="s">
        <v>389</v>
      </c>
      <c r="AA503" s="1" t="s">
        <v>4636</v>
      </c>
      <c r="AB503" s="29">
        <v>42942</v>
      </c>
      <c r="AC503" s="1" t="s">
        <v>371</v>
      </c>
      <c r="AD503" s="35">
        <v>43243</v>
      </c>
      <c r="AE503" s="1">
        <v>0</v>
      </c>
      <c r="AF503" s="1">
        <v>0</v>
      </c>
      <c r="AG503" s="1" t="s">
        <v>4636</v>
      </c>
      <c r="AH503" s="37">
        <v>43243</v>
      </c>
      <c r="AI503" s="1" t="s">
        <v>3423</v>
      </c>
      <c r="AJ503" s="1" t="s">
        <v>4678</v>
      </c>
      <c r="AK503" s="1" t="s">
        <v>4694</v>
      </c>
      <c r="AL503" s="1">
        <v>1</v>
      </c>
      <c r="AM503" s="1">
        <v>4981</v>
      </c>
      <c r="AN503" s="1">
        <v>0</v>
      </c>
      <c r="AO503" s="1">
        <v>0</v>
      </c>
      <c r="AP503" s="1">
        <v>4</v>
      </c>
      <c r="AQ503" s="1">
        <v>0</v>
      </c>
      <c r="AT503" s="29">
        <v>42917</v>
      </c>
      <c r="AU503" s="1" t="s">
        <v>3429</v>
      </c>
      <c r="AV503" s="1" t="s">
        <v>3445</v>
      </c>
      <c r="AW503" s="1" t="s">
        <v>369</v>
      </c>
      <c r="AX503" s="1" t="s">
        <v>3465</v>
      </c>
      <c r="AY503" s="1" t="s">
        <v>3432</v>
      </c>
      <c r="AZ503" s="1"/>
      <c r="BA503" s="1" t="s">
        <v>6674</v>
      </c>
      <c r="BB503" s="1">
        <v>0</v>
      </c>
      <c r="BC503" s="1" t="s">
        <v>92</v>
      </c>
      <c r="BD503" s="1"/>
      <c r="BE503" s="1" t="s">
        <v>6675</v>
      </c>
      <c r="BF503" s="1" t="s">
        <v>6676</v>
      </c>
      <c r="BG503" s="34">
        <v>1</v>
      </c>
    </row>
    <row r="504" spans="2:59" ht="15.75" customHeight="1" x14ac:dyDescent="0.3">
      <c r="B504" s="1">
        <v>4808</v>
      </c>
      <c r="C504" s="1" t="s">
        <v>6677</v>
      </c>
      <c r="D504" s="33" t="s">
        <v>6678</v>
      </c>
      <c r="E504" s="1" t="s">
        <v>82</v>
      </c>
      <c r="F504" s="1" t="s">
        <v>882</v>
      </c>
      <c r="G504" s="1" t="s">
        <v>2300</v>
      </c>
      <c r="H504" s="1">
        <v>2500</v>
      </c>
      <c r="K504" s="1" t="s">
        <v>3452</v>
      </c>
      <c r="L504" s="1" t="s">
        <v>3453</v>
      </c>
      <c r="O504" s="1">
        <v>5041</v>
      </c>
      <c r="P504" s="1" t="s">
        <v>6679</v>
      </c>
      <c r="Q504" s="1" t="s">
        <v>6680</v>
      </c>
      <c r="R504" s="33" t="s">
        <v>6681</v>
      </c>
      <c r="S504" s="1" t="s">
        <v>252</v>
      </c>
      <c r="T504" s="1" t="s">
        <v>68</v>
      </c>
      <c r="U504" s="1" t="s">
        <v>17</v>
      </c>
      <c r="V504" s="38">
        <v>4000</v>
      </c>
      <c r="X504" s="38">
        <v>4000</v>
      </c>
      <c r="Y504" s="1" t="s">
        <v>4668</v>
      </c>
      <c r="Z504" s="1" t="s">
        <v>3484</v>
      </c>
      <c r="AA504" s="1" t="s">
        <v>4636</v>
      </c>
      <c r="AB504" s="29">
        <v>42963</v>
      </c>
      <c r="AC504" s="1" t="s">
        <v>371</v>
      </c>
      <c r="AD504" s="35">
        <v>43243</v>
      </c>
      <c r="AE504" s="1">
        <v>0</v>
      </c>
      <c r="AF504" s="1">
        <v>0</v>
      </c>
      <c r="AG504" s="1" t="s">
        <v>4636</v>
      </c>
      <c r="AH504" s="37">
        <v>43243</v>
      </c>
      <c r="AI504" s="1" t="s">
        <v>3423</v>
      </c>
      <c r="AJ504" s="1" t="s">
        <v>3456</v>
      </c>
      <c r="AK504" s="1" t="s">
        <v>4694</v>
      </c>
      <c r="AL504" s="1">
        <v>28</v>
      </c>
      <c r="AM504" s="1">
        <v>5041</v>
      </c>
      <c r="AN504" s="1">
        <v>0</v>
      </c>
      <c r="AO504" s="1">
        <v>0</v>
      </c>
      <c r="AP504" s="1">
        <v>0</v>
      </c>
      <c r="AQ504" s="1">
        <v>1</v>
      </c>
      <c r="AT504" s="29">
        <v>42917</v>
      </c>
      <c r="AU504" s="1" t="s">
        <v>3444</v>
      </c>
      <c r="AV504" s="1" t="s">
        <v>3445</v>
      </c>
      <c r="AW504" s="1" t="s">
        <v>369</v>
      </c>
      <c r="AX504" s="1" t="s">
        <v>3465</v>
      </c>
      <c r="AY504" s="1" t="s">
        <v>3432</v>
      </c>
      <c r="AZ504" s="1"/>
      <c r="BA504" s="1" t="s">
        <v>6682</v>
      </c>
      <c r="BB504" s="1">
        <v>1767</v>
      </c>
      <c r="BC504" s="1" t="s">
        <v>328</v>
      </c>
      <c r="BD504" s="1"/>
      <c r="BE504" s="1" t="s">
        <v>3690</v>
      </c>
      <c r="BF504" s="1" t="s">
        <v>6683</v>
      </c>
      <c r="BG504" s="34">
        <v>2</v>
      </c>
    </row>
    <row r="505" spans="2:59" ht="15.75" customHeight="1" x14ac:dyDescent="0.3">
      <c r="B505" s="1">
        <v>4811</v>
      </c>
      <c r="C505" s="1" t="s">
        <v>6684</v>
      </c>
      <c r="D505" s="33" t="s">
        <v>6685</v>
      </c>
      <c r="E505" s="1" t="s">
        <v>2086</v>
      </c>
      <c r="F505" s="1" t="s">
        <v>838</v>
      </c>
      <c r="G505" s="1" t="s">
        <v>3330</v>
      </c>
      <c r="H505" s="1">
        <v>125</v>
      </c>
      <c r="J505" s="1" t="s">
        <v>3423</v>
      </c>
      <c r="K505" s="1" t="s">
        <v>3423</v>
      </c>
      <c r="L505" s="1" t="s">
        <v>3424</v>
      </c>
      <c r="O505" s="1">
        <v>4280</v>
      </c>
      <c r="P505" s="1" t="s">
        <v>6686</v>
      </c>
      <c r="Q505" s="1" t="s">
        <v>6687</v>
      </c>
      <c r="R505" s="33" t="s">
        <v>6688</v>
      </c>
      <c r="T505" s="1" t="s">
        <v>192</v>
      </c>
      <c r="U505" s="1" t="s">
        <v>2157</v>
      </c>
      <c r="W505" s="1">
        <v>300</v>
      </c>
      <c r="X505" s="1">
        <v>5850</v>
      </c>
      <c r="Y505" s="1" t="s">
        <v>5417</v>
      </c>
      <c r="Z505" s="1" t="s">
        <v>3494</v>
      </c>
      <c r="AA505" s="1" t="s">
        <v>4636</v>
      </c>
      <c r="AB505" s="1" t="s">
        <v>371</v>
      </c>
      <c r="AC505" s="1" t="s">
        <v>371</v>
      </c>
      <c r="AD505" s="35">
        <v>43245</v>
      </c>
      <c r="AE505" s="1">
        <v>1</v>
      </c>
      <c r="AF505" s="1">
        <v>0</v>
      </c>
      <c r="AG505" s="1" t="s">
        <v>4636</v>
      </c>
      <c r="AH505" s="37">
        <v>43245</v>
      </c>
      <c r="AI505" s="1" t="s">
        <v>3603</v>
      </c>
      <c r="AJ505" s="1" t="s">
        <v>2157</v>
      </c>
      <c r="AK505" s="1" t="s">
        <v>4654</v>
      </c>
      <c r="AL505" s="1">
        <v>0</v>
      </c>
      <c r="AM505" s="1">
        <v>4280</v>
      </c>
      <c r="AN505" s="1">
        <v>0</v>
      </c>
      <c r="AO505" s="1">
        <v>0</v>
      </c>
      <c r="AP505" s="1">
        <v>78</v>
      </c>
      <c r="AQ505" s="1">
        <v>0</v>
      </c>
      <c r="AU505" s="1" t="s">
        <v>3444</v>
      </c>
      <c r="AV505" s="1" t="s">
        <v>3525</v>
      </c>
      <c r="AW505" s="1" t="s">
        <v>369</v>
      </c>
      <c r="AX505" s="1" t="s">
        <v>2157</v>
      </c>
      <c r="AY505" s="1" t="s">
        <v>2157</v>
      </c>
      <c r="AZ505" s="1"/>
      <c r="BA505" s="1" t="s">
        <v>6205</v>
      </c>
      <c r="BB505" s="1">
        <v>1465</v>
      </c>
      <c r="BC505" s="1" t="s">
        <v>14</v>
      </c>
      <c r="BD505" s="1"/>
      <c r="BE505" s="1" t="s">
        <v>2761</v>
      </c>
      <c r="BF505" s="1" t="s">
        <v>6689</v>
      </c>
      <c r="BG505" s="34">
        <v>1</v>
      </c>
    </row>
    <row r="506" spans="2:59" ht="15.75" customHeight="1" x14ac:dyDescent="0.3">
      <c r="B506" s="1">
        <v>4812</v>
      </c>
      <c r="C506" s="1" t="s">
        <v>6690</v>
      </c>
      <c r="D506" s="33" t="s">
        <v>6691</v>
      </c>
      <c r="E506" s="1" t="s">
        <v>286</v>
      </c>
      <c r="F506" s="1" t="s">
        <v>882</v>
      </c>
      <c r="G506" s="1" t="s">
        <v>3213</v>
      </c>
      <c r="H506" s="1">
        <v>450</v>
      </c>
      <c r="K506" s="1" t="s">
        <v>6286</v>
      </c>
      <c r="L506" s="1" t="s">
        <v>6287</v>
      </c>
      <c r="O506" s="1">
        <v>4944</v>
      </c>
      <c r="P506" s="1" t="s">
        <v>6692</v>
      </c>
      <c r="Q506" s="1" t="s">
        <v>6693</v>
      </c>
      <c r="R506" s="33" t="s">
        <v>6694</v>
      </c>
      <c r="T506" s="1" t="s">
        <v>192</v>
      </c>
      <c r="U506" s="1" t="s">
        <v>560</v>
      </c>
      <c r="V506" s="1">
        <v>450</v>
      </c>
      <c r="X506" s="1">
        <v>450</v>
      </c>
      <c r="Y506" s="1" t="s">
        <v>5417</v>
      </c>
      <c r="Z506" s="1" t="s">
        <v>3494</v>
      </c>
      <c r="AA506" s="1" t="s">
        <v>4636</v>
      </c>
      <c r="AB506" s="1" t="s">
        <v>371</v>
      </c>
      <c r="AC506" s="1" t="s">
        <v>371</v>
      </c>
      <c r="AD506" s="35">
        <v>43245</v>
      </c>
      <c r="AE506" s="1">
        <v>0</v>
      </c>
      <c r="AF506" s="1">
        <v>0</v>
      </c>
      <c r="AG506" s="1" t="s">
        <v>4636</v>
      </c>
      <c r="AH506" s="37">
        <v>43245</v>
      </c>
      <c r="AI506" s="1" t="e">
        <v>#N/A</v>
      </c>
      <c r="AJ506" s="1" t="e">
        <v>#N/A</v>
      </c>
      <c r="AK506" s="1" t="s">
        <v>4654</v>
      </c>
      <c r="AL506" s="1">
        <v>1</v>
      </c>
      <c r="AM506" s="1">
        <v>4944</v>
      </c>
      <c r="AN506" s="1">
        <v>0</v>
      </c>
      <c r="AO506" s="1">
        <v>0</v>
      </c>
      <c r="AP506" s="1">
        <v>0</v>
      </c>
      <c r="AQ506" s="1">
        <v>0</v>
      </c>
      <c r="AU506" s="1" t="s">
        <v>3444</v>
      </c>
      <c r="AV506" s="1" t="e">
        <v>#N/A</v>
      </c>
      <c r="AW506" s="1" t="s">
        <v>369</v>
      </c>
      <c r="AX506" s="1" t="s">
        <v>3514</v>
      </c>
      <c r="AY506" s="1" t="s">
        <v>3432</v>
      </c>
      <c r="AZ506" s="1"/>
      <c r="BA506" s="1" t="s">
        <v>6211</v>
      </c>
      <c r="BB506" s="1">
        <v>177</v>
      </c>
      <c r="BC506" s="1" t="s">
        <v>4394</v>
      </c>
      <c r="BD506" s="1"/>
      <c r="BE506" s="1" t="s">
        <v>4260</v>
      </c>
      <c r="BF506" s="1" t="s">
        <v>6695</v>
      </c>
      <c r="BG506" s="34">
        <v>1</v>
      </c>
    </row>
    <row r="507" spans="2:59" ht="15.75" customHeight="1" x14ac:dyDescent="0.3">
      <c r="B507" s="1">
        <v>4813</v>
      </c>
      <c r="C507" s="1" t="s">
        <v>6696</v>
      </c>
      <c r="D507" s="33" t="s">
        <v>6697</v>
      </c>
      <c r="E507" s="1" t="s">
        <v>266</v>
      </c>
      <c r="F507" s="1" t="s">
        <v>882</v>
      </c>
      <c r="G507" s="1" t="s">
        <v>2876</v>
      </c>
      <c r="H507" s="1">
        <v>5084</v>
      </c>
      <c r="K507" s="1" t="s">
        <v>3438</v>
      </c>
      <c r="L507" s="1" t="s">
        <v>3439</v>
      </c>
      <c r="O507" s="1">
        <v>5092</v>
      </c>
      <c r="P507" s="1" t="s">
        <v>6698</v>
      </c>
      <c r="Q507" s="1" t="s">
        <v>6699</v>
      </c>
      <c r="R507" s="33" t="s">
        <v>6700</v>
      </c>
      <c r="T507" s="1" t="s">
        <v>186</v>
      </c>
      <c r="U507" s="1" t="s">
        <v>560</v>
      </c>
      <c r="V507" s="1">
        <v>600</v>
      </c>
      <c r="X507" s="1">
        <v>600</v>
      </c>
      <c r="Y507" s="1" t="s">
        <v>5417</v>
      </c>
      <c r="Z507" s="1" t="s">
        <v>3494</v>
      </c>
      <c r="AA507" s="1" t="s">
        <v>4636</v>
      </c>
      <c r="AB507" s="1" t="s">
        <v>371</v>
      </c>
      <c r="AC507" s="1" t="s">
        <v>371</v>
      </c>
      <c r="AD507" s="35">
        <v>43245</v>
      </c>
      <c r="AE507" s="1">
        <v>0</v>
      </c>
      <c r="AF507" s="1">
        <v>0</v>
      </c>
      <c r="AG507" s="1" t="s">
        <v>4676</v>
      </c>
      <c r="AH507" s="37">
        <v>43245</v>
      </c>
      <c r="AI507" s="1" t="e">
        <v>#N/A</v>
      </c>
      <c r="AJ507" s="1" t="e">
        <v>#N/A</v>
      </c>
      <c r="AK507" s="1" t="s">
        <v>4654</v>
      </c>
      <c r="AL507" s="1">
        <v>0</v>
      </c>
      <c r="AM507" s="1">
        <v>5092</v>
      </c>
      <c r="AN507" s="1">
        <v>0</v>
      </c>
      <c r="AO507" s="1">
        <v>0</v>
      </c>
      <c r="AP507" s="1">
        <v>0</v>
      </c>
      <c r="AQ507" s="1">
        <v>0</v>
      </c>
      <c r="AU507" s="1" t="s">
        <v>3444</v>
      </c>
      <c r="AV507" s="1" t="e">
        <v>#N/A</v>
      </c>
      <c r="AW507" s="1" t="s">
        <v>369</v>
      </c>
      <c r="AX507" s="1" t="s">
        <v>3514</v>
      </c>
      <c r="AY507" s="1" t="s">
        <v>3432</v>
      </c>
      <c r="AZ507" s="1"/>
      <c r="BA507" s="1" t="s">
        <v>6701</v>
      </c>
      <c r="BB507" s="1">
        <v>1770</v>
      </c>
      <c r="BC507" s="1" t="s">
        <v>142</v>
      </c>
      <c r="BD507" s="1"/>
      <c r="BE507" s="1" t="s">
        <v>2370</v>
      </c>
      <c r="BF507" s="1" t="s">
        <v>6702</v>
      </c>
      <c r="BG507" s="34">
        <v>1</v>
      </c>
    </row>
    <row r="508" spans="2:59" ht="15.75" customHeight="1" x14ac:dyDescent="0.3">
      <c r="B508" s="1">
        <v>4816</v>
      </c>
      <c r="C508" s="1" t="s">
        <v>6703</v>
      </c>
      <c r="D508" s="33" t="s">
        <v>6704</v>
      </c>
      <c r="E508" s="1" t="s">
        <v>112</v>
      </c>
      <c r="F508" s="1" t="s">
        <v>882</v>
      </c>
      <c r="G508" s="1" t="s">
        <v>2760</v>
      </c>
      <c r="H508" s="1">
        <v>21500</v>
      </c>
      <c r="J508" s="1" t="s">
        <v>3480</v>
      </c>
      <c r="K508" s="1" t="s">
        <v>3657</v>
      </c>
      <c r="L508" s="1" t="s">
        <v>3481</v>
      </c>
      <c r="O508" s="1">
        <v>5101</v>
      </c>
      <c r="P508" s="1" t="s">
        <v>6705</v>
      </c>
      <c r="Q508" s="1" t="s">
        <v>6706</v>
      </c>
      <c r="R508" s="33" t="s">
        <v>6707</v>
      </c>
      <c r="T508" s="1" t="s">
        <v>192</v>
      </c>
      <c r="U508" s="1" t="s">
        <v>560</v>
      </c>
      <c r="W508" s="38">
        <v>3600</v>
      </c>
      <c r="X508" s="38">
        <v>3600</v>
      </c>
      <c r="Y508" s="1" t="s">
        <v>5417</v>
      </c>
      <c r="Z508" s="1" t="s">
        <v>3494</v>
      </c>
      <c r="AA508" s="1" t="s">
        <v>4636</v>
      </c>
      <c r="AB508" s="1" t="s">
        <v>371</v>
      </c>
      <c r="AC508" s="1" t="s">
        <v>371</v>
      </c>
      <c r="AD508" s="35">
        <v>43245</v>
      </c>
      <c r="AE508" s="1">
        <v>0</v>
      </c>
      <c r="AF508" s="1">
        <v>0</v>
      </c>
      <c r="AG508" s="1" t="s">
        <v>4636</v>
      </c>
      <c r="AH508" s="37">
        <v>43245</v>
      </c>
      <c r="AI508" s="1" t="e">
        <v>#N/A</v>
      </c>
      <c r="AJ508" s="1" t="e">
        <v>#N/A</v>
      </c>
      <c r="AK508" s="1" t="s">
        <v>4654</v>
      </c>
      <c r="AL508" s="1">
        <v>0</v>
      </c>
      <c r="AM508" s="1">
        <v>5101</v>
      </c>
      <c r="AN508" s="1">
        <v>0</v>
      </c>
      <c r="AO508" s="1">
        <v>0</v>
      </c>
      <c r="AP508" s="1">
        <v>0</v>
      </c>
      <c r="AQ508" s="1">
        <v>0</v>
      </c>
      <c r="AU508" s="1" t="s">
        <v>3444</v>
      </c>
      <c r="AV508" s="1" t="e">
        <v>#N/A</v>
      </c>
      <c r="AW508" s="1" t="s">
        <v>369</v>
      </c>
      <c r="AX508" s="1" t="s">
        <v>3514</v>
      </c>
      <c r="AY508" s="1" t="s">
        <v>3432</v>
      </c>
      <c r="AZ508" s="1"/>
      <c r="BA508" s="1" t="s">
        <v>2693</v>
      </c>
      <c r="BB508" s="1">
        <v>1880</v>
      </c>
      <c r="BC508" s="1" t="s">
        <v>26</v>
      </c>
      <c r="BD508" s="1"/>
      <c r="BE508" s="1" t="s">
        <v>2454</v>
      </c>
      <c r="BF508" s="1" t="s">
        <v>6708</v>
      </c>
      <c r="BG508" s="34">
        <v>1</v>
      </c>
    </row>
    <row r="509" spans="2:59" ht="15.75" customHeight="1" x14ac:dyDescent="0.3">
      <c r="B509" s="1">
        <v>4821</v>
      </c>
      <c r="C509" s="1" t="s">
        <v>6709</v>
      </c>
      <c r="D509" s="33" t="s">
        <v>6710</v>
      </c>
      <c r="E509" s="1" t="s">
        <v>86</v>
      </c>
      <c r="F509" s="1" t="s">
        <v>882</v>
      </c>
      <c r="G509" s="1" t="s">
        <v>2343</v>
      </c>
      <c r="H509" s="1">
        <v>27000</v>
      </c>
      <c r="J509" s="1" t="s">
        <v>3480</v>
      </c>
      <c r="K509" s="1" t="s">
        <v>3657</v>
      </c>
      <c r="L509" s="1" t="s">
        <v>3481</v>
      </c>
      <c r="O509" s="1">
        <v>5283</v>
      </c>
      <c r="P509" s="1" t="s">
        <v>6711</v>
      </c>
      <c r="Q509" s="1" t="s">
        <v>6324</v>
      </c>
      <c r="R509" s="33" t="s">
        <v>6712</v>
      </c>
      <c r="T509" s="1" t="s">
        <v>192</v>
      </c>
      <c r="U509" s="1" t="s">
        <v>2157</v>
      </c>
      <c r="W509" s="1">
        <v>333</v>
      </c>
      <c r="X509" s="1">
        <v>6493.5</v>
      </c>
      <c r="Y509" s="1" t="s">
        <v>5417</v>
      </c>
      <c r="Z509" s="1" t="s">
        <v>3494</v>
      </c>
      <c r="AA509" s="1" t="s">
        <v>4636</v>
      </c>
      <c r="AB509" s="1" t="s">
        <v>371</v>
      </c>
      <c r="AC509" s="1" t="s">
        <v>371</v>
      </c>
      <c r="AD509" s="35">
        <v>43245</v>
      </c>
      <c r="AE509" s="1">
        <v>1</v>
      </c>
      <c r="AF509" s="1">
        <v>0</v>
      </c>
      <c r="AG509" s="1" t="s">
        <v>4636</v>
      </c>
      <c r="AH509" s="37">
        <v>43245</v>
      </c>
      <c r="AI509" s="1" t="s">
        <v>3423</v>
      </c>
      <c r="AJ509" s="1" t="s">
        <v>2157</v>
      </c>
      <c r="AK509" s="1" t="s">
        <v>4654</v>
      </c>
      <c r="AL509" s="1">
        <v>0</v>
      </c>
      <c r="AM509" s="1">
        <v>5283</v>
      </c>
      <c r="AN509" s="1">
        <v>0</v>
      </c>
      <c r="AO509" s="1">
        <v>0</v>
      </c>
      <c r="AP509" s="1">
        <v>0</v>
      </c>
      <c r="AQ509" s="1">
        <v>0</v>
      </c>
      <c r="AU509" s="1" t="s">
        <v>3444</v>
      </c>
      <c r="AV509" s="1" t="s">
        <v>3445</v>
      </c>
      <c r="AW509" s="1" t="s">
        <v>369</v>
      </c>
      <c r="AX509" s="1" t="s">
        <v>2157</v>
      </c>
      <c r="AY509" s="1" t="s">
        <v>2157</v>
      </c>
      <c r="AZ509" s="1"/>
      <c r="BA509" s="1" t="s">
        <v>2248</v>
      </c>
      <c r="BB509" s="1">
        <v>1683</v>
      </c>
      <c r="BC509" s="1" t="s">
        <v>92</v>
      </c>
      <c r="BD509" s="1"/>
      <c r="BE509" s="1" t="s">
        <v>6713</v>
      </c>
      <c r="BF509" s="1" t="s">
        <v>6714</v>
      </c>
      <c r="BG509" s="34">
        <v>1</v>
      </c>
    </row>
    <row r="510" spans="2:59" ht="15.75" customHeight="1" x14ac:dyDescent="0.3">
      <c r="B510" s="1">
        <v>4829</v>
      </c>
      <c r="C510" s="1" t="s">
        <v>6715</v>
      </c>
      <c r="D510" s="33" t="s">
        <v>6716</v>
      </c>
      <c r="E510" s="1" t="s">
        <v>3451</v>
      </c>
      <c r="F510" s="1" t="s">
        <v>882</v>
      </c>
      <c r="G510" s="1" t="s">
        <v>2492</v>
      </c>
      <c r="H510" s="1">
        <v>21000</v>
      </c>
      <c r="J510" s="1" t="s">
        <v>3480</v>
      </c>
      <c r="K510" s="1" t="s">
        <v>3712</v>
      </c>
      <c r="L510" s="1" t="s">
        <v>3713</v>
      </c>
      <c r="O510" s="1">
        <v>5005</v>
      </c>
      <c r="P510" s="1" t="s">
        <v>6717</v>
      </c>
      <c r="Q510" s="1" t="s">
        <v>6521</v>
      </c>
      <c r="R510" s="33" t="s">
        <v>6522</v>
      </c>
      <c r="S510" s="1" t="s">
        <v>192</v>
      </c>
      <c r="T510" s="1" t="s">
        <v>304</v>
      </c>
      <c r="U510" s="1" t="s">
        <v>560</v>
      </c>
      <c r="V510" s="38">
        <v>1100</v>
      </c>
      <c r="X510" s="38">
        <v>1100</v>
      </c>
      <c r="Y510" s="1" t="s">
        <v>5417</v>
      </c>
      <c r="Z510" s="1" t="s">
        <v>3494</v>
      </c>
      <c r="AA510" s="1" t="s">
        <v>4636</v>
      </c>
      <c r="AB510" s="29">
        <v>43142</v>
      </c>
      <c r="AC510" s="1" t="s">
        <v>371</v>
      </c>
      <c r="AD510" s="35">
        <v>43245</v>
      </c>
      <c r="AE510" s="1">
        <v>0</v>
      </c>
      <c r="AF510" s="1">
        <v>0</v>
      </c>
      <c r="AG510" s="1" t="s">
        <v>4636</v>
      </c>
      <c r="AH510" s="37">
        <v>43245</v>
      </c>
      <c r="AI510" s="1" t="e">
        <v>#N/A</v>
      </c>
      <c r="AJ510" s="1" t="e">
        <v>#N/A</v>
      </c>
      <c r="AK510" s="1" t="s">
        <v>4654</v>
      </c>
      <c r="AL510" s="1">
        <v>46</v>
      </c>
      <c r="AM510" s="1">
        <v>5005</v>
      </c>
      <c r="AN510" s="1">
        <v>0</v>
      </c>
      <c r="AO510" s="1">
        <v>0</v>
      </c>
      <c r="AP510" s="1">
        <v>8</v>
      </c>
      <c r="AQ510" s="1">
        <v>2</v>
      </c>
      <c r="AT510" s="29">
        <v>43101</v>
      </c>
      <c r="AU510" s="1" t="s">
        <v>3444</v>
      </c>
      <c r="AV510" s="1" t="e">
        <v>#N/A</v>
      </c>
      <c r="AW510" s="1" t="s">
        <v>369</v>
      </c>
      <c r="AX510" s="1" t="s">
        <v>3514</v>
      </c>
      <c r="AY510" s="1" t="s">
        <v>3432</v>
      </c>
      <c r="AZ510" s="1"/>
      <c r="BA510" s="1" t="s">
        <v>6718</v>
      </c>
      <c r="BB510" s="1">
        <v>1669</v>
      </c>
      <c r="BC510" s="1" t="s">
        <v>154</v>
      </c>
      <c r="BD510" s="1"/>
      <c r="BE510" s="1" t="s">
        <v>4122</v>
      </c>
      <c r="BF510" s="1" t="s">
        <v>4123</v>
      </c>
      <c r="BG510" s="34">
        <v>1</v>
      </c>
    </row>
    <row r="511" spans="2:59" ht="15.75" customHeight="1" x14ac:dyDescent="0.3">
      <c r="B511" s="1">
        <v>4832</v>
      </c>
      <c r="C511" s="1" t="s">
        <v>6719</v>
      </c>
      <c r="D511" s="33" t="s">
        <v>6720</v>
      </c>
      <c r="E511" s="1" t="s">
        <v>2074</v>
      </c>
      <c r="F511" s="1" t="s">
        <v>882</v>
      </c>
      <c r="G511" s="1" t="s">
        <v>2201</v>
      </c>
      <c r="H511" s="1">
        <v>6000</v>
      </c>
      <c r="J511" s="1" t="s">
        <v>3423</v>
      </c>
      <c r="K511" s="1" t="s">
        <v>3423</v>
      </c>
      <c r="L511" s="1" t="s">
        <v>3424</v>
      </c>
      <c r="O511" s="1">
        <v>4525</v>
      </c>
      <c r="P511" s="1" t="s">
        <v>6721</v>
      </c>
      <c r="Q511" s="1" t="s">
        <v>6722</v>
      </c>
      <c r="R511" s="33" t="s">
        <v>6723</v>
      </c>
      <c r="T511" s="1" t="s">
        <v>192</v>
      </c>
      <c r="U511" s="1" t="s">
        <v>560</v>
      </c>
      <c r="V511" s="1">
        <v>883</v>
      </c>
      <c r="X511" s="1">
        <v>883</v>
      </c>
      <c r="Y511" s="1" t="s">
        <v>5417</v>
      </c>
      <c r="Z511" s="1" t="s">
        <v>364</v>
      </c>
      <c r="AA511" s="1" t="s">
        <v>4636</v>
      </c>
      <c r="AB511" s="1" t="s">
        <v>371</v>
      </c>
      <c r="AC511" s="1" t="s">
        <v>371</v>
      </c>
      <c r="AD511" s="35">
        <v>43245</v>
      </c>
      <c r="AE511" s="1">
        <v>0</v>
      </c>
      <c r="AF511" s="1">
        <v>0</v>
      </c>
      <c r="AG511" s="1" t="s">
        <v>4636</v>
      </c>
      <c r="AH511" s="37">
        <v>43245</v>
      </c>
      <c r="AI511" s="1" t="e">
        <v>#N/A</v>
      </c>
      <c r="AJ511" s="1" t="e">
        <v>#N/A</v>
      </c>
      <c r="AK511" s="1" t="s">
        <v>4654</v>
      </c>
      <c r="AL511" s="1">
        <v>0</v>
      </c>
      <c r="AM511" s="1">
        <v>4525</v>
      </c>
      <c r="AN511" s="1">
        <v>0</v>
      </c>
      <c r="AO511" s="1">
        <v>0</v>
      </c>
      <c r="AP511" s="1">
        <v>0</v>
      </c>
      <c r="AQ511" s="1">
        <v>0</v>
      </c>
      <c r="AU511" s="1" t="s">
        <v>3444</v>
      </c>
      <c r="AV511" s="1" t="e">
        <v>#N/A</v>
      </c>
      <c r="AW511" s="1" t="s">
        <v>369</v>
      </c>
      <c r="AX511" s="1" t="s">
        <v>3514</v>
      </c>
      <c r="AY511" s="1" t="s">
        <v>3432</v>
      </c>
      <c r="AZ511" s="1"/>
      <c r="BA511" s="1" t="s">
        <v>6724</v>
      </c>
      <c r="BB511" s="1">
        <v>1197</v>
      </c>
      <c r="BC511" s="1" t="s">
        <v>324</v>
      </c>
      <c r="BD511" s="1"/>
      <c r="BE511" s="1" t="s">
        <v>2384</v>
      </c>
      <c r="BF511" s="1" t="s">
        <v>6725</v>
      </c>
      <c r="BG511" s="34">
        <v>2</v>
      </c>
    </row>
    <row r="512" spans="2:59" ht="15.75" customHeight="1" x14ac:dyDescent="0.3">
      <c r="B512" s="1">
        <v>4833</v>
      </c>
      <c r="C512" s="1" t="s">
        <v>6726</v>
      </c>
      <c r="D512" s="33" t="s">
        <v>6727</v>
      </c>
      <c r="E512" s="1" t="s">
        <v>156</v>
      </c>
      <c r="F512" s="1" t="s">
        <v>882</v>
      </c>
      <c r="G512" s="1" t="s">
        <v>2257</v>
      </c>
      <c r="H512" s="1">
        <v>4500</v>
      </c>
      <c r="K512" s="1" t="s">
        <v>3603</v>
      </c>
      <c r="L512" s="1" t="s">
        <v>3603</v>
      </c>
      <c r="O512" s="1">
        <v>4525</v>
      </c>
      <c r="P512" s="1" t="s">
        <v>6721</v>
      </c>
      <c r="Q512" s="1" t="s">
        <v>6722</v>
      </c>
      <c r="R512" s="33" t="s">
        <v>6723</v>
      </c>
      <c r="T512" s="1" t="s">
        <v>192</v>
      </c>
      <c r="U512" s="1" t="s">
        <v>560</v>
      </c>
      <c r="V512" s="1">
        <v>883</v>
      </c>
      <c r="X512" s="1">
        <v>883</v>
      </c>
      <c r="Y512" s="1" t="s">
        <v>5417</v>
      </c>
      <c r="Z512" s="1" t="s">
        <v>364</v>
      </c>
      <c r="AA512" s="1" t="s">
        <v>4636</v>
      </c>
      <c r="AB512" s="1" t="s">
        <v>371</v>
      </c>
      <c r="AC512" s="1" t="s">
        <v>371</v>
      </c>
      <c r="AD512" s="35">
        <v>43245</v>
      </c>
      <c r="AE512" s="1">
        <v>0</v>
      </c>
      <c r="AF512" s="1">
        <v>0</v>
      </c>
      <c r="AG512" s="1" t="s">
        <v>4636</v>
      </c>
      <c r="AH512" s="37">
        <v>43245</v>
      </c>
      <c r="AI512" s="1" t="e">
        <v>#N/A</v>
      </c>
      <c r="AJ512" s="1" t="e">
        <v>#N/A</v>
      </c>
      <c r="AK512" s="1" t="s">
        <v>4654</v>
      </c>
      <c r="AL512" s="1">
        <v>0</v>
      </c>
      <c r="AM512" s="1">
        <v>4525</v>
      </c>
      <c r="AN512" s="1">
        <v>0</v>
      </c>
      <c r="AO512" s="1">
        <v>0</v>
      </c>
      <c r="AP512" s="1">
        <v>0</v>
      </c>
      <c r="AQ512" s="1">
        <v>0</v>
      </c>
      <c r="AU512" s="1" t="s">
        <v>3444</v>
      </c>
      <c r="AV512" s="1" t="e">
        <v>#N/A</v>
      </c>
      <c r="AW512" s="1" t="s">
        <v>369</v>
      </c>
      <c r="AX512" s="1" t="s">
        <v>3514</v>
      </c>
      <c r="AY512" s="1" t="s">
        <v>3432</v>
      </c>
      <c r="AZ512" s="1"/>
      <c r="BA512" s="1" t="s">
        <v>6728</v>
      </c>
      <c r="BB512" s="1">
        <v>2773</v>
      </c>
      <c r="BC512" s="1" t="s">
        <v>92</v>
      </c>
      <c r="BD512" s="1"/>
      <c r="BE512" s="1" t="s">
        <v>6729</v>
      </c>
      <c r="BF512" s="1" t="s">
        <v>6730</v>
      </c>
      <c r="BG512" s="34">
        <v>1</v>
      </c>
    </row>
    <row r="513" spans="2:59" ht="15.75" customHeight="1" x14ac:dyDescent="0.3">
      <c r="B513" s="1">
        <v>4839</v>
      </c>
      <c r="C513" s="1" t="s">
        <v>6731</v>
      </c>
      <c r="D513" s="33" t="s">
        <v>6732</v>
      </c>
      <c r="E513" s="1" t="s">
        <v>130</v>
      </c>
      <c r="F513" s="1" t="s">
        <v>882</v>
      </c>
      <c r="G513" s="1" t="s">
        <v>2742</v>
      </c>
      <c r="O513" s="1">
        <v>5415</v>
      </c>
      <c r="P513" s="1" t="s">
        <v>6733</v>
      </c>
      <c r="Q513" s="1" t="s">
        <v>6734</v>
      </c>
      <c r="R513" s="33" t="s">
        <v>6735</v>
      </c>
      <c r="T513" s="1" t="s">
        <v>192</v>
      </c>
      <c r="U513" s="1" t="s">
        <v>560</v>
      </c>
      <c r="X513" s="1">
        <v>0</v>
      </c>
      <c r="Y513" s="1" t="s">
        <v>5417</v>
      </c>
      <c r="Z513" s="1" t="s">
        <v>3494</v>
      </c>
      <c r="AA513" s="1" t="s">
        <v>4636</v>
      </c>
      <c r="AB513" s="1" t="s">
        <v>371</v>
      </c>
      <c r="AC513" s="1" t="s">
        <v>371</v>
      </c>
      <c r="AD513" s="35">
        <v>43245</v>
      </c>
      <c r="AE513" s="1">
        <v>0</v>
      </c>
      <c r="AF513" s="1">
        <v>0</v>
      </c>
      <c r="AG513" s="1" t="e">
        <v>#N/A</v>
      </c>
      <c r="AH513" s="37">
        <v>43245</v>
      </c>
      <c r="AI513" s="1" t="e">
        <v>#N/A</v>
      </c>
      <c r="AJ513" s="1" t="e">
        <v>#N/A</v>
      </c>
      <c r="AK513" s="1" t="s">
        <v>4654</v>
      </c>
      <c r="AL513" s="1">
        <v>0</v>
      </c>
      <c r="AM513" s="1">
        <v>5415</v>
      </c>
      <c r="AN513" s="1">
        <v>0</v>
      </c>
      <c r="AO513" s="1">
        <v>0</v>
      </c>
      <c r="AP513" s="1">
        <v>6</v>
      </c>
      <c r="AQ513" s="1">
        <v>0</v>
      </c>
      <c r="AU513" s="1" t="s">
        <v>3444</v>
      </c>
      <c r="AV513" s="1" t="e">
        <v>#N/A</v>
      </c>
      <c r="AW513" s="1" t="s">
        <v>369</v>
      </c>
      <c r="AX513" s="1" t="s">
        <v>3514</v>
      </c>
      <c r="AY513" s="1" t="s">
        <v>3432</v>
      </c>
      <c r="AZ513" s="1"/>
      <c r="BA513" s="1" t="s">
        <v>6736</v>
      </c>
      <c r="BB513" s="1">
        <v>1715</v>
      </c>
      <c r="BC513" s="1" t="s">
        <v>302</v>
      </c>
      <c r="BD513" s="1"/>
      <c r="BE513" s="1" t="s">
        <v>3511</v>
      </c>
      <c r="BF513" s="1" t="s">
        <v>3512</v>
      </c>
      <c r="BG513" s="34">
        <v>1</v>
      </c>
    </row>
    <row r="514" spans="2:59" ht="15.75" customHeight="1" x14ac:dyDescent="0.3">
      <c r="B514" s="1">
        <v>4841</v>
      </c>
      <c r="C514" s="1" t="s">
        <v>6737</v>
      </c>
      <c r="D514" s="33" t="s">
        <v>6738</v>
      </c>
      <c r="E514" s="1" t="s">
        <v>82</v>
      </c>
      <c r="F514" s="1" t="s">
        <v>882</v>
      </c>
      <c r="G514" s="1" t="s">
        <v>2185</v>
      </c>
      <c r="H514" s="1">
        <v>10000</v>
      </c>
      <c r="J514" s="1" t="s">
        <v>3423</v>
      </c>
      <c r="K514" s="1" t="s">
        <v>3423</v>
      </c>
      <c r="L514" s="1" t="s">
        <v>3424</v>
      </c>
      <c r="O514" s="1">
        <v>962</v>
      </c>
      <c r="P514" s="1" t="s">
        <v>5002</v>
      </c>
      <c r="Q514" s="1" t="s">
        <v>6739</v>
      </c>
      <c r="R514" s="33" t="s">
        <v>6740</v>
      </c>
      <c r="S514" s="1" t="s">
        <v>258</v>
      </c>
      <c r="T514" s="1" t="s">
        <v>174</v>
      </c>
      <c r="U514" s="1" t="s">
        <v>13</v>
      </c>
      <c r="W514" s="38">
        <v>6500</v>
      </c>
      <c r="X514" s="38">
        <v>6500</v>
      </c>
      <c r="Y514" s="1" t="s">
        <v>4668</v>
      </c>
      <c r="Z514" s="1" t="s">
        <v>3443</v>
      </c>
      <c r="AA514" s="1" t="s">
        <v>4636</v>
      </c>
      <c r="AB514" s="29">
        <v>42109</v>
      </c>
      <c r="AC514" s="1" t="s">
        <v>371</v>
      </c>
      <c r="AD514" s="35">
        <v>43248</v>
      </c>
      <c r="AE514" s="1">
        <v>3</v>
      </c>
      <c r="AF514" s="1">
        <v>0</v>
      </c>
      <c r="AG514" s="1" t="s">
        <v>4636</v>
      </c>
      <c r="AH514" s="37">
        <v>43248</v>
      </c>
      <c r="AI514" s="1" t="s">
        <v>3452</v>
      </c>
      <c r="AJ514" s="1" t="s">
        <v>6741</v>
      </c>
      <c r="AK514" s="1" t="s">
        <v>4654</v>
      </c>
      <c r="AL514" s="1">
        <v>13</v>
      </c>
      <c r="AM514" s="1">
        <v>962</v>
      </c>
      <c r="AN514" s="1">
        <v>0</v>
      </c>
      <c r="AO514" s="1">
        <v>3</v>
      </c>
      <c r="AP514" s="1">
        <v>0</v>
      </c>
      <c r="AQ514" s="1">
        <v>0</v>
      </c>
      <c r="AT514" s="29">
        <v>42095</v>
      </c>
      <c r="AU514" s="1" t="s">
        <v>3444</v>
      </c>
      <c r="AV514" s="1" t="s">
        <v>3430</v>
      </c>
      <c r="AW514" s="1" t="s">
        <v>369</v>
      </c>
      <c r="AX514" s="1" t="s">
        <v>3465</v>
      </c>
      <c r="AY514" s="1" t="s">
        <v>3432</v>
      </c>
      <c r="AZ514" s="1"/>
      <c r="BA514" s="1" t="s">
        <v>6742</v>
      </c>
      <c r="BB514" s="1">
        <v>1958</v>
      </c>
      <c r="BC514" s="1" t="s">
        <v>92</v>
      </c>
      <c r="BD514" s="1"/>
      <c r="BE514" s="1" t="s">
        <v>3833</v>
      </c>
      <c r="BF514" s="1" t="s">
        <v>6743</v>
      </c>
      <c r="BG514" s="34">
        <v>1</v>
      </c>
    </row>
    <row r="515" spans="2:59" ht="15.75" customHeight="1" x14ac:dyDescent="0.3">
      <c r="B515" s="1">
        <v>4842</v>
      </c>
      <c r="C515" s="1" t="s">
        <v>6744</v>
      </c>
      <c r="D515" s="33" t="s">
        <v>6745</v>
      </c>
      <c r="E515" s="1" t="s">
        <v>82</v>
      </c>
      <c r="F515" s="1" t="s">
        <v>882</v>
      </c>
      <c r="G515" s="1" t="s">
        <v>2180</v>
      </c>
      <c r="H515" s="1">
        <v>12000</v>
      </c>
      <c r="J515" s="1" t="s">
        <v>3423</v>
      </c>
      <c r="K515" s="1" t="s">
        <v>3423</v>
      </c>
      <c r="L515" s="1" t="s">
        <v>3424</v>
      </c>
      <c r="O515" s="1">
        <v>5120</v>
      </c>
      <c r="P515" s="1" t="s">
        <v>6746</v>
      </c>
      <c r="Q515" s="1" t="s">
        <v>6747</v>
      </c>
      <c r="R515" s="33" t="s">
        <v>6748</v>
      </c>
      <c r="S515" s="1" t="s">
        <v>306</v>
      </c>
      <c r="T515" s="1" t="s">
        <v>5186</v>
      </c>
      <c r="U515" s="1" t="s">
        <v>17</v>
      </c>
      <c r="V515" s="38">
        <v>4167</v>
      </c>
      <c r="X515" s="38">
        <v>4167</v>
      </c>
      <c r="Y515" s="1" t="s">
        <v>4812</v>
      </c>
      <c r="Z515" s="1" t="s">
        <v>3484</v>
      </c>
      <c r="AA515" s="1" t="s">
        <v>4636</v>
      </c>
      <c r="AB515" s="29">
        <v>42992</v>
      </c>
      <c r="AC515" s="1" t="s">
        <v>371</v>
      </c>
      <c r="AD515" s="35">
        <v>43249</v>
      </c>
      <c r="AE515" s="1">
        <v>0</v>
      </c>
      <c r="AF515" s="1">
        <v>0</v>
      </c>
      <c r="AG515" s="1" t="s">
        <v>4636</v>
      </c>
      <c r="AH515" s="37">
        <v>43249</v>
      </c>
      <c r="AI515" s="1" t="s">
        <v>3423</v>
      </c>
      <c r="AJ515" s="1" t="s">
        <v>3442</v>
      </c>
      <c r="AK515" s="1" t="s">
        <v>4694</v>
      </c>
      <c r="AL515" s="1">
        <v>16</v>
      </c>
      <c r="AM515" s="1">
        <v>5120</v>
      </c>
      <c r="AN515" s="1">
        <v>0</v>
      </c>
      <c r="AO515" s="1">
        <v>0</v>
      </c>
      <c r="AP515" s="1">
        <v>8</v>
      </c>
      <c r="AQ515" s="1">
        <v>5</v>
      </c>
      <c r="AT515" s="29">
        <v>42917</v>
      </c>
      <c r="AU515" s="1" t="s">
        <v>3444</v>
      </c>
      <c r="AV515" s="1" t="s">
        <v>3445</v>
      </c>
      <c r="AW515" s="1" t="s">
        <v>369</v>
      </c>
      <c r="AX515" s="1" t="s">
        <v>3465</v>
      </c>
      <c r="AY515" s="1" t="s">
        <v>3432</v>
      </c>
      <c r="AZ515" s="1"/>
      <c r="BA515" s="1" t="s">
        <v>2216</v>
      </c>
      <c r="BB515" s="1">
        <v>1730</v>
      </c>
      <c r="BC515" s="1" t="s">
        <v>92</v>
      </c>
      <c r="BD515" s="1"/>
      <c r="BE515" s="1" t="s">
        <v>6749</v>
      </c>
      <c r="BF515" s="1" t="s">
        <v>6750</v>
      </c>
      <c r="BG515" s="34">
        <v>3</v>
      </c>
    </row>
    <row r="516" spans="2:59" ht="15.75" customHeight="1" x14ac:dyDescent="0.3">
      <c r="B516" s="1">
        <v>4844</v>
      </c>
      <c r="C516" s="1" t="s">
        <v>4518</v>
      </c>
      <c r="D516" s="33" t="s">
        <v>6751</v>
      </c>
      <c r="E516" s="1" t="s">
        <v>112</v>
      </c>
      <c r="F516" s="1" t="s">
        <v>882</v>
      </c>
      <c r="G516" s="1" t="s">
        <v>2780</v>
      </c>
      <c r="H516" s="1">
        <v>12000</v>
      </c>
      <c r="J516" s="1" t="s">
        <v>3423</v>
      </c>
      <c r="K516" s="1" t="s">
        <v>3423</v>
      </c>
      <c r="L516" s="1" t="s">
        <v>3424</v>
      </c>
      <c r="O516" s="1">
        <v>4074</v>
      </c>
      <c r="P516" s="1" t="s">
        <v>6752</v>
      </c>
      <c r="Q516" s="1" t="s">
        <v>6753</v>
      </c>
      <c r="R516" s="33" t="s">
        <v>6754</v>
      </c>
      <c r="S516" s="1" t="s">
        <v>152</v>
      </c>
      <c r="T516" s="1" t="s">
        <v>266</v>
      </c>
      <c r="U516" s="1" t="s">
        <v>17</v>
      </c>
      <c r="W516" s="38">
        <v>6321</v>
      </c>
      <c r="X516" s="38">
        <v>6321</v>
      </c>
      <c r="Y516" s="1" t="s">
        <v>4644</v>
      </c>
      <c r="Z516" s="1" t="s">
        <v>364</v>
      </c>
      <c r="AA516" s="1" t="s">
        <v>4636</v>
      </c>
      <c r="AB516" s="29">
        <v>42620</v>
      </c>
      <c r="AC516" s="1" t="s">
        <v>371</v>
      </c>
      <c r="AD516" s="35">
        <v>43249</v>
      </c>
      <c r="AE516" s="1">
        <v>1</v>
      </c>
      <c r="AF516" s="1">
        <v>0</v>
      </c>
      <c r="AG516" s="1" t="s">
        <v>4636</v>
      </c>
      <c r="AH516" s="37">
        <v>43249</v>
      </c>
      <c r="AI516" s="1" t="s">
        <v>6755</v>
      </c>
      <c r="AJ516" s="1" t="s">
        <v>4646</v>
      </c>
      <c r="AK516" s="1" t="s">
        <v>4654</v>
      </c>
      <c r="AL516" s="1">
        <v>0</v>
      </c>
      <c r="AM516" s="1">
        <v>4074</v>
      </c>
      <c r="AN516" s="1">
        <v>0</v>
      </c>
      <c r="AO516" s="1">
        <v>0</v>
      </c>
      <c r="AP516" s="1">
        <v>0</v>
      </c>
      <c r="AQ516" s="1">
        <v>0</v>
      </c>
      <c r="AT516" s="29">
        <v>42552</v>
      </c>
      <c r="AU516" s="1" t="s">
        <v>3444</v>
      </c>
      <c r="AV516" s="1" t="s">
        <v>3430</v>
      </c>
      <c r="AW516" s="1" t="s">
        <v>369</v>
      </c>
      <c r="AX516" s="1" t="s">
        <v>3465</v>
      </c>
      <c r="AY516" s="1" t="s">
        <v>3432</v>
      </c>
      <c r="AZ516" s="1"/>
      <c r="BA516" s="1" t="s">
        <v>6756</v>
      </c>
      <c r="BB516" s="1">
        <v>1881</v>
      </c>
      <c r="BC516" s="1" t="s">
        <v>328</v>
      </c>
      <c r="BD516" s="1"/>
      <c r="BE516" s="1" t="s">
        <v>6757</v>
      </c>
      <c r="BF516" s="1" t="s">
        <v>6758</v>
      </c>
      <c r="BG516" s="34">
        <v>1</v>
      </c>
    </row>
    <row r="517" spans="2:59" ht="15.75" customHeight="1" x14ac:dyDescent="0.3">
      <c r="B517" s="1">
        <v>4851</v>
      </c>
      <c r="C517" s="1" t="s">
        <v>6759</v>
      </c>
      <c r="D517" s="33" t="s">
        <v>6760</v>
      </c>
      <c r="E517" s="1" t="s">
        <v>174</v>
      </c>
      <c r="F517" s="1" t="s">
        <v>882</v>
      </c>
      <c r="G517" s="1" t="s">
        <v>2456</v>
      </c>
      <c r="O517" s="1">
        <v>3424</v>
      </c>
      <c r="P517" s="1" t="s">
        <v>6761</v>
      </c>
      <c r="Q517" s="1" t="s">
        <v>6762</v>
      </c>
      <c r="R517" s="33" t="s">
        <v>6763</v>
      </c>
      <c r="S517" s="1" t="s">
        <v>158</v>
      </c>
      <c r="T517" s="1" t="s">
        <v>136</v>
      </c>
      <c r="U517" s="1" t="s">
        <v>17</v>
      </c>
      <c r="W517" s="38">
        <v>4043</v>
      </c>
      <c r="X517" s="38">
        <v>4043</v>
      </c>
      <c r="Y517" s="1" t="s">
        <v>4644</v>
      </c>
      <c r="Z517" s="1" t="s">
        <v>364</v>
      </c>
      <c r="AA517" s="1" t="s">
        <v>4636</v>
      </c>
      <c r="AB517" s="35">
        <v>42508</v>
      </c>
      <c r="AC517" s="1" t="s">
        <v>371</v>
      </c>
      <c r="AD517" s="35">
        <v>43249</v>
      </c>
      <c r="AE517" s="1">
        <v>7</v>
      </c>
      <c r="AF517" s="1">
        <v>0</v>
      </c>
      <c r="AG517" s="1" t="s">
        <v>4636</v>
      </c>
      <c r="AH517" s="37">
        <v>43249</v>
      </c>
      <c r="AI517" s="1" t="s">
        <v>3568</v>
      </c>
      <c r="AJ517" s="1" t="s">
        <v>4982</v>
      </c>
      <c r="AK517" s="1" t="s">
        <v>4654</v>
      </c>
      <c r="AL517" s="1">
        <v>10</v>
      </c>
      <c r="AM517" s="1">
        <v>3424</v>
      </c>
      <c r="AN517" s="1">
        <v>0</v>
      </c>
      <c r="AO517" s="1">
        <v>0</v>
      </c>
      <c r="AP517" s="1">
        <v>0</v>
      </c>
      <c r="AQ517" s="1">
        <v>1</v>
      </c>
      <c r="AT517" s="29">
        <v>42461</v>
      </c>
      <c r="AU517" s="1" t="s">
        <v>3444</v>
      </c>
      <c r="AV517" s="1" t="s">
        <v>3445</v>
      </c>
      <c r="AW517" s="1" t="s">
        <v>369</v>
      </c>
      <c r="AX517" s="1" t="s">
        <v>3465</v>
      </c>
      <c r="AY517" s="1" t="s">
        <v>3432</v>
      </c>
      <c r="AZ517" s="1"/>
      <c r="BA517" s="1" t="s">
        <v>6764</v>
      </c>
      <c r="BB517" s="1">
        <v>1612</v>
      </c>
      <c r="BC517" s="1" t="s">
        <v>272</v>
      </c>
      <c r="BD517" s="1"/>
      <c r="BE517" s="1" t="s">
        <v>6765</v>
      </c>
      <c r="BF517" s="1" t="s">
        <v>6766</v>
      </c>
      <c r="BG517" s="34">
        <v>1</v>
      </c>
    </row>
    <row r="518" spans="2:59" ht="15.75" customHeight="1" x14ac:dyDescent="0.3">
      <c r="B518" s="1">
        <v>4852</v>
      </c>
      <c r="C518" s="1" t="s">
        <v>6767</v>
      </c>
      <c r="D518" s="33" t="s">
        <v>6768</v>
      </c>
      <c r="E518" s="1" t="s">
        <v>286</v>
      </c>
      <c r="F518" s="1" t="s">
        <v>882</v>
      </c>
      <c r="G518" s="1" t="s">
        <v>3239</v>
      </c>
      <c r="H518" s="1">
        <v>197</v>
      </c>
      <c r="K518" s="1" t="s">
        <v>5439</v>
      </c>
      <c r="L518" s="1" t="s">
        <v>5887</v>
      </c>
      <c r="O518" s="1">
        <v>5153</v>
      </c>
      <c r="P518" s="1" t="s">
        <v>6769</v>
      </c>
      <c r="Q518" s="1" t="s">
        <v>6770</v>
      </c>
      <c r="R518" s="33" t="s">
        <v>6771</v>
      </c>
      <c r="S518" s="1" t="s">
        <v>222</v>
      </c>
      <c r="T518" s="1" t="s">
        <v>3698</v>
      </c>
      <c r="U518" s="1" t="s">
        <v>17</v>
      </c>
      <c r="V518" s="38">
        <v>4000</v>
      </c>
      <c r="X518" s="38">
        <v>4000</v>
      </c>
      <c r="Y518" s="1" t="s">
        <v>4644</v>
      </c>
      <c r="Z518" s="1" t="s">
        <v>389</v>
      </c>
      <c r="AA518" s="1" t="s">
        <v>4636</v>
      </c>
      <c r="AB518" s="29">
        <v>42994</v>
      </c>
      <c r="AC518" s="1" t="s">
        <v>371</v>
      </c>
      <c r="AD518" s="35">
        <v>43251</v>
      </c>
      <c r="AE518" s="1">
        <v>0</v>
      </c>
      <c r="AF518" s="1">
        <v>0</v>
      </c>
      <c r="AG518" s="1" t="s">
        <v>4636</v>
      </c>
      <c r="AH518" s="37">
        <v>43251</v>
      </c>
      <c r="AI518" s="1" t="s">
        <v>3423</v>
      </c>
      <c r="AJ518" s="1" t="s">
        <v>4646</v>
      </c>
      <c r="AK518" s="1" t="s">
        <v>4694</v>
      </c>
      <c r="AL518" s="1">
        <v>0</v>
      </c>
      <c r="AM518" s="1">
        <v>5153</v>
      </c>
      <c r="AN518" s="1">
        <v>0</v>
      </c>
      <c r="AO518" s="1">
        <v>0</v>
      </c>
      <c r="AP518" s="1">
        <v>0</v>
      </c>
      <c r="AQ518" s="1">
        <v>0</v>
      </c>
      <c r="AT518" s="29">
        <v>42917</v>
      </c>
      <c r="AU518" s="1" t="s">
        <v>3429</v>
      </c>
      <c r="AV518" s="1" t="s">
        <v>3445</v>
      </c>
      <c r="AW518" s="1" t="s">
        <v>369</v>
      </c>
      <c r="AX518" s="1" t="s">
        <v>3465</v>
      </c>
      <c r="AY518" s="1" t="s">
        <v>3432</v>
      </c>
      <c r="AZ518" s="1"/>
      <c r="BA518" s="1" t="s">
        <v>6772</v>
      </c>
      <c r="BB518" s="1">
        <v>1513</v>
      </c>
      <c r="BC518" s="1" t="s">
        <v>324</v>
      </c>
      <c r="BD518" s="1"/>
      <c r="BE518" s="1" t="s">
        <v>6773</v>
      </c>
      <c r="BF518" s="1" t="s">
        <v>6774</v>
      </c>
      <c r="BG518" s="34">
        <v>1</v>
      </c>
    </row>
    <row r="519" spans="2:59" ht="15.75" customHeight="1" x14ac:dyDescent="0.3">
      <c r="B519" s="1">
        <v>4854</v>
      </c>
      <c r="C519" s="1" t="s">
        <v>6775</v>
      </c>
      <c r="D519" s="33" t="s">
        <v>6776</v>
      </c>
      <c r="E519" s="1" t="s">
        <v>286</v>
      </c>
      <c r="F519" s="1" t="s">
        <v>882</v>
      </c>
      <c r="G519" s="1" t="s">
        <v>3217</v>
      </c>
      <c r="H519" s="1">
        <v>700</v>
      </c>
      <c r="K519" s="1" t="s">
        <v>6777</v>
      </c>
      <c r="L519" s="1" t="s">
        <v>4192</v>
      </c>
      <c r="O519" s="1">
        <v>2719</v>
      </c>
      <c r="P519" s="1" t="s">
        <v>6778</v>
      </c>
      <c r="Q519" s="1" t="s">
        <v>6779</v>
      </c>
      <c r="R519" s="33" t="s">
        <v>6780</v>
      </c>
      <c r="S519" s="1" t="s">
        <v>192</v>
      </c>
      <c r="T519" s="1" t="s">
        <v>300</v>
      </c>
      <c r="U519" s="1" t="s">
        <v>13</v>
      </c>
      <c r="W519" s="38">
        <v>1097</v>
      </c>
      <c r="X519" s="38">
        <v>1097</v>
      </c>
      <c r="Y519" s="1" t="s">
        <v>4668</v>
      </c>
      <c r="Z519" s="1" t="s">
        <v>3457</v>
      </c>
      <c r="AA519" s="1" t="s">
        <v>4636</v>
      </c>
      <c r="AB519" s="29">
        <v>42343</v>
      </c>
      <c r="AC519" s="1" t="s">
        <v>371</v>
      </c>
      <c r="AD519" s="29">
        <v>43252</v>
      </c>
      <c r="AE519" s="1">
        <v>1</v>
      </c>
      <c r="AF519" s="1">
        <v>0</v>
      </c>
      <c r="AG519" s="1" t="s">
        <v>4636</v>
      </c>
      <c r="AH519" s="37">
        <v>43252</v>
      </c>
      <c r="AI519" s="1" t="s">
        <v>3452</v>
      </c>
      <c r="AJ519" s="1" t="s">
        <v>3502</v>
      </c>
      <c r="AK519" s="1" t="s">
        <v>4654</v>
      </c>
      <c r="AL519" s="1">
        <v>0</v>
      </c>
      <c r="AM519" s="1">
        <v>2719</v>
      </c>
      <c r="AN519" s="1">
        <v>0</v>
      </c>
      <c r="AO519" s="1">
        <v>1</v>
      </c>
      <c r="AP519" s="1">
        <v>0</v>
      </c>
      <c r="AQ519" s="1">
        <v>10</v>
      </c>
      <c r="AT519" s="29">
        <v>42278</v>
      </c>
      <c r="AU519" s="1" t="s">
        <v>3444</v>
      </c>
      <c r="AV519" s="1" t="s">
        <v>3430</v>
      </c>
      <c r="AW519" s="1" t="s">
        <v>369</v>
      </c>
      <c r="AX519" s="1" t="s">
        <v>3514</v>
      </c>
      <c r="AY519" s="1" t="s">
        <v>3432</v>
      </c>
      <c r="AZ519" s="1"/>
      <c r="BA519" s="1" t="s">
        <v>6781</v>
      </c>
      <c r="BB519" s="1">
        <v>1898</v>
      </c>
      <c r="BC519" s="1" t="s">
        <v>116</v>
      </c>
      <c r="BD519" s="1"/>
      <c r="BE519" s="1" t="s">
        <v>6782</v>
      </c>
      <c r="BF519" s="1" t="s">
        <v>6783</v>
      </c>
      <c r="BG519" s="34">
        <v>1</v>
      </c>
    </row>
    <row r="520" spans="2:59" ht="15.75" customHeight="1" x14ac:dyDescent="0.3">
      <c r="B520" s="1">
        <v>4857</v>
      </c>
      <c r="C520" s="1" t="s">
        <v>6784</v>
      </c>
      <c r="D520" s="33" t="s">
        <v>6785</v>
      </c>
      <c r="E520" s="1" t="s">
        <v>50</v>
      </c>
      <c r="F520" s="1" t="s">
        <v>882</v>
      </c>
      <c r="G520" s="1" t="s">
        <v>2311</v>
      </c>
      <c r="H520" s="1">
        <v>2000</v>
      </c>
      <c r="K520" s="1" t="s">
        <v>6786</v>
      </c>
      <c r="L520" s="1" t="s">
        <v>6787</v>
      </c>
      <c r="O520" s="1">
        <v>5569</v>
      </c>
      <c r="P520" s="1" t="s">
        <v>6788</v>
      </c>
      <c r="Q520" s="1" t="s">
        <v>6789</v>
      </c>
      <c r="T520" s="1" t="s">
        <v>286</v>
      </c>
      <c r="U520" s="1" t="s">
        <v>2157</v>
      </c>
      <c r="W520" s="1">
        <v>550</v>
      </c>
      <c r="X520" s="1">
        <v>10725</v>
      </c>
      <c r="Y520" s="1" t="s">
        <v>5417</v>
      </c>
      <c r="Z520" s="1" t="s">
        <v>3443</v>
      </c>
      <c r="AA520" s="1" t="s">
        <v>4636</v>
      </c>
      <c r="AB520" s="1" t="s">
        <v>371</v>
      </c>
      <c r="AC520" s="1" t="s">
        <v>371</v>
      </c>
      <c r="AD520" s="29">
        <v>43255</v>
      </c>
      <c r="AE520" s="1">
        <v>1</v>
      </c>
      <c r="AF520" s="1">
        <v>0</v>
      </c>
      <c r="AG520" s="1" t="s">
        <v>4676</v>
      </c>
      <c r="AH520" s="37">
        <v>43255</v>
      </c>
      <c r="AI520" s="1" t="s">
        <v>3480</v>
      </c>
      <c r="AJ520" s="1" t="s">
        <v>2157</v>
      </c>
      <c r="AK520" s="1" t="s">
        <v>4654</v>
      </c>
      <c r="AL520" s="1">
        <v>126</v>
      </c>
      <c r="AM520" s="1">
        <v>5569</v>
      </c>
      <c r="AN520" s="1">
        <v>0</v>
      </c>
      <c r="AO520" s="1">
        <v>0</v>
      </c>
      <c r="AP520" s="1">
        <v>0</v>
      </c>
      <c r="AQ520" s="1">
        <v>2</v>
      </c>
      <c r="AU520" s="1" t="s">
        <v>3444</v>
      </c>
      <c r="AV520" s="1" t="s">
        <v>3445</v>
      </c>
      <c r="AW520" s="1" t="s">
        <v>369</v>
      </c>
      <c r="AX520" s="1" t="s">
        <v>2157</v>
      </c>
      <c r="AY520" s="1" t="s">
        <v>2157</v>
      </c>
      <c r="AZ520" s="1"/>
      <c r="BA520" s="1" t="s">
        <v>2720</v>
      </c>
      <c r="BB520" s="1">
        <v>1690</v>
      </c>
      <c r="BC520" s="1" t="s">
        <v>334</v>
      </c>
      <c r="BD520" s="1"/>
      <c r="BE520" s="1" t="s">
        <v>6790</v>
      </c>
      <c r="BF520" s="1" t="s">
        <v>6791</v>
      </c>
      <c r="BG520" s="34">
        <v>2</v>
      </c>
    </row>
    <row r="521" spans="2:59" ht="15.75" customHeight="1" x14ac:dyDescent="0.3">
      <c r="B521" s="1">
        <v>4864</v>
      </c>
      <c r="C521" s="1" t="s">
        <v>6792</v>
      </c>
      <c r="D521" s="33" t="s">
        <v>6793</v>
      </c>
      <c r="E521" s="1" t="s">
        <v>50</v>
      </c>
      <c r="F521" s="1" t="s">
        <v>882</v>
      </c>
      <c r="G521" s="1" t="s">
        <v>2320</v>
      </c>
      <c r="H521" s="1">
        <v>1500</v>
      </c>
      <c r="K521" s="1" t="s">
        <v>3867</v>
      </c>
      <c r="L521" s="1" t="s">
        <v>3867</v>
      </c>
      <c r="O521" s="1">
        <v>9963</v>
      </c>
      <c r="P521" s="1" t="s">
        <v>6794</v>
      </c>
      <c r="Q521" s="1" t="s">
        <v>6795</v>
      </c>
      <c r="S521" s="1" t="s">
        <v>148</v>
      </c>
      <c r="T521" s="1" t="s">
        <v>254</v>
      </c>
      <c r="U521" s="1" t="s">
        <v>9</v>
      </c>
      <c r="W521" s="38">
        <v>2092</v>
      </c>
      <c r="X521" s="38">
        <v>2092</v>
      </c>
      <c r="Y521" s="1" t="s">
        <v>4635</v>
      </c>
      <c r="Z521" s="1" t="s">
        <v>3484</v>
      </c>
      <c r="AA521" s="1" t="s">
        <v>4636</v>
      </c>
      <c r="AB521" s="29">
        <v>42361</v>
      </c>
      <c r="AC521" s="1" t="s">
        <v>371</v>
      </c>
      <c r="AD521" s="29">
        <v>43256</v>
      </c>
      <c r="AE521" s="1">
        <v>7</v>
      </c>
      <c r="AF521" s="1">
        <v>0</v>
      </c>
      <c r="AG521" s="1" t="e">
        <v>#N/A</v>
      </c>
      <c r="AH521" s="37">
        <v>43256</v>
      </c>
      <c r="AI521" s="1" t="s">
        <v>3509</v>
      </c>
      <c r="AJ521" s="1" t="s">
        <v>3474</v>
      </c>
      <c r="AK521" s="1" t="s">
        <v>4654</v>
      </c>
      <c r="AL521" s="1">
        <v>0</v>
      </c>
      <c r="AM521" s="1">
        <v>9963</v>
      </c>
      <c r="AN521" s="1">
        <v>0</v>
      </c>
      <c r="AO521" s="1">
        <v>0</v>
      </c>
      <c r="AP521" s="1">
        <v>0</v>
      </c>
      <c r="AQ521" s="1">
        <v>0</v>
      </c>
      <c r="AT521" s="29">
        <v>42278</v>
      </c>
      <c r="AU521" s="1" t="s">
        <v>3444</v>
      </c>
      <c r="AV521" s="1" t="s">
        <v>3445</v>
      </c>
      <c r="AW521" s="1" t="s">
        <v>369</v>
      </c>
      <c r="AX521" s="1" t="s">
        <v>3514</v>
      </c>
      <c r="AY521" s="1" t="s">
        <v>3432</v>
      </c>
      <c r="AZ521" s="1"/>
      <c r="BA521" s="1" t="s">
        <v>6796</v>
      </c>
      <c r="BB521" s="1">
        <v>1883</v>
      </c>
      <c r="BC521" s="1" t="s">
        <v>26</v>
      </c>
      <c r="BD521" s="1"/>
      <c r="BE521" s="1" t="s">
        <v>4333</v>
      </c>
      <c r="BF521" s="1" t="s">
        <v>4334</v>
      </c>
      <c r="BG521" s="34">
        <v>1</v>
      </c>
    </row>
    <row r="522" spans="2:59" ht="15.75" customHeight="1" x14ac:dyDescent="0.3">
      <c r="B522" s="1">
        <v>4865</v>
      </c>
      <c r="C522" s="1" t="s">
        <v>6797</v>
      </c>
      <c r="D522" s="33" t="s">
        <v>6798</v>
      </c>
      <c r="E522" s="1" t="s">
        <v>82</v>
      </c>
      <c r="F522" s="1" t="s">
        <v>882</v>
      </c>
      <c r="G522" s="1" t="s">
        <v>2211</v>
      </c>
      <c r="H522" s="1">
        <v>11500</v>
      </c>
      <c r="K522" s="1" t="s">
        <v>3614</v>
      </c>
      <c r="L522" s="1" t="s">
        <v>4631</v>
      </c>
      <c r="O522" s="1">
        <v>4819</v>
      </c>
      <c r="P522" s="1" t="s">
        <v>3989</v>
      </c>
      <c r="Q522" s="1" t="s">
        <v>6799</v>
      </c>
      <c r="R522" s="33" t="s">
        <v>6800</v>
      </c>
      <c r="S522" s="1" t="s">
        <v>56</v>
      </c>
      <c r="T522" s="1" t="s">
        <v>86</v>
      </c>
      <c r="U522" s="1" t="s">
        <v>13</v>
      </c>
      <c r="V522" s="38">
        <v>5833</v>
      </c>
      <c r="X522" s="38">
        <v>5833</v>
      </c>
      <c r="Y522" s="1" t="s">
        <v>4668</v>
      </c>
      <c r="Z522" s="1" t="s">
        <v>389</v>
      </c>
      <c r="AA522" s="1" t="s">
        <v>4636</v>
      </c>
      <c r="AB522" s="29">
        <v>42916</v>
      </c>
      <c r="AC522" s="1" t="s">
        <v>371</v>
      </c>
      <c r="AD522" s="29">
        <v>43259</v>
      </c>
      <c r="AE522" s="1">
        <v>0</v>
      </c>
      <c r="AF522" s="1">
        <v>0</v>
      </c>
      <c r="AG522" s="1" t="s">
        <v>4636</v>
      </c>
      <c r="AH522" s="37">
        <v>43259</v>
      </c>
      <c r="AI522" s="1" t="s">
        <v>3423</v>
      </c>
      <c r="AJ522" s="1" t="s">
        <v>4678</v>
      </c>
      <c r="AK522" s="1" t="s">
        <v>4694</v>
      </c>
      <c r="AL522" s="1">
        <v>12</v>
      </c>
      <c r="AM522" s="1">
        <v>4819</v>
      </c>
      <c r="AO522" s="1">
        <v>2</v>
      </c>
      <c r="AP522" s="1">
        <v>0</v>
      </c>
      <c r="AQ522" s="1">
        <v>3</v>
      </c>
      <c r="AT522" s="29">
        <v>42826</v>
      </c>
      <c r="AU522" s="1" t="s">
        <v>3429</v>
      </c>
      <c r="AV522" s="1" t="s">
        <v>3445</v>
      </c>
      <c r="AW522" s="1" t="s">
        <v>369</v>
      </c>
      <c r="AX522" s="1" t="s">
        <v>3465</v>
      </c>
      <c r="AY522" s="1" t="s">
        <v>3432</v>
      </c>
      <c r="AZ522" s="1"/>
      <c r="BA522" s="1" t="s">
        <v>6801</v>
      </c>
      <c r="BB522" s="1">
        <v>1664</v>
      </c>
      <c r="BC522" s="1" t="s">
        <v>310</v>
      </c>
      <c r="BD522" s="1"/>
      <c r="BE522" s="1" t="s">
        <v>2078</v>
      </c>
      <c r="BF522" s="1" t="s">
        <v>5107</v>
      </c>
      <c r="BG522" s="34">
        <v>2</v>
      </c>
    </row>
    <row r="523" spans="2:59" ht="15.75" customHeight="1" x14ac:dyDescent="0.3">
      <c r="B523" s="1">
        <v>4880</v>
      </c>
      <c r="C523" s="1" t="s">
        <v>6802</v>
      </c>
      <c r="D523" s="33" t="s">
        <v>6803</v>
      </c>
      <c r="E523" s="1" t="s">
        <v>266</v>
      </c>
      <c r="F523" s="1" t="s">
        <v>882</v>
      </c>
      <c r="G523" s="1" t="s">
        <v>2975</v>
      </c>
      <c r="H523" s="1">
        <v>4000</v>
      </c>
      <c r="K523" s="1" t="s">
        <v>6804</v>
      </c>
      <c r="L523" s="1" t="s">
        <v>6805</v>
      </c>
      <c r="O523" s="1">
        <v>4850</v>
      </c>
      <c r="P523" s="1" t="s">
        <v>4491</v>
      </c>
      <c r="Q523" s="1" t="s">
        <v>4492</v>
      </c>
      <c r="R523" s="33" t="s">
        <v>6806</v>
      </c>
      <c r="T523" s="1" t="s">
        <v>204</v>
      </c>
      <c r="U523" s="1" t="s">
        <v>5</v>
      </c>
      <c r="W523" s="38">
        <v>2174</v>
      </c>
      <c r="X523" s="38">
        <v>2174</v>
      </c>
      <c r="Y523" s="1" t="s">
        <v>4644</v>
      </c>
      <c r="Z523" s="1" t="s">
        <v>389</v>
      </c>
      <c r="AA523" s="1" t="s">
        <v>4636</v>
      </c>
      <c r="AB523" s="1" t="s">
        <v>371</v>
      </c>
      <c r="AC523" s="1" t="s">
        <v>371</v>
      </c>
      <c r="AD523" s="29">
        <v>43259</v>
      </c>
      <c r="AE523" s="1">
        <v>1</v>
      </c>
      <c r="AF523" s="1">
        <v>0</v>
      </c>
      <c r="AG523" s="1" t="s">
        <v>4636</v>
      </c>
      <c r="AH523" s="37">
        <v>43259</v>
      </c>
      <c r="AI523" s="1" t="s">
        <v>3804</v>
      </c>
      <c r="AJ523" s="1" t="s">
        <v>371</v>
      </c>
      <c r="AK523" s="1" t="s">
        <v>4654</v>
      </c>
      <c r="AL523" s="1">
        <v>0</v>
      </c>
      <c r="AM523" s="1">
        <v>4850</v>
      </c>
      <c r="AO523" s="1">
        <v>0</v>
      </c>
      <c r="AP523" s="1">
        <v>0</v>
      </c>
      <c r="AQ523" s="1">
        <v>1</v>
      </c>
      <c r="AU523" s="1" t="s">
        <v>3429</v>
      </c>
      <c r="AV523" s="1" t="s">
        <v>3525</v>
      </c>
      <c r="AW523" s="1" t="s">
        <v>369</v>
      </c>
      <c r="AX523" s="1" t="s">
        <v>3514</v>
      </c>
      <c r="AY523" s="1" t="s">
        <v>3432</v>
      </c>
      <c r="AZ523" s="1"/>
      <c r="BA523" s="1" t="s">
        <v>6807</v>
      </c>
      <c r="BB523" s="1">
        <v>1824</v>
      </c>
      <c r="BC523" s="1" t="s">
        <v>62</v>
      </c>
      <c r="BD523" s="1"/>
      <c r="BE523" s="1" t="s">
        <v>3996</v>
      </c>
      <c r="BF523" s="1" t="s">
        <v>6808</v>
      </c>
      <c r="BG523" s="34">
        <v>1</v>
      </c>
    </row>
    <row r="524" spans="2:59" ht="15.75" customHeight="1" x14ac:dyDescent="0.3">
      <c r="B524" s="1">
        <v>4882</v>
      </c>
      <c r="C524" s="1" t="s">
        <v>5035</v>
      </c>
      <c r="D524" s="33" t="s">
        <v>6809</v>
      </c>
      <c r="E524" s="1" t="s">
        <v>114</v>
      </c>
      <c r="F524" s="1" t="s">
        <v>882</v>
      </c>
      <c r="G524" s="1" t="s">
        <v>2865</v>
      </c>
      <c r="H524" s="1">
        <v>5500</v>
      </c>
      <c r="J524" s="1" t="s">
        <v>3524</v>
      </c>
      <c r="K524" s="1" t="s">
        <v>3959</v>
      </c>
      <c r="L524" s="1" t="s">
        <v>3678</v>
      </c>
      <c r="O524" s="1">
        <v>4143</v>
      </c>
      <c r="P524" s="1" t="s">
        <v>6810</v>
      </c>
      <c r="Q524" s="1" t="s">
        <v>6811</v>
      </c>
      <c r="R524" s="33" t="s">
        <v>6812</v>
      </c>
      <c r="T524" s="1" t="s">
        <v>286</v>
      </c>
      <c r="U524" s="1" t="s">
        <v>560</v>
      </c>
      <c r="V524" s="1">
        <v>150</v>
      </c>
      <c r="X524" s="1">
        <v>150</v>
      </c>
      <c r="Y524" s="1" t="s">
        <v>5417</v>
      </c>
      <c r="Z524" s="1" t="s">
        <v>3443</v>
      </c>
      <c r="AA524" s="1" t="s">
        <v>4636</v>
      </c>
      <c r="AB524" s="1" t="s">
        <v>371</v>
      </c>
      <c r="AC524" s="1" t="s">
        <v>371</v>
      </c>
      <c r="AD524" s="29">
        <v>43260</v>
      </c>
      <c r="AE524" s="1">
        <v>0</v>
      </c>
      <c r="AF524" s="1">
        <v>0</v>
      </c>
      <c r="AG524" s="1" t="s">
        <v>4636</v>
      </c>
      <c r="AH524" s="37">
        <v>43260</v>
      </c>
      <c r="AI524" s="1" t="e">
        <v>#N/A</v>
      </c>
      <c r="AJ524" s="1" t="e">
        <v>#N/A</v>
      </c>
      <c r="AK524" s="1" t="s">
        <v>4654</v>
      </c>
      <c r="AL524" s="1">
        <v>8</v>
      </c>
      <c r="AM524" s="1">
        <v>4143</v>
      </c>
      <c r="AO524" s="1">
        <v>0</v>
      </c>
      <c r="AP524" s="1">
        <v>0</v>
      </c>
      <c r="AQ524" s="1">
        <v>0</v>
      </c>
      <c r="AU524" s="1" t="s">
        <v>3444</v>
      </c>
      <c r="AV524" s="1" t="e">
        <v>#N/A</v>
      </c>
      <c r="AW524" s="1" t="s">
        <v>369</v>
      </c>
      <c r="AX524" s="1" t="s">
        <v>3514</v>
      </c>
      <c r="AY524" s="1" t="s">
        <v>3432</v>
      </c>
      <c r="AZ524" s="1"/>
      <c r="BA524" s="1" t="s">
        <v>2298</v>
      </c>
      <c r="BB524" s="1">
        <v>1502</v>
      </c>
      <c r="BC524" s="1" t="s">
        <v>218</v>
      </c>
      <c r="BD524" s="1"/>
      <c r="BE524" s="1" t="s">
        <v>4003</v>
      </c>
      <c r="BF524" s="1" t="s">
        <v>6813</v>
      </c>
      <c r="BG524" s="34">
        <v>10</v>
      </c>
    </row>
    <row r="525" spans="2:59" ht="15.75" customHeight="1" x14ac:dyDescent="0.3">
      <c r="B525" s="1">
        <v>4886</v>
      </c>
      <c r="C525" s="1" t="s">
        <v>6814</v>
      </c>
      <c r="D525" s="33" t="s">
        <v>6815</v>
      </c>
      <c r="E525" s="1" t="s">
        <v>3664</v>
      </c>
      <c r="F525" s="1" t="s">
        <v>882</v>
      </c>
      <c r="G525" s="1" t="s">
        <v>2359</v>
      </c>
      <c r="H525" s="1">
        <v>15000</v>
      </c>
      <c r="J525" s="1" t="s">
        <v>3423</v>
      </c>
      <c r="K525" s="1" t="s">
        <v>3423</v>
      </c>
      <c r="L525" s="1" t="s">
        <v>3424</v>
      </c>
      <c r="O525" s="1">
        <v>4144</v>
      </c>
      <c r="P525" s="1" t="s">
        <v>6816</v>
      </c>
      <c r="Q525" s="1" t="s">
        <v>6817</v>
      </c>
      <c r="R525" s="33" t="s">
        <v>6818</v>
      </c>
      <c r="T525" s="1" t="s">
        <v>286</v>
      </c>
      <c r="U525" s="1" t="s">
        <v>560</v>
      </c>
      <c r="V525" s="1">
        <v>150</v>
      </c>
      <c r="W525" s="1">
        <v>150</v>
      </c>
      <c r="X525" s="1">
        <v>300</v>
      </c>
      <c r="Y525" s="1" t="s">
        <v>5417</v>
      </c>
      <c r="Z525" s="1" t="s">
        <v>3443</v>
      </c>
      <c r="AA525" s="1" t="s">
        <v>4636</v>
      </c>
      <c r="AB525" s="1" t="s">
        <v>371</v>
      </c>
      <c r="AC525" s="1" t="s">
        <v>371</v>
      </c>
      <c r="AD525" s="29">
        <v>43260</v>
      </c>
      <c r="AE525" s="1">
        <v>0</v>
      </c>
      <c r="AF525" s="1">
        <v>0</v>
      </c>
      <c r="AG525" s="1" t="s">
        <v>4636</v>
      </c>
      <c r="AH525" s="37">
        <v>43260</v>
      </c>
      <c r="AI525" s="1" t="e">
        <v>#N/A</v>
      </c>
      <c r="AJ525" s="1" t="e">
        <v>#N/A</v>
      </c>
      <c r="AK525" s="1" t="s">
        <v>4654</v>
      </c>
      <c r="AL525" s="1">
        <v>27</v>
      </c>
      <c r="AM525" s="1">
        <v>4144</v>
      </c>
      <c r="AO525" s="1">
        <v>0</v>
      </c>
      <c r="AP525" s="1">
        <v>0</v>
      </c>
      <c r="AQ525" s="1">
        <v>0</v>
      </c>
      <c r="AU525" s="1" t="s">
        <v>3444</v>
      </c>
      <c r="AV525" s="1" t="e">
        <v>#N/A</v>
      </c>
      <c r="AW525" s="1" t="s">
        <v>369</v>
      </c>
      <c r="AX525" s="1" t="s">
        <v>3514</v>
      </c>
      <c r="AY525" s="1" t="s">
        <v>3432</v>
      </c>
      <c r="AZ525" s="1"/>
      <c r="BA525" s="1" t="s">
        <v>2329</v>
      </c>
      <c r="BB525" s="1">
        <v>1546</v>
      </c>
      <c r="BC525" s="1" t="s">
        <v>14</v>
      </c>
      <c r="BD525" s="1"/>
      <c r="BE525" s="1" t="s">
        <v>6819</v>
      </c>
      <c r="BF525" s="1" t="s">
        <v>6820</v>
      </c>
      <c r="BG525" s="34">
        <v>1</v>
      </c>
    </row>
    <row r="526" spans="2:59" ht="15.75" customHeight="1" x14ac:dyDescent="0.3">
      <c r="B526" s="1">
        <v>4887</v>
      </c>
      <c r="C526" s="1" t="s">
        <v>6821</v>
      </c>
      <c r="D526" s="33" t="s">
        <v>6822</v>
      </c>
      <c r="E526" s="1" t="s">
        <v>2074</v>
      </c>
      <c r="F526" s="1" t="s">
        <v>882</v>
      </c>
      <c r="G526" s="1" t="s">
        <v>2186</v>
      </c>
      <c r="H526" s="1">
        <v>10000</v>
      </c>
      <c r="J526" s="1" t="s">
        <v>3423</v>
      </c>
      <c r="K526" s="1" t="s">
        <v>3423</v>
      </c>
      <c r="L526" s="1" t="s">
        <v>3424</v>
      </c>
      <c r="O526" s="1">
        <v>4682</v>
      </c>
      <c r="P526" s="1" t="s">
        <v>6823</v>
      </c>
      <c r="Q526" s="1" t="s">
        <v>6824</v>
      </c>
      <c r="R526" s="33" t="s">
        <v>6825</v>
      </c>
      <c r="S526" s="1" t="s">
        <v>188</v>
      </c>
      <c r="T526" s="1" t="s">
        <v>288</v>
      </c>
      <c r="U526" s="1" t="s">
        <v>17</v>
      </c>
      <c r="W526" s="38">
        <v>2174</v>
      </c>
      <c r="X526" s="38">
        <v>2174</v>
      </c>
      <c r="Y526" s="1" t="s">
        <v>4644</v>
      </c>
      <c r="Z526" s="1" t="s">
        <v>3667</v>
      </c>
      <c r="AA526" s="1" t="s">
        <v>4636</v>
      </c>
      <c r="AB526" s="29">
        <v>43044</v>
      </c>
      <c r="AC526" s="1" t="s">
        <v>371</v>
      </c>
      <c r="AD526" s="29">
        <v>43262</v>
      </c>
      <c r="AE526" s="1">
        <v>1</v>
      </c>
      <c r="AF526" s="1">
        <v>0</v>
      </c>
      <c r="AG526" s="1" t="s">
        <v>4636</v>
      </c>
      <c r="AH526" s="37">
        <v>43262</v>
      </c>
      <c r="AI526" s="1" t="s">
        <v>3804</v>
      </c>
      <c r="AJ526" s="1" t="s">
        <v>4653</v>
      </c>
      <c r="AK526" s="1" t="s">
        <v>4654</v>
      </c>
      <c r="AL526" s="1">
        <v>0</v>
      </c>
      <c r="AM526" s="1">
        <v>4682</v>
      </c>
      <c r="AO526" s="1">
        <v>0</v>
      </c>
      <c r="AP526" s="1">
        <v>0</v>
      </c>
      <c r="AQ526" s="1">
        <v>0</v>
      </c>
      <c r="AT526" s="29">
        <v>43009</v>
      </c>
      <c r="AU526" s="1" t="s">
        <v>3444</v>
      </c>
      <c r="AV526" s="1" t="s">
        <v>3525</v>
      </c>
      <c r="AW526" s="1" t="s">
        <v>369</v>
      </c>
      <c r="AX526" s="1" t="s">
        <v>3514</v>
      </c>
      <c r="AY526" s="1" t="s">
        <v>3432</v>
      </c>
      <c r="AZ526" s="1"/>
      <c r="BA526" s="1" t="s">
        <v>2861</v>
      </c>
      <c r="BB526" s="1">
        <v>1300</v>
      </c>
      <c r="BC526" s="1" t="s">
        <v>116</v>
      </c>
      <c r="BD526" s="1"/>
      <c r="BE526" s="1" t="s">
        <v>3123</v>
      </c>
      <c r="BF526" s="1" t="s">
        <v>4444</v>
      </c>
      <c r="BG526" s="34">
        <v>1</v>
      </c>
    </row>
    <row r="527" spans="2:59" ht="15.75" customHeight="1" x14ac:dyDescent="0.3">
      <c r="B527" s="1">
        <v>4888</v>
      </c>
      <c r="C527" s="1" t="s">
        <v>6826</v>
      </c>
      <c r="D527" s="33" t="s">
        <v>6827</v>
      </c>
      <c r="E527" s="1" t="s">
        <v>156</v>
      </c>
      <c r="F527" s="1" t="s">
        <v>882</v>
      </c>
      <c r="G527" s="1" t="s">
        <v>2233</v>
      </c>
      <c r="H527" s="1">
        <v>5333</v>
      </c>
      <c r="J527" s="1" t="s">
        <v>3524</v>
      </c>
      <c r="K527" s="1" t="s">
        <v>3524</v>
      </c>
      <c r="L527" s="1" t="s">
        <v>3757</v>
      </c>
      <c r="O527" s="1">
        <v>5589</v>
      </c>
      <c r="P527" s="1" t="s">
        <v>6828</v>
      </c>
      <c r="Q527" s="1" t="s">
        <v>6829</v>
      </c>
      <c r="T527" s="1" t="s">
        <v>60</v>
      </c>
      <c r="U527" s="1" t="s">
        <v>5</v>
      </c>
      <c r="V527" s="38">
        <v>4000</v>
      </c>
      <c r="X527" s="38">
        <v>4000</v>
      </c>
      <c r="Y527" s="1" t="s">
        <v>4644</v>
      </c>
      <c r="Z527" s="1" t="s">
        <v>4161</v>
      </c>
      <c r="AA527" s="1" t="s">
        <v>4636</v>
      </c>
      <c r="AB527" s="1" t="s">
        <v>371</v>
      </c>
      <c r="AC527" s="1" t="s">
        <v>371</v>
      </c>
      <c r="AD527" s="29">
        <v>43262</v>
      </c>
      <c r="AE527" s="1">
        <v>0</v>
      </c>
      <c r="AF527" s="1">
        <v>0</v>
      </c>
      <c r="AG527" s="1" t="e">
        <v>#N/A</v>
      </c>
      <c r="AH527" s="37">
        <v>43262</v>
      </c>
      <c r="AI527" s="1" t="s">
        <v>3573</v>
      </c>
      <c r="AJ527" s="1" t="s">
        <v>4646</v>
      </c>
      <c r="AK527" s="1" t="s">
        <v>4637</v>
      </c>
      <c r="AL527" s="1">
        <v>1</v>
      </c>
      <c r="AM527" s="1">
        <v>5589</v>
      </c>
      <c r="AO527" s="1">
        <v>0</v>
      </c>
      <c r="AP527" s="1">
        <v>0</v>
      </c>
      <c r="AQ527" s="1">
        <v>0</v>
      </c>
      <c r="AU527" s="1" t="s">
        <v>3444</v>
      </c>
      <c r="AV527" s="1" t="s">
        <v>3430</v>
      </c>
      <c r="AW527" s="1" t="s">
        <v>369</v>
      </c>
      <c r="AX527" s="1" t="s">
        <v>3465</v>
      </c>
      <c r="AY527" s="1" t="s">
        <v>3432</v>
      </c>
      <c r="AZ527" s="1"/>
      <c r="BA527" s="1" t="s">
        <v>6830</v>
      </c>
      <c r="BB527" s="1">
        <v>1647</v>
      </c>
      <c r="BC527" s="1" t="s">
        <v>324</v>
      </c>
      <c r="BD527" s="1"/>
      <c r="BE527" s="1" t="s">
        <v>6778</v>
      </c>
      <c r="BF527" s="1" t="s">
        <v>6779</v>
      </c>
      <c r="BG527" s="34">
        <v>1</v>
      </c>
    </row>
    <row r="528" spans="2:59" ht="15.75" customHeight="1" x14ac:dyDescent="0.3">
      <c r="B528" s="1">
        <v>4895</v>
      </c>
      <c r="C528" s="1" t="s">
        <v>4523</v>
      </c>
      <c r="D528" s="33" t="s">
        <v>6831</v>
      </c>
      <c r="E528" s="1" t="s">
        <v>266</v>
      </c>
      <c r="F528" s="1" t="s">
        <v>882</v>
      </c>
      <c r="G528" s="1" t="s">
        <v>3070</v>
      </c>
      <c r="H528" s="1">
        <v>1500</v>
      </c>
      <c r="K528" s="1" t="s">
        <v>3603</v>
      </c>
      <c r="L528" s="1" t="s">
        <v>3603</v>
      </c>
      <c r="O528" s="1">
        <v>4276</v>
      </c>
      <c r="P528" s="1" t="s">
        <v>6832</v>
      </c>
      <c r="Q528" s="1" t="s">
        <v>6833</v>
      </c>
      <c r="R528" s="33" t="s">
        <v>6834</v>
      </c>
      <c r="S528" s="1" t="s">
        <v>194</v>
      </c>
      <c r="T528" s="1" t="s">
        <v>3888</v>
      </c>
      <c r="U528" s="1" t="s">
        <v>17</v>
      </c>
      <c r="W528" s="38">
        <v>1847</v>
      </c>
      <c r="X528" s="38">
        <v>1847</v>
      </c>
      <c r="Y528" s="1" t="s">
        <v>4668</v>
      </c>
      <c r="Z528" s="1" t="s">
        <v>3540</v>
      </c>
      <c r="AA528" s="1" t="s">
        <v>4636</v>
      </c>
      <c r="AB528" s="29">
        <v>42723</v>
      </c>
      <c r="AC528" s="1" t="s">
        <v>371</v>
      </c>
      <c r="AD528" s="29">
        <v>43262</v>
      </c>
      <c r="AE528" s="1">
        <v>0</v>
      </c>
      <c r="AF528" s="1">
        <v>0</v>
      </c>
      <c r="AG528" s="1" t="s">
        <v>4636</v>
      </c>
      <c r="AH528" s="37">
        <v>43262</v>
      </c>
      <c r="AI528" s="1" t="s">
        <v>3452</v>
      </c>
      <c r="AJ528" s="1" t="s">
        <v>4678</v>
      </c>
      <c r="AK528" s="1" t="s">
        <v>4654</v>
      </c>
      <c r="AL528" s="1">
        <v>2</v>
      </c>
      <c r="AM528" s="1">
        <v>4276</v>
      </c>
      <c r="AO528" s="1">
        <v>0</v>
      </c>
      <c r="AP528" s="1">
        <v>0</v>
      </c>
      <c r="AQ528" s="1">
        <v>0</v>
      </c>
      <c r="AT528" s="29">
        <v>42644</v>
      </c>
      <c r="AU528" s="1" t="s">
        <v>3444</v>
      </c>
      <c r="AV528" s="1" t="s">
        <v>3430</v>
      </c>
      <c r="AW528" s="1" t="s">
        <v>369</v>
      </c>
      <c r="AX528" s="1" t="s">
        <v>3514</v>
      </c>
      <c r="AY528" s="1" t="s">
        <v>3432</v>
      </c>
      <c r="AZ528" s="1"/>
      <c r="BA528" s="1" t="s">
        <v>6835</v>
      </c>
      <c r="BB528" s="1">
        <v>1604</v>
      </c>
      <c r="BC528" s="1" t="s">
        <v>14</v>
      </c>
      <c r="BD528" s="1"/>
      <c r="BE528" s="1" t="s">
        <v>6836</v>
      </c>
      <c r="BF528" s="1" t="s">
        <v>6837</v>
      </c>
      <c r="BG528" s="34">
        <v>1</v>
      </c>
    </row>
    <row r="529" spans="2:59" ht="15.75" customHeight="1" x14ac:dyDescent="0.3">
      <c r="B529" s="1">
        <v>4897</v>
      </c>
      <c r="C529" s="1" t="s">
        <v>6838</v>
      </c>
      <c r="D529" s="33" t="s">
        <v>6839</v>
      </c>
      <c r="E529" s="1" t="s">
        <v>92</v>
      </c>
      <c r="F529" s="1" t="s">
        <v>882</v>
      </c>
      <c r="G529" s="1" t="s">
        <v>2743</v>
      </c>
      <c r="O529" s="1">
        <v>1397</v>
      </c>
      <c r="P529" s="1" t="s">
        <v>4799</v>
      </c>
      <c r="Q529" s="1" t="s">
        <v>5298</v>
      </c>
      <c r="R529" s="33" t="s">
        <v>6840</v>
      </c>
      <c r="S529" s="1" t="s">
        <v>14</v>
      </c>
      <c r="T529" s="1" t="s">
        <v>68</v>
      </c>
      <c r="U529" s="1" t="s">
        <v>17</v>
      </c>
      <c r="V529" s="38">
        <v>1195</v>
      </c>
      <c r="W529" s="38">
        <v>2797</v>
      </c>
      <c r="X529" s="38">
        <v>3992</v>
      </c>
      <c r="Y529" s="1" t="s">
        <v>4635</v>
      </c>
      <c r="Z529" s="1" t="s">
        <v>3667</v>
      </c>
      <c r="AA529" s="1" t="s">
        <v>4636</v>
      </c>
      <c r="AB529" s="29">
        <v>42172</v>
      </c>
      <c r="AC529" s="1" t="s">
        <v>371</v>
      </c>
      <c r="AD529" s="29">
        <v>43263</v>
      </c>
      <c r="AE529" s="1">
        <v>2</v>
      </c>
      <c r="AF529" s="1">
        <v>0</v>
      </c>
      <c r="AG529" s="1" t="s">
        <v>4636</v>
      </c>
      <c r="AH529" s="37">
        <v>43263</v>
      </c>
      <c r="AI529" s="1" t="s">
        <v>3606</v>
      </c>
      <c r="AJ529" s="1" t="s">
        <v>3474</v>
      </c>
      <c r="AK529" s="1" t="s">
        <v>4654</v>
      </c>
      <c r="AL529" s="1">
        <v>86</v>
      </c>
      <c r="AM529" s="1">
        <v>1397</v>
      </c>
      <c r="AO529" s="1">
        <v>0</v>
      </c>
      <c r="AP529" s="1">
        <v>47</v>
      </c>
      <c r="AQ529" s="1">
        <v>0</v>
      </c>
      <c r="AT529" s="29">
        <v>42095</v>
      </c>
      <c r="AU529" s="1" t="s">
        <v>3444</v>
      </c>
      <c r="AV529" s="1" t="s">
        <v>3445</v>
      </c>
      <c r="AW529" s="1" t="s">
        <v>369</v>
      </c>
      <c r="AX529" s="1" t="s">
        <v>3514</v>
      </c>
      <c r="AY529" s="1" t="s">
        <v>3432</v>
      </c>
      <c r="AZ529" s="1"/>
      <c r="BA529" s="1" t="s">
        <v>5584</v>
      </c>
      <c r="BB529" s="1">
        <v>1359</v>
      </c>
      <c r="BC529" s="1" t="s">
        <v>14</v>
      </c>
      <c r="BD529" s="1"/>
      <c r="BE529" s="1" t="s">
        <v>6841</v>
      </c>
      <c r="BF529" s="1" t="s">
        <v>6842</v>
      </c>
      <c r="BG529" s="34">
        <v>1</v>
      </c>
    </row>
    <row r="530" spans="2:59" ht="15.75" customHeight="1" x14ac:dyDescent="0.3">
      <c r="B530" s="1">
        <v>4900</v>
      </c>
      <c r="C530" s="1" t="s">
        <v>6843</v>
      </c>
      <c r="D530" s="33" t="s">
        <v>6844</v>
      </c>
      <c r="E530" s="1" t="s">
        <v>156</v>
      </c>
      <c r="F530" s="1" t="s">
        <v>882</v>
      </c>
      <c r="G530" s="1" t="s">
        <v>2337</v>
      </c>
      <c r="H530" s="1">
        <v>756</v>
      </c>
      <c r="K530" s="1" t="s">
        <v>3452</v>
      </c>
      <c r="L530" s="1" t="s">
        <v>3453</v>
      </c>
      <c r="O530" s="1">
        <v>5114</v>
      </c>
      <c r="P530" s="1" t="s">
        <v>6845</v>
      </c>
      <c r="Q530" s="1" t="s">
        <v>6846</v>
      </c>
      <c r="R530" s="33" t="s">
        <v>6847</v>
      </c>
      <c r="S530" s="1" t="s">
        <v>66</v>
      </c>
      <c r="T530" s="1" t="s">
        <v>112</v>
      </c>
      <c r="U530" s="1" t="s">
        <v>17</v>
      </c>
      <c r="W530" s="38">
        <v>2000</v>
      </c>
      <c r="X530" s="38">
        <v>2000</v>
      </c>
      <c r="Y530" s="1" t="s">
        <v>4668</v>
      </c>
      <c r="Z530" s="1" t="s">
        <v>3457</v>
      </c>
      <c r="AA530" s="1" t="s">
        <v>4636</v>
      </c>
      <c r="AB530" s="29">
        <v>42993</v>
      </c>
      <c r="AC530" s="1" t="s">
        <v>371</v>
      </c>
      <c r="AD530" s="29">
        <v>43264</v>
      </c>
      <c r="AE530" s="1">
        <v>1</v>
      </c>
      <c r="AF530" s="1">
        <v>0</v>
      </c>
      <c r="AG530" s="1" t="s">
        <v>4636</v>
      </c>
      <c r="AH530" s="37">
        <v>43264</v>
      </c>
      <c r="AI530" s="1" t="s">
        <v>3804</v>
      </c>
      <c r="AJ530" s="1" t="s">
        <v>3502</v>
      </c>
      <c r="AK530" s="1" t="s">
        <v>4654</v>
      </c>
      <c r="AL530" s="1">
        <v>0</v>
      </c>
      <c r="AM530" s="1">
        <v>5114</v>
      </c>
      <c r="AO530" s="1">
        <v>0</v>
      </c>
      <c r="AP530" s="1">
        <v>0</v>
      </c>
      <c r="AQ530" s="1">
        <v>0</v>
      </c>
      <c r="AT530" s="29">
        <v>42917</v>
      </c>
      <c r="AU530" s="1" t="s">
        <v>3444</v>
      </c>
      <c r="AV530" s="1" t="s">
        <v>3525</v>
      </c>
      <c r="AW530" s="1" t="s">
        <v>369</v>
      </c>
      <c r="AX530" s="1" t="s">
        <v>3514</v>
      </c>
      <c r="AY530" s="1" t="s">
        <v>3432</v>
      </c>
      <c r="AZ530" s="1"/>
      <c r="BA530" s="1" t="s">
        <v>2168</v>
      </c>
      <c r="BB530" s="1">
        <v>1697</v>
      </c>
      <c r="BC530" s="1" t="s">
        <v>14</v>
      </c>
      <c r="BD530" s="1"/>
      <c r="BE530" s="1" t="s">
        <v>2400</v>
      </c>
      <c r="BF530" s="1" t="s">
        <v>5565</v>
      </c>
      <c r="BG530" s="34">
        <v>1</v>
      </c>
    </row>
    <row r="531" spans="2:59" ht="15.75" customHeight="1" x14ac:dyDescent="0.3">
      <c r="B531" s="1">
        <v>4902</v>
      </c>
      <c r="C531" s="1" t="s">
        <v>4609</v>
      </c>
      <c r="D531" s="33" t="s">
        <v>6848</v>
      </c>
      <c r="E531" s="1" t="s">
        <v>112</v>
      </c>
      <c r="F531" s="1" t="s">
        <v>882</v>
      </c>
      <c r="G531" s="1" t="s">
        <v>2919</v>
      </c>
      <c r="H531" s="1">
        <v>4000</v>
      </c>
      <c r="K531" s="1" t="s">
        <v>6849</v>
      </c>
      <c r="L531" s="1" t="s">
        <v>4061</v>
      </c>
      <c r="O531" s="1">
        <v>4952</v>
      </c>
      <c r="P531" s="1" t="s">
        <v>6850</v>
      </c>
      <c r="Q531" s="1" t="s">
        <v>6851</v>
      </c>
      <c r="R531" s="33" t="s">
        <v>6852</v>
      </c>
      <c r="T531" s="1" t="s">
        <v>304</v>
      </c>
      <c r="U531" s="1" t="s">
        <v>560</v>
      </c>
      <c r="X531" s="1">
        <v>0</v>
      </c>
      <c r="Y531" s="1" t="s">
        <v>5417</v>
      </c>
      <c r="Z531" s="1" t="s">
        <v>3540</v>
      </c>
      <c r="AA531" s="1" t="s">
        <v>4636</v>
      </c>
      <c r="AB531" s="1" t="s">
        <v>371</v>
      </c>
      <c r="AC531" s="1" t="s">
        <v>371</v>
      </c>
      <c r="AD531" s="29">
        <v>43266</v>
      </c>
      <c r="AE531" s="1">
        <v>0</v>
      </c>
      <c r="AF531" s="1">
        <v>0</v>
      </c>
      <c r="AG531" s="1" t="s">
        <v>4636</v>
      </c>
      <c r="AH531" s="37">
        <v>43266</v>
      </c>
      <c r="AI531" s="1" t="e">
        <v>#N/A</v>
      </c>
      <c r="AJ531" s="1" t="e">
        <v>#N/A</v>
      </c>
      <c r="AK531" s="1" t="s">
        <v>4654</v>
      </c>
      <c r="AL531" s="1">
        <v>2</v>
      </c>
      <c r="AM531" s="1">
        <v>4952</v>
      </c>
      <c r="AO531" s="1">
        <v>0</v>
      </c>
      <c r="AP531" s="1">
        <v>0</v>
      </c>
      <c r="AQ531" s="1">
        <v>0</v>
      </c>
      <c r="AU531" s="1" t="s">
        <v>3444</v>
      </c>
      <c r="AV531" s="1" t="e">
        <v>#N/A</v>
      </c>
      <c r="AW531" s="1" t="s">
        <v>369</v>
      </c>
      <c r="AX531" s="1" t="s">
        <v>3514</v>
      </c>
      <c r="AY531" s="1" t="s">
        <v>3432</v>
      </c>
      <c r="AZ531" s="1"/>
      <c r="BA531" s="1" t="s">
        <v>6853</v>
      </c>
      <c r="BB531" s="1">
        <v>1366</v>
      </c>
      <c r="BC531" s="1" t="s">
        <v>62</v>
      </c>
      <c r="BD531" s="1"/>
      <c r="BE531" s="1" t="s">
        <v>2377</v>
      </c>
      <c r="BF531" s="1" t="s">
        <v>4430</v>
      </c>
      <c r="BG531" s="34">
        <v>2</v>
      </c>
    </row>
    <row r="532" spans="2:59" ht="15.75" customHeight="1" x14ac:dyDescent="0.3">
      <c r="B532" s="1">
        <v>4904</v>
      </c>
      <c r="C532" s="1" t="s">
        <v>4639</v>
      </c>
      <c r="D532" s="33" t="s">
        <v>6854</v>
      </c>
      <c r="E532" s="1" t="s">
        <v>332</v>
      </c>
      <c r="F532" s="1" t="s">
        <v>882</v>
      </c>
      <c r="G532" s="1" t="s">
        <v>3050</v>
      </c>
      <c r="H532" s="1">
        <v>1500</v>
      </c>
      <c r="K532" s="1" t="s">
        <v>3603</v>
      </c>
      <c r="L532" s="1" t="s">
        <v>3603</v>
      </c>
      <c r="O532" s="1">
        <v>4530</v>
      </c>
      <c r="P532" s="1" t="s">
        <v>6855</v>
      </c>
      <c r="Q532" s="1" t="s">
        <v>6856</v>
      </c>
      <c r="R532" s="33" t="s">
        <v>6857</v>
      </c>
      <c r="S532" s="1" t="s">
        <v>152</v>
      </c>
      <c r="T532" s="1" t="s">
        <v>136</v>
      </c>
      <c r="U532" s="1" t="s">
        <v>17</v>
      </c>
      <c r="W532" s="38">
        <v>2000</v>
      </c>
      <c r="X532" s="38">
        <v>2000</v>
      </c>
      <c r="Y532" s="1" t="s">
        <v>4644</v>
      </c>
      <c r="Z532" s="1" t="s">
        <v>3667</v>
      </c>
      <c r="AA532" s="1" t="s">
        <v>4636</v>
      </c>
      <c r="AB532" s="29">
        <v>42812</v>
      </c>
      <c r="AC532" s="1" t="s">
        <v>371</v>
      </c>
      <c r="AD532" s="29">
        <v>43267</v>
      </c>
      <c r="AE532" s="1">
        <v>2</v>
      </c>
      <c r="AF532" s="1">
        <v>0</v>
      </c>
      <c r="AG532" s="1" t="s">
        <v>4636</v>
      </c>
      <c r="AH532" s="37">
        <v>43267</v>
      </c>
      <c r="AI532" s="1" t="s">
        <v>3804</v>
      </c>
      <c r="AJ532" s="1" t="s">
        <v>4646</v>
      </c>
      <c r="AK532" s="1" t="s">
        <v>4654</v>
      </c>
      <c r="AL532" s="1">
        <v>0</v>
      </c>
      <c r="AM532" s="1">
        <v>4530</v>
      </c>
      <c r="AO532" s="1">
        <v>0</v>
      </c>
      <c r="AP532" s="1">
        <v>0</v>
      </c>
      <c r="AQ532" s="1">
        <v>0</v>
      </c>
      <c r="AT532" s="29">
        <v>42736</v>
      </c>
      <c r="AU532" s="1" t="s">
        <v>3444</v>
      </c>
      <c r="AV532" s="1" t="s">
        <v>3525</v>
      </c>
      <c r="AW532" s="1" t="s">
        <v>369</v>
      </c>
      <c r="AX532" s="1" t="s">
        <v>3514</v>
      </c>
      <c r="AY532" s="1" t="s">
        <v>3432</v>
      </c>
      <c r="AZ532" s="1"/>
      <c r="BA532" s="1" t="s">
        <v>6858</v>
      </c>
      <c r="BB532" s="1">
        <v>1740</v>
      </c>
      <c r="BC532" s="1" t="s">
        <v>14</v>
      </c>
      <c r="BD532" s="1"/>
      <c r="BE532" s="1" t="s">
        <v>6859</v>
      </c>
      <c r="BF532" s="1" t="s">
        <v>6860</v>
      </c>
      <c r="BG532" s="34">
        <v>1</v>
      </c>
    </row>
    <row r="533" spans="2:59" ht="15.75" customHeight="1" x14ac:dyDescent="0.3">
      <c r="B533" s="1">
        <v>4906</v>
      </c>
      <c r="C533" s="1" t="s">
        <v>6861</v>
      </c>
      <c r="D533" s="33" t="s">
        <v>6862</v>
      </c>
      <c r="E533" s="1" t="s">
        <v>156</v>
      </c>
      <c r="F533" s="1" t="s">
        <v>882</v>
      </c>
      <c r="G533" s="1" t="s">
        <v>2225</v>
      </c>
      <c r="H533" s="1">
        <v>6000</v>
      </c>
      <c r="J533" s="1" t="s">
        <v>3423</v>
      </c>
      <c r="K533" s="1" t="s">
        <v>3519</v>
      </c>
      <c r="L533" s="1" t="s">
        <v>3520</v>
      </c>
      <c r="O533" s="1">
        <v>3974</v>
      </c>
      <c r="P533" s="1" t="s">
        <v>6863</v>
      </c>
      <c r="Q533" s="1" t="s">
        <v>6864</v>
      </c>
      <c r="R533" s="33" t="s">
        <v>6865</v>
      </c>
      <c r="S533" s="1" t="s">
        <v>96</v>
      </c>
      <c r="T533" s="1" t="s">
        <v>136</v>
      </c>
      <c r="U533" s="1" t="s">
        <v>17</v>
      </c>
      <c r="W533" s="38">
        <v>2500</v>
      </c>
      <c r="X533" s="38">
        <v>2500</v>
      </c>
      <c r="Y533" s="1" t="s">
        <v>4668</v>
      </c>
      <c r="Z533" s="1" t="s">
        <v>3540</v>
      </c>
      <c r="AA533" s="1" t="s">
        <v>4636</v>
      </c>
      <c r="AB533" s="29">
        <v>42619</v>
      </c>
      <c r="AC533" s="1" t="s">
        <v>371</v>
      </c>
      <c r="AD533" s="29">
        <v>43267</v>
      </c>
      <c r="AE533" s="1">
        <v>0</v>
      </c>
      <c r="AF533" s="1">
        <v>0</v>
      </c>
      <c r="AG533" s="1" t="s">
        <v>4636</v>
      </c>
      <c r="AH533" s="37">
        <v>43267</v>
      </c>
      <c r="AI533" s="1" t="s">
        <v>3452</v>
      </c>
      <c r="AJ533" s="1" t="s">
        <v>3502</v>
      </c>
      <c r="AK533" s="1" t="s">
        <v>4654</v>
      </c>
      <c r="AL533" s="1">
        <v>6</v>
      </c>
      <c r="AM533" s="1">
        <v>3974</v>
      </c>
      <c r="AO533" s="1">
        <v>0</v>
      </c>
      <c r="AP533" s="1">
        <v>0</v>
      </c>
      <c r="AQ533" s="1">
        <v>0</v>
      </c>
      <c r="AT533" s="29">
        <v>42552</v>
      </c>
      <c r="AU533" s="1" t="s">
        <v>3444</v>
      </c>
      <c r="AV533" s="1" t="s">
        <v>3430</v>
      </c>
      <c r="AW533" s="1" t="s">
        <v>369</v>
      </c>
      <c r="AX533" s="1" t="s">
        <v>3514</v>
      </c>
      <c r="AY533" s="1" t="s">
        <v>3432</v>
      </c>
      <c r="AZ533" s="1"/>
      <c r="BA533" s="1" t="s">
        <v>3608</v>
      </c>
      <c r="BB533" s="1">
        <v>1726</v>
      </c>
      <c r="BC533" s="1" t="s">
        <v>324</v>
      </c>
      <c r="BD533" s="1"/>
      <c r="BE533" s="1" t="s">
        <v>3124</v>
      </c>
      <c r="BF533" s="1" t="s">
        <v>6866</v>
      </c>
      <c r="BG533" s="34">
        <v>2</v>
      </c>
    </row>
    <row r="534" spans="2:59" ht="15.75" customHeight="1" x14ac:dyDescent="0.3">
      <c r="B534" s="1">
        <v>4908</v>
      </c>
      <c r="C534" s="1" t="s">
        <v>4553</v>
      </c>
      <c r="D534" s="33" t="s">
        <v>6867</v>
      </c>
      <c r="E534" s="1" t="s">
        <v>322</v>
      </c>
      <c r="F534" s="1" t="s">
        <v>882</v>
      </c>
      <c r="G534" s="1" t="s">
        <v>2552</v>
      </c>
      <c r="H534" s="1">
        <v>9000</v>
      </c>
      <c r="J534" s="1" t="s">
        <v>3423</v>
      </c>
      <c r="K534" s="1" t="s">
        <v>4294</v>
      </c>
      <c r="L534" s="1" t="s">
        <v>4295</v>
      </c>
      <c r="O534" s="1">
        <v>4633</v>
      </c>
      <c r="P534" s="1" t="s">
        <v>6868</v>
      </c>
      <c r="Q534" s="1" t="s">
        <v>6869</v>
      </c>
      <c r="R534" s="33" t="s">
        <v>6870</v>
      </c>
      <c r="S534" s="1" t="s">
        <v>224</v>
      </c>
      <c r="T534" s="1" t="s">
        <v>136</v>
      </c>
      <c r="U534" s="1" t="s">
        <v>17</v>
      </c>
      <c r="W534" s="38">
        <v>2536</v>
      </c>
      <c r="X534" s="38">
        <v>2536</v>
      </c>
      <c r="Y534" s="1" t="s">
        <v>4668</v>
      </c>
      <c r="Z534" s="1" t="s">
        <v>3484</v>
      </c>
      <c r="AA534" s="1" t="s">
        <v>4636</v>
      </c>
      <c r="AB534" s="29">
        <v>42843</v>
      </c>
      <c r="AC534" s="1" t="s">
        <v>371</v>
      </c>
      <c r="AD534" s="29">
        <v>43267</v>
      </c>
      <c r="AE534" s="1">
        <v>1</v>
      </c>
      <c r="AF534" s="1">
        <v>0</v>
      </c>
      <c r="AG534" s="1" t="s">
        <v>4636</v>
      </c>
      <c r="AH534" s="37">
        <v>43267</v>
      </c>
      <c r="AI534" s="1" t="s">
        <v>6059</v>
      </c>
      <c r="AJ534" s="1" t="s">
        <v>3502</v>
      </c>
      <c r="AK534" s="1" t="s">
        <v>4654</v>
      </c>
      <c r="AL534" s="1">
        <v>0</v>
      </c>
      <c r="AM534" s="1">
        <v>4633</v>
      </c>
      <c r="AO534" s="1">
        <v>0</v>
      </c>
      <c r="AP534" s="1">
        <v>13</v>
      </c>
      <c r="AQ534" s="1">
        <v>0</v>
      </c>
      <c r="AT534" s="29">
        <v>42826</v>
      </c>
      <c r="AU534" s="1" t="s">
        <v>3444</v>
      </c>
      <c r="AV534" s="1" t="s">
        <v>3525</v>
      </c>
      <c r="AW534" s="1" t="s">
        <v>369</v>
      </c>
      <c r="AX534" s="1" t="s">
        <v>3514</v>
      </c>
      <c r="AY534" s="1" t="s">
        <v>3432</v>
      </c>
      <c r="AZ534" s="1"/>
      <c r="BA534" s="1" t="s">
        <v>5719</v>
      </c>
      <c r="BB534" s="1">
        <v>1681</v>
      </c>
      <c r="BC534" s="1" t="s">
        <v>14</v>
      </c>
      <c r="BD534" s="1"/>
      <c r="BE534" s="1" t="s">
        <v>3638</v>
      </c>
      <c r="BF534" s="1" t="s">
        <v>3639</v>
      </c>
      <c r="BG534" s="34">
        <v>1</v>
      </c>
    </row>
    <row r="535" spans="2:59" ht="15.75" customHeight="1" x14ac:dyDescent="0.3">
      <c r="B535" s="1">
        <v>4910</v>
      </c>
      <c r="C535" s="1" t="s">
        <v>4648</v>
      </c>
      <c r="D535" s="33" t="s">
        <v>6871</v>
      </c>
      <c r="E535" s="1" t="s">
        <v>82</v>
      </c>
      <c r="F535" s="1" t="s">
        <v>882</v>
      </c>
      <c r="G535" s="1" t="s">
        <v>2312</v>
      </c>
      <c r="H535" s="1">
        <v>4000</v>
      </c>
      <c r="I535" s="1">
        <v>2800</v>
      </c>
      <c r="K535" s="1" t="s">
        <v>6872</v>
      </c>
      <c r="L535" s="1" t="s">
        <v>6873</v>
      </c>
      <c r="O535" s="1">
        <v>5181</v>
      </c>
      <c r="P535" s="1" t="s">
        <v>6874</v>
      </c>
      <c r="Q535" s="1" t="s">
        <v>6875</v>
      </c>
      <c r="R535" s="33" t="s">
        <v>6876</v>
      </c>
      <c r="S535" s="1" t="s">
        <v>330</v>
      </c>
      <c r="T535" s="1" t="s">
        <v>266</v>
      </c>
      <c r="U535" s="1" t="s">
        <v>17</v>
      </c>
      <c r="V535" s="38">
        <v>4500</v>
      </c>
      <c r="X535" s="38">
        <v>4500</v>
      </c>
      <c r="Y535" s="1" t="s">
        <v>4644</v>
      </c>
      <c r="Z535" s="1" t="s">
        <v>3484</v>
      </c>
      <c r="AA535" s="1" t="s">
        <v>4636</v>
      </c>
      <c r="AB535" s="29">
        <v>43013</v>
      </c>
      <c r="AC535" s="1" t="s">
        <v>371</v>
      </c>
      <c r="AD535" s="29">
        <v>43270</v>
      </c>
      <c r="AE535" s="1">
        <v>0</v>
      </c>
      <c r="AF535" s="1">
        <v>0</v>
      </c>
      <c r="AG535" s="1" t="s">
        <v>4636</v>
      </c>
      <c r="AH535" s="37">
        <v>43270</v>
      </c>
      <c r="AI535" s="1" t="s">
        <v>3423</v>
      </c>
      <c r="AJ535" s="1" t="s">
        <v>4646</v>
      </c>
      <c r="AK535" s="1" t="s">
        <v>4694</v>
      </c>
      <c r="AL535" s="1">
        <v>1</v>
      </c>
      <c r="AM535" s="1">
        <v>5181</v>
      </c>
      <c r="AO535" s="1">
        <v>0</v>
      </c>
      <c r="AP535" s="1">
        <v>0</v>
      </c>
      <c r="AQ535" s="1">
        <v>0</v>
      </c>
      <c r="AT535" s="29">
        <v>43009</v>
      </c>
      <c r="AU535" s="1" t="s">
        <v>3444</v>
      </c>
      <c r="AV535" s="1" t="s">
        <v>3445</v>
      </c>
      <c r="AW535" s="1" t="s">
        <v>369</v>
      </c>
      <c r="AX535" s="1" t="s">
        <v>3465</v>
      </c>
      <c r="AY535" s="1" t="s">
        <v>3432</v>
      </c>
      <c r="AZ535" s="1"/>
      <c r="BA535" s="1" t="s">
        <v>2830</v>
      </c>
      <c r="BB535" s="1">
        <v>1651</v>
      </c>
      <c r="BC535" s="1" t="s">
        <v>116</v>
      </c>
      <c r="BD535" s="1"/>
      <c r="BE535" s="1" t="s">
        <v>2930</v>
      </c>
      <c r="BF535" s="1" t="s">
        <v>4604</v>
      </c>
      <c r="BG535" s="34">
        <v>5</v>
      </c>
    </row>
    <row r="536" spans="2:59" ht="15.75" customHeight="1" x14ac:dyDescent="0.3">
      <c r="B536" s="1">
        <v>4913</v>
      </c>
      <c r="C536" s="1" t="s">
        <v>6877</v>
      </c>
      <c r="D536" s="33" t="s">
        <v>6878</v>
      </c>
      <c r="E536" s="1" t="s">
        <v>3437</v>
      </c>
      <c r="F536" s="1" t="s">
        <v>882</v>
      </c>
      <c r="G536" s="1" t="s">
        <v>2882</v>
      </c>
      <c r="H536" s="1">
        <v>5000</v>
      </c>
      <c r="J536" s="1" t="s">
        <v>3524</v>
      </c>
      <c r="K536" s="1" t="s">
        <v>4280</v>
      </c>
      <c r="L536" s="1" t="s">
        <v>4281</v>
      </c>
      <c r="O536" s="1">
        <v>5300</v>
      </c>
      <c r="P536" s="1" t="s">
        <v>6879</v>
      </c>
      <c r="Q536" s="1" t="s">
        <v>6880</v>
      </c>
      <c r="R536" s="33" t="s">
        <v>6881</v>
      </c>
      <c r="S536" s="1" t="s">
        <v>306</v>
      </c>
      <c r="T536" s="1" t="s">
        <v>266</v>
      </c>
      <c r="U536" s="1" t="s">
        <v>17</v>
      </c>
      <c r="V536" s="38">
        <v>8500</v>
      </c>
      <c r="X536" s="38">
        <v>8500</v>
      </c>
      <c r="Y536" s="1" t="s">
        <v>4812</v>
      </c>
      <c r="Z536" s="1" t="s">
        <v>4161</v>
      </c>
      <c r="AA536" s="1" t="s">
        <v>4636</v>
      </c>
      <c r="AB536" s="29">
        <v>43052</v>
      </c>
      <c r="AC536" s="1" t="s">
        <v>371</v>
      </c>
      <c r="AD536" s="29">
        <v>43270</v>
      </c>
      <c r="AE536" s="1">
        <v>1</v>
      </c>
      <c r="AF536" s="1">
        <v>0</v>
      </c>
      <c r="AG536" s="1" t="s">
        <v>4636</v>
      </c>
      <c r="AH536" s="37">
        <v>43270</v>
      </c>
      <c r="AI536" s="1" t="s">
        <v>3519</v>
      </c>
      <c r="AJ536" s="1" t="s">
        <v>6067</v>
      </c>
      <c r="AK536" s="1" t="s">
        <v>3423</v>
      </c>
      <c r="AL536" s="1">
        <v>3</v>
      </c>
      <c r="AM536" s="1">
        <v>5300</v>
      </c>
      <c r="AO536" s="1">
        <v>0</v>
      </c>
      <c r="AP536" s="1">
        <v>11</v>
      </c>
      <c r="AQ536" s="1">
        <v>0</v>
      </c>
      <c r="AT536" s="29">
        <v>43009</v>
      </c>
      <c r="AU536" s="1" t="s">
        <v>3444</v>
      </c>
      <c r="AV536" s="1" t="s">
        <v>3445</v>
      </c>
      <c r="AW536" s="1" t="s">
        <v>369</v>
      </c>
      <c r="AX536" s="1" t="s">
        <v>3431</v>
      </c>
      <c r="AY536" s="1" t="s">
        <v>3432</v>
      </c>
      <c r="AZ536" s="1"/>
      <c r="BA536" s="1" t="s">
        <v>6882</v>
      </c>
      <c r="BB536" s="1">
        <v>1694</v>
      </c>
      <c r="BC536" s="1" t="s">
        <v>14</v>
      </c>
      <c r="BD536" s="1"/>
      <c r="BE536" s="1" t="s">
        <v>6883</v>
      </c>
      <c r="BF536" s="1" t="s">
        <v>6884</v>
      </c>
      <c r="BG536" s="34">
        <v>1</v>
      </c>
    </row>
    <row r="537" spans="2:59" ht="15.75" customHeight="1" x14ac:dyDescent="0.3">
      <c r="B537" s="1">
        <v>4914</v>
      </c>
      <c r="C537" s="1" t="s">
        <v>6885</v>
      </c>
      <c r="D537" s="33" t="s">
        <v>6886</v>
      </c>
      <c r="E537" s="1" t="s">
        <v>112</v>
      </c>
      <c r="F537" s="1" t="s">
        <v>882</v>
      </c>
      <c r="G537" s="1" t="s">
        <v>2798</v>
      </c>
      <c r="H537" s="1">
        <v>10000</v>
      </c>
      <c r="J537" s="1" t="s">
        <v>3480</v>
      </c>
      <c r="K537" s="1" t="s">
        <v>3480</v>
      </c>
      <c r="L537" s="1" t="s">
        <v>3481</v>
      </c>
      <c r="O537" s="1">
        <v>5063</v>
      </c>
      <c r="P537" s="1" t="s">
        <v>6887</v>
      </c>
      <c r="Q537" s="1" t="s">
        <v>6888</v>
      </c>
      <c r="R537" s="33" t="s">
        <v>6889</v>
      </c>
      <c r="S537" s="1" t="s">
        <v>152</v>
      </c>
      <c r="T537" s="1" t="s">
        <v>166</v>
      </c>
      <c r="U537" s="1" t="s">
        <v>5</v>
      </c>
      <c r="V537" s="38">
        <v>5000</v>
      </c>
      <c r="X537" s="38">
        <v>5000</v>
      </c>
      <c r="Y537" s="1" t="s">
        <v>4644</v>
      </c>
      <c r="Z537" s="1" t="s">
        <v>3484</v>
      </c>
      <c r="AA537" s="1" t="s">
        <v>4636</v>
      </c>
      <c r="AB537" s="29">
        <v>42979</v>
      </c>
      <c r="AC537" s="1" t="s">
        <v>371</v>
      </c>
      <c r="AD537" s="29">
        <v>43271</v>
      </c>
      <c r="AE537" s="1">
        <v>0</v>
      </c>
      <c r="AF537" s="1">
        <v>0</v>
      </c>
      <c r="AG537" s="1" t="s">
        <v>4636</v>
      </c>
      <c r="AH537" s="37">
        <v>43271</v>
      </c>
      <c r="AI537" s="1" t="s">
        <v>3423</v>
      </c>
      <c r="AJ537" s="1" t="s">
        <v>4982</v>
      </c>
      <c r="AK537" s="1" t="s">
        <v>4694</v>
      </c>
      <c r="AL537" s="1">
        <v>47</v>
      </c>
      <c r="AM537" s="1">
        <v>5063</v>
      </c>
      <c r="AO537" s="1">
        <v>1</v>
      </c>
      <c r="AP537" s="1">
        <v>25</v>
      </c>
      <c r="AQ537" s="1">
        <v>4</v>
      </c>
      <c r="AT537" s="29">
        <v>42917</v>
      </c>
      <c r="AU537" s="1" t="s">
        <v>3444</v>
      </c>
      <c r="AV537" s="1" t="s">
        <v>3445</v>
      </c>
      <c r="AW537" s="1" t="s">
        <v>369</v>
      </c>
      <c r="AX537" s="1" t="s">
        <v>3465</v>
      </c>
      <c r="AY537" s="1" t="s">
        <v>3432</v>
      </c>
      <c r="AZ537" s="1"/>
      <c r="BA537" s="1" t="s">
        <v>4620</v>
      </c>
      <c r="BB537" s="1">
        <v>3270</v>
      </c>
      <c r="BC537" s="1" t="s">
        <v>324</v>
      </c>
      <c r="BD537" s="1"/>
      <c r="BE537" s="1" t="s">
        <v>2906</v>
      </c>
      <c r="BF537" s="1" t="s">
        <v>6003</v>
      </c>
      <c r="BG537" s="34">
        <v>1</v>
      </c>
    </row>
    <row r="538" spans="2:59" ht="15.75" customHeight="1" x14ac:dyDescent="0.3">
      <c r="B538" s="1">
        <v>4915</v>
      </c>
      <c r="C538" s="1" t="s">
        <v>4534</v>
      </c>
      <c r="D538" s="33" t="s">
        <v>6890</v>
      </c>
      <c r="E538" s="1" t="s">
        <v>266</v>
      </c>
      <c r="F538" s="1" t="s">
        <v>882</v>
      </c>
      <c r="G538" s="1" t="s">
        <v>2811</v>
      </c>
      <c r="H538" s="1">
        <v>9500</v>
      </c>
      <c r="J538" s="1" t="s">
        <v>3423</v>
      </c>
      <c r="K538" s="1" t="s">
        <v>3519</v>
      </c>
      <c r="L538" s="1" t="s">
        <v>3520</v>
      </c>
      <c r="O538" s="1">
        <v>2459</v>
      </c>
      <c r="P538" s="1" t="s">
        <v>6891</v>
      </c>
      <c r="Q538" s="1" t="s">
        <v>6892</v>
      </c>
      <c r="R538" s="33" t="s">
        <v>6893</v>
      </c>
      <c r="S538" s="1" t="s">
        <v>324</v>
      </c>
      <c r="T538" s="1" t="s">
        <v>2080</v>
      </c>
      <c r="U538" s="1" t="s">
        <v>13</v>
      </c>
      <c r="V538" s="38">
        <v>2500</v>
      </c>
      <c r="W538" s="1">
        <v>480</v>
      </c>
      <c r="X538" s="38">
        <v>2980</v>
      </c>
      <c r="Y538" s="1" t="s">
        <v>4668</v>
      </c>
      <c r="Z538" s="1" t="s">
        <v>3540</v>
      </c>
      <c r="AA538" s="1" t="s">
        <v>4636</v>
      </c>
      <c r="AB538" s="29">
        <v>42291</v>
      </c>
      <c r="AC538" s="1" t="s">
        <v>371</v>
      </c>
      <c r="AD538" s="29">
        <v>43274</v>
      </c>
      <c r="AE538" s="1">
        <v>2</v>
      </c>
      <c r="AF538" s="1">
        <v>0</v>
      </c>
      <c r="AG538" s="1" t="s">
        <v>4636</v>
      </c>
      <c r="AH538" s="37">
        <v>43274</v>
      </c>
      <c r="AI538" s="1" t="s">
        <v>3574</v>
      </c>
      <c r="AJ538" s="1" t="s">
        <v>4678</v>
      </c>
      <c r="AK538" s="1" t="s">
        <v>4637</v>
      </c>
      <c r="AL538" s="1">
        <v>59</v>
      </c>
      <c r="AM538" s="1">
        <v>2459</v>
      </c>
      <c r="AO538" s="1">
        <v>1</v>
      </c>
      <c r="AP538" s="1">
        <v>10</v>
      </c>
      <c r="AQ538" s="1">
        <v>10</v>
      </c>
      <c r="AT538" s="29">
        <v>42278</v>
      </c>
      <c r="AU538" s="1" t="s">
        <v>3444</v>
      </c>
      <c r="AV538" s="1" t="s">
        <v>3430</v>
      </c>
      <c r="AW538" s="1" t="s">
        <v>369</v>
      </c>
      <c r="AX538" s="1" t="s">
        <v>3514</v>
      </c>
      <c r="AY538" s="1" t="s">
        <v>3432</v>
      </c>
      <c r="AZ538" s="1"/>
      <c r="BA538" s="1" t="s">
        <v>6894</v>
      </c>
      <c r="BB538" s="1">
        <v>1864</v>
      </c>
      <c r="BC538" s="1" t="s">
        <v>198</v>
      </c>
      <c r="BD538" s="1"/>
      <c r="BE538" s="1" t="s">
        <v>6895</v>
      </c>
      <c r="BF538" s="1" t="s">
        <v>6896</v>
      </c>
      <c r="BG538" s="34">
        <v>1</v>
      </c>
    </row>
    <row r="539" spans="2:59" ht="15.75" customHeight="1" x14ac:dyDescent="0.3">
      <c r="B539" s="1">
        <v>4916</v>
      </c>
      <c r="C539" s="1" t="s">
        <v>6897</v>
      </c>
      <c r="D539" s="33" t="s">
        <v>6898</v>
      </c>
      <c r="E539" s="1" t="s">
        <v>342</v>
      </c>
      <c r="F539" s="1" t="s">
        <v>882</v>
      </c>
      <c r="G539" s="1" t="s">
        <v>2717</v>
      </c>
      <c r="H539" s="1">
        <v>1166</v>
      </c>
      <c r="K539" s="1" t="s">
        <v>3804</v>
      </c>
      <c r="L539" s="1" t="s">
        <v>4108</v>
      </c>
      <c r="O539" s="1">
        <v>3165</v>
      </c>
      <c r="P539" s="1" t="s">
        <v>6646</v>
      </c>
      <c r="Q539" s="1" t="s">
        <v>6899</v>
      </c>
      <c r="R539" s="33" t="s">
        <v>6900</v>
      </c>
      <c r="S539" s="1" t="s">
        <v>6</v>
      </c>
      <c r="T539" s="1" t="s">
        <v>288</v>
      </c>
      <c r="U539" s="1" t="s">
        <v>17</v>
      </c>
      <c r="V539" s="38">
        <v>4000</v>
      </c>
      <c r="X539" s="38">
        <v>4000</v>
      </c>
      <c r="Y539" s="1" t="s">
        <v>4668</v>
      </c>
      <c r="Z539" s="1" t="s">
        <v>3443</v>
      </c>
      <c r="AA539" s="1" t="s">
        <v>4636</v>
      </c>
      <c r="AB539" s="29">
        <v>42430</v>
      </c>
      <c r="AC539" s="1" t="s">
        <v>371</v>
      </c>
      <c r="AD539" s="29">
        <v>43274</v>
      </c>
      <c r="AE539" s="1">
        <v>1</v>
      </c>
      <c r="AF539" s="1">
        <v>0</v>
      </c>
      <c r="AG539" s="1" t="s">
        <v>4636</v>
      </c>
      <c r="AH539" s="37">
        <v>43274</v>
      </c>
      <c r="AI539" s="1" t="s">
        <v>3423</v>
      </c>
      <c r="AJ539" s="1" t="s">
        <v>3502</v>
      </c>
      <c r="AK539" s="1" t="s">
        <v>4694</v>
      </c>
      <c r="AL539" s="1">
        <v>4</v>
      </c>
      <c r="AM539" s="1">
        <v>3165</v>
      </c>
      <c r="AO539" s="1">
        <v>0</v>
      </c>
      <c r="AP539" s="1">
        <v>0</v>
      </c>
      <c r="AQ539" s="1">
        <v>0</v>
      </c>
      <c r="AT539" s="29">
        <v>42370</v>
      </c>
      <c r="AU539" s="1" t="s">
        <v>3444</v>
      </c>
      <c r="AV539" s="1" t="s">
        <v>3445</v>
      </c>
      <c r="AW539" s="1" t="s">
        <v>369</v>
      </c>
      <c r="AX539" s="1" t="s">
        <v>3465</v>
      </c>
      <c r="AY539" s="1" t="s">
        <v>3432</v>
      </c>
      <c r="AZ539" s="1"/>
      <c r="BA539" s="1" t="s">
        <v>3534</v>
      </c>
      <c r="BB539" s="1">
        <v>1656</v>
      </c>
      <c r="BC539" s="1" t="s">
        <v>64</v>
      </c>
      <c r="BD539" s="1"/>
      <c r="BE539" s="1" t="s">
        <v>6901</v>
      </c>
      <c r="BF539" s="1" t="s">
        <v>6902</v>
      </c>
      <c r="BG539" s="34">
        <v>3</v>
      </c>
    </row>
    <row r="540" spans="2:59" ht="15.75" customHeight="1" x14ac:dyDescent="0.3">
      <c r="B540" s="1">
        <v>4918</v>
      </c>
      <c r="C540" s="1" t="s">
        <v>6903</v>
      </c>
      <c r="D540" s="33" t="s">
        <v>6904</v>
      </c>
      <c r="E540" s="1" t="s">
        <v>50</v>
      </c>
      <c r="F540" s="1" t="s">
        <v>882</v>
      </c>
      <c r="G540" s="1" t="s">
        <v>2319</v>
      </c>
      <c r="H540" s="1">
        <v>1500</v>
      </c>
      <c r="K540" s="1" t="s">
        <v>3603</v>
      </c>
      <c r="L540" s="1" t="s">
        <v>3603</v>
      </c>
      <c r="O540" s="1">
        <v>4563</v>
      </c>
      <c r="P540" s="1" t="s">
        <v>5730</v>
      </c>
      <c r="Q540" s="1" t="s">
        <v>5731</v>
      </c>
      <c r="R540" s="33" t="s">
        <v>6905</v>
      </c>
      <c r="S540" s="1" t="s">
        <v>14</v>
      </c>
      <c r="T540" s="1" t="s">
        <v>288</v>
      </c>
      <c r="U540" s="1" t="s">
        <v>17</v>
      </c>
      <c r="W540" s="38">
        <v>2217</v>
      </c>
      <c r="X540" s="38">
        <v>2217</v>
      </c>
      <c r="Y540" s="1" t="s">
        <v>4812</v>
      </c>
      <c r="Z540" s="1" t="s">
        <v>3540</v>
      </c>
      <c r="AA540" s="1" t="s">
        <v>4636</v>
      </c>
      <c r="AB540" s="29">
        <v>42824</v>
      </c>
      <c r="AC540" s="1" t="s">
        <v>371</v>
      </c>
      <c r="AD540" s="29">
        <v>43274</v>
      </c>
      <c r="AE540" s="1">
        <v>3</v>
      </c>
      <c r="AF540" s="1">
        <v>0</v>
      </c>
      <c r="AG540" s="1" t="s">
        <v>4636</v>
      </c>
      <c r="AH540" s="37">
        <v>43274</v>
      </c>
      <c r="AI540" s="1" t="s">
        <v>3452</v>
      </c>
      <c r="AJ540" s="1" t="s">
        <v>4646</v>
      </c>
      <c r="AK540" s="1" t="s">
        <v>4654</v>
      </c>
      <c r="AL540" s="1">
        <v>15</v>
      </c>
      <c r="AM540" s="1">
        <v>4563</v>
      </c>
      <c r="AO540" s="1">
        <v>0</v>
      </c>
      <c r="AP540" s="1">
        <v>0</v>
      </c>
      <c r="AQ540" s="1">
        <v>0</v>
      </c>
      <c r="AT540" s="29">
        <v>42736</v>
      </c>
      <c r="AU540" s="1" t="s">
        <v>3444</v>
      </c>
      <c r="AV540" s="1" t="s">
        <v>3430</v>
      </c>
      <c r="AW540" s="1" t="s">
        <v>369</v>
      </c>
      <c r="AX540" s="1" t="s">
        <v>3514</v>
      </c>
      <c r="AY540" s="1" t="s">
        <v>3432</v>
      </c>
      <c r="AZ540" s="1"/>
      <c r="BA540" s="1" t="s">
        <v>6906</v>
      </c>
      <c r="BB540" s="1">
        <v>1863</v>
      </c>
      <c r="BC540" s="1" t="s">
        <v>198</v>
      </c>
      <c r="BD540" s="1"/>
      <c r="BE540" s="1" t="s">
        <v>2409</v>
      </c>
      <c r="BF540" s="1" t="s">
        <v>4736</v>
      </c>
      <c r="BG540" s="34">
        <v>2</v>
      </c>
    </row>
    <row r="541" spans="2:59" ht="15.75" customHeight="1" x14ac:dyDescent="0.3">
      <c r="B541" s="1">
        <v>4919</v>
      </c>
      <c r="C541" s="1" t="s">
        <v>4656</v>
      </c>
      <c r="D541" s="33" t="s">
        <v>6907</v>
      </c>
      <c r="E541" s="1" t="s">
        <v>114</v>
      </c>
      <c r="F541" s="1" t="s">
        <v>882</v>
      </c>
      <c r="G541" s="1" t="s">
        <v>2854</v>
      </c>
      <c r="H541" s="1">
        <v>6000</v>
      </c>
      <c r="J541" s="1" t="s">
        <v>3423</v>
      </c>
      <c r="K541" s="1" t="s">
        <v>3423</v>
      </c>
      <c r="L541" s="1" t="s">
        <v>3424</v>
      </c>
      <c r="O541" s="1">
        <v>5237</v>
      </c>
      <c r="P541" s="1" t="s">
        <v>6908</v>
      </c>
      <c r="Q541" s="1" t="s">
        <v>6909</v>
      </c>
      <c r="R541" s="33" t="s">
        <v>6910</v>
      </c>
      <c r="S541" s="1" t="s">
        <v>126</v>
      </c>
      <c r="T541" s="1" t="s">
        <v>68</v>
      </c>
      <c r="U541" s="1" t="s">
        <v>17</v>
      </c>
      <c r="V541" s="38">
        <v>3500</v>
      </c>
      <c r="X541" s="38">
        <v>3500</v>
      </c>
      <c r="Y541" s="1" t="s">
        <v>4812</v>
      </c>
      <c r="Z541" s="1" t="s">
        <v>3667</v>
      </c>
      <c r="AA541" s="1" t="s">
        <v>4636</v>
      </c>
      <c r="AB541" s="29">
        <v>43024</v>
      </c>
      <c r="AC541" s="1" t="s">
        <v>371</v>
      </c>
      <c r="AD541" s="29">
        <v>43274</v>
      </c>
      <c r="AE541" s="1">
        <v>0</v>
      </c>
      <c r="AF541" s="1">
        <v>0</v>
      </c>
      <c r="AG541" s="1" t="s">
        <v>4636</v>
      </c>
      <c r="AH541" s="37">
        <v>43274</v>
      </c>
      <c r="AI541" s="1" t="s">
        <v>3524</v>
      </c>
      <c r="AJ541" s="1" t="s">
        <v>3442</v>
      </c>
      <c r="AK541" s="1" t="s">
        <v>4637</v>
      </c>
      <c r="AL541" s="1">
        <v>0</v>
      </c>
      <c r="AM541" s="1">
        <v>5237</v>
      </c>
      <c r="AO541" s="1">
        <v>0</v>
      </c>
      <c r="AP541" s="1">
        <v>0</v>
      </c>
      <c r="AQ541" s="1">
        <v>1</v>
      </c>
      <c r="AT541" s="29">
        <v>43009</v>
      </c>
      <c r="AU541" s="1" t="s">
        <v>3444</v>
      </c>
      <c r="AV541" s="1" t="s">
        <v>3525</v>
      </c>
      <c r="AW541" s="1" t="s">
        <v>369</v>
      </c>
      <c r="AX541" s="1" t="s">
        <v>3514</v>
      </c>
      <c r="AY541" s="1" t="s">
        <v>3432</v>
      </c>
      <c r="AZ541" s="1"/>
      <c r="BA541" s="1" t="s">
        <v>6911</v>
      </c>
      <c r="BB541" s="1">
        <v>1636</v>
      </c>
      <c r="BC541" s="1" t="s">
        <v>14</v>
      </c>
      <c r="BD541" s="1"/>
      <c r="BE541" s="1" t="s">
        <v>6182</v>
      </c>
      <c r="BF541" s="1" t="s">
        <v>6183</v>
      </c>
      <c r="BG541" s="34">
        <v>6</v>
      </c>
    </row>
    <row r="542" spans="2:59" ht="15.75" customHeight="1" x14ac:dyDescent="0.3">
      <c r="B542" s="1">
        <v>4921</v>
      </c>
      <c r="C542" s="1" t="s">
        <v>6912</v>
      </c>
      <c r="D542" s="33" t="s">
        <v>6913</v>
      </c>
      <c r="E542" s="1" t="s">
        <v>3437</v>
      </c>
      <c r="F542" s="1" t="s">
        <v>882</v>
      </c>
      <c r="G542" s="1" t="s">
        <v>2973</v>
      </c>
      <c r="H542" s="1">
        <v>2500</v>
      </c>
      <c r="K542" s="1" t="s">
        <v>3804</v>
      </c>
      <c r="L542" s="1" t="s">
        <v>4108</v>
      </c>
      <c r="O542" s="1">
        <v>965</v>
      </c>
      <c r="P542" s="1" t="s">
        <v>6914</v>
      </c>
      <c r="Q542" s="1" t="s">
        <v>6915</v>
      </c>
      <c r="R542" s="33" t="s">
        <v>6916</v>
      </c>
      <c r="S542" s="1" t="s">
        <v>100</v>
      </c>
      <c r="T542" s="1" t="s">
        <v>3888</v>
      </c>
      <c r="U542" s="1" t="s">
        <v>17</v>
      </c>
      <c r="V542" s="38">
        <v>1000</v>
      </c>
      <c r="W542" s="38">
        <v>2670</v>
      </c>
      <c r="X542" s="38">
        <v>3670</v>
      </c>
      <c r="Y542" s="1" t="s">
        <v>4644</v>
      </c>
      <c r="Z542" s="1" t="s">
        <v>3540</v>
      </c>
      <c r="AA542" s="1" t="s">
        <v>4636</v>
      </c>
      <c r="AB542" s="29">
        <v>42117</v>
      </c>
      <c r="AC542" s="1" t="s">
        <v>371</v>
      </c>
      <c r="AD542" s="29">
        <v>43274</v>
      </c>
      <c r="AE542" s="1">
        <v>9</v>
      </c>
      <c r="AF542" s="1">
        <v>0</v>
      </c>
      <c r="AG542" s="1" t="s">
        <v>4636</v>
      </c>
      <c r="AH542" s="37">
        <v>43274</v>
      </c>
      <c r="AI542" s="1" t="s">
        <v>3509</v>
      </c>
      <c r="AJ542" s="1" t="s">
        <v>4982</v>
      </c>
      <c r="AK542" s="1" t="s">
        <v>4654</v>
      </c>
      <c r="AL542" s="1">
        <v>18</v>
      </c>
      <c r="AM542" s="1">
        <v>965</v>
      </c>
      <c r="AO542" s="1">
        <v>0</v>
      </c>
      <c r="AP542" s="1">
        <v>0</v>
      </c>
      <c r="AQ542" s="1">
        <v>0</v>
      </c>
      <c r="AT542" s="29">
        <v>42095</v>
      </c>
      <c r="AU542" s="1" t="s">
        <v>3444</v>
      </c>
      <c r="AV542" s="1" t="s">
        <v>3445</v>
      </c>
      <c r="AW542" s="1" t="s">
        <v>369</v>
      </c>
      <c r="AX542" s="1" t="s">
        <v>3514</v>
      </c>
      <c r="AY542" s="1" t="s">
        <v>3432</v>
      </c>
      <c r="AZ542" s="1"/>
      <c r="BA542" s="1" t="s">
        <v>6087</v>
      </c>
      <c r="BB542" s="1">
        <v>2175</v>
      </c>
      <c r="BC542" s="1" t="s">
        <v>324</v>
      </c>
      <c r="BD542" s="1"/>
      <c r="BE542" s="1" t="s">
        <v>2774</v>
      </c>
      <c r="BF542" s="1" t="s">
        <v>6917</v>
      </c>
      <c r="BG542" s="34">
        <v>3</v>
      </c>
    </row>
    <row r="543" spans="2:59" ht="15.75" customHeight="1" x14ac:dyDescent="0.3">
      <c r="B543" s="1">
        <v>4925</v>
      </c>
      <c r="C543" s="1" t="s">
        <v>6918</v>
      </c>
      <c r="D543" s="33" t="s">
        <v>6919</v>
      </c>
      <c r="E543" s="1" t="s">
        <v>112</v>
      </c>
      <c r="F543" s="1" t="s">
        <v>882</v>
      </c>
      <c r="G543" s="1" t="s">
        <v>2842</v>
      </c>
      <c r="H543" s="1">
        <v>6500</v>
      </c>
      <c r="J543" s="1" t="s">
        <v>3524</v>
      </c>
      <c r="K543" s="1" t="s">
        <v>3959</v>
      </c>
      <c r="L543" s="1" t="s">
        <v>3678</v>
      </c>
      <c r="O543" s="1">
        <v>4512</v>
      </c>
      <c r="P543" s="1" t="s">
        <v>6920</v>
      </c>
      <c r="Q543" s="1" t="s">
        <v>6921</v>
      </c>
      <c r="R543" s="33" t="s">
        <v>6922</v>
      </c>
      <c r="S543" s="1" t="s">
        <v>30</v>
      </c>
      <c r="T543" s="1" t="s">
        <v>3888</v>
      </c>
      <c r="U543" s="1" t="s">
        <v>17</v>
      </c>
      <c r="V543" s="1">
        <v>870</v>
      </c>
      <c r="W543" s="38">
        <v>1304</v>
      </c>
      <c r="X543" s="38">
        <v>2174</v>
      </c>
      <c r="Y543" s="1" t="s">
        <v>4668</v>
      </c>
      <c r="Z543" s="1" t="s">
        <v>3540</v>
      </c>
      <c r="AA543" s="1" t="s">
        <v>4636</v>
      </c>
      <c r="AB543" s="29">
        <v>42804</v>
      </c>
      <c r="AC543" s="1" t="s">
        <v>371</v>
      </c>
      <c r="AD543" s="29">
        <v>43274</v>
      </c>
      <c r="AE543" s="1">
        <v>1</v>
      </c>
      <c r="AF543" s="1">
        <v>0</v>
      </c>
      <c r="AG543" s="1" t="s">
        <v>4636</v>
      </c>
      <c r="AH543" s="37">
        <v>43274</v>
      </c>
      <c r="AI543" s="1" t="s">
        <v>3804</v>
      </c>
      <c r="AJ543" s="1" t="s">
        <v>3502</v>
      </c>
      <c r="AK543" s="1" t="s">
        <v>4654</v>
      </c>
      <c r="AL543" s="1">
        <v>0</v>
      </c>
      <c r="AM543" s="1">
        <v>4512</v>
      </c>
      <c r="AO543" s="1">
        <v>0</v>
      </c>
      <c r="AP543" s="1">
        <v>14</v>
      </c>
      <c r="AQ543" s="1">
        <v>0</v>
      </c>
      <c r="AT543" s="29">
        <v>42736</v>
      </c>
      <c r="AU543" s="1" t="s">
        <v>3444</v>
      </c>
      <c r="AV543" s="1" t="s">
        <v>3525</v>
      </c>
      <c r="AW543" s="1" t="s">
        <v>369</v>
      </c>
      <c r="AX543" s="1" t="s">
        <v>3514</v>
      </c>
      <c r="AY543" s="1" t="s">
        <v>3432</v>
      </c>
      <c r="AZ543" s="1"/>
      <c r="BA543" s="1" t="s">
        <v>6179</v>
      </c>
      <c r="BB543" s="1">
        <v>979</v>
      </c>
      <c r="BC543" s="1" t="s">
        <v>258</v>
      </c>
      <c r="BD543" s="1"/>
      <c r="BE543" s="1" t="s">
        <v>4550</v>
      </c>
      <c r="BF543" s="1" t="s">
        <v>4551</v>
      </c>
      <c r="BG543" s="34">
        <v>2</v>
      </c>
    </row>
    <row r="544" spans="2:59" ht="15.75" customHeight="1" x14ac:dyDescent="0.3">
      <c r="B544" s="1">
        <v>4926</v>
      </c>
      <c r="C544" s="1" t="s">
        <v>6923</v>
      </c>
      <c r="D544" s="33" t="s">
        <v>6924</v>
      </c>
      <c r="E544" s="1" t="s">
        <v>2129</v>
      </c>
      <c r="F544" s="1" t="s">
        <v>882</v>
      </c>
      <c r="G544" s="1" t="s">
        <v>2771</v>
      </c>
      <c r="H544" s="1">
        <v>13000</v>
      </c>
      <c r="J544" s="1" t="s">
        <v>3423</v>
      </c>
      <c r="K544" s="1" t="s">
        <v>3423</v>
      </c>
      <c r="L544" s="1" t="s">
        <v>3424</v>
      </c>
      <c r="O544" s="1">
        <v>1565</v>
      </c>
      <c r="P544" s="1" t="s">
        <v>5789</v>
      </c>
      <c r="Q544" s="1" t="s">
        <v>6925</v>
      </c>
      <c r="R544" s="33" t="s">
        <v>6926</v>
      </c>
      <c r="S544" s="1" t="s">
        <v>102</v>
      </c>
      <c r="T544" s="1" t="s">
        <v>136</v>
      </c>
      <c r="U544" s="1" t="s">
        <v>17</v>
      </c>
      <c r="W544" s="38">
        <v>2268</v>
      </c>
      <c r="X544" s="38">
        <v>2268</v>
      </c>
      <c r="Y544" s="1" t="s">
        <v>4644</v>
      </c>
      <c r="Z544" s="1" t="s">
        <v>3484</v>
      </c>
      <c r="AA544" s="1" t="s">
        <v>4636</v>
      </c>
      <c r="AB544" s="29">
        <v>42167</v>
      </c>
      <c r="AC544" s="1" t="s">
        <v>371</v>
      </c>
      <c r="AD544" s="29">
        <v>43274</v>
      </c>
      <c r="AE544" s="1">
        <v>7</v>
      </c>
      <c r="AF544" s="1">
        <v>0</v>
      </c>
      <c r="AG544" s="1" t="s">
        <v>4636</v>
      </c>
      <c r="AH544" s="37">
        <v>43274</v>
      </c>
      <c r="AI544" s="1" t="s">
        <v>3452</v>
      </c>
      <c r="AJ544" s="1" t="s">
        <v>4646</v>
      </c>
      <c r="AK544" s="1" t="s">
        <v>4654</v>
      </c>
      <c r="AL544" s="1">
        <v>0</v>
      </c>
      <c r="AM544" s="1">
        <v>1565</v>
      </c>
      <c r="AO544" s="1">
        <v>0</v>
      </c>
      <c r="AP544" s="1">
        <v>0</v>
      </c>
      <c r="AQ544" s="1">
        <v>0</v>
      </c>
      <c r="AT544" s="29">
        <v>42095</v>
      </c>
      <c r="AU544" s="1" t="s">
        <v>3444</v>
      </c>
      <c r="AV544" s="1" t="s">
        <v>3430</v>
      </c>
      <c r="AW544" s="1" t="s">
        <v>369</v>
      </c>
      <c r="AX544" s="1" t="s">
        <v>3514</v>
      </c>
      <c r="AY544" s="1" t="s">
        <v>3432</v>
      </c>
      <c r="AZ544" s="1"/>
      <c r="BA544" s="1" t="s">
        <v>6927</v>
      </c>
      <c r="BB544" s="1">
        <v>1345</v>
      </c>
      <c r="BC544" s="1" t="s">
        <v>142</v>
      </c>
      <c r="BD544" s="1"/>
      <c r="BE544" s="1" t="s">
        <v>6928</v>
      </c>
      <c r="BF544" s="1" t="s">
        <v>6929</v>
      </c>
      <c r="BG544" s="34">
        <v>1</v>
      </c>
    </row>
    <row r="545" spans="2:59" ht="15.75" customHeight="1" x14ac:dyDescent="0.3">
      <c r="B545" s="1">
        <v>4929</v>
      </c>
      <c r="C545" s="1" t="s">
        <v>6930</v>
      </c>
      <c r="D545" s="33" t="s">
        <v>6931</v>
      </c>
      <c r="E545" s="1" t="s">
        <v>60</v>
      </c>
      <c r="F545" s="1" t="s">
        <v>882</v>
      </c>
      <c r="G545" s="1" t="s">
        <v>2474</v>
      </c>
      <c r="H545" s="1">
        <v>33500</v>
      </c>
      <c r="J545" s="1" t="s">
        <v>3480</v>
      </c>
      <c r="K545" s="1" t="s">
        <v>3657</v>
      </c>
      <c r="L545" s="1" t="s">
        <v>3481</v>
      </c>
      <c r="O545" s="1">
        <v>2376</v>
      </c>
      <c r="P545" s="1" t="s">
        <v>6932</v>
      </c>
      <c r="Q545" s="1" t="s">
        <v>6933</v>
      </c>
      <c r="R545" s="33" t="s">
        <v>6934</v>
      </c>
      <c r="S545" s="1" t="s">
        <v>192</v>
      </c>
      <c r="T545" s="1" t="s">
        <v>136</v>
      </c>
      <c r="U545" s="1" t="s">
        <v>17</v>
      </c>
      <c r="V545" s="38">
        <v>1200</v>
      </c>
      <c r="W545" s="38">
        <v>2800</v>
      </c>
      <c r="X545" s="38">
        <v>4000</v>
      </c>
      <c r="Y545" s="1" t="s">
        <v>4668</v>
      </c>
      <c r="Z545" s="1" t="s">
        <v>3494</v>
      </c>
      <c r="AA545" s="1" t="s">
        <v>4636</v>
      </c>
      <c r="AB545" s="29">
        <v>42271</v>
      </c>
      <c r="AC545" s="1" t="s">
        <v>371</v>
      </c>
      <c r="AD545" s="29">
        <v>43274</v>
      </c>
      <c r="AE545" s="1">
        <v>0</v>
      </c>
      <c r="AF545" s="1">
        <v>0</v>
      </c>
      <c r="AG545" s="1" t="s">
        <v>4636</v>
      </c>
      <c r="AH545" s="37">
        <v>43274</v>
      </c>
      <c r="AI545" s="1" t="s">
        <v>3452</v>
      </c>
      <c r="AJ545" s="1" t="s">
        <v>3502</v>
      </c>
      <c r="AK545" s="1" t="s">
        <v>4654</v>
      </c>
      <c r="AL545" s="1">
        <v>0</v>
      </c>
      <c r="AM545" s="1">
        <v>2376</v>
      </c>
      <c r="AO545" s="1">
        <v>0</v>
      </c>
      <c r="AP545" s="1">
        <v>0</v>
      </c>
      <c r="AQ545" s="1">
        <v>0</v>
      </c>
      <c r="AT545" s="29">
        <v>42186</v>
      </c>
      <c r="AU545" s="1" t="s">
        <v>3444</v>
      </c>
      <c r="AV545" s="1" t="s">
        <v>3430</v>
      </c>
      <c r="AW545" s="1" t="s">
        <v>369</v>
      </c>
      <c r="AX545" s="1" t="s">
        <v>3465</v>
      </c>
      <c r="AY545" s="1" t="s">
        <v>3432</v>
      </c>
      <c r="AZ545" s="1"/>
      <c r="BA545" s="1" t="s">
        <v>6935</v>
      </c>
      <c r="BB545" s="1">
        <v>1031</v>
      </c>
      <c r="BC545" s="1" t="s">
        <v>216</v>
      </c>
      <c r="BD545" s="1"/>
      <c r="BE545" s="1" t="s">
        <v>6936</v>
      </c>
      <c r="BF545" s="1" t="s">
        <v>6937</v>
      </c>
      <c r="BG545" s="34">
        <v>1</v>
      </c>
    </row>
    <row r="546" spans="2:59" ht="15.75" customHeight="1" x14ac:dyDescent="0.3">
      <c r="B546" s="1">
        <v>4931</v>
      </c>
      <c r="C546" s="1" t="s">
        <v>6938</v>
      </c>
      <c r="D546" s="33" t="s">
        <v>6939</v>
      </c>
      <c r="E546" s="1" t="s">
        <v>286</v>
      </c>
      <c r="F546" s="1" t="s">
        <v>882</v>
      </c>
      <c r="G546" s="1" t="s">
        <v>3232</v>
      </c>
      <c r="H546" s="1">
        <v>116</v>
      </c>
      <c r="K546" s="1" t="s">
        <v>3867</v>
      </c>
      <c r="L546" s="1" t="s">
        <v>3867</v>
      </c>
      <c r="O546" s="1">
        <v>1070</v>
      </c>
      <c r="P546" s="1" t="s">
        <v>4787</v>
      </c>
      <c r="Q546" s="1" t="s">
        <v>6940</v>
      </c>
      <c r="R546" s="33" t="s">
        <v>6941</v>
      </c>
      <c r="S546" s="1" t="s">
        <v>134</v>
      </c>
      <c r="T546" s="1" t="s">
        <v>5186</v>
      </c>
      <c r="U546" s="1" t="s">
        <v>17</v>
      </c>
      <c r="V546" s="1">
        <v>869</v>
      </c>
      <c r="W546" s="38">
        <v>4629</v>
      </c>
      <c r="X546" s="38">
        <v>5498</v>
      </c>
      <c r="Y546" s="1" t="s">
        <v>4644</v>
      </c>
      <c r="Z546" s="1" t="s">
        <v>3457</v>
      </c>
      <c r="AA546" s="1" t="s">
        <v>4636</v>
      </c>
      <c r="AB546" s="29">
        <v>42094</v>
      </c>
      <c r="AC546" s="1" t="s">
        <v>371</v>
      </c>
      <c r="AD546" s="29">
        <v>43277</v>
      </c>
      <c r="AE546" s="1">
        <v>17</v>
      </c>
      <c r="AF546" s="1">
        <v>0</v>
      </c>
      <c r="AG546" s="1" t="s">
        <v>4636</v>
      </c>
      <c r="AH546" s="37">
        <v>43277</v>
      </c>
      <c r="AI546" s="1" t="s">
        <v>3509</v>
      </c>
      <c r="AJ546" s="1" t="s">
        <v>4646</v>
      </c>
      <c r="AK546" s="1" t="s">
        <v>4654</v>
      </c>
      <c r="AL546" s="1">
        <v>15</v>
      </c>
      <c r="AM546" s="1">
        <v>1070</v>
      </c>
      <c r="AO546" s="1">
        <v>0</v>
      </c>
      <c r="AP546" s="1">
        <v>0</v>
      </c>
      <c r="AQ546" s="1">
        <v>0</v>
      </c>
      <c r="AT546" s="29">
        <v>42005</v>
      </c>
      <c r="AU546" s="1" t="s">
        <v>3444</v>
      </c>
      <c r="AV546" s="1" t="s">
        <v>3445</v>
      </c>
      <c r="AW546" s="1" t="s">
        <v>369</v>
      </c>
      <c r="AX546" s="1" t="s">
        <v>3465</v>
      </c>
      <c r="AY546" s="1" t="s">
        <v>3432</v>
      </c>
      <c r="AZ546" s="1"/>
      <c r="BA546" s="1" t="s">
        <v>6942</v>
      </c>
      <c r="BB546" s="1">
        <v>1251</v>
      </c>
      <c r="BC546" s="1" t="s">
        <v>154</v>
      </c>
      <c r="BD546" s="1"/>
      <c r="BE546" s="1" t="s">
        <v>2896</v>
      </c>
      <c r="BF546" s="1" t="s">
        <v>6943</v>
      </c>
      <c r="BG546" s="34">
        <v>6</v>
      </c>
    </row>
    <row r="547" spans="2:59" ht="15.75" customHeight="1" x14ac:dyDescent="0.3">
      <c r="B547" s="1">
        <v>4934</v>
      </c>
      <c r="C547" s="1" t="s">
        <v>6944</v>
      </c>
      <c r="D547" s="33" t="s">
        <v>6945</v>
      </c>
      <c r="E547" s="1" t="s">
        <v>2129</v>
      </c>
      <c r="F547" s="1" t="s">
        <v>882</v>
      </c>
      <c r="G547" s="1" t="s">
        <v>2774</v>
      </c>
      <c r="H547" s="1">
        <v>12000</v>
      </c>
      <c r="J547" s="1" t="s">
        <v>3423</v>
      </c>
      <c r="K547" s="1" t="s">
        <v>3519</v>
      </c>
      <c r="L547" s="1" t="s">
        <v>3520</v>
      </c>
      <c r="O547" s="1">
        <v>2131</v>
      </c>
      <c r="P547" s="1" t="s">
        <v>6946</v>
      </c>
      <c r="Q547" s="1" t="s">
        <v>6947</v>
      </c>
      <c r="R547" s="33" t="s">
        <v>6948</v>
      </c>
      <c r="S547" s="1" t="s">
        <v>310</v>
      </c>
      <c r="T547" s="1" t="s">
        <v>300</v>
      </c>
      <c r="U547" s="1" t="s">
        <v>13</v>
      </c>
      <c r="W547" s="38">
        <v>1645</v>
      </c>
      <c r="X547" s="38">
        <v>1645</v>
      </c>
      <c r="Y547" s="1" t="s">
        <v>4668</v>
      </c>
      <c r="Z547" s="1" t="s">
        <v>3494</v>
      </c>
      <c r="AA547" s="1" t="s">
        <v>4636</v>
      </c>
      <c r="AB547" s="29">
        <v>42269</v>
      </c>
      <c r="AC547" s="1" t="s">
        <v>371</v>
      </c>
      <c r="AD547" s="29">
        <v>43277</v>
      </c>
      <c r="AE547" s="1">
        <v>0</v>
      </c>
      <c r="AF547" s="1">
        <v>0</v>
      </c>
      <c r="AG547" s="1" t="s">
        <v>4636</v>
      </c>
      <c r="AH547" s="37">
        <v>43277</v>
      </c>
      <c r="AI547" s="1" t="s">
        <v>3452</v>
      </c>
      <c r="AJ547" s="1" t="s">
        <v>3502</v>
      </c>
      <c r="AK547" s="1" t="s">
        <v>4654</v>
      </c>
      <c r="AL547" s="1">
        <v>5</v>
      </c>
      <c r="AM547" s="1">
        <v>2131</v>
      </c>
      <c r="AO547" s="1">
        <v>0</v>
      </c>
      <c r="AP547" s="1">
        <v>0</v>
      </c>
      <c r="AQ547" s="1">
        <v>0</v>
      </c>
      <c r="AT547" s="29">
        <v>42186</v>
      </c>
      <c r="AU547" s="1" t="s">
        <v>3444</v>
      </c>
      <c r="AV547" s="1" t="s">
        <v>3430</v>
      </c>
      <c r="AW547" s="1" t="s">
        <v>369</v>
      </c>
      <c r="AX547" s="1" t="s">
        <v>3514</v>
      </c>
      <c r="AY547" s="1" t="s">
        <v>3432</v>
      </c>
      <c r="AZ547" s="1"/>
      <c r="BA547" s="1" t="s">
        <v>6098</v>
      </c>
      <c r="BB547" s="1">
        <v>1688</v>
      </c>
      <c r="BC547" s="1" t="s">
        <v>14</v>
      </c>
      <c r="BD547" s="1"/>
      <c r="BE547" s="1" t="s">
        <v>6949</v>
      </c>
      <c r="BF547" s="1" t="s">
        <v>6950</v>
      </c>
      <c r="BG547" s="34">
        <v>2</v>
      </c>
    </row>
    <row r="548" spans="2:59" ht="15.75" customHeight="1" x14ac:dyDescent="0.3">
      <c r="B548" s="1">
        <v>4938</v>
      </c>
      <c r="C548" s="1" t="s">
        <v>4670</v>
      </c>
      <c r="D548" s="33" t="s">
        <v>6951</v>
      </c>
      <c r="E548" s="1" t="s">
        <v>342</v>
      </c>
      <c r="F548" s="1" t="s">
        <v>882</v>
      </c>
      <c r="G548" s="1" t="s">
        <v>2634</v>
      </c>
      <c r="H548" s="1">
        <v>5000</v>
      </c>
      <c r="J548" s="1" t="s">
        <v>3423</v>
      </c>
      <c r="K548" s="1" t="s">
        <v>3423</v>
      </c>
      <c r="L548" s="1" t="s">
        <v>3424</v>
      </c>
      <c r="O548" s="1">
        <v>2070</v>
      </c>
      <c r="P548" s="1" t="s">
        <v>6952</v>
      </c>
      <c r="Q548" s="1" t="s">
        <v>6953</v>
      </c>
      <c r="R548" s="33" t="s">
        <v>6954</v>
      </c>
      <c r="S548" s="1" t="s">
        <v>310</v>
      </c>
      <c r="T548" s="1" t="s">
        <v>300</v>
      </c>
      <c r="U548" s="1" t="s">
        <v>13</v>
      </c>
      <c r="V548" s="1">
        <v>987</v>
      </c>
      <c r="W548" s="1">
        <v>658</v>
      </c>
      <c r="X548" s="38">
        <v>1645</v>
      </c>
      <c r="Y548" s="1" t="s">
        <v>4668</v>
      </c>
      <c r="Z548" s="1" t="s">
        <v>3494</v>
      </c>
      <c r="AA548" s="1" t="s">
        <v>4636</v>
      </c>
      <c r="AB548" s="29">
        <v>42269</v>
      </c>
      <c r="AC548" s="1" t="s">
        <v>371</v>
      </c>
      <c r="AD548" s="29">
        <v>43277</v>
      </c>
      <c r="AE548" s="1">
        <v>0</v>
      </c>
      <c r="AF548" s="1">
        <v>0</v>
      </c>
      <c r="AG548" s="1" t="s">
        <v>4636</v>
      </c>
      <c r="AH548" s="37">
        <v>43277</v>
      </c>
      <c r="AI548" s="1" t="s">
        <v>3452</v>
      </c>
      <c r="AJ548" s="1" t="s">
        <v>3502</v>
      </c>
      <c r="AK548" s="1" t="s">
        <v>4654</v>
      </c>
      <c r="AL548" s="1">
        <v>3</v>
      </c>
      <c r="AM548" s="1">
        <v>2070</v>
      </c>
      <c r="AO548" s="1">
        <v>1</v>
      </c>
      <c r="AP548" s="1">
        <v>0</v>
      </c>
      <c r="AQ548" s="1">
        <v>0</v>
      </c>
      <c r="AT548" s="29">
        <v>42186</v>
      </c>
      <c r="AU548" s="1" t="s">
        <v>3444</v>
      </c>
      <c r="AV548" s="1" t="s">
        <v>3430</v>
      </c>
      <c r="AW548" s="1" t="s">
        <v>369</v>
      </c>
      <c r="AX548" s="1" t="s">
        <v>3514</v>
      </c>
      <c r="AY548" s="1" t="s">
        <v>3432</v>
      </c>
      <c r="AZ548" s="1"/>
      <c r="BA548" s="1" t="s">
        <v>2076</v>
      </c>
      <c r="BB548" s="1">
        <v>2917</v>
      </c>
      <c r="BC548" s="1" t="s">
        <v>142</v>
      </c>
      <c r="BD548" s="1"/>
      <c r="BE548" s="1" t="s">
        <v>6955</v>
      </c>
      <c r="BF548" s="1" t="s">
        <v>6956</v>
      </c>
      <c r="BG548" s="34">
        <v>7</v>
      </c>
    </row>
    <row r="549" spans="2:59" ht="15.75" customHeight="1" x14ac:dyDescent="0.3">
      <c r="B549" s="1">
        <v>4942</v>
      </c>
      <c r="C549" s="1" t="s">
        <v>6957</v>
      </c>
      <c r="D549" s="33" t="s">
        <v>6958</v>
      </c>
      <c r="E549" s="1" t="s">
        <v>286</v>
      </c>
      <c r="F549" s="1" t="s">
        <v>882</v>
      </c>
      <c r="G549" s="1" t="s">
        <v>2772</v>
      </c>
      <c r="H549" s="1">
        <v>699</v>
      </c>
      <c r="K549" s="1" t="s">
        <v>6286</v>
      </c>
      <c r="L549" s="1" t="s">
        <v>6287</v>
      </c>
      <c r="O549" s="1">
        <v>3659</v>
      </c>
      <c r="P549" s="1" t="s">
        <v>6959</v>
      </c>
      <c r="Q549" s="1" t="s">
        <v>6960</v>
      </c>
      <c r="R549" s="33" t="s">
        <v>6961</v>
      </c>
      <c r="S549" s="1" t="s">
        <v>118</v>
      </c>
      <c r="T549" s="1" t="s">
        <v>300</v>
      </c>
      <c r="U549" s="1" t="s">
        <v>13</v>
      </c>
      <c r="V549" s="1">
        <v>320</v>
      </c>
      <c r="W549" s="38">
        <v>2990</v>
      </c>
      <c r="X549" s="38">
        <v>3310</v>
      </c>
      <c r="Y549" s="1" t="s">
        <v>4668</v>
      </c>
      <c r="Z549" s="1" t="s">
        <v>3494</v>
      </c>
      <c r="AA549" s="1" t="s">
        <v>4636</v>
      </c>
      <c r="AB549" s="29">
        <v>42485</v>
      </c>
      <c r="AC549" s="1" t="s">
        <v>371</v>
      </c>
      <c r="AD549" s="29">
        <v>43277</v>
      </c>
      <c r="AE549" s="1">
        <v>1</v>
      </c>
      <c r="AF549" s="1">
        <v>0</v>
      </c>
      <c r="AG549" s="1" t="s">
        <v>4636</v>
      </c>
      <c r="AH549" s="37">
        <v>43277</v>
      </c>
      <c r="AI549" s="1" t="s">
        <v>3568</v>
      </c>
      <c r="AJ549" s="1" t="s">
        <v>3502</v>
      </c>
      <c r="AK549" s="1" t="s">
        <v>4654</v>
      </c>
      <c r="AL549" s="1">
        <v>0</v>
      </c>
      <c r="AM549" s="1">
        <v>3659</v>
      </c>
      <c r="AO549" s="1">
        <v>0</v>
      </c>
      <c r="AP549" s="1">
        <v>0</v>
      </c>
      <c r="AQ549" s="1">
        <v>0</v>
      </c>
      <c r="AT549" s="29">
        <v>42461</v>
      </c>
      <c r="AU549" s="1" t="s">
        <v>3444</v>
      </c>
      <c r="AV549" s="1" t="s">
        <v>3445</v>
      </c>
      <c r="AW549" s="1" t="s">
        <v>369</v>
      </c>
      <c r="AX549" s="1" t="s">
        <v>3514</v>
      </c>
      <c r="AY549" s="1" t="s">
        <v>3432</v>
      </c>
      <c r="AZ549" s="1"/>
      <c r="BA549" s="1" t="s">
        <v>3727</v>
      </c>
      <c r="BB549" s="1">
        <v>1661</v>
      </c>
      <c r="BC549" s="1" t="s">
        <v>150</v>
      </c>
      <c r="BD549" s="1"/>
      <c r="BE549" s="1" t="s">
        <v>3062</v>
      </c>
      <c r="BF549" s="1" t="s">
        <v>5119</v>
      </c>
      <c r="BG549" s="34">
        <v>3</v>
      </c>
    </row>
    <row r="550" spans="2:59" ht="15.75" customHeight="1" x14ac:dyDescent="0.3">
      <c r="B550" s="1">
        <v>4943</v>
      </c>
      <c r="C550" s="1" t="s">
        <v>4584</v>
      </c>
      <c r="D550" s="33" t="s">
        <v>6962</v>
      </c>
      <c r="E550" s="1" t="s">
        <v>3437</v>
      </c>
      <c r="F550" s="1" t="s">
        <v>882</v>
      </c>
      <c r="G550" s="1" t="s">
        <v>3104</v>
      </c>
      <c r="H550" s="1">
        <v>750</v>
      </c>
      <c r="K550" s="1" t="s">
        <v>3603</v>
      </c>
      <c r="L550" s="1" t="s">
        <v>3603</v>
      </c>
      <c r="O550" s="1">
        <v>3463</v>
      </c>
      <c r="P550" s="1" t="s">
        <v>6841</v>
      </c>
      <c r="Q550" s="1" t="s">
        <v>6842</v>
      </c>
      <c r="R550" s="33" t="s">
        <v>6963</v>
      </c>
      <c r="S550" s="1" t="s">
        <v>192</v>
      </c>
      <c r="T550" s="1" t="s">
        <v>300</v>
      </c>
      <c r="U550" s="1" t="s">
        <v>13</v>
      </c>
      <c r="V550" s="1">
        <v>463</v>
      </c>
      <c r="W550" s="38">
        <v>1851</v>
      </c>
      <c r="X550" s="38">
        <v>2314</v>
      </c>
      <c r="Y550" s="1" t="s">
        <v>4668</v>
      </c>
      <c r="Z550" s="1" t="s">
        <v>3457</v>
      </c>
      <c r="AA550" s="1" t="s">
        <v>4636</v>
      </c>
      <c r="AB550" s="35">
        <v>42509</v>
      </c>
      <c r="AC550" s="1" t="s">
        <v>371</v>
      </c>
      <c r="AD550" s="29">
        <v>43277</v>
      </c>
      <c r="AE550" s="1">
        <v>1</v>
      </c>
      <c r="AF550" s="1">
        <v>0</v>
      </c>
      <c r="AG550" s="1" t="s">
        <v>4636</v>
      </c>
      <c r="AH550" s="37">
        <v>43277</v>
      </c>
      <c r="AI550" s="1" t="s">
        <v>3452</v>
      </c>
      <c r="AJ550" s="1" t="s">
        <v>3502</v>
      </c>
      <c r="AK550" s="1" t="s">
        <v>4654</v>
      </c>
      <c r="AL550" s="1">
        <v>0</v>
      </c>
      <c r="AM550" s="1">
        <v>3463</v>
      </c>
      <c r="AO550" s="1">
        <v>1</v>
      </c>
      <c r="AP550" s="1">
        <v>0</v>
      </c>
      <c r="AQ550" s="1">
        <v>0</v>
      </c>
      <c r="AT550" s="29">
        <v>42461</v>
      </c>
      <c r="AU550" s="1" t="s">
        <v>3444</v>
      </c>
      <c r="AV550" s="1" t="s">
        <v>3430</v>
      </c>
      <c r="AW550" s="1" t="s">
        <v>369</v>
      </c>
      <c r="AX550" s="1" t="s">
        <v>3514</v>
      </c>
      <c r="AY550" s="1" t="s">
        <v>3432</v>
      </c>
      <c r="AZ550" s="1"/>
      <c r="BA550" s="1" t="s">
        <v>6964</v>
      </c>
      <c r="BB550" s="1">
        <v>700</v>
      </c>
      <c r="BC550" s="1" t="s">
        <v>6965</v>
      </c>
      <c r="BD550" s="1"/>
      <c r="BE550" s="1" t="s">
        <v>2330</v>
      </c>
      <c r="BF550" s="1" t="s">
        <v>6966</v>
      </c>
      <c r="BG550" s="34">
        <v>3</v>
      </c>
    </row>
    <row r="551" spans="2:59" ht="15.75" customHeight="1" x14ac:dyDescent="0.3">
      <c r="B551" s="1">
        <v>4947</v>
      </c>
      <c r="C551" s="1" t="s">
        <v>4688</v>
      </c>
      <c r="D551" s="33" t="s">
        <v>6967</v>
      </c>
      <c r="E551" s="1" t="s">
        <v>3437</v>
      </c>
      <c r="F551" s="1" t="s">
        <v>882</v>
      </c>
      <c r="G551" s="1" t="s">
        <v>2989</v>
      </c>
      <c r="H551" s="1">
        <v>3000</v>
      </c>
      <c r="J551" s="1" t="s">
        <v>3524</v>
      </c>
      <c r="K551" s="1" t="s">
        <v>3524</v>
      </c>
      <c r="L551" s="1" t="s">
        <v>3757</v>
      </c>
      <c r="O551" s="1">
        <v>2718</v>
      </c>
      <c r="P551" s="1" t="s">
        <v>6819</v>
      </c>
      <c r="Q551" s="1" t="s">
        <v>6820</v>
      </c>
      <c r="R551" s="33" t="s">
        <v>6968</v>
      </c>
      <c r="S551" s="1" t="s">
        <v>192</v>
      </c>
      <c r="T551" s="1" t="s">
        <v>300</v>
      </c>
      <c r="U551" s="1" t="s">
        <v>13</v>
      </c>
      <c r="V551" s="1">
        <v>658</v>
      </c>
      <c r="W551" s="38">
        <v>1536</v>
      </c>
      <c r="X551" s="38">
        <v>2194</v>
      </c>
      <c r="Y551" s="1" t="s">
        <v>4668</v>
      </c>
      <c r="Z551" s="1" t="s">
        <v>3457</v>
      </c>
      <c r="AA551" s="1" t="s">
        <v>4636</v>
      </c>
      <c r="AB551" s="29">
        <v>42343</v>
      </c>
      <c r="AC551" s="1" t="s">
        <v>371</v>
      </c>
      <c r="AD551" s="29">
        <v>43277</v>
      </c>
      <c r="AE551" s="1">
        <v>1</v>
      </c>
      <c r="AF551" s="1">
        <v>0</v>
      </c>
      <c r="AG551" s="1" t="s">
        <v>4636</v>
      </c>
      <c r="AH551" s="37">
        <v>43277</v>
      </c>
      <c r="AI551" s="1" t="s">
        <v>3452</v>
      </c>
      <c r="AJ551" s="1" t="s">
        <v>3502</v>
      </c>
      <c r="AK551" s="1" t="s">
        <v>4654</v>
      </c>
      <c r="AL551" s="1">
        <v>0</v>
      </c>
      <c r="AM551" s="1">
        <v>2718</v>
      </c>
      <c r="AO551" s="1">
        <v>0</v>
      </c>
      <c r="AP551" s="1">
        <v>0</v>
      </c>
      <c r="AQ551" s="1">
        <v>0</v>
      </c>
      <c r="AT551" s="29">
        <v>42278</v>
      </c>
      <c r="AU551" s="1" t="s">
        <v>3444</v>
      </c>
      <c r="AV551" s="1" t="s">
        <v>3430</v>
      </c>
      <c r="AW551" s="1" t="s">
        <v>369</v>
      </c>
      <c r="AX551" s="1" t="s">
        <v>3514</v>
      </c>
      <c r="AY551" s="1" t="s">
        <v>3432</v>
      </c>
      <c r="AZ551" s="1"/>
      <c r="BA551" s="1" t="s">
        <v>2219</v>
      </c>
      <c r="BB551" s="1">
        <v>1794</v>
      </c>
      <c r="BC551" s="1" t="s">
        <v>92</v>
      </c>
      <c r="BD551" s="1"/>
      <c r="BE551" s="1" t="s">
        <v>6969</v>
      </c>
      <c r="BF551" s="1" t="s">
        <v>6970</v>
      </c>
      <c r="BG551" s="34">
        <v>1</v>
      </c>
    </row>
    <row r="552" spans="2:59" ht="15.75" customHeight="1" x14ac:dyDescent="0.3">
      <c r="B552" s="1">
        <v>4949</v>
      </c>
      <c r="C552" s="1" t="s">
        <v>4577</v>
      </c>
      <c r="D552" s="33" t="s">
        <v>6971</v>
      </c>
      <c r="E552" s="1" t="s">
        <v>156</v>
      </c>
      <c r="F552" s="1" t="s">
        <v>882</v>
      </c>
      <c r="G552" s="1" t="s">
        <v>2167</v>
      </c>
      <c r="H552" s="1">
        <v>18000</v>
      </c>
      <c r="J552" s="1" t="s">
        <v>3480</v>
      </c>
      <c r="K552" s="1" t="s">
        <v>3480</v>
      </c>
      <c r="L552" s="1" t="s">
        <v>3481</v>
      </c>
      <c r="O552" s="1">
        <v>4676</v>
      </c>
      <c r="P552" s="1" t="s">
        <v>6972</v>
      </c>
      <c r="Q552" s="1" t="s">
        <v>6973</v>
      </c>
      <c r="R552" s="33" t="s">
        <v>6974</v>
      </c>
      <c r="S552" s="1" t="s">
        <v>224</v>
      </c>
      <c r="T552" s="1" t="s">
        <v>266</v>
      </c>
      <c r="U552" s="1" t="s">
        <v>17</v>
      </c>
      <c r="W552" s="38">
        <v>1087</v>
      </c>
      <c r="X552" s="38">
        <v>1087</v>
      </c>
      <c r="Y552" s="1" t="s">
        <v>4668</v>
      </c>
      <c r="Z552" s="1" t="s">
        <v>593</v>
      </c>
      <c r="AA552" s="1" t="s">
        <v>4636</v>
      </c>
      <c r="AB552" s="29">
        <v>42851</v>
      </c>
      <c r="AC552" s="1" t="s">
        <v>371</v>
      </c>
      <c r="AD552" s="29">
        <v>43277</v>
      </c>
      <c r="AE552" s="1">
        <v>1</v>
      </c>
      <c r="AF552" s="1">
        <v>0</v>
      </c>
      <c r="AG552" s="1" t="s">
        <v>4636</v>
      </c>
      <c r="AH552" s="37">
        <v>43277</v>
      </c>
      <c r="AI552" s="1" t="s">
        <v>3603</v>
      </c>
      <c r="AJ552" s="1" t="s">
        <v>3502</v>
      </c>
      <c r="AK552" s="1" t="s">
        <v>4654</v>
      </c>
      <c r="AL552" s="1">
        <v>0</v>
      </c>
      <c r="AM552" s="1">
        <v>4676</v>
      </c>
      <c r="AO552" s="1">
        <v>0</v>
      </c>
      <c r="AP552" s="1">
        <v>7</v>
      </c>
      <c r="AQ552" s="1">
        <v>0</v>
      </c>
      <c r="AT552" s="29">
        <v>42826</v>
      </c>
      <c r="AU552" s="1" t="s">
        <v>3444</v>
      </c>
      <c r="AV552" s="1" t="s">
        <v>3525</v>
      </c>
      <c r="AW552" s="1" t="s">
        <v>369</v>
      </c>
      <c r="AX552" s="1" t="s">
        <v>3514</v>
      </c>
      <c r="AY552" s="1" t="s">
        <v>3432</v>
      </c>
      <c r="AZ552" s="1"/>
      <c r="BA552" s="1" t="s">
        <v>5549</v>
      </c>
      <c r="BB552" s="1">
        <v>1129</v>
      </c>
      <c r="BC552" s="1" t="s">
        <v>324</v>
      </c>
      <c r="BD552" s="1"/>
      <c r="BE552" s="1" t="s">
        <v>6975</v>
      </c>
      <c r="BF552" s="1" t="s">
        <v>6976</v>
      </c>
      <c r="BG552" s="34">
        <v>10</v>
      </c>
    </row>
    <row r="553" spans="2:59" ht="15.75" customHeight="1" x14ac:dyDescent="0.3">
      <c r="B553" s="1">
        <v>4954</v>
      </c>
      <c r="C553" s="1" t="s">
        <v>4702</v>
      </c>
      <c r="D553" s="33" t="s">
        <v>6977</v>
      </c>
      <c r="E553" s="1" t="s">
        <v>2129</v>
      </c>
      <c r="F553" s="1" t="s">
        <v>882</v>
      </c>
      <c r="G553" s="1" t="s">
        <v>2883</v>
      </c>
      <c r="H553" s="1">
        <v>5000</v>
      </c>
      <c r="I553" s="1">
        <v>1500</v>
      </c>
      <c r="J553" s="1" t="s">
        <v>3573</v>
      </c>
      <c r="K553" s="1" t="s">
        <v>3574</v>
      </c>
      <c r="L553" s="1" t="s">
        <v>3510</v>
      </c>
      <c r="O553" s="1">
        <v>4990</v>
      </c>
      <c r="P553" s="1" t="s">
        <v>6978</v>
      </c>
      <c r="Q553" s="1" t="s">
        <v>6979</v>
      </c>
      <c r="R553" s="33" t="s">
        <v>6980</v>
      </c>
      <c r="S553" s="1" t="s">
        <v>56</v>
      </c>
      <c r="T553" s="1" t="s">
        <v>86</v>
      </c>
      <c r="U553" s="1" t="s">
        <v>13</v>
      </c>
      <c r="V553" s="38">
        <v>6000</v>
      </c>
      <c r="X553" s="38">
        <v>6000</v>
      </c>
      <c r="Y553" s="1" t="s">
        <v>4668</v>
      </c>
      <c r="Z553" s="1" t="s">
        <v>389</v>
      </c>
      <c r="AA553" s="1" t="s">
        <v>4636</v>
      </c>
      <c r="AB553" s="29">
        <v>42944</v>
      </c>
      <c r="AC553" s="1" t="s">
        <v>371</v>
      </c>
      <c r="AD553" s="29">
        <v>43277</v>
      </c>
      <c r="AE553" s="1">
        <v>0</v>
      </c>
      <c r="AF553" s="1">
        <v>0</v>
      </c>
      <c r="AG553" s="1" t="s">
        <v>4636</v>
      </c>
      <c r="AH553" s="37">
        <v>43277</v>
      </c>
      <c r="AI553" s="1" t="s">
        <v>3423</v>
      </c>
      <c r="AJ553" s="1" t="s">
        <v>4678</v>
      </c>
      <c r="AK553" s="1" t="s">
        <v>4694</v>
      </c>
      <c r="AL553" s="1">
        <v>1</v>
      </c>
      <c r="AM553" s="1">
        <v>4990</v>
      </c>
      <c r="AO553" s="1">
        <v>3</v>
      </c>
      <c r="AP553" s="1">
        <v>0</v>
      </c>
      <c r="AQ553" s="1">
        <v>0</v>
      </c>
      <c r="AT553" s="29">
        <v>42917</v>
      </c>
      <c r="AU553" s="1" t="s">
        <v>3429</v>
      </c>
      <c r="AV553" s="1" t="s">
        <v>3445</v>
      </c>
      <c r="AW553" s="1" t="s">
        <v>369</v>
      </c>
      <c r="AX553" s="1" t="s">
        <v>3465</v>
      </c>
      <c r="AY553" s="1" t="s">
        <v>3432</v>
      </c>
      <c r="AZ553" s="1"/>
      <c r="BA553" s="1" t="s">
        <v>4468</v>
      </c>
      <c r="BB553" s="1">
        <v>1947</v>
      </c>
      <c r="BC553" s="1" t="s">
        <v>198</v>
      </c>
      <c r="BD553" s="1"/>
      <c r="BE553" s="1" t="s">
        <v>5353</v>
      </c>
      <c r="BF553" s="1" t="s">
        <v>6981</v>
      </c>
      <c r="BG553" s="34">
        <v>1</v>
      </c>
    </row>
    <row r="554" spans="2:59" ht="15.75" customHeight="1" x14ac:dyDescent="0.3">
      <c r="B554" s="1">
        <v>4956</v>
      </c>
      <c r="C554" s="1" t="s">
        <v>4539</v>
      </c>
      <c r="D554" s="33" t="s">
        <v>6982</v>
      </c>
      <c r="E554" s="1" t="s">
        <v>2129</v>
      </c>
      <c r="F554" s="1" t="s">
        <v>882</v>
      </c>
      <c r="G554" s="1" t="s">
        <v>3034</v>
      </c>
      <c r="H554" s="1">
        <v>6000</v>
      </c>
      <c r="J554" s="1" t="s">
        <v>3524</v>
      </c>
      <c r="K554" s="1" t="s">
        <v>6983</v>
      </c>
      <c r="L554" s="1" t="s">
        <v>3757</v>
      </c>
      <c r="O554" s="1">
        <v>4498</v>
      </c>
      <c r="P554" s="1" t="s">
        <v>6984</v>
      </c>
      <c r="Q554" s="1" t="s">
        <v>6985</v>
      </c>
      <c r="R554" s="33" t="s">
        <v>6986</v>
      </c>
      <c r="S554" s="1" t="s">
        <v>152</v>
      </c>
      <c r="T554" s="1" t="s">
        <v>68</v>
      </c>
      <c r="U554" s="1" t="s">
        <v>17</v>
      </c>
      <c r="V554" s="38">
        <v>1769</v>
      </c>
      <c r="W554" s="38">
        <v>1179</v>
      </c>
      <c r="X554" s="38">
        <v>2948</v>
      </c>
      <c r="Y554" s="1" t="s">
        <v>4644</v>
      </c>
      <c r="Z554" s="1" t="s">
        <v>3484</v>
      </c>
      <c r="AA554" s="1" t="s">
        <v>4636</v>
      </c>
      <c r="AB554" s="29">
        <v>42832</v>
      </c>
      <c r="AC554" s="1" t="s">
        <v>371</v>
      </c>
      <c r="AD554" s="29">
        <v>43277</v>
      </c>
      <c r="AE554" s="1">
        <v>0</v>
      </c>
      <c r="AF554" s="1">
        <v>0</v>
      </c>
      <c r="AG554" s="1" t="s">
        <v>4636</v>
      </c>
      <c r="AH554" s="37">
        <v>43277</v>
      </c>
      <c r="AI554" s="1" t="s">
        <v>3452</v>
      </c>
      <c r="AJ554" s="1" t="s">
        <v>4646</v>
      </c>
      <c r="AK554" s="1" t="s">
        <v>4654</v>
      </c>
      <c r="AL554" s="1">
        <v>34</v>
      </c>
      <c r="AM554" s="1">
        <v>4498</v>
      </c>
      <c r="AO554" s="1">
        <v>0</v>
      </c>
      <c r="AP554" s="1">
        <v>0</v>
      </c>
      <c r="AQ554" s="1">
        <v>0</v>
      </c>
      <c r="AT554" s="29">
        <v>42826</v>
      </c>
      <c r="AU554" s="1" t="s">
        <v>3444</v>
      </c>
      <c r="AV554" s="1" t="s">
        <v>3430</v>
      </c>
      <c r="AW554" s="1" t="s">
        <v>369</v>
      </c>
      <c r="AX554" s="1" t="s">
        <v>3514</v>
      </c>
      <c r="AY554" s="1" t="s">
        <v>3432</v>
      </c>
      <c r="AZ554" s="1"/>
      <c r="BA554" s="1" t="s">
        <v>2097</v>
      </c>
      <c r="BB554" s="1">
        <v>5225</v>
      </c>
      <c r="BC554" s="1" t="s">
        <v>234</v>
      </c>
      <c r="BD554" s="1"/>
      <c r="BE554" s="1" t="s">
        <v>4103</v>
      </c>
      <c r="BF554" s="1" t="s">
        <v>6987</v>
      </c>
      <c r="BG554" s="34">
        <v>1</v>
      </c>
    </row>
    <row r="555" spans="2:59" ht="15.75" customHeight="1" x14ac:dyDescent="0.3">
      <c r="B555" s="1">
        <v>4973</v>
      </c>
      <c r="C555" s="1" t="s">
        <v>6988</v>
      </c>
      <c r="D555" s="33" t="s">
        <v>6989</v>
      </c>
      <c r="E555" s="1" t="s">
        <v>2129</v>
      </c>
      <c r="F555" s="1" t="s">
        <v>882</v>
      </c>
      <c r="G555" s="1" t="s">
        <v>3071</v>
      </c>
      <c r="H555" s="1">
        <v>1500</v>
      </c>
      <c r="K555" s="1" t="s">
        <v>3603</v>
      </c>
      <c r="L555" s="1" t="s">
        <v>3603</v>
      </c>
      <c r="O555" s="1">
        <v>5124</v>
      </c>
      <c r="P555" s="1" t="s">
        <v>6990</v>
      </c>
      <c r="Q555" s="1" t="s">
        <v>6991</v>
      </c>
      <c r="R555" s="33" t="s">
        <v>6992</v>
      </c>
      <c r="S555" s="1" t="s">
        <v>284</v>
      </c>
      <c r="T555" s="1" t="s">
        <v>2080</v>
      </c>
      <c r="U555" s="1" t="s">
        <v>13</v>
      </c>
      <c r="V555" s="38">
        <v>4000</v>
      </c>
      <c r="X555" s="38">
        <v>4000</v>
      </c>
      <c r="Y555" s="1" t="s">
        <v>4668</v>
      </c>
      <c r="Z555" s="1" t="s">
        <v>3540</v>
      </c>
      <c r="AA555" s="1" t="s">
        <v>4636</v>
      </c>
      <c r="AB555" s="29">
        <v>42997</v>
      </c>
      <c r="AC555" s="1" t="s">
        <v>371</v>
      </c>
      <c r="AD555" s="29">
        <v>43277</v>
      </c>
      <c r="AE555" s="1">
        <v>0</v>
      </c>
      <c r="AF555" s="1">
        <v>0</v>
      </c>
      <c r="AG555" s="1" t="s">
        <v>4636</v>
      </c>
      <c r="AH555" s="37">
        <v>43277</v>
      </c>
      <c r="AI555" s="1" t="s">
        <v>3423</v>
      </c>
      <c r="AJ555" s="1" t="s">
        <v>4678</v>
      </c>
      <c r="AK555" s="1" t="s">
        <v>4694</v>
      </c>
      <c r="AL555" s="1">
        <v>2</v>
      </c>
      <c r="AM555" s="1">
        <v>5124</v>
      </c>
      <c r="AO555" s="1">
        <v>0</v>
      </c>
      <c r="AP555" s="1">
        <v>0</v>
      </c>
      <c r="AQ555" s="1">
        <v>6</v>
      </c>
      <c r="AT555" s="29">
        <v>42917</v>
      </c>
      <c r="AU555" s="1" t="s">
        <v>3444</v>
      </c>
      <c r="AV555" s="1" t="s">
        <v>3445</v>
      </c>
      <c r="AW555" s="1" t="s">
        <v>369</v>
      </c>
      <c r="AX555" s="1" t="s">
        <v>3465</v>
      </c>
      <c r="AY555" s="1" t="s">
        <v>3432</v>
      </c>
      <c r="AZ555" s="1"/>
      <c r="BA555" s="1" t="s">
        <v>6993</v>
      </c>
      <c r="BB555" s="1">
        <v>1666</v>
      </c>
      <c r="BC555" s="1" t="s">
        <v>100</v>
      </c>
      <c r="BD555" s="1"/>
      <c r="BE555" s="1" t="s">
        <v>6994</v>
      </c>
      <c r="BF555" s="1" t="s">
        <v>6995</v>
      </c>
      <c r="BG555" s="34">
        <v>3</v>
      </c>
    </row>
    <row r="556" spans="2:59" ht="15.75" customHeight="1" x14ac:dyDescent="0.3">
      <c r="B556" s="1">
        <v>4978</v>
      </c>
      <c r="C556" s="1" t="s">
        <v>6996</v>
      </c>
      <c r="D556" s="33" t="s">
        <v>6997</v>
      </c>
      <c r="E556" s="1" t="s">
        <v>112</v>
      </c>
      <c r="F556" s="1" t="s">
        <v>882</v>
      </c>
      <c r="G556" s="1" t="s">
        <v>3056</v>
      </c>
      <c r="H556" s="1">
        <v>1500</v>
      </c>
      <c r="I556" s="1">
        <v>1500</v>
      </c>
      <c r="K556" s="1" t="s">
        <v>3949</v>
      </c>
      <c r="L556" s="1" t="s">
        <v>3949</v>
      </c>
      <c r="O556" s="1">
        <v>2364</v>
      </c>
      <c r="P556" s="1" t="s">
        <v>6998</v>
      </c>
      <c r="Q556" s="1" t="s">
        <v>6999</v>
      </c>
      <c r="R556" s="33" t="s">
        <v>7000</v>
      </c>
      <c r="S556" s="1" t="s">
        <v>324</v>
      </c>
      <c r="T556" s="1" t="s">
        <v>112</v>
      </c>
      <c r="U556" s="1" t="s">
        <v>17</v>
      </c>
      <c r="V556" s="38">
        <v>1231</v>
      </c>
      <c r="W556" s="1">
        <v>820</v>
      </c>
      <c r="X556" s="38">
        <v>2051</v>
      </c>
      <c r="Y556" s="1" t="s">
        <v>4812</v>
      </c>
      <c r="Z556" s="1" t="s">
        <v>3540</v>
      </c>
      <c r="AA556" s="1" t="s">
        <v>4636</v>
      </c>
      <c r="AB556" s="29">
        <v>42282</v>
      </c>
      <c r="AC556" s="1" t="s">
        <v>371</v>
      </c>
      <c r="AD556" s="29">
        <v>43277</v>
      </c>
      <c r="AE556" s="1">
        <v>4</v>
      </c>
      <c r="AF556" s="1">
        <v>0</v>
      </c>
      <c r="AG556" s="1" t="s">
        <v>4636</v>
      </c>
      <c r="AH556" s="37">
        <v>43277</v>
      </c>
      <c r="AI556" s="1" t="s">
        <v>3452</v>
      </c>
      <c r="AJ556" s="1" t="s">
        <v>3442</v>
      </c>
      <c r="AK556" s="1" t="s">
        <v>4654</v>
      </c>
      <c r="AL556" s="1">
        <v>149</v>
      </c>
      <c r="AM556" s="1">
        <v>2364</v>
      </c>
      <c r="AO556" s="1">
        <v>0</v>
      </c>
      <c r="AP556" s="1">
        <v>0</v>
      </c>
      <c r="AQ556" s="1">
        <v>0</v>
      </c>
      <c r="AT556" s="29">
        <v>42278</v>
      </c>
      <c r="AU556" s="1" t="s">
        <v>3444</v>
      </c>
      <c r="AV556" s="1" t="s">
        <v>3430</v>
      </c>
      <c r="AW556" s="1" t="s">
        <v>369</v>
      </c>
      <c r="AX556" s="1" t="s">
        <v>3514</v>
      </c>
      <c r="AY556" s="1" t="s">
        <v>3432</v>
      </c>
      <c r="AZ556" s="1"/>
      <c r="BA556" s="1" t="s">
        <v>7001</v>
      </c>
      <c r="BB556" s="1">
        <v>1831</v>
      </c>
      <c r="BC556" s="1" t="s">
        <v>248</v>
      </c>
      <c r="BD556" s="1"/>
      <c r="BE556" s="1" t="s">
        <v>2464</v>
      </c>
      <c r="BF556" s="1" t="s">
        <v>5777</v>
      </c>
      <c r="BG556" s="34">
        <v>9</v>
      </c>
    </row>
    <row r="557" spans="2:59" ht="15.75" customHeight="1" x14ac:dyDescent="0.3">
      <c r="B557" s="1">
        <v>4980</v>
      </c>
      <c r="C557" s="1" t="s">
        <v>7002</v>
      </c>
      <c r="D557" s="33" t="s">
        <v>7003</v>
      </c>
      <c r="E557" s="1" t="s">
        <v>3437</v>
      </c>
      <c r="F557" s="1" t="s">
        <v>882</v>
      </c>
      <c r="G557" s="1" t="s">
        <v>2855</v>
      </c>
      <c r="H557" s="1">
        <v>6000</v>
      </c>
      <c r="K557" s="1" t="s">
        <v>6804</v>
      </c>
      <c r="L557" s="1" t="s">
        <v>6805</v>
      </c>
      <c r="O557" s="1">
        <v>4328</v>
      </c>
      <c r="P557" s="1" t="s">
        <v>7004</v>
      </c>
      <c r="Q557" s="1" t="s">
        <v>7005</v>
      </c>
      <c r="R557" s="33" t="s">
        <v>7006</v>
      </c>
      <c r="S557" s="1" t="s">
        <v>14</v>
      </c>
      <c r="T557" s="1" t="s">
        <v>112</v>
      </c>
      <c r="U557" s="1" t="s">
        <v>17</v>
      </c>
      <c r="V557" s="38">
        <v>5000</v>
      </c>
      <c r="X557" s="38">
        <v>5000</v>
      </c>
      <c r="Y557" s="1" t="s">
        <v>4644</v>
      </c>
      <c r="Z557" s="1" t="s">
        <v>3540</v>
      </c>
      <c r="AA557" s="1" t="s">
        <v>4636</v>
      </c>
      <c r="AB557" s="29">
        <v>42744</v>
      </c>
      <c r="AC557" s="1" t="s">
        <v>371</v>
      </c>
      <c r="AD557" s="29">
        <v>43277</v>
      </c>
      <c r="AE557" s="1">
        <v>3</v>
      </c>
      <c r="AF557" s="1">
        <v>0</v>
      </c>
      <c r="AG557" s="1" t="s">
        <v>4636</v>
      </c>
      <c r="AH557" s="37">
        <v>43277</v>
      </c>
      <c r="AI557" s="1" t="s">
        <v>3423</v>
      </c>
      <c r="AJ557" s="1" t="s">
        <v>4646</v>
      </c>
      <c r="AK557" s="1" t="s">
        <v>4694</v>
      </c>
      <c r="AL557" s="1">
        <v>10</v>
      </c>
      <c r="AM557" s="1">
        <v>4328</v>
      </c>
      <c r="AO557" s="1">
        <v>0</v>
      </c>
      <c r="AP557" s="1">
        <v>0</v>
      </c>
      <c r="AQ557" s="1">
        <v>2</v>
      </c>
      <c r="AT557" s="29">
        <v>42736</v>
      </c>
      <c r="AU557" s="1" t="s">
        <v>3444</v>
      </c>
      <c r="AV557" s="1" t="s">
        <v>3445</v>
      </c>
      <c r="AW557" s="1" t="s">
        <v>369</v>
      </c>
      <c r="AX557" s="1" t="s">
        <v>3465</v>
      </c>
      <c r="AY557" s="1" t="s">
        <v>3432</v>
      </c>
      <c r="AZ557" s="1"/>
      <c r="BA557" s="1" t="s">
        <v>7007</v>
      </c>
      <c r="BB557" s="1">
        <v>1821</v>
      </c>
      <c r="BC557" s="1" t="s">
        <v>110</v>
      </c>
      <c r="BD557" s="1"/>
      <c r="BE557" s="1" t="s">
        <v>2687</v>
      </c>
      <c r="BF557" s="1" t="s">
        <v>3528</v>
      </c>
      <c r="BG557" s="34">
        <v>2</v>
      </c>
    </row>
    <row r="558" spans="2:59" ht="15.75" customHeight="1" x14ac:dyDescent="0.3">
      <c r="B558" s="1">
        <v>4982</v>
      </c>
      <c r="C558" s="1" t="s">
        <v>4596</v>
      </c>
      <c r="D558" s="33" t="s">
        <v>7008</v>
      </c>
      <c r="E558" s="1" t="s">
        <v>156</v>
      </c>
      <c r="F558" s="1" t="s">
        <v>882</v>
      </c>
      <c r="G558" s="1" t="s">
        <v>2258</v>
      </c>
      <c r="H558" s="1">
        <v>4500</v>
      </c>
      <c r="J558" s="1" t="s">
        <v>3524</v>
      </c>
      <c r="K558" s="1" t="s">
        <v>3524</v>
      </c>
      <c r="L558" s="1" t="s">
        <v>3757</v>
      </c>
      <c r="O558" s="1">
        <v>3784</v>
      </c>
      <c r="P558" s="1" t="s">
        <v>3542</v>
      </c>
      <c r="Q558" s="1" t="s">
        <v>3543</v>
      </c>
      <c r="R558" s="33" t="s">
        <v>7009</v>
      </c>
      <c r="S558" s="1" t="s">
        <v>132</v>
      </c>
      <c r="T558" s="1" t="s">
        <v>174</v>
      </c>
      <c r="U558" s="1" t="s">
        <v>13</v>
      </c>
      <c r="V558" s="38">
        <v>3418</v>
      </c>
      <c r="W558" s="1">
        <v>307</v>
      </c>
      <c r="X558" s="38">
        <v>3725</v>
      </c>
      <c r="Y558" s="1" t="s">
        <v>4668</v>
      </c>
      <c r="Z558" s="1" t="s">
        <v>389</v>
      </c>
      <c r="AA558" s="1" t="s">
        <v>4636</v>
      </c>
      <c r="AB558" s="29">
        <v>42579</v>
      </c>
      <c r="AC558" s="1" t="s">
        <v>371</v>
      </c>
      <c r="AD558" s="29">
        <v>43277</v>
      </c>
      <c r="AE558" s="1">
        <v>2</v>
      </c>
      <c r="AF558" s="1">
        <v>0</v>
      </c>
      <c r="AG558" s="1" t="s">
        <v>4636</v>
      </c>
      <c r="AH558" s="37">
        <v>43277</v>
      </c>
      <c r="AI558" s="1" t="s">
        <v>3614</v>
      </c>
      <c r="AJ558" s="1" t="s">
        <v>4678</v>
      </c>
      <c r="AK558" s="1" t="s">
        <v>4654</v>
      </c>
      <c r="AL558" s="1">
        <v>0</v>
      </c>
      <c r="AM558" s="1">
        <v>3784</v>
      </c>
      <c r="AO558" s="1">
        <v>0</v>
      </c>
      <c r="AP558" s="1">
        <v>0</v>
      </c>
      <c r="AQ558" s="1">
        <v>0</v>
      </c>
      <c r="AT558" s="29">
        <v>42552</v>
      </c>
      <c r="AU558" s="1" t="s">
        <v>3429</v>
      </c>
      <c r="AV558" s="1" t="s">
        <v>3445</v>
      </c>
      <c r="AW558" s="1" t="s">
        <v>369</v>
      </c>
      <c r="AX558" s="1" t="s">
        <v>3514</v>
      </c>
      <c r="AY558" s="1" t="s">
        <v>3432</v>
      </c>
      <c r="AZ558" s="1"/>
      <c r="BA558" s="1" t="s">
        <v>6475</v>
      </c>
      <c r="BB558" s="1">
        <v>1721</v>
      </c>
      <c r="BC558" s="1" t="s">
        <v>18</v>
      </c>
      <c r="BD558" s="1"/>
      <c r="BE558" s="1" t="s">
        <v>2680</v>
      </c>
      <c r="BF558" s="1" t="s">
        <v>3498</v>
      </c>
      <c r="BG558" s="34">
        <v>1</v>
      </c>
    </row>
    <row r="559" spans="2:59" ht="15.75" customHeight="1" x14ac:dyDescent="0.3">
      <c r="B559" s="1">
        <v>4984</v>
      </c>
      <c r="C559" s="1" t="s">
        <v>7010</v>
      </c>
      <c r="D559" s="33" t="s">
        <v>7011</v>
      </c>
      <c r="E559" s="1" t="s">
        <v>112</v>
      </c>
      <c r="F559" s="1" t="s">
        <v>882</v>
      </c>
      <c r="G559" s="1" t="s">
        <v>3095</v>
      </c>
      <c r="H559" s="1">
        <v>1271</v>
      </c>
      <c r="K559" s="1" t="s">
        <v>3603</v>
      </c>
      <c r="L559" s="1" t="s">
        <v>3603</v>
      </c>
      <c r="O559" s="1">
        <v>823</v>
      </c>
      <c r="P559" s="1" t="s">
        <v>3550</v>
      </c>
      <c r="Q559" s="1" t="s">
        <v>3551</v>
      </c>
      <c r="R559" s="33" t="s">
        <v>7012</v>
      </c>
      <c r="S559" s="1" t="s">
        <v>324</v>
      </c>
      <c r="T559" s="1" t="s">
        <v>2080</v>
      </c>
      <c r="U559" s="1" t="s">
        <v>13</v>
      </c>
      <c r="V559" s="38">
        <v>4040</v>
      </c>
      <c r="W559" s="1">
        <v>960</v>
      </c>
      <c r="X559" s="38">
        <v>5000</v>
      </c>
      <c r="Y559" s="1" t="s">
        <v>4668</v>
      </c>
      <c r="Z559" s="1" t="s">
        <v>389</v>
      </c>
      <c r="AB559" s="29">
        <v>42017</v>
      </c>
      <c r="AC559" s="1" t="s">
        <v>371</v>
      </c>
      <c r="AD559" s="29">
        <v>43277</v>
      </c>
      <c r="AE559" s="1">
        <v>4</v>
      </c>
      <c r="AF559" s="1">
        <v>0</v>
      </c>
      <c r="AG559" s="1" t="s">
        <v>4636</v>
      </c>
      <c r="AH559" s="37">
        <v>43277</v>
      </c>
      <c r="AI559" s="1" t="s">
        <v>3509</v>
      </c>
      <c r="AJ559" s="1" t="s">
        <v>4678</v>
      </c>
      <c r="AK559" s="1" t="s">
        <v>4654</v>
      </c>
      <c r="AL559" s="1">
        <v>0</v>
      </c>
      <c r="AM559" s="1">
        <v>823</v>
      </c>
      <c r="AO559" s="1">
        <v>0</v>
      </c>
      <c r="AP559" s="1">
        <v>0</v>
      </c>
      <c r="AQ559" s="1">
        <v>0</v>
      </c>
      <c r="AT559" s="29">
        <v>42005</v>
      </c>
      <c r="AU559" s="1" t="s">
        <v>3429</v>
      </c>
      <c r="AV559" s="1" t="s">
        <v>3445</v>
      </c>
      <c r="AW559" s="1" t="s">
        <v>369</v>
      </c>
      <c r="AX559" s="1" t="s">
        <v>3465</v>
      </c>
      <c r="AY559" s="1" t="s">
        <v>3432</v>
      </c>
      <c r="AZ559" s="1"/>
      <c r="BA559" s="1" t="s">
        <v>7013</v>
      </c>
      <c r="BB559" s="1">
        <v>1572</v>
      </c>
      <c r="BC559" s="1" t="s">
        <v>324</v>
      </c>
      <c r="BD559" s="1"/>
      <c r="BE559" s="1" t="s">
        <v>2688</v>
      </c>
      <c r="BF559" s="1" t="s">
        <v>7014</v>
      </c>
      <c r="BG559" s="34">
        <v>3</v>
      </c>
    </row>
    <row r="560" spans="2:59" ht="15.75" customHeight="1" x14ac:dyDescent="0.3">
      <c r="B560" s="1">
        <v>4986</v>
      </c>
      <c r="C560" s="1" t="s">
        <v>7015</v>
      </c>
      <c r="D560" s="33" t="s">
        <v>7016</v>
      </c>
      <c r="E560" s="1" t="s">
        <v>266</v>
      </c>
      <c r="F560" s="1" t="s">
        <v>882</v>
      </c>
      <c r="G560" s="1" t="s">
        <v>3133</v>
      </c>
      <c r="H560" s="1">
        <v>1500</v>
      </c>
      <c r="K560" s="1" t="s">
        <v>3603</v>
      </c>
      <c r="L560" s="1" t="s">
        <v>3603</v>
      </c>
      <c r="O560" s="1">
        <v>1234</v>
      </c>
      <c r="P560" s="1" t="s">
        <v>3746</v>
      </c>
      <c r="Q560" s="1" t="s">
        <v>7017</v>
      </c>
      <c r="R560" s="33" t="s">
        <v>7018</v>
      </c>
      <c r="S560" s="1" t="s">
        <v>188</v>
      </c>
      <c r="T560" s="1" t="s">
        <v>288</v>
      </c>
      <c r="U560" s="1" t="s">
        <v>17</v>
      </c>
      <c r="V560" s="38">
        <v>6667</v>
      </c>
      <c r="X560" s="38">
        <v>6667</v>
      </c>
      <c r="Y560" s="1" t="s">
        <v>4644</v>
      </c>
      <c r="Z560" s="1" t="s">
        <v>3540</v>
      </c>
      <c r="AA560" s="1" t="s">
        <v>4636</v>
      </c>
      <c r="AB560" s="35">
        <v>42886</v>
      </c>
      <c r="AC560" s="1" t="s">
        <v>371</v>
      </c>
      <c r="AD560" s="29">
        <v>43279</v>
      </c>
      <c r="AE560" s="1">
        <v>0</v>
      </c>
      <c r="AF560" s="1">
        <v>0</v>
      </c>
      <c r="AG560" s="1" t="s">
        <v>4676</v>
      </c>
      <c r="AH560" s="37">
        <v>43279</v>
      </c>
      <c r="AI560" s="1" t="s">
        <v>3423</v>
      </c>
      <c r="AJ560" s="1" t="s">
        <v>4653</v>
      </c>
      <c r="AK560" s="1" t="s">
        <v>3423</v>
      </c>
      <c r="AL560" s="1">
        <v>0</v>
      </c>
      <c r="AM560" s="1">
        <v>1234</v>
      </c>
      <c r="AN560" s="1">
        <v>0</v>
      </c>
      <c r="AO560" s="1">
        <v>0</v>
      </c>
      <c r="AP560" s="1">
        <v>0</v>
      </c>
      <c r="AQ560" s="1">
        <v>0</v>
      </c>
      <c r="AT560" s="29">
        <v>42826</v>
      </c>
      <c r="AU560" s="1" t="s">
        <v>3444</v>
      </c>
      <c r="AV560" s="1" t="s">
        <v>3445</v>
      </c>
      <c r="AW560" s="1" t="s">
        <v>369</v>
      </c>
      <c r="AX560" s="1" t="s">
        <v>3465</v>
      </c>
      <c r="AY560" s="1" t="s">
        <v>3432</v>
      </c>
      <c r="AZ560" s="1"/>
      <c r="BA560" s="1" t="s">
        <v>7019</v>
      </c>
      <c r="BB560" s="1">
        <v>1739</v>
      </c>
      <c r="BC560" s="1" t="s">
        <v>142</v>
      </c>
      <c r="BD560" s="1"/>
      <c r="BE560" s="1" t="s">
        <v>2557</v>
      </c>
      <c r="BF560" s="1" t="s">
        <v>7020</v>
      </c>
      <c r="BG560" s="34">
        <v>4</v>
      </c>
    </row>
    <row r="561" spans="2:59" ht="15.75" customHeight="1" x14ac:dyDescent="0.3">
      <c r="B561" s="1">
        <v>4987</v>
      </c>
      <c r="C561" s="1" t="s">
        <v>7021</v>
      </c>
      <c r="D561" s="33" t="s">
        <v>7022</v>
      </c>
      <c r="E561" s="1" t="s">
        <v>266</v>
      </c>
      <c r="F561" s="1" t="s">
        <v>882</v>
      </c>
      <c r="G561" s="1" t="s">
        <v>3105</v>
      </c>
      <c r="H561" s="1">
        <v>2500</v>
      </c>
      <c r="K561" s="1" t="s">
        <v>3804</v>
      </c>
      <c r="L561" s="1" t="s">
        <v>4108</v>
      </c>
      <c r="O561" s="1">
        <v>4639</v>
      </c>
      <c r="P561" s="1" t="s">
        <v>7023</v>
      </c>
      <c r="Q561" s="1" t="s">
        <v>7024</v>
      </c>
      <c r="R561" s="1" t="s">
        <v>7025</v>
      </c>
      <c r="S561" s="1" t="s">
        <v>188</v>
      </c>
      <c r="T561" s="1" t="s">
        <v>288</v>
      </c>
      <c r="U561" s="1" t="s">
        <v>17</v>
      </c>
      <c r="V561" s="38">
        <v>2174</v>
      </c>
      <c r="X561" s="38">
        <v>2174</v>
      </c>
      <c r="Y561" s="1" t="s">
        <v>4644</v>
      </c>
      <c r="Z561" s="1" t="s">
        <v>389</v>
      </c>
      <c r="AB561" s="29">
        <v>42854</v>
      </c>
      <c r="AC561" s="1" t="s">
        <v>371</v>
      </c>
      <c r="AD561" s="29">
        <v>43279</v>
      </c>
      <c r="AE561" s="1">
        <v>1</v>
      </c>
      <c r="AF561" s="1">
        <v>0</v>
      </c>
      <c r="AG561" s="1" t="s">
        <v>4676</v>
      </c>
      <c r="AH561" s="37">
        <v>43279</v>
      </c>
      <c r="AI561" s="1" t="s">
        <v>3867</v>
      </c>
      <c r="AJ561" s="1" t="s">
        <v>4653</v>
      </c>
      <c r="AK561" s="1" t="s">
        <v>4654</v>
      </c>
      <c r="AL561" s="1">
        <v>0</v>
      </c>
      <c r="AM561" s="1">
        <v>4639</v>
      </c>
      <c r="AO561" s="1">
        <v>0</v>
      </c>
      <c r="AP561" s="1">
        <v>0</v>
      </c>
      <c r="AQ561" s="1">
        <v>0</v>
      </c>
      <c r="AT561" s="29">
        <v>42826</v>
      </c>
      <c r="AU561" s="1" t="s">
        <v>3429</v>
      </c>
      <c r="AV561" s="1" t="s">
        <v>3430</v>
      </c>
      <c r="AW561" s="1" t="s">
        <v>369</v>
      </c>
      <c r="AX561" s="1" t="s">
        <v>3514</v>
      </c>
      <c r="AY561" s="1" t="s">
        <v>3432</v>
      </c>
      <c r="AZ561" s="1"/>
      <c r="BA561" s="1" t="s">
        <v>3962</v>
      </c>
      <c r="BB561" s="1">
        <v>1701</v>
      </c>
      <c r="BC561" s="1" t="s">
        <v>302</v>
      </c>
      <c r="BD561" s="1"/>
      <c r="BE561" s="1" t="s">
        <v>2963</v>
      </c>
      <c r="BF561" s="1" t="s">
        <v>3921</v>
      </c>
      <c r="BG561" s="34">
        <v>7</v>
      </c>
    </row>
    <row r="562" spans="2:59" ht="15.75" customHeight="1" x14ac:dyDescent="0.3">
      <c r="B562" s="1">
        <v>4991</v>
      </c>
      <c r="C562" s="1" t="s">
        <v>7026</v>
      </c>
      <c r="D562" s="33" t="s">
        <v>7027</v>
      </c>
      <c r="E562" s="1" t="s">
        <v>82</v>
      </c>
      <c r="F562" s="1" t="s">
        <v>882</v>
      </c>
      <c r="G562" s="1" t="s">
        <v>2200</v>
      </c>
      <c r="H562" s="1">
        <v>8666</v>
      </c>
      <c r="K562" s="1" t="s">
        <v>3438</v>
      </c>
      <c r="L562" s="1" t="s">
        <v>3439</v>
      </c>
      <c r="O562" s="1">
        <v>817</v>
      </c>
      <c r="P562" s="1" t="s">
        <v>7028</v>
      </c>
      <c r="Q562" s="1" t="s">
        <v>7029</v>
      </c>
      <c r="R562" s="33" t="s">
        <v>7030</v>
      </c>
      <c r="T562" s="1" t="s">
        <v>5186</v>
      </c>
      <c r="U562" s="1" t="s">
        <v>17</v>
      </c>
      <c r="V562" s="1">
        <v>320</v>
      </c>
      <c r="W562" s="38">
        <v>1680</v>
      </c>
      <c r="X562" s="38">
        <v>2000</v>
      </c>
      <c r="Y562" s="1" t="s">
        <v>4644</v>
      </c>
      <c r="Z562" s="1" t="s">
        <v>3457</v>
      </c>
      <c r="AB562" s="1" t="s">
        <v>371</v>
      </c>
      <c r="AC562" s="1" t="s">
        <v>371</v>
      </c>
      <c r="AD562" s="29">
        <v>43279</v>
      </c>
      <c r="AE562" s="1">
        <v>14</v>
      </c>
      <c r="AF562" s="1">
        <v>0</v>
      </c>
      <c r="AG562" s="1" t="s">
        <v>4636</v>
      </c>
      <c r="AH562" s="37">
        <v>43279</v>
      </c>
      <c r="AI562" s="1" t="s">
        <v>3452</v>
      </c>
      <c r="AJ562" s="1" t="s">
        <v>4646</v>
      </c>
      <c r="AK562" s="1" t="s">
        <v>4654</v>
      </c>
      <c r="AL562" s="1">
        <v>0</v>
      </c>
      <c r="AM562" s="1">
        <v>817</v>
      </c>
      <c r="AO562" s="1">
        <v>0</v>
      </c>
      <c r="AP562" s="1">
        <v>0</v>
      </c>
      <c r="AQ562" s="1">
        <v>0</v>
      </c>
      <c r="AU562" s="1" t="s">
        <v>3444</v>
      </c>
      <c r="AV562" s="1" t="s">
        <v>3430</v>
      </c>
      <c r="AW562" s="1" t="s">
        <v>369</v>
      </c>
      <c r="AX562" s="1" t="s">
        <v>3514</v>
      </c>
      <c r="AY562" s="1" t="s">
        <v>3432</v>
      </c>
      <c r="AZ562" s="1"/>
      <c r="BA562" s="1" t="s">
        <v>7031</v>
      </c>
      <c r="BB562" s="1">
        <v>780</v>
      </c>
      <c r="BC562" s="1" t="s">
        <v>92</v>
      </c>
      <c r="BD562" s="1"/>
      <c r="BE562" s="1" t="s">
        <v>7032</v>
      </c>
      <c r="BF562" s="1" t="s">
        <v>7033</v>
      </c>
      <c r="BG562" s="34">
        <v>2</v>
      </c>
    </row>
    <row r="563" spans="2:59" ht="15.75" customHeight="1" x14ac:dyDescent="0.3">
      <c r="B563" s="1">
        <v>4994</v>
      </c>
      <c r="C563" s="1" t="s">
        <v>6324</v>
      </c>
      <c r="D563" s="33" t="s">
        <v>6325</v>
      </c>
      <c r="E563" s="1" t="s">
        <v>156</v>
      </c>
      <c r="F563" s="1" t="s">
        <v>882</v>
      </c>
      <c r="G563" s="1" t="s">
        <v>2241</v>
      </c>
      <c r="H563" s="1">
        <v>5000</v>
      </c>
      <c r="J563" s="1" t="s">
        <v>3423</v>
      </c>
      <c r="K563" s="1" t="s">
        <v>3519</v>
      </c>
      <c r="L563" s="1" t="s">
        <v>3520</v>
      </c>
      <c r="O563" s="1">
        <v>5203</v>
      </c>
      <c r="P563" s="1" t="s">
        <v>7034</v>
      </c>
      <c r="Q563" s="1" t="s">
        <v>7035</v>
      </c>
      <c r="R563" s="33" t="s">
        <v>7036</v>
      </c>
      <c r="S563" s="1" t="s">
        <v>126</v>
      </c>
      <c r="T563" s="1" t="s">
        <v>332</v>
      </c>
      <c r="U563" s="1" t="s">
        <v>17</v>
      </c>
      <c r="V563" s="38">
        <v>5000</v>
      </c>
      <c r="X563" s="38">
        <v>5000</v>
      </c>
      <c r="Y563" s="1" t="s">
        <v>4812</v>
      </c>
      <c r="Z563" s="1" t="s">
        <v>3667</v>
      </c>
      <c r="AB563" s="29">
        <v>43017</v>
      </c>
      <c r="AC563" s="1" t="s">
        <v>371</v>
      </c>
      <c r="AD563" s="29">
        <v>43279</v>
      </c>
      <c r="AE563" s="1">
        <v>0</v>
      </c>
      <c r="AF563" s="1">
        <v>0</v>
      </c>
      <c r="AG563" s="1" t="s">
        <v>4636</v>
      </c>
      <c r="AH563" s="37">
        <v>43279</v>
      </c>
      <c r="AI563" s="1" t="s">
        <v>3423</v>
      </c>
      <c r="AJ563" s="1" t="s">
        <v>3442</v>
      </c>
      <c r="AK563" s="1" t="s">
        <v>4694</v>
      </c>
      <c r="AL563" s="1">
        <v>0</v>
      </c>
      <c r="AM563" s="1">
        <v>5203</v>
      </c>
      <c r="AO563" s="1">
        <v>0</v>
      </c>
      <c r="AP563" s="1">
        <v>0</v>
      </c>
      <c r="AQ563" s="1">
        <v>1</v>
      </c>
      <c r="AT563" s="29">
        <v>43009</v>
      </c>
      <c r="AU563" s="1" t="s">
        <v>3444</v>
      </c>
      <c r="AV563" s="1" t="s">
        <v>3445</v>
      </c>
      <c r="AW563" s="1" t="s">
        <v>369</v>
      </c>
      <c r="AX563" s="1" t="s">
        <v>3465</v>
      </c>
      <c r="AY563" s="1" t="s">
        <v>3432</v>
      </c>
      <c r="AZ563" s="1"/>
      <c r="BA563" s="1" t="s">
        <v>6279</v>
      </c>
      <c r="BB563" s="1">
        <v>1927</v>
      </c>
      <c r="BC563" s="1" t="s">
        <v>258</v>
      </c>
      <c r="BD563" s="1"/>
      <c r="BE563" s="1" t="s">
        <v>4184</v>
      </c>
      <c r="BF563" s="1" t="s">
        <v>7037</v>
      </c>
      <c r="BG563" s="34">
        <v>6</v>
      </c>
    </row>
    <row r="564" spans="2:59" ht="15.75" customHeight="1" x14ac:dyDescent="0.3">
      <c r="B564" s="1">
        <v>5004</v>
      </c>
      <c r="C564" s="1" t="s">
        <v>7038</v>
      </c>
      <c r="D564" s="33" t="s">
        <v>7039</v>
      </c>
      <c r="E564" s="1" t="s">
        <v>112</v>
      </c>
      <c r="F564" s="1" t="s">
        <v>882</v>
      </c>
      <c r="G564" s="1" t="s">
        <v>2782</v>
      </c>
      <c r="H564" s="1">
        <v>11500</v>
      </c>
      <c r="J564" s="1" t="s">
        <v>3423</v>
      </c>
      <c r="K564" s="1" t="s">
        <v>3423</v>
      </c>
      <c r="L564" s="1" t="s">
        <v>3424</v>
      </c>
      <c r="O564" s="1">
        <v>4657</v>
      </c>
      <c r="P564" s="1" t="s">
        <v>7040</v>
      </c>
      <c r="Q564" s="1" t="s">
        <v>7041</v>
      </c>
      <c r="R564" s="33" t="s">
        <v>7042</v>
      </c>
      <c r="S564" s="1" t="s">
        <v>194</v>
      </c>
      <c r="T564" s="1" t="s">
        <v>332</v>
      </c>
      <c r="U564" s="1" t="s">
        <v>17</v>
      </c>
      <c r="V564" s="1">
        <v>678</v>
      </c>
      <c r="W564" s="38">
        <v>2800</v>
      </c>
      <c r="X564" s="38">
        <v>3478</v>
      </c>
      <c r="Y564" s="1" t="s">
        <v>4668</v>
      </c>
      <c r="Z564" s="1" t="s">
        <v>3540</v>
      </c>
      <c r="AB564" s="35">
        <v>42860</v>
      </c>
      <c r="AC564" s="1" t="s">
        <v>371</v>
      </c>
      <c r="AD564" s="29">
        <v>43279</v>
      </c>
      <c r="AE564" s="1">
        <v>1</v>
      </c>
      <c r="AF564" s="1">
        <v>0</v>
      </c>
      <c r="AG564" s="1" t="s">
        <v>4636</v>
      </c>
      <c r="AH564" s="37">
        <v>43279</v>
      </c>
      <c r="AI564" s="1" t="s">
        <v>4259</v>
      </c>
      <c r="AJ564" s="1" t="s">
        <v>4678</v>
      </c>
      <c r="AK564" s="1" t="s">
        <v>4654</v>
      </c>
      <c r="AL564" s="1">
        <v>0</v>
      </c>
      <c r="AM564" s="1">
        <v>4657</v>
      </c>
      <c r="AO564" s="1">
        <v>0</v>
      </c>
      <c r="AP564" s="1">
        <v>0</v>
      </c>
      <c r="AQ564" s="1">
        <v>0</v>
      </c>
      <c r="AT564" s="29">
        <v>42826</v>
      </c>
      <c r="AU564" s="1" t="s">
        <v>3444</v>
      </c>
      <c r="AV564" s="1" t="s">
        <v>3445</v>
      </c>
      <c r="AW564" s="1" t="s">
        <v>369</v>
      </c>
      <c r="AX564" s="1" t="s">
        <v>3514</v>
      </c>
      <c r="AY564" s="1" t="s">
        <v>3432</v>
      </c>
      <c r="AZ564" s="1"/>
      <c r="BA564" s="1" t="s">
        <v>7043</v>
      </c>
      <c r="BB564" s="1">
        <v>1592</v>
      </c>
      <c r="BC564" s="1" t="s">
        <v>234</v>
      </c>
      <c r="BD564" s="1"/>
      <c r="BE564" s="1" t="s">
        <v>6450</v>
      </c>
      <c r="BF564" s="1" t="s">
        <v>7044</v>
      </c>
      <c r="BG564" s="34">
        <v>1</v>
      </c>
    </row>
    <row r="565" spans="2:59" ht="15.75" customHeight="1" x14ac:dyDescent="0.3">
      <c r="B565" s="1">
        <v>5009</v>
      </c>
      <c r="C565" s="1" t="s">
        <v>4714</v>
      </c>
      <c r="D565" s="33" t="s">
        <v>7045</v>
      </c>
      <c r="E565" s="1" t="s">
        <v>266</v>
      </c>
      <c r="F565" s="1" t="s">
        <v>882</v>
      </c>
      <c r="G565" s="1" t="s">
        <v>3072</v>
      </c>
      <c r="H565" s="1">
        <v>1500</v>
      </c>
      <c r="K565" s="1" t="s">
        <v>3603</v>
      </c>
      <c r="L565" s="1" t="s">
        <v>3603</v>
      </c>
      <c r="O565" s="1">
        <v>5229</v>
      </c>
      <c r="P565" s="1" t="s">
        <v>7046</v>
      </c>
      <c r="Q565" s="1" t="s">
        <v>7047</v>
      </c>
      <c r="R565" s="33" t="s">
        <v>7048</v>
      </c>
      <c r="S565" s="1" t="s">
        <v>62</v>
      </c>
      <c r="T565" s="1" t="s">
        <v>332</v>
      </c>
      <c r="U565" s="1" t="s">
        <v>17</v>
      </c>
      <c r="V565" s="38">
        <v>3000</v>
      </c>
      <c r="X565" s="38">
        <v>3000</v>
      </c>
      <c r="Y565" s="1" t="s">
        <v>4635</v>
      </c>
      <c r="Z565" s="1" t="s">
        <v>3457</v>
      </c>
      <c r="AB565" s="29">
        <v>43025</v>
      </c>
      <c r="AC565" s="1" t="s">
        <v>371</v>
      </c>
      <c r="AD565" s="29">
        <v>43279</v>
      </c>
      <c r="AE565" s="1">
        <v>0</v>
      </c>
      <c r="AF565" s="1">
        <v>0</v>
      </c>
      <c r="AG565" s="1" t="s">
        <v>4636</v>
      </c>
      <c r="AH565" s="37">
        <v>43279</v>
      </c>
      <c r="AI565" s="1" t="s">
        <v>3524</v>
      </c>
      <c r="AJ565" s="1" t="s">
        <v>3474</v>
      </c>
      <c r="AK565" s="1" t="s">
        <v>4637</v>
      </c>
      <c r="AL565" s="1">
        <v>0</v>
      </c>
      <c r="AM565" s="1">
        <v>5229</v>
      </c>
      <c r="AO565" s="1">
        <v>0</v>
      </c>
      <c r="AP565" s="1">
        <v>0</v>
      </c>
      <c r="AQ565" s="1">
        <v>0</v>
      </c>
      <c r="AT565" s="29">
        <v>43009</v>
      </c>
      <c r="AU565" s="1" t="s">
        <v>3444</v>
      </c>
      <c r="AV565" s="1" t="s">
        <v>3525</v>
      </c>
      <c r="AW565" s="1" t="s">
        <v>369</v>
      </c>
      <c r="AX565" s="1" t="s">
        <v>3514</v>
      </c>
      <c r="AY565" s="1" t="s">
        <v>3432</v>
      </c>
      <c r="AZ565" s="1"/>
      <c r="BA565" s="1" t="s">
        <v>2160</v>
      </c>
      <c r="BB565" s="1">
        <v>1379</v>
      </c>
      <c r="BC565" s="1" t="s">
        <v>14</v>
      </c>
      <c r="BD565" s="1"/>
      <c r="BE565" s="1" t="s">
        <v>6401</v>
      </c>
      <c r="BF565" s="1" t="s">
        <v>7049</v>
      </c>
      <c r="BG565" s="34">
        <v>2</v>
      </c>
    </row>
    <row r="566" spans="2:59" ht="15.75" customHeight="1" x14ac:dyDescent="0.3">
      <c r="B566" s="1">
        <v>5010</v>
      </c>
      <c r="C566" s="1" t="s">
        <v>7050</v>
      </c>
      <c r="D566" s="33" t="s">
        <v>7051</v>
      </c>
      <c r="E566" s="1" t="s">
        <v>3664</v>
      </c>
      <c r="F566" s="1" t="s">
        <v>882</v>
      </c>
      <c r="G566" s="1" t="s">
        <v>2450</v>
      </c>
      <c r="H566" s="1">
        <v>1000</v>
      </c>
      <c r="K566" s="1" t="s">
        <v>3603</v>
      </c>
      <c r="L566" s="1" t="s">
        <v>3603</v>
      </c>
      <c r="O566" s="1">
        <v>3234</v>
      </c>
      <c r="P566" s="1" t="s">
        <v>3627</v>
      </c>
      <c r="Q566" s="1" t="s">
        <v>7052</v>
      </c>
      <c r="R566" s="33" t="s">
        <v>7053</v>
      </c>
      <c r="S566" s="1" t="s">
        <v>36</v>
      </c>
      <c r="T566" s="1" t="s">
        <v>266</v>
      </c>
      <c r="U566" s="1" t="s">
        <v>17</v>
      </c>
      <c r="V566" s="38">
        <v>2670</v>
      </c>
      <c r="W566" s="38">
        <v>4025</v>
      </c>
      <c r="X566" s="38">
        <v>6695</v>
      </c>
      <c r="Y566" s="1" t="s">
        <v>4668</v>
      </c>
      <c r="Z566" s="1" t="s">
        <v>3457</v>
      </c>
      <c r="AB566" s="29">
        <v>42485</v>
      </c>
      <c r="AC566" s="1" t="s">
        <v>371</v>
      </c>
      <c r="AD566" s="29">
        <v>43279</v>
      </c>
      <c r="AE566" s="1">
        <v>2</v>
      </c>
      <c r="AF566" s="1">
        <v>0</v>
      </c>
      <c r="AG566" s="1" t="s">
        <v>4636</v>
      </c>
      <c r="AH566" s="37">
        <v>43279</v>
      </c>
      <c r="AI566" s="1" t="s">
        <v>3606</v>
      </c>
      <c r="AJ566" s="1" t="s">
        <v>4678</v>
      </c>
      <c r="AK566" s="1" t="s">
        <v>4654</v>
      </c>
      <c r="AL566" s="1">
        <v>0</v>
      </c>
      <c r="AM566" s="1">
        <v>3234</v>
      </c>
      <c r="AO566" s="1">
        <v>0</v>
      </c>
      <c r="AP566" s="1">
        <v>0</v>
      </c>
      <c r="AQ566" s="1">
        <v>0</v>
      </c>
      <c r="AT566" s="29">
        <v>42461</v>
      </c>
      <c r="AU566" s="1" t="s">
        <v>3444</v>
      </c>
      <c r="AV566" s="1" t="s">
        <v>3445</v>
      </c>
      <c r="AW566" s="1" t="s">
        <v>369</v>
      </c>
      <c r="AX566" s="1" t="s">
        <v>3465</v>
      </c>
      <c r="AY566" s="1" t="s">
        <v>3432</v>
      </c>
      <c r="AZ566" s="1"/>
      <c r="BA566" s="1" t="s">
        <v>7054</v>
      </c>
      <c r="BB566" s="1">
        <v>1519</v>
      </c>
      <c r="BC566" s="1" t="s">
        <v>5729</v>
      </c>
      <c r="BD566" s="1"/>
      <c r="BE566" s="1" t="s">
        <v>4293</v>
      </c>
      <c r="BF566" s="1" t="s">
        <v>4291</v>
      </c>
      <c r="BG566" s="34">
        <v>3</v>
      </c>
    </row>
    <row r="567" spans="2:59" ht="15.75" customHeight="1" x14ac:dyDescent="0.3">
      <c r="B567" s="1">
        <v>5013</v>
      </c>
      <c r="C567" s="1" t="s">
        <v>4449</v>
      </c>
      <c r="D567" s="33" t="s">
        <v>7055</v>
      </c>
      <c r="E567" s="1" t="s">
        <v>3664</v>
      </c>
      <c r="F567" s="1" t="s">
        <v>882</v>
      </c>
      <c r="G567" s="1" t="s">
        <v>2421</v>
      </c>
      <c r="H567" s="1">
        <v>4000</v>
      </c>
      <c r="J567" s="1" t="s">
        <v>3423</v>
      </c>
      <c r="K567" s="1" t="s">
        <v>3423</v>
      </c>
      <c r="L567" s="1" t="s">
        <v>3424</v>
      </c>
      <c r="O567" s="1">
        <v>4927</v>
      </c>
      <c r="P567" s="1" t="s">
        <v>7056</v>
      </c>
      <c r="Q567" s="1" t="s">
        <v>7057</v>
      </c>
      <c r="R567" s="33" t="s">
        <v>7058</v>
      </c>
      <c r="S567" s="1" t="s">
        <v>152</v>
      </c>
      <c r="T567" s="1" t="s">
        <v>266</v>
      </c>
      <c r="U567" s="1" t="s">
        <v>17</v>
      </c>
      <c r="V567" s="38">
        <v>5000</v>
      </c>
      <c r="X567" s="38">
        <v>5000</v>
      </c>
      <c r="Y567" s="1" t="s">
        <v>4644</v>
      </c>
      <c r="Z567" s="1" t="s">
        <v>389</v>
      </c>
      <c r="AB567" s="29">
        <v>42930</v>
      </c>
      <c r="AC567" s="1" t="s">
        <v>371</v>
      </c>
      <c r="AD567" s="29">
        <v>43279</v>
      </c>
      <c r="AE567" s="1">
        <v>0</v>
      </c>
      <c r="AF567" s="1">
        <v>0</v>
      </c>
      <c r="AG567" s="1" t="s">
        <v>4636</v>
      </c>
      <c r="AH567" s="37">
        <v>43279</v>
      </c>
      <c r="AI567" s="1" t="s">
        <v>3423</v>
      </c>
      <c r="AJ567" s="1" t="s">
        <v>4646</v>
      </c>
      <c r="AK567" s="1" t="s">
        <v>4694</v>
      </c>
      <c r="AL567" s="1">
        <v>2</v>
      </c>
      <c r="AM567" s="1">
        <v>4927</v>
      </c>
      <c r="AO567" s="1">
        <v>0</v>
      </c>
      <c r="AP567" s="1">
        <v>0</v>
      </c>
      <c r="AQ567" s="1">
        <v>0</v>
      </c>
      <c r="AT567" s="29">
        <v>42917</v>
      </c>
      <c r="AU567" s="1" t="s">
        <v>3429</v>
      </c>
      <c r="AV567" s="1" t="s">
        <v>3445</v>
      </c>
      <c r="AW567" s="1" t="s">
        <v>369</v>
      </c>
      <c r="AX567" s="1" t="s">
        <v>3465</v>
      </c>
      <c r="AY567" s="1" t="s">
        <v>3432</v>
      </c>
      <c r="AZ567" s="1"/>
      <c r="BA567" s="1" t="s">
        <v>7059</v>
      </c>
      <c r="BB567" s="1"/>
      <c r="BC567" s="1" t="s">
        <v>92</v>
      </c>
      <c r="BD567" s="1"/>
      <c r="BE567" s="1" t="s">
        <v>7060</v>
      </c>
      <c r="BF567" s="1" t="s">
        <v>7061</v>
      </c>
      <c r="BG567" s="34">
        <v>1</v>
      </c>
    </row>
    <row r="568" spans="2:59" ht="15.75" customHeight="1" x14ac:dyDescent="0.3">
      <c r="B568" s="1">
        <v>5014</v>
      </c>
      <c r="C568" s="1" t="s">
        <v>7062</v>
      </c>
      <c r="D568" s="33" t="s">
        <v>7063</v>
      </c>
      <c r="E568" s="1" t="s">
        <v>192</v>
      </c>
      <c r="F568" s="1" t="s">
        <v>838</v>
      </c>
      <c r="G568" s="1" t="s">
        <v>3336</v>
      </c>
      <c r="H568" s="1">
        <v>341</v>
      </c>
      <c r="K568" s="1" t="s">
        <v>3867</v>
      </c>
      <c r="L568" s="1" t="s">
        <v>3867</v>
      </c>
      <c r="O568" s="1">
        <v>5383</v>
      </c>
      <c r="P568" s="1" t="s">
        <v>7064</v>
      </c>
      <c r="Q568" s="1" t="s">
        <v>7065</v>
      </c>
      <c r="R568" s="33" t="s">
        <v>7066</v>
      </c>
      <c r="S568" s="1" t="s">
        <v>332</v>
      </c>
      <c r="T568" s="1" t="s">
        <v>166</v>
      </c>
      <c r="U568" s="1" t="s">
        <v>5</v>
      </c>
      <c r="V568" s="38">
        <v>6780</v>
      </c>
      <c r="X568" s="38">
        <v>6780</v>
      </c>
      <c r="Y568" s="1" t="s">
        <v>4644</v>
      </c>
      <c r="Z568" s="1" t="s">
        <v>4161</v>
      </c>
      <c r="AB568" s="29">
        <v>43081</v>
      </c>
      <c r="AC568" s="1" t="s">
        <v>371</v>
      </c>
      <c r="AD568" s="29">
        <v>43280</v>
      </c>
      <c r="AE568" s="1">
        <v>0</v>
      </c>
      <c r="AF568" s="1">
        <v>0</v>
      </c>
      <c r="AG568" s="1" t="s">
        <v>4676</v>
      </c>
      <c r="AH568" s="37">
        <v>43280</v>
      </c>
      <c r="AI568" s="1" t="s">
        <v>3423</v>
      </c>
      <c r="AJ568" s="1" t="s">
        <v>4646</v>
      </c>
      <c r="AK568" s="1" t="s">
        <v>3423</v>
      </c>
      <c r="AL568" s="1">
        <v>0</v>
      </c>
      <c r="AM568" s="1">
        <v>5383</v>
      </c>
      <c r="AO568" s="1">
        <v>0</v>
      </c>
      <c r="AP568" s="1">
        <v>0</v>
      </c>
      <c r="AQ568" s="1">
        <v>0</v>
      </c>
      <c r="AT568" s="29">
        <v>43009</v>
      </c>
      <c r="AU568" s="1" t="s">
        <v>3444</v>
      </c>
      <c r="AV568" s="1" t="s">
        <v>3445</v>
      </c>
      <c r="AW568" s="1" t="s">
        <v>369</v>
      </c>
      <c r="AX568" s="1" t="s">
        <v>3465</v>
      </c>
      <c r="AY568" s="1" t="s">
        <v>3432</v>
      </c>
      <c r="AZ568" s="1"/>
      <c r="BA568" s="1" t="s">
        <v>7067</v>
      </c>
      <c r="BB568" s="1">
        <v>1691</v>
      </c>
      <c r="BC568" s="1" t="s">
        <v>5729</v>
      </c>
      <c r="BD568" s="1"/>
      <c r="BE568" s="1" t="s">
        <v>2807</v>
      </c>
      <c r="BF568" s="1" t="s">
        <v>3694</v>
      </c>
      <c r="BG568" s="34">
        <v>9</v>
      </c>
    </row>
    <row r="569" spans="2:59" ht="15.75" customHeight="1" x14ac:dyDescent="0.3">
      <c r="B569" s="1">
        <v>5016</v>
      </c>
      <c r="C569" s="1" t="s">
        <v>7068</v>
      </c>
      <c r="D569" s="33" t="s">
        <v>7069</v>
      </c>
      <c r="E569" s="1" t="s">
        <v>2116</v>
      </c>
      <c r="F569" s="1" t="s">
        <v>882</v>
      </c>
      <c r="G569" s="1" t="s">
        <v>2792</v>
      </c>
      <c r="H569" s="1">
        <v>11000</v>
      </c>
      <c r="J569" s="1" t="s">
        <v>3423</v>
      </c>
      <c r="K569" s="1" t="s">
        <v>3423</v>
      </c>
      <c r="L569" s="1" t="s">
        <v>3424</v>
      </c>
      <c r="O569" s="1">
        <v>4922</v>
      </c>
      <c r="P569" s="1" t="s">
        <v>7070</v>
      </c>
      <c r="Q569" s="1" t="s">
        <v>7071</v>
      </c>
      <c r="R569" s="33" t="s">
        <v>7072</v>
      </c>
      <c r="S569" s="1" t="s">
        <v>66</v>
      </c>
      <c r="T569" s="1" t="s">
        <v>300</v>
      </c>
      <c r="U569" s="1" t="s">
        <v>13</v>
      </c>
      <c r="V569" s="38">
        <v>1250</v>
      </c>
      <c r="W569" s="38">
        <v>3500</v>
      </c>
      <c r="X569" s="38">
        <v>4750</v>
      </c>
      <c r="Y569" s="1" t="s">
        <v>4668</v>
      </c>
      <c r="Z569" s="1" t="s">
        <v>389</v>
      </c>
      <c r="AB569" s="29">
        <v>42943</v>
      </c>
      <c r="AC569" s="1" t="s">
        <v>371</v>
      </c>
      <c r="AD569" s="29">
        <v>43280</v>
      </c>
      <c r="AE569" s="1">
        <v>1</v>
      </c>
      <c r="AF569" s="1">
        <v>0</v>
      </c>
      <c r="AG569" s="1" t="s">
        <v>4636</v>
      </c>
      <c r="AH569" s="37">
        <v>43280</v>
      </c>
      <c r="AI569" s="1" t="s">
        <v>3452</v>
      </c>
      <c r="AJ569" s="1" t="s">
        <v>3502</v>
      </c>
      <c r="AK569" s="1" t="s">
        <v>4654</v>
      </c>
      <c r="AL569" s="1">
        <v>0</v>
      </c>
      <c r="AM569" s="1">
        <v>4922</v>
      </c>
      <c r="AO569" s="1">
        <v>0</v>
      </c>
      <c r="AP569" s="1">
        <v>0</v>
      </c>
      <c r="AQ569" s="1">
        <v>0</v>
      </c>
      <c r="AT569" s="29">
        <v>42917</v>
      </c>
      <c r="AU569" s="1" t="s">
        <v>3429</v>
      </c>
      <c r="AV569" s="1" t="s">
        <v>3430</v>
      </c>
      <c r="AW569" s="1" t="s">
        <v>369</v>
      </c>
      <c r="AX569" s="1" t="s">
        <v>3465</v>
      </c>
      <c r="AY569" s="1" t="s">
        <v>3432</v>
      </c>
      <c r="AZ569" s="1"/>
      <c r="BA569" s="1" t="s">
        <v>3128</v>
      </c>
      <c r="BB569" s="1">
        <v>1814</v>
      </c>
      <c r="BC569" s="1" t="s">
        <v>328</v>
      </c>
      <c r="BD569" s="1"/>
      <c r="BE569" s="1" t="s">
        <v>7073</v>
      </c>
      <c r="BF569" s="1" t="s">
        <v>7074</v>
      </c>
      <c r="BG569" s="34">
        <v>3</v>
      </c>
    </row>
    <row r="570" spans="2:59" ht="15.75" customHeight="1" x14ac:dyDescent="0.3">
      <c r="B570" s="1">
        <v>5022</v>
      </c>
      <c r="C570" s="1" t="s">
        <v>4773</v>
      </c>
      <c r="D570" s="33" t="s">
        <v>7075</v>
      </c>
      <c r="E570" s="1" t="s">
        <v>342</v>
      </c>
      <c r="F570" s="1" t="s">
        <v>882</v>
      </c>
      <c r="G570" s="1" t="s">
        <v>2613</v>
      </c>
      <c r="H570" s="1">
        <v>6271</v>
      </c>
      <c r="K570" s="1" t="s">
        <v>7076</v>
      </c>
      <c r="L570" s="1" t="s">
        <v>7077</v>
      </c>
      <c r="O570" s="1">
        <v>4426</v>
      </c>
      <c r="P570" s="1" t="s">
        <v>7078</v>
      </c>
      <c r="Q570" s="1" t="s">
        <v>7079</v>
      </c>
      <c r="R570" s="33" t="s">
        <v>7080</v>
      </c>
      <c r="S570" s="1" t="s">
        <v>312</v>
      </c>
      <c r="T570" s="1" t="s">
        <v>206</v>
      </c>
      <c r="U570" s="1" t="s">
        <v>17</v>
      </c>
      <c r="V570" s="1">
        <v>750</v>
      </c>
      <c r="W570" s="1">
        <v>750</v>
      </c>
      <c r="X570" s="38">
        <v>1500</v>
      </c>
      <c r="Y570" s="1" t="s">
        <v>4644</v>
      </c>
      <c r="Z570" s="1" t="s">
        <v>3484</v>
      </c>
      <c r="AB570" s="29">
        <v>42808</v>
      </c>
      <c r="AC570" s="1" t="s">
        <v>371</v>
      </c>
      <c r="AD570" s="29">
        <v>43280</v>
      </c>
      <c r="AE570" s="1">
        <v>4</v>
      </c>
      <c r="AF570" s="1">
        <v>0</v>
      </c>
      <c r="AG570" s="1" t="s">
        <v>4636</v>
      </c>
      <c r="AH570" s="37">
        <v>43280</v>
      </c>
      <c r="AI570" s="1" t="s">
        <v>3804</v>
      </c>
      <c r="AJ570" s="1" t="s">
        <v>4982</v>
      </c>
      <c r="AK570" s="1" t="s">
        <v>4654</v>
      </c>
      <c r="AL570" s="1">
        <v>0</v>
      </c>
      <c r="AM570" s="1">
        <v>4426</v>
      </c>
      <c r="AO570" s="1">
        <v>0</v>
      </c>
      <c r="AP570" s="1">
        <v>1071</v>
      </c>
      <c r="AQ570" s="1">
        <v>0</v>
      </c>
      <c r="AT570" s="29">
        <v>42736</v>
      </c>
      <c r="AU570" s="1" t="s">
        <v>3444</v>
      </c>
      <c r="AV570" s="1" t="s">
        <v>3525</v>
      </c>
      <c r="AW570" s="1" t="s">
        <v>369</v>
      </c>
      <c r="AX570" s="1" t="s">
        <v>3514</v>
      </c>
      <c r="AY570" s="1" t="s">
        <v>3432</v>
      </c>
      <c r="AZ570" s="1"/>
      <c r="BA570" s="1" t="s">
        <v>3128</v>
      </c>
      <c r="BB570" s="1">
        <v>1814</v>
      </c>
      <c r="BC570" s="1" t="s">
        <v>328</v>
      </c>
      <c r="BD570" s="1"/>
      <c r="BE570" s="1" t="s">
        <v>7081</v>
      </c>
      <c r="BF570" s="1" t="s">
        <v>7082</v>
      </c>
      <c r="BG570" s="34">
        <v>5</v>
      </c>
    </row>
    <row r="571" spans="2:59" ht="15.75" customHeight="1" x14ac:dyDescent="0.3">
      <c r="B571" s="1">
        <v>5026</v>
      </c>
      <c r="C571" s="1" t="s">
        <v>5897</v>
      </c>
      <c r="D571" s="33" t="s">
        <v>7083</v>
      </c>
      <c r="E571" s="1" t="s">
        <v>156</v>
      </c>
      <c r="F571" s="1" t="s">
        <v>882</v>
      </c>
      <c r="G571" s="1" t="s">
        <v>2284</v>
      </c>
      <c r="H571" s="1">
        <v>3000</v>
      </c>
      <c r="K571" s="1" t="s">
        <v>7084</v>
      </c>
      <c r="L571" s="1" t="s">
        <v>7085</v>
      </c>
      <c r="O571" s="1">
        <v>4558</v>
      </c>
      <c r="P571" s="1" t="s">
        <v>7086</v>
      </c>
      <c r="Q571" s="1" t="s">
        <v>7087</v>
      </c>
      <c r="R571" s="33" t="s">
        <v>7088</v>
      </c>
      <c r="S571" s="1" t="s">
        <v>252</v>
      </c>
      <c r="T571" s="1" t="s">
        <v>206</v>
      </c>
      <c r="U571" s="1" t="s">
        <v>17</v>
      </c>
      <c r="W571" s="38">
        <v>1000</v>
      </c>
      <c r="X571" s="38">
        <v>1000</v>
      </c>
      <c r="Y571" s="1" t="s">
        <v>4668</v>
      </c>
      <c r="Z571" s="1" t="s">
        <v>3484</v>
      </c>
      <c r="AB571" s="29">
        <v>42824</v>
      </c>
      <c r="AC571" s="1" t="s">
        <v>371</v>
      </c>
      <c r="AD571" s="29">
        <v>43280</v>
      </c>
      <c r="AE571" s="1">
        <v>1</v>
      </c>
      <c r="AF571" s="1">
        <v>0</v>
      </c>
      <c r="AG571" s="1" t="s">
        <v>4636</v>
      </c>
      <c r="AH571" s="37">
        <v>43280</v>
      </c>
      <c r="AI571" s="1" t="s">
        <v>3603</v>
      </c>
      <c r="AJ571" s="1" t="s">
        <v>4678</v>
      </c>
      <c r="AK571" s="1" t="s">
        <v>4654</v>
      </c>
      <c r="AL571" s="1">
        <v>0</v>
      </c>
      <c r="AM571" s="1">
        <v>4558</v>
      </c>
      <c r="AO571" s="1">
        <v>0</v>
      </c>
      <c r="AP571" s="1">
        <v>0</v>
      </c>
      <c r="AQ571" s="1">
        <v>0</v>
      </c>
      <c r="AT571" s="29">
        <v>42736</v>
      </c>
      <c r="AU571" s="1" t="s">
        <v>3444</v>
      </c>
      <c r="AV571" s="1" t="s">
        <v>3525</v>
      </c>
      <c r="AW571" s="1" t="s">
        <v>369</v>
      </c>
      <c r="AX571" s="1" t="s">
        <v>3514</v>
      </c>
      <c r="AY571" s="1" t="s">
        <v>3432</v>
      </c>
      <c r="AZ571" s="1"/>
      <c r="BA571" s="1" t="s">
        <v>7089</v>
      </c>
      <c r="BB571" s="1">
        <v>1941</v>
      </c>
      <c r="BC571" s="1" t="s">
        <v>324</v>
      </c>
      <c r="BD571" s="1"/>
      <c r="BE571" s="1" t="s">
        <v>6122</v>
      </c>
      <c r="BF571" s="1" t="s">
        <v>7090</v>
      </c>
      <c r="BG571" s="34">
        <v>6</v>
      </c>
    </row>
    <row r="572" spans="2:59" ht="15.75" customHeight="1" x14ac:dyDescent="0.3">
      <c r="B572" s="1">
        <v>5027</v>
      </c>
      <c r="C572" s="1" t="s">
        <v>4807</v>
      </c>
      <c r="D572" s="33" t="s">
        <v>7091</v>
      </c>
      <c r="E572" s="1" t="s">
        <v>2</v>
      </c>
      <c r="F572" s="1" t="s">
        <v>882</v>
      </c>
      <c r="G572" s="1" t="s">
        <v>2614</v>
      </c>
      <c r="H572" s="1">
        <v>6002</v>
      </c>
      <c r="J572" s="1" t="s">
        <v>3423</v>
      </c>
      <c r="K572" s="1" t="s">
        <v>3423</v>
      </c>
      <c r="L572" s="1" t="s">
        <v>3424</v>
      </c>
      <c r="O572" s="1">
        <v>1167</v>
      </c>
      <c r="P572" s="1" t="s">
        <v>7092</v>
      </c>
      <c r="Q572" s="1" t="s">
        <v>7093</v>
      </c>
      <c r="R572" s="33" t="s">
        <v>7094</v>
      </c>
      <c r="T572" s="1" t="s">
        <v>60</v>
      </c>
      <c r="U572" s="1" t="s">
        <v>5</v>
      </c>
      <c r="V572" s="38">
        <v>3623</v>
      </c>
      <c r="X572" s="38">
        <v>3623</v>
      </c>
      <c r="Y572" s="1" t="s">
        <v>4644</v>
      </c>
      <c r="Z572" s="1" t="s">
        <v>364</v>
      </c>
      <c r="AB572" s="1" t="s">
        <v>371</v>
      </c>
      <c r="AC572" s="1" t="s">
        <v>371</v>
      </c>
      <c r="AD572" s="29">
        <v>43280</v>
      </c>
      <c r="AE572" s="1">
        <v>5</v>
      </c>
      <c r="AF572" s="1">
        <v>0</v>
      </c>
      <c r="AG572" s="1" t="s">
        <v>4636</v>
      </c>
      <c r="AH572" s="37">
        <v>43280</v>
      </c>
      <c r="AI572" s="1" t="s">
        <v>3452</v>
      </c>
      <c r="AJ572" s="1" t="s">
        <v>4646</v>
      </c>
      <c r="AK572" s="1" t="s">
        <v>4654</v>
      </c>
      <c r="AL572" s="1">
        <v>2</v>
      </c>
      <c r="AM572" s="1">
        <v>1167</v>
      </c>
      <c r="AO572" s="1">
        <v>1</v>
      </c>
      <c r="AP572" s="1">
        <v>0</v>
      </c>
      <c r="AQ572" s="1">
        <v>0</v>
      </c>
      <c r="AU572" s="1" t="s">
        <v>3444</v>
      </c>
      <c r="AV572" s="1" t="s">
        <v>3430</v>
      </c>
      <c r="AW572" s="1" t="s">
        <v>369</v>
      </c>
      <c r="AX572" s="1" t="s">
        <v>3514</v>
      </c>
      <c r="AY572" s="1" t="s">
        <v>3432</v>
      </c>
      <c r="AZ572" s="1"/>
      <c r="BA572" s="1" t="s">
        <v>7095</v>
      </c>
      <c r="BB572" s="1">
        <v>1792</v>
      </c>
      <c r="BC572" s="1" t="s">
        <v>5729</v>
      </c>
      <c r="BD572" s="1"/>
      <c r="BE572" s="1" t="s">
        <v>7096</v>
      </c>
      <c r="BF572" s="1" t="s">
        <v>7097</v>
      </c>
      <c r="BG572" s="34">
        <v>8</v>
      </c>
    </row>
    <row r="573" spans="2:59" ht="15.75" customHeight="1" x14ac:dyDescent="0.3">
      <c r="B573" s="1">
        <v>5028</v>
      </c>
      <c r="C573" s="1" t="s">
        <v>7098</v>
      </c>
      <c r="D573" s="33" t="s">
        <v>7099</v>
      </c>
      <c r="E573" s="1" t="s">
        <v>174</v>
      </c>
      <c r="F573" s="1" t="s">
        <v>882</v>
      </c>
      <c r="G573" s="1" t="s">
        <v>2374</v>
      </c>
      <c r="H573" s="1">
        <v>9900</v>
      </c>
      <c r="J573" s="1" t="s">
        <v>3480</v>
      </c>
      <c r="K573" s="1" t="s">
        <v>3480</v>
      </c>
      <c r="L573" s="1" t="s">
        <v>3481</v>
      </c>
      <c r="O573" s="1">
        <v>4518</v>
      </c>
      <c r="P573" s="1" t="s">
        <v>7100</v>
      </c>
      <c r="Q573" s="1" t="s">
        <v>7101</v>
      </c>
      <c r="R573" s="33" t="s">
        <v>7102</v>
      </c>
      <c r="S573" s="1" t="s">
        <v>222</v>
      </c>
      <c r="T573" s="1" t="s">
        <v>112</v>
      </c>
      <c r="U573" s="1" t="s">
        <v>17</v>
      </c>
      <c r="V573" s="38">
        <v>1379</v>
      </c>
      <c r="W573" s="38">
        <v>2868</v>
      </c>
      <c r="X573" s="38">
        <v>4247</v>
      </c>
      <c r="Y573" s="1" t="s">
        <v>4644</v>
      </c>
      <c r="Z573" s="1" t="s">
        <v>593</v>
      </c>
      <c r="AB573" s="29">
        <v>42811</v>
      </c>
      <c r="AC573" s="1" t="s">
        <v>371</v>
      </c>
      <c r="AD573" s="29">
        <v>43280</v>
      </c>
      <c r="AE573" s="1">
        <v>1</v>
      </c>
      <c r="AF573" s="1">
        <v>0</v>
      </c>
      <c r="AG573" s="1" t="s">
        <v>4636</v>
      </c>
      <c r="AH573" s="37">
        <v>43280</v>
      </c>
      <c r="AI573" s="1" t="s">
        <v>3452</v>
      </c>
      <c r="AJ573" s="1" t="s">
        <v>4982</v>
      </c>
      <c r="AK573" s="1" t="s">
        <v>4654</v>
      </c>
      <c r="AL573" s="1">
        <v>5</v>
      </c>
      <c r="AM573" s="1">
        <v>4518</v>
      </c>
      <c r="AO573" s="1">
        <v>0</v>
      </c>
      <c r="AP573" s="1">
        <v>0</v>
      </c>
      <c r="AQ573" s="1">
        <v>0</v>
      </c>
      <c r="AT573" s="29">
        <v>42736</v>
      </c>
      <c r="AU573" s="1" t="s">
        <v>3444</v>
      </c>
      <c r="AV573" s="1" t="s">
        <v>3430</v>
      </c>
      <c r="AW573" s="1" t="s">
        <v>369</v>
      </c>
      <c r="AX573" s="1" t="s">
        <v>3465</v>
      </c>
      <c r="AY573" s="1" t="s">
        <v>3432</v>
      </c>
      <c r="AZ573" s="1"/>
      <c r="BA573" s="1" t="s">
        <v>7103</v>
      </c>
      <c r="BB573" s="1">
        <v>1828</v>
      </c>
      <c r="BC573" s="1" t="s">
        <v>92</v>
      </c>
      <c r="BD573" s="1"/>
      <c r="BE573" s="1" t="s">
        <v>6319</v>
      </c>
      <c r="BF573" s="1" t="s">
        <v>7104</v>
      </c>
      <c r="BG573" s="34">
        <v>3</v>
      </c>
    </row>
    <row r="574" spans="2:59" ht="15.75" customHeight="1" x14ac:dyDescent="0.3">
      <c r="B574" s="1">
        <v>5031</v>
      </c>
      <c r="C574" s="1" t="s">
        <v>7105</v>
      </c>
      <c r="D574" s="33" t="s">
        <v>7106</v>
      </c>
      <c r="E574" s="1" t="s">
        <v>192</v>
      </c>
      <c r="F574" s="1" t="s">
        <v>882</v>
      </c>
      <c r="G574" s="1" t="s">
        <v>3151</v>
      </c>
      <c r="H574" s="1">
        <v>4893</v>
      </c>
      <c r="J574" s="1" t="s">
        <v>3480</v>
      </c>
      <c r="K574" s="1" t="s">
        <v>3480</v>
      </c>
      <c r="L574" s="1" t="s">
        <v>3481</v>
      </c>
      <c r="O574" s="1">
        <v>5047</v>
      </c>
      <c r="P574" s="1" t="s">
        <v>7107</v>
      </c>
      <c r="Q574" s="1" t="s">
        <v>7108</v>
      </c>
      <c r="R574" s="33" t="s">
        <v>7109</v>
      </c>
      <c r="S574" s="1" t="s">
        <v>84</v>
      </c>
      <c r="T574" s="1" t="s">
        <v>288</v>
      </c>
      <c r="U574" s="1" t="s">
        <v>17</v>
      </c>
      <c r="V574" s="38">
        <v>5500</v>
      </c>
      <c r="X574" s="38">
        <v>5500</v>
      </c>
      <c r="Y574" s="1" t="s">
        <v>4644</v>
      </c>
      <c r="Z574" s="1" t="s">
        <v>3540</v>
      </c>
      <c r="AB574" s="29">
        <v>42976</v>
      </c>
      <c r="AC574" s="1" t="s">
        <v>371</v>
      </c>
      <c r="AD574" s="29">
        <v>43280</v>
      </c>
      <c r="AE574" s="1">
        <v>0</v>
      </c>
      <c r="AF574" s="1">
        <v>0</v>
      </c>
      <c r="AG574" s="1" t="s">
        <v>4636</v>
      </c>
      <c r="AH574" s="37">
        <v>43280</v>
      </c>
      <c r="AI574" s="1" t="s">
        <v>3423</v>
      </c>
      <c r="AJ574" s="1" t="s">
        <v>4646</v>
      </c>
      <c r="AK574" s="1" t="s">
        <v>4694</v>
      </c>
      <c r="AL574" s="1">
        <v>47</v>
      </c>
      <c r="AM574" s="1">
        <v>5047</v>
      </c>
      <c r="AO574" s="1">
        <v>0</v>
      </c>
      <c r="AP574" s="1">
        <v>174</v>
      </c>
      <c r="AQ574" s="1">
        <v>0</v>
      </c>
      <c r="AT574" s="29">
        <v>42917</v>
      </c>
      <c r="AU574" s="1" t="s">
        <v>3444</v>
      </c>
      <c r="AV574" s="1" t="s">
        <v>3445</v>
      </c>
      <c r="AW574" s="1" t="s">
        <v>369</v>
      </c>
      <c r="AX574" s="1" t="s">
        <v>3465</v>
      </c>
      <c r="AY574" s="1" t="s">
        <v>3432</v>
      </c>
      <c r="AZ574" s="1"/>
      <c r="BA574" s="1" t="s">
        <v>7110</v>
      </c>
      <c r="BB574" s="1">
        <v>1787</v>
      </c>
      <c r="BC574" s="1" t="s">
        <v>324</v>
      </c>
      <c r="BD574" s="1"/>
      <c r="BE574" s="1" t="s">
        <v>4111</v>
      </c>
      <c r="BF574" s="1" t="s">
        <v>7111</v>
      </c>
      <c r="BG574" s="34">
        <v>2</v>
      </c>
    </row>
    <row r="575" spans="2:59" ht="15.75" customHeight="1" x14ac:dyDescent="0.3">
      <c r="B575" s="1">
        <v>5036</v>
      </c>
      <c r="C575" s="1" t="s">
        <v>5932</v>
      </c>
      <c r="D575" s="33" t="s">
        <v>7112</v>
      </c>
      <c r="E575" s="1" t="s">
        <v>156</v>
      </c>
      <c r="F575" s="1" t="s">
        <v>882</v>
      </c>
      <c r="G575" s="1" t="s">
        <v>2253</v>
      </c>
      <c r="H575" s="1">
        <v>4500</v>
      </c>
      <c r="J575" s="1" t="s">
        <v>3524</v>
      </c>
      <c r="K575" s="1" t="s">
        <v>3524</v>
      </c>
      <c r="L575" s="1" t="s">
        <v>3757</v>
      </c>
      <c r="O575" s="1">
        <v>246</v>
      </c>
      <c r="P575" s="1" t="s">
        <v>7113</v>
      </c>
      <c r="Q575" s="1" t="s">
        <v>7114</v>
      </c>
      <c r="R575" s="33" t="s">
        <v>7115</v>
      </c>
      <c r="S575" s="1" t="s">
        <v>198</v>
      </c>
      <c r="T575" s="1" t="s">
        <v>3888</v>
      </c>
      <c r="U575" s="1" t="s">
        <v>17</v>
      </c>
      <c r="V575" s="38">
        <v>1500</v>
      </c>
      <c r="W575" s="1">
        <v>600</v>
      </c>
      <c r="X575" s="38">
        <v>2100</v>
      </c>
      <c r="Y575" s="1" t="s">
        <v>4644</v>
      </c>
      <c r="Z575" s="1" t="s">
        <v>3540</v>
      </c>
      <c r="AB575" s="29">
        <v>42356</v>
      </c>
      <c r="AC575" s="1" t="s">
        <v>371</v>
      </c>
      <c r="AD575" s="29">
        <v>43280</v>
      </c>
      <c r="AE575" s="1">
        <v>9</v>
      </c>
      <c r="AF575" s="1">
        <v>0</v>
      </c>
      <c r="AG575" s="1" t="s">
        <v>4636</v>
      </c>
      <c r="AH575" s="37">
        <v>43280</v>
      </c>
      <c r="AI575" s="1" t="s">
        <v>3452</v>
      </c>
      <c r="AJ575" s="1" t="s">
        <v>3474</v>
      </c>
      <c r="AK575" s="1" t="s">
        <v>4654</v>
      </c>
      <c r="AL575" s="1">
        <v>0</v>
      </c>
      <c r="AM575" s="1">
        <v>246</v>
      </c>
      <c r="AO575" s="1">
        <v>0</v>
      </c>
      <c r="AP575" s="1">
        <v>0</v>
      </c>
      <c r="AQ575" s="1">
        <v>0</v>
      </c>
      <c r="AT575" s="29">
        <v>42278</v>
      </c>
      <c r="AU575" s="1" t="s">
        <v>3444</v>
      </c>
      <c r="AV575" s="1" t="s">
        <v>3430</v>
      </c>
      <c r="AW575" s="1" t="s">
        <v>369</v>
      </c>
      <c r="AX575" s="1" t="s">
        <v>3514</v>
      </c>
      <c r="AY575" s="1" t="s">
        <v>3432</v>
      </c>
      <c r="AZ575" s="1"/>
      <c r="BA575" s="1" t="s">
        <v>7116</v>
      </c>
      <c r="BB575" s="1">
        <v>1856</v>
      </c>
      <c r="BC575" s="1" t="s">
        <v>258</v>
      </c>
      <c r="BD575" s="1"/>
      <c r="BE575" s="1" t="s">
        <v>2121</v>
      </c>
      <c r="BF575" s="1" t="s">
        <v>5262</v>
      </c>
      <c r="BG575" s="34">
        <v>27</v>
      </c>
    </row>
    <row r="576" spans="2:59" ht="15.75" customHeight="1" x14ac:dyDescent="0.3">
      <c r="B576" s="1">
        <v>5043</v>
      </c>
      <c r="C576" s="1" t="s">
        <v>7117</v>
      </c>
      <c r="D576" s="33" t="s">
        <v>7118</v>
      </c>
      <c r="E576" s="1" t="s">
        <v>2</v>
      </c>
      <c r="F576" s="1" t="s">
        <v>882</v>
      </c>
      <c r="G576" s="1" t="s">
        <v>2479</v>
      </c>
      <c r="H576" s="1">
        <v>30000</v>
      </c>
      <c r="J576" s="1" t="s">
        <v>3480</v>
      </c>
      <c r="K576" s="1" t="s">
        <v>3480</v>
      </c>
      <c r="L576" s="1" t="s">
        <v>3481</v>
      </c>
      <c r="O576" s="1">
        <v>4875</v>
      </c>
      <c r="P576" s="1" t="s">
        <v>4470</v>
      </c>
      <c r="Q576" s="1" t="s">
        <v>7119</v>
      </c>
      <c r="R576" s="33" t="s">
        <v>7120</v>
      </c>
      <c r="S576" s="1" t="s">
        <v>222</v>
      </c>
      <c r="T576" s="1" t="s">
        <v>112</v>
      </c>
      <c r="U576" s="1" t="s">
        <v>17</v>
      </c>
      <c r="V576" s="38">
        <v>3500</v>
      </c>
      <c r="X576" s="38">
        <v>3500</v>
      </c>
      <c r="Y576" s="1" t="s">
        <v>4644</v>
      </c>
      <c r="Z576" s="1" t="s">
        <v>3540</v>
      </c>
      <c r="AB576" s="29">
        <v>42916</v>
      </c>
      <c r="AC576" s="1" t="s">
        <v>371</v>
      </c>
      <c r="AD576" s="29">
        <v>43280</v>
      </c>
      <c r="AE576" s="1">
        <v>1</v>
      </c>
      <c r="AF576" s="1">
        <v>0</v>
      </c>
      <c r="AG576" s="1" t="s">
        <v>4636</v>
      </c>
      <c r="AH576" s="37">
        <v>43280</v>
      </c>
      <c r="AI576" s="1" t="s">
        <v>3573</v>
      </c>
      <c r="AJ576" s="1" t="s">
        <v>4982</v>
      </c>
      <c r="AK576" s="1" t="s">
        <v>4637</v>
      </c>
      <c r="AL576" s="1">
        <v>13</v>
      </c>
      <c r="AM576" s="1">
        <v>4875</v>
      </c>
      <c r="AO576" s="1">
        <v>0</v>
      </c>
      <c r="AP576" s="1">
        <v>13</v>
      </c>
      <c r="AQ576" s="1">
        <v>0</v>
      </c>
      <c r="AT576" s="29">
        <v>42826</v>
      </c>
      <c r="AU576" s="1" t="s">
        <v>3444</v>
      </c>
      <c r="AV576" s="1" t="s">
        <v>3430</v>
      </c>
      <c r="AW576" s="1" t="s">
        <v>369</v>
      </c>
      <c r="AX576" s="1" t="s">
        <v>3514</v>
      </c>
      <c r="AY576" s="1" t="s">
        <v>3432</v>
      </c>
      <c r="AZ576" s="1"/>
      <c r="BA576" s="1" t="s">
        <v>4705</v>
      </c>
      <c r="BB576" s="1">
        <v>2202</v>
      </c>
      <c r="BC576" s="1" t="s">
        <v>154</v>
      </c>
      <c r="BD576" s="1"/>
      <c r="BE576" s="1" t="s">
        <v>2610</v>
      </c>
      <c r="BF576" s="1" t="s">
        <v>3552</v>
      </c>
      <c r="BG576" s="34">
        <v>6</v>
      </c>
    </row>
    <row r="577" spans="2:59" ht="15.75" customHeight="1" x14ac:dyDescent="0.3">
      <c r="B577" s="1">
        <v>5048</v>
      </c>
      <c r="C577" s="1" t="s">
        <v>7121</v>
      </c>
      <c r="D577" s="33" t="s">
        <v>7122</v>
      </c>
      <c r="E577" s="1" t="s">
        <v>3664</v>
      </c>
      <c r="F577" s="1" t="s">
        <v>882</v>
      </c>
      <c r="G577" s="1" t="s">
        <v>2403</v>
      </c>
      <c r="H577" s="1">
        <v>6000</v>
      </c>
      <c r="J577" s="1" t="s">
        <v>3423</v>
      </c>
      <c r="K577" s="1" t="s">
        <v>3423</v>
      </c>
      <c r="L577" s="1" t="s">
        <v>3424</v>
      </c>
      <c r="O577" s="1">
        <v>5110</v>
      </c>
      <c r="P577" s="1" t="s">
        <v>7123</v>
      </c>
      <c r="Q577" s="1" t="s">
        <v>7124</v>
      </c>
      <c r="R577" s="33" t="s">
        <v>7125</v>
      </c>
      <c r="S577" s="1" t="s">
        <v>222</v>
      </c>
      <c r="T577" s="1" t="s">
        <v>112</v>
      </c>
      <c r="U577" s="1" t="s">
        <v>17</v>
      </c>
      <c r="V577" s="38">
        <v>4000</v>
      </c>
      <c r="X577" s="38">
        <v>4000</v>
      </c>
      <c r="Y577" s="1" t="s">
        <v>4644</v>
      </c>
      <c r="Z577" s="1" t="s">
        <v>3667</v>
      </c>
      <c r="AB577" s="29">
        <v>42992</v>
      </c>
      <c r="AC577" s="1" t="s">
        <v>371</v>
      </c>
      <c r="AD577" s="29">
        <v>43280</v>
      </c>
      <c r="AE577" s="1">
        <v>0</v>
      </c>
      <c r="AF577" s="1">
        <v>0</v>
      </c>
      <c r="AG577" s="1" t="s">
        <v>4636</v>
      </c>
      <c r="AH577" s="37">
        <v>43280</v>
      </c>
      <c r="AI577" s="1" t="s">
        <v>3423</v>
      </c>
      <c r="AJ577" s="1" t="s">
        <v>4982</v>
      </c>
      <c r="AK577" s="1" t="s">
        <v>4694</v>
      </c>
      <c r="AL577" s="1">
        <v>11</v>
      </c>
      <c r="AM577" s="1">
        <v>5110</v>
      </c>
      <c r="AO577" s="1">
        <v>0</v>
      </c>
      <c r="AP577" s="1">
        <v>1</v>
      </c>
      <c r="AQ577" s="1">
        <v>0</v>
      </c>
      <c r="AT577" s="29">
        <v>42917</v>
      </c>
      <c r="AU577" s="1" t="s">
        <v>3444</v>
      </c>
      <c r="AV577" s="1" t="s">
        <v>3445</v>
      </c>
      <c r="AW577" s="1" t="s">
        <v>369</v>
      </c>
      <c r="AX577" s="1" t="s">
        <v>3465</v>
      </c>
      <c r="AY577" s="1" t="s">
        <v>3432</v>
      </c>
      <c r="AZ577" s="1"/>
      <c r="BA577" s="1" t="s">
        <v>5825</v>
      </c>
      <c r="BB577" s="1">
        <v>1943</v>
      </c>
      <c r="BC577" s="1" t="s">
        <v>324</v>
      </c>
      <c r="BD577" s="1"/>
      <c r="BE577" s="1" t="s">
        <v>7126</v>
      </c>
      <c r="BF577" s="1" t="s">
        <v>7127</v>
      </c>
      <c r="BG577" s="34">
        <v>3</v>
      </c>
    </row>
    <row r="578" spans="2:59" ht="15.75" customHeight="1" x14ac:dyDescent="0.3">
      <c r="B578" s="1">
        <v>5049</v>
      </c>
      <c r="C578" s="1" t="s">
        <v>7128</v>
      </c>
      <c r="D578" s="33" t="s">
        <v>7129</v>
      </c>
      <c r="E578" s="1" t="s">
        <v>342</v>
      </c>
      <c r="F578" s="1" t="s">
        <v>882</v>
      </c>
      <c r="G578" s="1" t="s">
        <v>2609</v>
      </c>
      <c r="H578" s="1">
        <v>6804</v>
      </c>
      <c r="J578" s="1" t="s">
        <v>3423</v>
      </c>
      <c r="K578" s="1" t="s">
        <v>3519</v>
      </c>
      <c r="L578" s="1" t="s">
        <v>3520</v>
      </c>
      <c r="O578" s="1">
        <v>5042</v>
      </c>
      <c r="P578" s="1" t="s">
        <v>7130</v>
      </c>
      <c r="Q578" s="1" t="s">
        <v>7131</v>
      </c>
      <c r="R578" s="33" t="s">
        <v>7132</v>
      </c>
      <c r="S578" s="1" t="s">
        <v>180</v>
      </c>
      <c r="T578" s="1" t="s">
        <v>3888</v>
      </c>
      <c r="U578" s="1" t="s">
        <v>17</v>
      </c>
      <c r="V578" s="38">
        <v>6000</v>
      </c>
      <c r="X578" s="38">
        <v>6000</v>
      </c>
      <c r="Y578" s="1" t="s">
        <v>4644</v>
      </c>
      <c r="Z578" s="1" t="s">
        <v>3484</v>
      </c>
      <c r="AB578" s="29">
        <v>42986</v>
      </c>
      <c r="AC578" s="1" t="s">
        <v>371</v>
      </c>
      <c r="AD578" s="29">
        <v>43280</v>
      </c>
      <c r="AE578" s="1">
        <v>0</v>
      </c>
      <c r="AF578" s="1">
        <v>0</v>
      </c>
      <c r="AG578" s="1" t="s">
        <v>4636</v>
      </c>
      <c r="AH578" s="37">
        <v>43280</v>
      </c>
      <c r="AI578" s="1" t="s">
        <v>3423</v>
      </c>
      <c r="AJ578" s="1" t="s">
        <v>4653</v>
      </c>
      <c r="AK578" s="1" t="s">
        <v>3423</v>
      </c>
      <c r="AL578" s="1">
        <v>16</v>
      </c>
      <c r="AM578" s="1">
        <v>5042</v>
      </c>
      <c r="AO578" s="1">
        <v>0</v>
      </c>
      <c r="AP578" s="1">
        <v>74</v>
      </c>
      <c r="AQ578" s="1">
        <v>0</v>
      </c>
      <c r="AT578" s="29">
        <v>42917</v>
      </c>
      <c r="AU578" s="1" t="s">
        <v>3444</v>
      </c>
      <c r="AV578" s="1" t="s">
        <v>3445</v>
      </c>
      <c r="AW578" s="1" t="s">
        <v>369</v>
      </c>
      <c r="AX578" s="1" t="s">
        <v>3465</v>
      </c>
      <c r="AY578" s="1" t="s">
        <v>3432</v>
      </c>
      <c r="AZ578" s="1"/>
      <c r="BA578" s="1" t="s">
        <v>7133</v>
      </c>
      <c r="BB578" s="1">
        <v>1825</v>
      </c>
      <c r="BC578" s="1" t="s">
        <v>258</v>
      </c>
      <c r="BD578" s="1"/>
      <c r="BE578" s="1" t="s">
        <v>5757</v>
      </c>
      <c r="BF578" s="1" t="s">
        <v>6443</v>
      </c>
      <c r="BG578" s="34">
        <v>7</v>
      </c>
    </row>
    <row r="579" spans="2:59" ht="15.75" customHeight="1" x14ac:dyDescent="0.3">
      <c r="B579" s="1">
        <v>5052</v>
      </c>
      <c r="C579" s="1" t="s">
        <v>4401</v>
      </c>
      <c r="D579" s="33" t="s">
        <v>7134</v>
      </c>
      <c r="E579" s="1" t="s">
        <v>3437</v>
      </c>
      <c r="F579" s="1" t="s">
        <v>882</v>
      </c>
      <c r="G579" s="1" t="s">
        <v>3028</v>
      </c>
      <c r="H579" s="1">
        <v>2500</v>
      </c>
      <c r="I579" s="1">
        <v>2500</v>
      </c>
      <c r="K579" s="1" t="s">
        <v>3603</v>
      </c>
      <c r="L579" s="1" t="s">
        <v>3603</v>
      </c>
      <c r="O579" s="1">
        <v>3340</v>
      </c>
      <c r="P579" s="1" t="s">
        <v>7135</v>
      </c>
      <c r="Q579" s="1" t="s">
        <v>7136</v>
      </c>
      <c r="R579" s="33" t="s">
        <v>7137</v>
      </c>
      <c r="S579" s="1" t="s">
        <v>76</v>
      </c>
      <c r="T579" s="1" t="s">
        <v>288</v>
      </c>
      <c r="U579" s="1" t="s">
        <v>17</v>
      </c>
      <c r="V579" s="38">
        <v>1885</v>
      </c>
      <c r="W579" s="38">
        <v>2464</v>
      </c>
      <c r="X579" s="38">
        <v>4349</v>
      </c>
      <c r="Y579" s="1" t="s">
        <v>4812</v>
      </c>
      <c r="Z579" s="1" t="s">
        <v>3540</v>
      </c>
      <c r="AB579" s="29">
        <v>42677</v>
      </c>
      <c r="AC579" s="1" t="s">
        <v>371</v>
      </c>
      <c r="AD579" s="29">
        <v>43280</v>
      </c>
      <c r="AE579" s="1">
        <v>1</v>
      </c>
      <c r="AF579" s="1">
        <v>0</v>
      </c>
      <c r="AG579" s="1" t="s">
        <v>4636</v>
      </c>
      <c r="AH579" s="37">
        <v>43280</v>
      </c>
      <c r="AI579" s="1" t="s">
        <v>3606</v>
      </c>
      <c r="AJ579" s="1" t="s">
        <v>3442</v>
      </c>
      <c r="AK579" s="1" t="s">
        <v>4654</v>
      </c>
      <c r="AL579" s="1">
        <v>0</v>
      </c>
      <c r="AM579" s="1">
        <v>3340</v>
      </c>
      <c r="AO579" s="1">
        <v>0</v>
      </c>
      <c r="AP579" s="1">
        <v>0</v>
      </c>
      <c r="AQ579" s="1">
        <v>0</v>
      </c>
      <c r="AT579" s="29">
        <v>42644</v>
      </c>
      <c r="AU579" s="1" t="s">
        <v>3444</v>
      </c>
      <c r="AV579" s="1" t="s">
        <v>3445</v>
      </c>
      <c r="AW579" s="1" t="s">
        <v>369</v>
      </c>
      <c r="AX579" s="1" t="s">
        <v>3465</v>
      </c>
      <c r="AY579" s="1" t="s">
        <v>3432</v>
      </c>
      <c r="AZ579" s="1"/>
      <c r="BA579" s="1" t="s">
        <v>5596</v>
      </c>
      <c r="BB579" s="1">
        <v>1133</v>
      </c>
      <c r="BC579" s="1" t="s">
        <v>258</v>
      </c>
      <c r="BD579" s="1"/>
      <c r="BE579" s="1" t="s">
        <v>3120</v>
      </c>
      <c r="BF579" s="1" t="s">
        <v>4169</v>
      </c>
      <c r="BG579" s="34">
        <v>7</v>
      </c>
    </row>
    <row r="580" spans="2:59" ht="15.75" customHeight="1" x14ac:dyDescent="0.3">
      <c r="B580" s="1">
        <v>5054</v>
      </c>
      <c r="C580" s="1" t="s">
        <v>7138</v>
      </c>
      <c r="D580" s="33" t="s">
        <v>7139</v>
      </c>
      <c r="E580" s="1" t="s">
        <v>3451</v>
      </c>
      <c r="F580" s="1" t="s">
        <v>882</v>
      </c>
      <c r="G580" s="1" t="s">
        <v>2513</v>
      </c>
      <c r="H580" s="1">
        <v>12500</v>
      </c>
      <c r="J580" s="1" t="s">
        <v>3423</v>
      </c>
      <c r="K580" s="1" t="s">
        <v>3519</v>
      </c>
      <c r="L580" s="1" t="s">
        <v>3520</v>
      </c>
      <c r="O580" s="1">
        <v>3372</v>
      </c>
      <c r="P580" s="1" t="s">
        <v>7140</v>
      </c>
      <c r="Q580" s="1" t="s">
        <v>7141</v>
      </c>
      <c r="R580" s="33" t="s">
        <v>7142</v>
      </c>
      <c r="S580" s="1" t="s">
        <v>14</v>
      </c>
      <c r="T580" s="1" t="s">
        <v>3888</v>
      </c>
      <c r="U580" s="1" t="s">
        <v>17</v>
      </c>
      <c r="V580" s="38">
        <v>4000</v>
      </c>
      <c r="W580" s="38">
        <v>1000</v>
      </c>
      <c r="X580" s="38">
        <v>5000</v>
      </c>
      <c r="Y580" s="1" t="s">
        <v>4644</v>
      </c>
      <c r="Z580" s="1" t="s">
        <v>3484</v>
      </c>
      <c r="AB580" s="35">
        <v>42507</v>
      </c>
      <c r="AC580" s="1" t="s">
        <v>371</v>
      </c>
      <c r="AD580" s="29">
        <v>43280</v>
      </c>
      <c r="AE580" s="1">
        <v>5</v>
      </c>
      <c r="AF580" s="1">
        <v>0</v>
      </c>
      <c r="AG580" s="1" t="s">
        <v>4636</v>
      </c>
      <c r="AH580" s="37">
        <v>43280</v>
      </c>
      <c r="AI580" s="1" t="s">
        <v>3509</v>
      </c>
      <c r="AJ580" s="1" t="s">
        <v>4646</v>
      </c>
      <c r="AK580" s="1" t="s">
        <v>4654</v>
      </c>
      <c r="AL580" s="1">
        <v>137</v>
      </c>
      <c r="AM580" s="1">
        <v>3372</v>
      </c>
      <c r="AO580" s="1">
        <v>0</v>
      </c>
      <c r="AP580" s="1">
        <v>27</v>
      </c>
      <c r="AQ580" s="1">
        <v>5</v>
      </c>
      <c r="AT580" s="29">
        <v>42461</v>
      </c>
      <c r="AU580" s="1" t="s">
        <v>3444</v>
      </c>
      <c r="AV580" s="1" t="s">
        <v>3445</v>
      </c>
      <c r="AW580" s="1" t="s">
        <v>369</v>
      </c>
      <c r="AX580" s="1" t="s">
        <v>3465</v>
      </c>
      <c r="AY580" s="1" t="s">
        <v>3432</v>
      </c>
      <c r="AZ580" s="1"/>
      <c r="BA580" s="1" t="s">
        <v>5390</v>
      </c>
      <c r="BB580" s="1">
        <v>1678</v>
      </c>
      <c r="BC580" s="1" t="s">
        <v>258</v>
      </c>
      <c r="BD580" s="1"/>
      <c r="BE580" s="1" t="s">
        <v>7143</v>
      </c>
      <c r="BF580" s="1" t="s">
        <v>7144</v>
      </c>
      <c r="BG580" s="34">
        <v>2</v>
      </c>
    </row>
    <row r="581" spans="2:59" ht="15.75" customHeight="1" x14ac:dyDescent="0.3">
      <c r="B581" s="1">
        <v>5056</v>
      </c>
      <c r="C581" s="1" t="s">
        <v>7145</v>
      </c>
      <c r="D581" s="33" t="s">
        <v>7146</v>
      </c>
      <c r="E581" s="1" t="s">
        <v>188</v>
      </c>
      <c r="F581" s="1" t="s">
        <v>882</v>
      </c>
      <c r="G581" s="1" t="s">
        <v>2597</v>
      </c>
      <c r="H581" s="1">
        <v>7000</v>
      </c>
      <c r="J581" s="1" t="s">
        <v>3423</v>
      </c>
      <c r="K581" s="1" t="s">
        <v>3423</v>
      </c>
      <c r="L581" s="1" t="s">
        <v>3424</v>
      </c>
      <c r="O581" s="1">
        <v>4815</v>
      </c>
      <c r="P581" s="1" t="s">
        <v>3760</v>
      </c>
      <c r="Q581" s="1" t="s">
        <v>7147</v>
      </c>
      <c r="R581" s="33" t="s">
        <v>7148</v>
      </c>
      <c r="S581" s="1" t="s">
        <v>216</v>
      </c>
      <c r="T581" s="1" t="s">
        <v>288</v>
      </c>
      <c r="U581" s="1" t="s">
        <v>17</v>
      </c>
      <c r="W581" s="1">
        <v>928</v>
      </c>
      <c r="X581" s="1">
        <v>928</v>
      </c>
      <c r="Y581" s="1" t="s">
        <v>4644</v>
      </c>
      <c r="Z581" s="1" t="s">
        <v>3484</v>
      </c>
      <c r="AB581" s="35">
        <v>42886</v>
      </c>
      <c r="AC581" s="1" t="s">
        <v>371</v>
      </c>
      <c r="AD581" s="29">
        <v>43280</v>
      </c>
      <c r="AE581" s="1">
        <v>1</v>
      </c>
      <c r="AF581" s="1">
        <v>0</v>
      </c>
      <c r="AG581" s="1" t="s">
        <v>4676</v>
      </c>
      <c r="AH581" s="37">
        <v>43280</v>
      </c>
      <c r="AI581" s="1" t="s">
        <v>3603</v>
      </c>
      <c r="AJ581" s="1" t="s">
        <v>371</v>
      </c>
      <c r="AK581" s="1" t="s">
        <v>4654</v>
      </c>
      <c r="AL581" s="1">
        <v>0</v>
      </c>
      <c r="AM581" s="1">
        <v>4815</v>
      </c>
      <c r="AO581" s="1">
        <v>1</v>
      </c>
      <c r="AP581" s="1">
        <v>80</v>
      </c>
      <c r="AQ581" s="1">
        <v>0</v>
      </c>
      <c r="AT581" s="29">
        <v>42826</v>
      </c>
      <c r="AU581" s="1" t="s">
        <v>3444</v>
      </c>
      <c r="AV581" s="1" t="s">
        <v>3525</v>
      </c>
      <c r="AW581" s="1" t="s">
        <v>369</v>
      </c>
      <c r="AX581" s="1" t="s">
        <v>3514</v>
      </c>
      <c r="AY581" s="1" t="s">
        <v>3432</v>
      </c>
      <c r="AZ581" s="1"/>
      <c r="BA581" s="1" t="s">
        <v>6516</v>
      </c>
      <c r="BB581" s="1">
        <v>1347</v>
      </c>
      <c r="BC581" s="1" t="s">
        <v>110</v>
      </c>
      <c r="BD581" s="1"/>
      <c r="BE581" s="1" t="s">
        <v>4200</v>
      </c>
      <c r="BF581" s="1" t="s">
        <v>7149</v>
      </c>
      <c r="BG581" s="34">
        <v>2</v>
      </c>
    </row>
    <row r="582" spans="2:59" ht="15.75" customHeight="1" x14ac:dyDescent="0.3">
      <c r="B582" s="1">
        <v>5058</v>
      </c>
      <c r="C582" s="1" t="s">
        <v>7150</v>
      </c>
      <c r="D582" s="33" t="s">
        <v>7151</v>
      </c>
      <c r="E582" s="1" t="s">
        <v>174</v>
      </c>
      <c r="F582" s="1" t="s">
        <v>882</v>
      </c>
      <c r="G582" s="1" t="s">
        <v>6675</v>
      </c>
      <c r="H582" s="1">
        <v>7450</v>
      </c>
      <c r="K582" s="1" t="s">
        <v>4542</v>
      </c>
      <c r="L582" s="1" t="s">
        <v>4543</v>
      </c>
      <c r="O582" s="1">
        <v>4473</v>
      </c>
      <c r="P582" s="1" t="s">
        <v>7152</v>
      </c>
      <c r="Q582" s="1" t="s">
        <v>7153</v>
      </c>
      <c r="R582" s="33" t="s">
        <v>7154</v>
      </c>
      <c r="S582" s="1" t="s">
        <v>14</v>
      </c>
      <c r="T582" s="1" t="s">
        <v>136</v>
      </c>
      <c r="U582" s="1" t="s">
        <v>17</v>
      </c>
      <c r="V582" s="1">
        <v>0</v>
      </c>
      <c r="X582" s="1">
        <v>0</v>
      </c>
      <c r="Y582" s="1" t="s">
        <v>4644</v>
      </c>
      <c r="Z582" s="1" t="s">
        <v>364</v>
      </c>
      <c r="AB582" s="29">
        <v>42789</v>
      </c>
      <c r="AC582" s="1" t="s">
        <v>371</v>
      </c>
      <c r="AD582" s="29">
        <v>43280</v>
      </c>
      <c r="AE582" s="1">
        <v>1</v>
      </c>
      <c r="AF582" s="1">
        <v>0</v>
      </c>
      <c r="AG582" s="1" t="s">
        <v>4636</v>
      </c>
      <c r="AH582" s="37">
        <v>43280</v>
      </c>
      <c r="AI582" s="1" t="s">
        <v>3423</v>
      </c>
      <c r="AJ582" s="1" t="s">
        <v>4646</v>
      </c>
      <c r="AK582" s="1" t="s">
        <v>3423</v>
      </c>
      <c r="AL582" s="1">
        <v>51</v>
      </c>
      <c r="AM582" s="1">
        <v>4473</v>
      </c>
      <c r="AO582" s="1">
        <v>0</v>
      </c>
      <c r="AP582" s="1">
        <v>118</v>
      </c>
      <c r="AQ582" s="1">
        <v>0</v>
      </c>
      <c r="AT582" s="29">
        <v>42736</v>
      </c>
      <c r="AU582" s="1" t="s">
        <v>3444</v>
      </c>
      <c r="AV582" s="1" t="s">
        <v>3445</v>
      </c>
      <c r="AW582" s="1" t="s">
        <v>369</v>
      </c>
      <c r="AX582" s="1" t="s">
        <v>3514</v>
      </c>
      <c r="AY582" s="1" t="s">
        <v>3432</v>
      </c>
      <c r="AZ582" s="1"/>
      <c r="BA582" s="1" t="s">
        <v>7155</v>
      </c>
      <c r="BB582" s="1">
        <v>1236</v>
      </c>
      <c r="BC582" s="1" t="s">
        <v>92</v>
      </c>
      <c r="BD582" s="1"/>
      <c r="BE582" s="1" t="s">
        <v>6011</v>
      </c>
      <c r="BF582" s="1" t="s">
        <v>7156</v>
      </c>
      <c r="BG582" s="34">
        <v>8</v>
      </c>
    </row>
    <row r="583" spans="2:59" ht="15.75" customHeight="1" x14ac:dyDescent="0.3">
      <c r="B583" s="1">
        <v>5060</v>
      </c>
      <c r="C583" s="1" t="s">
        <v>7157</v>
      </c>
      <c r="D583" s="33" t="s">
        <v>7158</v>
      </c>
      <c r="E583" s="1" t="s">
        <v>3437</v>
      </c>
      <c r="F583" s="1" t="s">
        <v>882</v>
      </c>
      <c r="G583" s="1" t="s">
        <v>2793</v>
      </c>
      <c r="H583" s="1">
        <v>8000</v>
      </c>
      <c r="J583" s="1" t="s">
        <v>3423</v>
      </c>
      <c r="K583" s="1" t="s">
        <v>3423</v>
      </c>
      <c r="L583" s="1" t="s">
        <v>3424</v>
      </c>
      <c r="O583" s="1">
        <v>5265</v>
      </c>
      <c r="P583" s="1" t="s">
        <v>7159</v>
      </c>
      <c r="Q583" s="1" t="s">
        <v>7160</v>
      </c>
      <c r="R583" s="33" t="s">
        <v>7161</v>
      </c>
      <c r="S583" s="1" t="s">
        <v>122</v>
      </c>
      <c r="T583" s="1" t="s">
        <v>262</v>
      </c>
      <c r="U583" s="1" t="s">
        <v>17</v>
      </c>
      <c r="V583" s="38">
        <v>4500</v>
      </c>
      <c r="X583" s="38">
        <v>4500</v>
      </c>
      <c r="Y583" s="1" t="s">
        <v>4668</v>
      </c>
      <c r="Z583" s="1" t="s">
        <v>593</v>
      </c>
      <c r="AB583" s="29">
        <v>43040</v>
      </c>
      <c r="AC583" s="1" t="s">
        <v>371</v>
      </c>
      <c r="AD583" s="29">
        <v>43280</v>
      </c>
      <c r="AE583" s="1">
        <v>0</v>
      </c>
      <c r="AF583" s="1">
        <v>0</v>
      </c>
      <c r="AG583" s="1" t="s">
        <v>4636</v>
      </c>
      <c r="AH583" s="37">
        <v>43280</v>
      </c>
      <c r="AI583" s="1" t="s">
        <v>3423</v>
      </c>
      <c r="AJ583" s="1" t="s">
        <v>3456</v>
      </c>
      <c r="AK583" s="1" t="s">
        <v>4694</v>
      </c>
      <c r="AL583" s="1">
        <v>9</v>
      </c>
      <c r="AM583" s="1">
        <v>5265</v>
      </c>
      <c r="AO583" s="1">
        <v>0</v>
      </c>
      <c r="AP583" s="1">
        <v>0</v>
      </c>
      <c r="AQ583" s="1">
        <v>0</v>
      </c>
      <c r="AT583" s="29">
        <v>43009</v>
      </c>
      <c r="AU583" s="1" t="s">
        <v>3444</v>
      </c>
      <c r="AV583" s="1" t="s">
        <v>3445</v>
      </c>
      <c r="AW583" s="1" t="s">
        <v>369</v>
      </c>
      <c r="AX583" s="1" t="s">
        <v>3465</v>
      </c>
      <c r="AY583" s="1" t="s">
        <v>3432</v>
      </c>
      <c r="AZ583" s="1"/>
      <c r="BA583" s="1" t="s">
        <v>7162</v>
      </c>
      <c r="BB583" s="1">
        <v>1611</v>
      </c>
      <c r="BC583" s="1" t="s">
        <v>272</v>
      </c>
      <c r="BD583" s="1"/>
      <c r="BE583" s="1" t="s">
        <v>7163</v>
      </c>
      <c r="BF583" s="1" t="s">
        <v>7164</v>
      </c>
      <c r="BG583" s="34">
        <v>1</v>
      </c>
    </row>
    <row r="584" spans="2:59" ht="15.75" customHeight="1" x14ac:dyDescent="0.3">
      <c r="B584" s="1">
        <v>5061</v>
      </c>
      <c r="C584" s="1" t="s">
        <v>7165</v>
      </c>
      <c r="D584" s="33" t="s">
        <v>7166</v>
      </c>
      <c r="E584" s="1" t="s">
        <v>2116</v>
      </c>
      <c r="F584" s="1" t="s">
        <v>882</v>
      </c>
      <c r="G584" s="1" t="s">
        <v>2853</v>
      </c>
      <c r="H584" s="1">
        <v>6000</v>
      </c>
      <c r="J584" s="1" t="s">
        <v>3423</v>
      </c>
      <c r="K584" s="1" t="s">
        <v>3423</v>
      </c>
      <c r="L584" s="1" t="s">
        <v>3424</v>
      </c>
      <c r="O584" s="1">
        <v>4214</v>
      </c>
      <c r="P584" s="1" t="s">
        <v>7167</v>
      </c>
      <c r="Q584" s="33" t="s">
        <v>7168</v>
      </c>
      <c r="R584" s="33" t="s">
        <v>7168</v>
      </c>
      <c r="S584" s="1" t="s">
        <v>96</v>
      </c>
      <c r="T584" s="1" t="s">
        <v>136</v>
      </c>
      <c r="U584" s="1" t="s">
        <v>17</v>
      </c>
      <c r="W584" s="38">
        <v>2000</v>
      </c>
      <c r="X584" s="38">
        <v>2000</v>
      </c>
      <c r="Y584" s="1" t="s">
        <v>4668</v>
      </c>
      <c r="Z584" s="1" t="s">
        <v>389</v>
      </c>
      <c r="AB584" s="29">
        <v>42697</v>
      </c>
      <c r="AC584" s="1" t="s">
        <v>371</v>
      </c>
      <c r="AD584" s="29">
        <v>43280</v>
      </c>
      <c r="AE584" s="1">
        <v>0</v>
      </c>
      <c r="AF584" s="1">
        <v>0</v>
      </c>
      <c r="AG584" s="1" t="s">
        <v>4636</v>
      </c>
      <c r="AH584" s="37">
        <v>43280</v>
      </c>
      <c r="AI584" s="1" t="s">
        <v>3452</v>
      </c>
      <c r="AJ584" s="1" t="s">
        <v>3502</v>
      </c>
      <c r="AK584" s="1" t="s">
        <v>4654</v>
      </c>
      <c r="AL584" s="1">
        <v>1</v>
      </c>
      <c r="AM584" s="1">
        <v>4214</v>
      </c>
      <c r="AO584" s="1">
        <v>0</v>
      </c>
      <c r="AP584" s="1">
        <v>0</v>
      </c>
      <c r="AQ584" s="1">
        <v>0</v>
      </c>
      <c r="AT584" s="29">
        <v>42644</v>
      </c>
      <c r="AU584" s="1" t="s">
        <v>3444</v>
      </c>
      <c r="AV584" s="1" t="s">
        <v>3430</v>
      </c>
      <c r="AW584" s="1" t="s">
        <v>369</v>
      </c>
      <c r="AX584" s="1" t="s">
        <v>3514</v>
      </c>
      <c r="AY584" s="1" t="s">
        <v>3432</v>
      </c>
      <c r="AZ584" s="1"/>
      <c r="BA584" s="1" t="s">
        <v>3798</v>
      </c>
      <c r="BB584" s="1">
        <v>1816</v>
      </c>
      <c r="BC584" s="1" t="s">
        <v>128</v>
      </c>
      <c r="BD584" s="1"/>
      <c r="BE584" s="1" t="s">
        <v>5789</v>
      </c>
      <c r="BF584" s="1" t="s">
        <v>6925</v>
      </c>
      <c r="BG584" s="34">
        <v>6</v>
      </c>
    </row>
    <row r="585" spans="2:59" ht="15.75" customHeight="1" x14ac:dyDescent="0.3">
      <c r="B585" s="1">
        <v>5064</v>
      </c>
      <c r="C585" s="1" t="s">
        <v>7169</v>
      </c>
      <c r="D585" s="33" t="s">
        <v>7170</v>
      </c>
      <c r="E585" s="1" t="s">
        <v>50</v>
      </c>
      <c r="F585" s="1" t="s">
        <v>882</v>
      </c>
      <c r="G585" s="1" t="s">
        <v>2226</v>
      </c>
      <c r="H585" s="1">
        <v>6000</v>
      </c>
      <c r="J585" s="1" t="s">
        <v>3423</v>
      </c>
      <c r="K585" s="1" t="s">
        <v>3423</v>
      </c>
      <c r="L585" s="1" t="s">
        <v>3424</v>
      </c>
      <c r="O585" s="1">
        <v>5025</v>
      </c>
      <c r="P585" s="1" t="s">
        <v>7171</v>
      </c>
      <c r="Q585" s="1" t="s">
        <v>7172</v>
      </c>
      <c r="R585" s="33" t="s">
        <v>7173</v>
      </c>
      <c r="S585" s="1" t="s">
        <v>222</v>
      </c>
      <c r="T585" s="1" t="s">
        <v>136</v>
      </c>
      <c r="U585" s="1" t="s">
        <v>17</v>
      </c>
      <c r="W585" s="38">
        <v>1271</v>
      </c>
      <c r="X585" s="38">
        <v>1271</v>
      </c>
      <c r="Y585" s="1" t="s">
        <v>4644</v>
      </c>
      <c r="Z585" s="1" t="s">
        <v>389</v>
      </c>
      <c r="AB585" s="29">
        <v>42966</v>
      </c>
      <c r="AC585" s="1" t="s">
        <v>371</v>
      </c>
      <c r="AD585" s="29">
        <v>43280</v>
      </c>
      <c r="AE585" s="1">
        <v>1</v>
      </c>
      <c r="AF585" s="1">
        <v>0</v>
      </c>
      <c r="AG585" s="1" t="s">
        <v>4636</v>
      </c>
      <c r="AH585" s="37">
        <v>43280</v>
      </c>
      <c r="AI585" s="1" t="s">
        <v>3603</v>
      </c>
      <c r="AJ585" s="1" t="s">
        <v>4762</v>
      </c>
      <c r="AK585" s="1" t="s">
        <v>4654</v>
      </c>
      <c r="AL585" s="1">
        <v>0</v>
      </c>
      <c r="AM585" s="1">
        <v>5025</v>
      </c>
      <c r="AO585" s="1">
        <v>0</v>
      </c>
      <c r="AP585" s="1">
        <v>0</v>
      </c>
      <c r="AQ585" s="1">
        <v>0</v>
      </c>
      <c r="AT585" s="29">
        <v>42917</v>
      </c>
      <c r="AU585" s="1" t="s">
        <v>3444</v>
      </c>
      <c r="AV585" s="1" t="s">
        <v>3525</v>
      </c>
      <c r="AW585" s="1" t="s">
        <v>369</v>
      </c>
      <c r="AX585" s="1" t="s">
        <v>3514</v>
      </c>
      <c r="AY585" s="1" t="s">
        <v>3432</v>
      </c>
      <c r="AZ585" s="1"/>
      <c r="BA585" s="1" t="s">
        <v>7174</v>
      </c>
      <c r="BB585" s="1">
        <v>1884</v>
      </c>
      <c r="BC585" s="1" t="s">
        <v>78</v>
      </c>
      <c r="BD585" s="1"/>
      <c r="BE585" s="1" t="s">
        <v>2786</v>
      </c>
      <c r="BF585" s="1" t="s">
        <v>5223</v>
      </c>
      <c r="BG585" s="34">
        <v>4</v>
      </c>
    </row>
    <row r="586" spans="2:59" ht="15.75" customHeight="1" x14ac:dyDescent="0.3">
      <c r="B586" s="1">
        <v>5065</v>
      </c>
      <c r="C586" s="1" t="s">
        <v>7175</v>
      </c>
      <c r="D586" s="33" t="s">
        <v>7176</v>
      </c>
      <c r="E586" s="1" t="s">
        <v>10</v>
      </c>
      <c r="F586" s="1" t="s">
        <v>882</v>
      </c>
      <c r="G586" s="1" t="s">
        <v>2622</v>
      </c>
      <c r="H586" s="1">
        <v>5791</v>
      </c>
      <c r="J586" s="1" t="s">
        <v>3423</v>
      </c>
      <c r="K586" s="1" t="s">
        <v>3423</v>
      </c>
      <c r="L586" s="1" t="s">
        <v>3424</v>
      </c>
      <c r="O586" s="1">
        <v>1760</v>
      </c>
      <c r="P586" s="1" t="s">
        <v>5808</v>
      </c>
      <c r="Q586" s="1" t="s">
        <v>7177</v>
      </c>
      <c r="R586" s="33" t="s">
        <v>7178</v>
      </c>
      <c r="S586" s="1" t="s">
        <v>324</v>
      </c>
      <c r="T586" s="1" t="s">
        <v>206</v>
      </c>
      <c r="U586" s="1" t="s">
        <v>17</v>
      </c>
      <c r="V586" s="38">
        <v>7000</v>
      </c>
      <c r="X586" s="38">
        <v>7000</v>
      </c>
      <c r="Y586" s="1" t="s">
        <v>4644</v>
      </c>
      <c r="Z586" s="1" t="s">
        <v>3540</v>
      </c>
      <c r="AB586" s="29">
        <v>42167</v>
      </c>
      <c r="AC586" s="1" t="s">
        <v>371</v>
      </c>
      <c r="AD586" s="29">
        <v>43281</v>
      </c>
      <c r="AE586" s="1">
        <v>11</v>
      </c>
      <c r="AF586" s="1">
        <v>0</v>
      </c>
      <c r="AG586" s="1" t="s">
        <v>4636</v>
      </c>
      <c r="AH586" s="37">
        <v>43281</v>
      </c>
      <c r="AI586" s="1" t="s">
        <v>3423</v>
      </c>
      <c r="AJ586" s="1" t="s">
        <v>4653</v>
      </c>
      <c r="AK586" s="1" t="s">
        <v>3423</v>
      </c>
      <c r="AL586" s="1">
        <v>67</v>
      </c>
      <c r="AM586" s="1">
        <v>1760</v>
      </c>
      <c r="AO586" s="1">
        <v>0</v>
      </c>
      <c r="AP586" s="1">
        <v>27</v>
      </c>
      <c r="AQ586" s="1">
        <v>3</v>
      </c>
      <c r="AT586" s="29">
        <v>42095</v>
      </c>
      <c r="AU586" s="1" t="s">
        <v>3444</v>
      </c>
      <c r="AV586" s="1" t="s">
        <v>3445</v>
      </c>
      <c r="AW586" s="1" t="s">
        <v>369</v>
      </c>
      <c r="AX586" s="1" t="s">
        <v>3465</v>
      </c>
      <c r="AY586" s="1" t="s">
        <v>3432</v>
      </c>
      <c r="AZ586" s="1"/>
      <c r="BA586" s="1" t="s">
        <v>2146</v>
      </c>
      <c r="BB586" s="1">
        <v>1703</v>
      </c>
      <c r="BC586" s="1" t="s">
        <v>150</v>
      </c>
      <c r="BD586" s="1"/>
      <c r="BE586" s="1" t="s">
        <v>7179</v>
      </c>
      <c r="BF586" s="1" t="s">
        <v>7180</v>
      </c>
      <c r="BG586" s="34">
        <v>1</v>
      </c>
    </row>
    <row r="587" spans="2:59" ht="15.75" customHeight="1" x14ac:dyDescent="0.3">
      <c r="B587" s="1">
        <v>5072</v>
      </c>
      <c r="C587" s="1" t="s">
        <v>7181</v>
      </c>
      <c r="D587" s="33" t="s">
        <v>7182</v>
      </c>
      <c r="E587" s="1" t="s">
        <v>192</v>
      </c>
      <c r="F587" s="1" t="s">
        <v>882</v>
      </c>
      <c r="G587" s="1" t="s">
        <v>3152</v>
      </c>
      <c r="H587" s="1">
        <v>6990</v>
      </c>
      <c r="J587" s="1" t="s">
        <v>3480</v>
      </c>
      <c r="K587" s="1" t="s">
        <v>3480</v>
      </c>
      <c r="L587" s="1" t="s">
        <v>3481</v>
      </c>
      <c r="O587" s="1">
        <v>5270</v>
      </c>
      <c r="P587" s="1" t="s">
        <v>7183</v>
      </c>
      <c r="Q587" s="1" t="s">
        <v>7184</v>
      </c>
      <c r="R587" s="33" t="s">
        <v>7185</v>
      </c>
      <c r="S587" s="1" t="s">
        <v>252</v>
      </c>
      <c r="T587" s="1" t="s">
        <v>5186</v>
      </c>
      <c r="U587" s="1" t="s">
        <v>17</v>
      </c>
      <c r="V587" s="38">
        <v>4500</v>
      </c>
      <c r="X587" s="38">
        <v>4500</v>
      </c>
      <c r="Y587" s="1" t="s">
        <v>4668</v>
      </c>
      <c r="Z587" s="1" t="s">
        <v>3540</v>
      </c>
      <c r="AB587" s="29">
        <v>43038</v>
      </c>
      <c r="AC587" s="1" t="s">
        <v>371</v>
      </c>
      <c r="AD587" s="29">
        <v>43281</v>
      </c>
      <c r="AE587" s="1">
        <v>0</v>
      </c>
      <c r="AF587" s="1">
        <v>0</v>
      </c>
      <c r="AG587" s="1" t="s">
        <v>4636</v>
      </c>
      <c r="AH587" s="37">
        <v>43281</v>
      </c>
      <c r="AI587" s="1" t="s">
        <v>3423</v>
      </c>
      <c r="AJ587" s="1" t="s">
        <v>4678</v>
      </c>
      <c r="AK587" s="1" t="s">
        <v>4694</v>
      </c>
      <c r="AL587" s="1">
        <v>0</v>
      </c>
      <c r="AM587" s="1">
        <v>5270</v>
      </c>
      <c r="AO587" s="1">
        <v>0</v>
      </c>
      <c r="AP587" s="1">
        <v>0</v>
      </c>
      <c r="AQ587" s="1">
        <v>3</v>
      </c>
      <c r="AT587" s="29">
        <v>43009</v>
      </c>
      <c r="AU587" s="1" t="s">
        <v>3444</v>
      </c>
      <c r="AV587" s="1" t="s">
        <v>3445</v>
      </c>
      <c r="AW587" s="1" t="s">
        <v>369</v>
      </c>
      <c r="AX587" s="1" t="s">
        <v>3465</v>
      </c>
      <c r="AY587" s="1" t="s">
        <v>3432</v>
      </c>
      <c r="AZ587" s="1"/>
      <c r="BA587" s="1" t="s">
        <v>7186</v>
      </c>
      <c r="BB587" s="1">
        <v>0</v>
      </c>
      <c r="BC587" s="1" t="s">
        <v>134</v>
      </c>
      <c r="BD587" s="1"/>
      <c r="BE587" s="1" t="s">
        <v>2494</v>
      </c>
      <c r="BF587" s="1" t="s">
        <v>7187</v>
      </c>
      <c r="BG587" s="34">
        <v>5</v>
      </c>
    </row>
    <row r="588" spans="2:59" ht="15.75" customHeight="1" x14ac:dyDescent="0.3">
      <c r="B588" s="1">
        <v>5079</v>
      </c>
      <c r="C588" s="1" t="s">
        <v>7188</v>
      </c>
      <c r="D588" s="33" t="s">
        <v>7189</v>
      </c>
      <c r="E588" s="1" t="s">
        <v>2116</v>
      </c>
      <c r="F588" s="1" t="s">
        <v>882</v>
      </c>
      <c r="G588" s="1" t="s">
        <v>2773</v>
      </c>
      <c r="H588" s="1">
        <v>12100</v>
      </c>
      <c r="J588" s="1" t="s">
        <v>3480</v>
      </c>
      <c r="K588" s="1" t="s">
        <v>7190</v>
      </c>
      <c r="L588" s="1" t="s">
        <v>3481</v>
      </c>
      <c r="O588" s="1">
        <v>2779</v>
      </c>
      <c r="P588" s="1" t="s">
        <v>7191</v>
      </c>
      <c r="Q588" s="1" t="s">
        <v>7192</v>
      </c>
      <c r="R588" s="33" t="s">
        <v>7193</v>
      </c>
      <c r="S588" s="1" t="s">
        <v>218</v>
      </c>
      <c r="T588" s="1" t="s">
        <v>254</v>
      </c>
      <c r="U588" s="1" t="s">
        <v>9</v>
      </c>
      <c r="W588" s="38">
        <v>3000</v>
      </c>
      <c r="X588" s="38">
        <v>3000</v>
      </c>
      <c r="Y588" s="1" t="s">
        <v>4812</v>
      </c>
      <c r="Z588" s="1" t="s">
        <v>3540</v>
      </c>
      <c r="AB588" s="29">
        <v>42399</v>
      </c>
      <c r="AC588" s="1" t="s">
        <v>371</v>
      </c>
      <c r="AD588" s="29">
        <v>43281</v>
      </c>
      <c r="AE588" s="1">
        <v>3</v>
      </c>
      <c r="AF588" s="1">
        <v>0</v>
      </c>
      <c r="AG588" s="1" t="s">
        <v>4636</v>
      </c>
      <c r="AH588" s="37">
        <v>43281</v>
      </c>
      <c r="AI588" s="1" t="s">
        <v>3452</v>
      </c>
      <c r="AJ588" s="1" t="s">
        <v>3442</v>
      </c>
      <c r="AK588" s="1" t="s">
        <v>4654</v>
      </c>
      <c r="AL588" s="1">
        <v>0</v>
      </c>
      <c r="AM588" s="1">
        <v>2779</v>
      </c>
      <c r="AO588" s="1">
        <v>1</v>
      </c>
      <c r="AP588" s="1">
        <v>0</v>
      </c>
      <c r="AQ588" s="1">
        <v>0</v>
      </c>
      <c r="AT588" s="29">
        <v>42370</v>
      </c>
      <c r="AU588" s="1" t="s">
        <v>3444</v>
      </c>
      <c r="AV588" s="1" t="s">
        <v>3430</v>
      </c>
      <c r="AW588" s="1" t="s">
        <v>369</v>
      </c>
      <c r="AX588" s="1" t="s">
        <v>3514</v>
      </c>
      <c r="AY588" s="1" t="s">
        <v>3432</v>
      </c>
      <c r="AZ588" s="1"/>
      <c r="BA588" s="1" t="s">
        <v>5992</v>
      </c>
      <c r="BB588" s="1">
        <v>1663</v>
      </c>
      <c r="BC588" s="1" t="s">
        <v>134</v>
      </c>
      <c r="BD588" s="1"/>
      <c r="BE588" s="1" t="s">
        <v>7194</v>
      </c>
      <c r="BF588" s="1" t="s">
        <v>7195</v>
      </c>
      <c r="BG588" s="34">
        <v>2</v>
      </c>
    </row>
    <row r="589" spans="2:59" ht="15.75" customHeight="1" x14ac:dyDescent="0.3">
      <c r="B589" s="1">
        <v>5080</v>
      </c>
      <c r="C589" s="1" t="s">
        <v>7196</v>
      </c>
      <c r="D589" s="33" t="s">
        <v>7197</v>
      </c>
      <c r="E589" s="1" t="s">
        <v>2129</v>
      </c>
      <c r="F589" s="1" t="s">
        <v>882</v>
      </c>
      <c r="G589" s="1" t="s">
        <v>3129</v>
      </c>
      <c r="H589" s="1">
        <v>6000</v>
      </c>
      <c r="J589" s="1" t="s">
        <v>3423</v>
      </c>
      <c r="K589" s="1" t="s">
        <v>3423</v>
      </c>
      <c r="L589" s="1" t="s">
        <v>3424</v>
      </c>
      <c r="O589" s="1">
        <v>4125</v>
      </c>
      <c r="P589" s="1" t="s">
        <v>6200</v>
      </c>
      <c r="Q589" s="1" t="s">
        <v>6201</v>
      </c>
      <c r="R589" s="33" t="s">
        <v>7198</v>
      </c>
      <c r="S589" s="1" t="s">
        <v>180</v>
      </c>
      <c r="T589" s="1" t="s">
        <v>254</v>
      </c>
      <c r="U589" s="1" t="s">
        <v>9</v>
      </c>
      <c r="V589" s="38">
        <v>14500</v>
      </c>
      <c r="X589" s="38">
        <v>14500</v>
      </c>
      <c r="Y589" s="1" t="s">
        <v>4635</v>
      </c>
      <c r="Z589" s="1" t="s">
        <v>3540</v>
      </c>
      <c r="AB589" s="29">
        <v>42663</v>
      </c>
      <c r="AC589" s="1" t="s">
        <v>371</v>
      </c>
      <c r="AD589" s="29">
        <v>43281</v>
      </c>
      <c r="AE589" s="1">
        <v>5</v>
      </c>
      <c r="AF589" s="1">
        <v>0</v>
      </c>
      <c r="AG589" s="1" t="s">
        <v>4636</v>
      </c>
      <c r="AH589" s="37">
        <v>43281</v>
      </c>
      <c r="AI589" s="1" t="s">
        <v>4294</v>
      </c>
      <c r="AJ589" s="1" t="s">
        <v>3474</v>
      </c>
      <c r="AK589" s="1" t="s">
        <v>3423</v>
      </c>
      <c r="AL589" s="1">
        <v>21</v>
      </c>
      <c r="AM589" s="1">
        <v>4125</v>
      </c>
      <c r="AO589" s="1">
        <v>1</v>
      </c>
      <c r="AP589" s="1">
        <v>0</v>
      </c>
      <c r="AQ589" s="1">
        <v>0</v>
      </c>
      <c r="AT589" s="29">
        <v>42644</v>
      </c>
      <c r="AU589" s="1" t="s">
        <v>3444</v>
      </c>
      <c r="AV589" s="1" t="s">
        <v>3445</v>
      </c>
      <c r="AW589" s="1" t="s">
        <v>369</v>
      </c>
      <c r="AX589" s="1" t="s">
        <v>3431</v>
      </c>
      <c r="AY589" s="1" t="s">
        <v>3432</v>
      </c>
      <c r="AZ589" s="1"/>
      <c r="BA589" s="1" t="s">
        <v>2299</v>
      </c>
      <c r="BB589" s="1">
        <v>1877</v>
      </c>
      <c r="BC589" s="1" t="s">
        <v>14</v>
      </c>
      <c r="BD589" s="1"/>
      <c r="BE589" s="1" t="s">
        <v>2689</v>
      </c>
      <c r="BF589" s="1" t="s">
        <v>4782</v>
      </c>
      <c r="BG589" s="34">
        <v>3</v>
      </c>
    </row>
    <row r="590" spans="2:59" ht="15.75" customHeight="1" x14ac:dyDescent="0.3">
      <c r="B590" s="1">
        <v>5083</v>
      </c>
      <c r="C590" s="1" t="s">
        <v>7199</v>
      </c>
      <c r="D590" s="33" t="s">
        <v>7200</v>
      </c>
      <c r="E590" s="1" t="s">
        <v>60</v>
      </c>
      <c r="F590" s="1" t="s">
        <v>882</v>
      </c>
      <c r="G590" s="1" t="s">
        <v>2512</v>
      </c>
      <c r="H590" s="1">
        <v>12500</v>
      </c>
      <c r="J590" s="1" t="s">
        <v>3423</v>
      </c>
      <c r="K590" s="1" t="s">
        <v>3423</v>
      </c>
      <c r="L590" s="1" t="s">
        <v>3424</v>
      </c>
      <c r="O590" s="1">
        <v>5119</v>
      </c>
      <c r="P590" s="1" t="s">
        <v>2227</v>
      </c>
      <c r="Q590" s="1" t="s">
        <v>7201</v>
      </c>
      <c r="R590" s="33" t="s">
        <v>7202</v>
      </c>
      <c r="S590" s="1" t="s">
        <v>212</v>
      </c>
      <c r="T590" s="1" t="s">
        <v>254</v>
      </c>
      <c r="U590" s="1" t="s">
        <v>9</v>
      </c>
      <c r="V590" s="38">
        <v>6000</v>
      </c>
      <c r="X590" s="38">
        <v>6000</v>
      </c>
      <c r="Y590" s="1" t="s">
        <v>4812</v>
      </c>
      <c r="Z590" s="1" t="s">
        <v>3494</v>
      </c>
      <c r="AB590" s="29">
        <v>42993</v>
      </c>
      <c r="AC590" s="1" t="s">
        <v>371</v>
      </c>
      <c r="AD590" s="29">
        <v>43281</v>
      </c>
      <c r="AE590" s="1">
        <v>5</v>
      </c>
      <c r="AF590" s="1">
        <v>0</v>
      </c>
      <c r="AG590" s="1" t="e">
        <v>#N/A</v>
      </c>
      <c r="AH590" s="37">
        <v>43281</v>
      </c>
      <c r="AI590" s="1" t="s">
        <v>7203</v>
      </c>
      <c r="AJ590" s="1" t="s">
        <v>3442</v>
      </c>
      <c r="AK590" s="1" t="s">
        <v>4654</v>
      </c>
      <c r="AL590" s="1">
        <v>0</v>
      </c>
      <c r="AM590" s="1">
        <v>5119</v>
      </c>
      <c r="AO590" s="1">
        <v>3</v>
      </c>
      <c r="AP590" s="1">
        <v>0</v>
      </c>
      <c r="AQ590" s="1">
        <v>0</v>
      </c>
      <c r="AT590" s="29">
        <v>42917</v>
      </c>
      <c r="AU590" s="1" t="s">
        <v>3444</v>
      </c>
      <c r="AV590" s="1" t="s">
        <v>3430</v>
      </c>
      <c r="AW590" s="1" t="s">
        <v>369</v>
      </c>
      <c r="AX590" s="1" t="s">
        <v>3465</v>
      </c>
      <c r="AY590" s="1" t="s">
        <v>3432</v>
      </c>
      <c r="AZ590" s="1"/>
      <c r="BA590" s="1" t="s">
        <v>7204</v>
      </c>
      <c r="BB590" s="1">
        <v>1717</v>
      </c>
      <c r="BC590" s="1" t="s">
        <v>134</v>
      </c>
      <c r="BD590" s="1"/>
      <c r="BE590" s="1" t="s">
        <v>4787</v>
      </c>
      <c r="BF590" s="1" t="s">
        <v>7205</v>
      </c>
      <c r="BG590" s="34">
        <v>14</v>
      </c>
    </row>
    <row r="591" spans="2:59" ht="15.75" customHeight="1" x14ac:dyDescent="0.3">
      <c r="B591" s="1">
        <v>5084</v>
      </c>
      <c r="C591" s="1" t="s">
        <v>7206</v>
      </c>
      <c r="D591" s="33" t="s">
        <v>7207</v>
      </c>
      <c r="E591" s="1" t="s">
        <v>2129</v>
      </c>
      <c r="F591" s="1" t="s">
        <v>882</v>
      </c>
      <c r="G591" s="1" t="s">
        <v>2991</v>
      </c>
      <c r="H591" s="1">
        <v>3000</v>
      </c>
      <c r="I591" s="1">
        <v>500</v>
      </c>
      <c r="J591" s="1" t="s">
        <v>3524</v>
      </c>
      <c r="K591" s="1" t="s">
        <v>3524</v>
      </c>
      <c r="L591" s="1" t="s">
        <v>3757</v>
      </c>
      <c r="O591" s="1">
        <v>5162</v>
      </c>
      <c r="P591" s="1" t="s">
        <v>7208</v>
      </c>
      <c r="Q591" s="1" t="s">
        <v>7209</v>
      </c>
      <c r="R591" s="33" t="s">
        <v>7210</v>
      </c>
      <c r="S591" s="1" t="s">
        <v>152</v>
      </c>
      <c r="T591" s="1" t="s">
        <v>68</v>
      </c>
      <c r="U591" s="1" t="s">
        <v>17</v>
      </c>
      <c r="V591" s="38">
        <v>7000</v>
      </c>
      <c r="X591" s="38">
        <v>7000</v>
      </c>
      <c r="Y591" s="1" t="s">
        <v>4644</v>
      </c>
      <c r="Z591" s="1" t="s">
        <v>389</v>
      </c>
      <c r="AB591" s="29">
        <v>43007</v>
      </c>
      <c r="AC591" s="1" t="s">
        <v>371</v>
      </c>
      <c r="AD591" s="29">
        <v>43281</v>
      </c>
      <c r="AE591" s="1">
        <v>0</v>
      </c>
      <c r="AF591" s="1">
        <v>0</v>
      </c>
      <c r="AG591" s="1" t="s">
        <v>4636</v>
      </c>
      <c r="AH591" s="37">
        <v>43281</v>
      </c>
      <c r="AI591" s="1" t="s">
        <v>3423</v>
      </c>
      <c r="AJ591" s="1" t="s">
        <v>4653</v>
      </c>
      <c r="AK591" s="1" t="s">
        <v>3423</v>
      </c>
      <c r="AL591" s="1">
        <v>1</v>
      </c>
      <c r="AM591" s="1">
        <v>5162</v>
      </c>
      <c r="AO591" s="1">
        <v>0</v>
      </c>
      <c r="AP591" s="1">
        <v>2</v>
      </c>
      <c r="AQ591" s="1">
        <v>0</v>
      </c>
      <c r="AT591" s="29">
        <v>42917</v>
      </c>
      <c r="AU591" s="1" t="s">
        <v>3429</v>
      </c>
      <c r="AV591" s="1" t="s">
        <v>3445</v>
      </c>
      <c r="AW591" s="1" t="s">
        <v>369</v>
      </c>
      <c r="AX591" s="1" t="s">
        <v>3465</v>
      </c>
      <c r="AY591" s="1" t="s">
        <v>3432</v>
      </c>
      <c r="AZ591" s="1"/>
      <c r="BA591" s="1" t="s">
        <v>2467</v>
      </c>
      <c r="BB591" s="1">
        <v>25</v>
      </c>
      <c r="BC591" s="1" t="s">
        <v>324</v>
      </c>
      <c r="BD591" s="1"/>
      <c r="BE591" s="1" t="s">
        <v>3023</v>
      </c>
      <c r="BF591" s="1" t="s">
        <v>5625</v>
      </c>
      <c r="BG591" s="34">
        <v>4</v>
      </c>
    </row>
    <row r="592" spans="2:59" ht="15.75" customHeight="1" x14ac:dyDescent="0.3">
      <c r="B592" s="1">
        <v>5086</v>
      </c>
      <c r="C592" s="1" t="s">
        <v>4828</v>
      </c>
      <c r="D592" s="33" t="s">
        <v>7211</v>
      </c>
      <c r="E592" s="1" t="s">
        <v>3437</v>
      </c>
      <c r="F592" s="1" t="s">
        <v>882</v>
      </c>
      <c r="G592" s="1" t="s">
        <v>2992</v>
      </c>
      <c r="H592" s="1">
        <v>3000</v>
      </c>
      <c r="J592" s="1" t="s">
        <v>3524</v>
      </c>
      <c r="K592" s="1" t="s">
        <v>3524</v>
      </c>
      <c r="L592" s="1" t="s">
        <v>3757</v>
      </c>
      <c r="O592" s="1">
        <v>5316</v>
      </c>
      <c r="P592" s="1" t="s">
        <v>7212</v>
      </c>
      <c r="Q592" s="1" t="s">
        <v>7213</v>
      </c>
      <c r="R592" s="33" t="s">
        <v>7214</v>
      </c>
      <c r="S592" s="1" t="s">
        <v>14</v>
      </c>
      <c r="T592" s="1" t="s">
        <v>68</v>
      </c>
      <c r="U592" s="1" t="s">
        <v>17</v>
      </c>
      <c r="V592" s="38">
        <v>2500</v>
      </c>
      <c r="X592" s="38">
        <v>2500</v>
      </c>
      <c r="Y592" s="1" t="s">
        <v>4644</v>
      </c>
      <c r="Z592" s="1" t="s">
        <v>389</v>
      </c>
      <c r="AB592" s="29">
        <v>43066</v>
      </c>
      <c r="AC592" s="1" t="s">
        <v>371</v>
      </c>
      <c r="AD592" s="29">
        <v>43281</v>
      </c>
      <c r="AE592" s="1">
        <v>1</v>
      </c>
      <c r="AF592" s="1">
        <v>0</v>
      </c>
      <c r="AG592" s="1" t="s">
        <v>4636</v>
      </c>
      <c r="AH592" s="37">
        <v>43281</v>
      </c>
      <c r="AI592" s="1" t="s">
        <v>3772</v>
      </c>
      <c r="AJ592" s="1" t="s">
        <v>4646</v>
      </c>
      <c r="AK592" s="1" t="s">
        <v>4654</v>
      </c>
      <c r="AL592" s="1">
        <v>3</v>
      </c>
      <c r="AM592" s="1">
        <v>5316</v>
      </c>
      <c r="AO592" s="1">
        <v>0</v>
      </c>
      <c r="AP592" s="1">
        <v>4</v>
      </c>
      <c r="AQ592" s="1">
        <v>9</v>
      </c>
      <c r="AT592" s="29">
        <v>43009</v>
      </c>
      <c r="AU592" s="1" t="s">
        <v>3429</v>
      </c>
      <c r="AV592" s="1" t="s">
        <v>3430</v>
      </c>
      <c r="AW592" s="1" t="s">
        <v>369</v>
      </c>
      <c r="AX592" s="1" t="s">
        <v>3514</v>
      </c>
      <c r="AY592" s="1" t="s">
        <v>3432</v>
      </c>
      <c r="AZ592" s="1"/>
      <c r="BA592" s="1" t="s">
        <v>7215</v>
      </c>
      <c r="BB592" s="1">
        <v>1417</v>
      </c>
      <c r="BC592" s="1" t="s">
        <v>116</v>
      </c>
      <c r="BD592" s="1"/>
      <c r="BE592" s="1" t="s">
        <v>2879</v>
      </c>
      <c r="BF592" s="1" t="s">
        <v>7216</v>
      </c>
      <c r="BG592" s="34">
        <v>4</v>
      </c>
    </row>
    <row r="593" spans="2:59" ht="15.75" customHeight="1" x14ac:dyDescent="0.3">
      <c r="B593" s="1">
        <v>5091</v>
      </c>
      <c r="C593" s="1" t="s">
        <v>7217</v>
      </c>
      <c r="D593" s="33" t="s">
        <v>7218</v>
      </c>
      <c r="E593" s="1" t="s">
        <v>286</v>
      </c>
      <c r="F593" s="1" t="s">
        <v>882</v>
      </c>
      <c r="G593" s="1" t="s">
        <v>3218</v>
      </c>
      <c r="H593" s="1">
        <v>350</v>
      </c>
      <c r="K593" s="1" t="s">
        <v>3603</v>
      </c>
      <c r="L593" s="1" t="s">
        <v>3603</v>
      </c>
      <c r="O593" s="1">
        <v>4749</v>
      </c>
      <c r="P593" s="1" t="s">
        <v>3562</v>
      </c>
      <c r="Q593" s="1" t="s">
        <v>7219</v>
      </c>
      <c r="R593" s="33" t="s">
        <v>7220</v>
      </c>
      <c r="S593" s="1" t="s">
        <v>152</v>
      </c>
      <c r="T593" s="1" t="s">
        <v>68</v>
      </c>
      <c r="U593" s="1" t="s">
        <v>17</v>
      </c>
      <c r="V593" s="38">
        <v>1000</v>
      </c>
      <c r="W593" s="38">
        <v>1000</v>
      </c>
      <c r="X593" s="38">
        <v>2000</v>
      </c>
      <c r="Y593" s="1" t="s">
        <v>4644</v>
      </c>
      <c r="Z593" s="1" t="s">
        <v>3667</v>
      </c>
      <c r="AB593" s="35">
        <v>42878</v>
      </c>
      <c r="AC593" s="1" t="s">
        <v>371</v>
      </c>
      <c r="AD593" s="29">
        <v>43281</v>
      </c>
      <c r="AE593" s="1">
        <v>1</v>
      </c>
      <c r="AF593" s="1">
        <v>0</v>
      </c>
      <c r="AG593" s="1" t="s">
        <v>4636</v>
      </c>
      <c r="AH593" s="37">
        <v>43281</v>
      </c>
      <c r="AI593" s="1" t="s">
        <v>3804</v>
      </c>
      <c r="AJ593" s="1" t="s">
        <v>4653</v>
      </c>
      <c r="AK593" s="1" t="s">
        <v>4654</v>
      </c>
      <c r="AL593" s="1">
        <v>0</v>
      </c>
      <c r="AM593" s="1">
        <v>4749</v>
      </c>
      <c r="AO593" s="1">
        <v>0</v>
      </c>
      <c r="AP593" s="1">
        <v>44</v>
      </c>
      <c r="AQ593" s="1">
        <v>0</v>
      </c>
      <c r="AT593" s="29">
        <v>42826</v>
      </c>
      <c r="AU593" s="1" t="s">
        <v>3444</v>
      </c>
      <c r="AV593" s="1" t="s">
        <v>3525</v>
      </c>
      <c r="AW593" s="1" t="s">
        <v>369</v>
      </c>
      <c r="AX593" s="1" t="s">
        <v>3514</v>
      </c>
      <c r="AY593" s="1" t="s">
        <v>3432</v>
      </c>
      <c r="AZ593" s="1"/>
      <c r="BA593" s="1" t="s">
        <v>7221</v>
      </c>
      <c r="BB593" s="1">
        <v>1885</v>
      </c>
      <c r="BC593" s="1" t="s">
        <v>154</v>
      </c>
      <c r="BD593" s="1"/>
      <c r="BE593" s="1" t="s">
        <v>2690</v>
      </c>
      <c r="BF593" s="1" t="s">
        <v>7222</v>
      </c>
      <c r="BG593" s="34">
        <v>3</v>
      </c>
    </row>
    <row r="594" spans="2:59" ht="15.75" customHeight="1" x14ac:dyDescent="0.3">
      <c r="B594" s="1">
        <v>5097</v>
      </c>
      <c r="C594" s="1" t="s">
        <v>4851</v>
      </c>
      <c r="D594" s="33" t="s">
        <v>7223</v>
      </c>
      <c r="E594" s="1" t="s">
        <v>2116</v>
      </c>
      <c r="F594" s="1" t="s">
        <v>882</v>
      </c>
      <c r="G594" s="1" t="s">
        <v>2993</v>
      </c>
      <c r="H594" s="1">
        <v>3000</v>
      </c>
      <c r="K594" s="1" t="s">
        <v>3804</v>
      </c>
      <c r="L594" s="1" t="s">
        <v>4108</v>
      </c>
      <c r="O594" s="1">
        <v>3104</v>
      </c>
      <c r="P594" s="1" t="s">
        <v>7224</v>
      </c>
      <c r="Q594" s="1" t="s">
        <v>7225</v>
      </c>
      <c r="R594" s="33" t="s">
        <v>7226</v>
      </c>
      <c r="S594" s="1" t="s">
        <v>258</v>
      </c>
      <c r="T594" s="1" t="s">
        <v>68</v>
      </c>
      <c r="U594" s="1" t="s">
        <v>17</v>
      </c>
      <c r="V594" s="38">
        <v>1456</v>
      </c>
      <c r="X594" s="38">
        <v>1456</v>
      </c>
      <c r="Y594" s="1" t="s">
        <v>4668</v>
      </c>
      <c r="Z594" s="1" t="s">
        <v>389</v>
      </c>
      <c r="AB594" s="29">
        <v>42445</v>
      </c>
      <c r="AC594" s="1" t="s">
        <v>371</v>
      </c>
      <c r="AD594" s="29">
        <v>43281</v>
      </c>
      <c r="AE594" s="1">
        <v>0</v>
      </c>
      <c r="AF594" s="1">
        <v>0</v>
      </c>
      <c r="AG594" s="1" t="s">
        <v>4636</v>
      </c>
      <c r="AH594" s="37">
        <v>43281</v>
      </c>
      <c r="AI594" s="1" t="s">
        <v>3452</v>
      </c>
      <c r="AJ594" s="1" t="s">
        <v>5359</v>
      </c>
      <c r="AK594" s="1" t="s">
        <v>4654</v>
      </c>
      <c r="AL594" s="1">
        <v>0</v>
      </c>
      <c r="AM594" s="1">
        <v>3104</v>
      </c>
      <c r="AO594" s="1">
        <v>0</v>
      </c>
      <c r="AP594" s="1">
        <v>0</v>
      </c>
      <c r="AQ594" s="1">
        <v>0</v>
      </c>
      <c r="AT594" s="29">
        <v>42370</v>
      </c>
      <c r="AU594" s="1" t="s">
        <v>3429</v>
      </c>
      <c r="AV594" s="1" t="s">
        <v>3430</v>
      </c>
      <c r="AW594" s="1" t="s">
        <v>369</v>
      </c>
      <c r="AX594" s="1" t="s">
        <v>3514</v>
      </c>
      <c r="AY594" s="1" t="s">
        <v>3432</v>
      </c>
      <c r="AZ594" s="1"/>
      <c r="BA594" s="1" t="s">
        <v>2469</v>
      </c>
      <c r="BB594" s="1">
        <v>693</v>
      </c>
      <c r="BC594" s="1" t="s">
        <v>7227</v>
      </c>
      <c r="BD594" s="1"/>
      <c r="BE594" s="1" t="s">
        <v>2611</v>
      </c>
      <c r="BF594" s="1" t="s">
        <v>7228</v>
      </c>
      <c r="BG594" s="34">
        <v>1</v>
      </c>
    </row>
    <row r="595" spans="2:59" ht="15.75" customHeight="1" x14ac:dyDescent="0.3">
      <c r="B595" s="1">
        <v>5098</v>
      </c>
      <c r="C595" s="1" t="s">
        <v>7229</v>
      </c>
      <c r="D595" s="33" t="s">
        <v>7230</v>
      </c>
      <c r="E595" s="1" t="s">
        <v>322</v>
      </c>
      <c r="F595" s="1" t="s">
        <v>882</v>
      </c>
      <c r="G595" s="1" t="s">
        <v>2536</v>
      </c>
      <c r="H595" s="1">
        <v>10000</v>
      </c>
      <c r="J595" s="1" t="s">
        <v>3480</v>
      </c>
      <c r="K595" s="1" t="s">
        <v>3480</v>
      </c>
      <c r="L595" s="1" t="s">
        <v>3481</v>
      </c>
      <c r="O595" s="1">
        <v>3406</v>
      </c>
      <c r="P595" s="1" t="s">
        <v>7231</v>
      </c>
      <c r="Q595" s="1" t="s">
        <v>7232</v>
      </c>
      <c r="R595" s="33" t="s">
        <v>7233</v>
      </c>
      <c r="S595" s="1" t="s">
        <v>182</v>
      </c>
      <c r="T595" s="1" t="s">
        <v>68</v>
      </c>
      <c r="U595" s="1" t="s">
        <v>17</v>
      </c>
      <c r="V595" s="38">
        <v>1200</v>
      </c>
      <c r="W595" s="1">
        <v>800</v>
      </c>
      <c r="X595" s="38">
        <v>2000</v>
      </c>
      <c r="Y595" s="1" t="s">
        <v>4635</v>
      </c>
      <c r="Z595" s="1" t="s">
        <v>3484</v>
      </c>
      <c r="AB595" s="35">
        <v>42500</v>
      </c>
      <c r="AC595" s="1" t="s">
        <v>371</v>
      </c>
      <c r="AD595" s="29">
        <v>43281</v>
      </c>
      <c r="AE595" s="1">
        <v>2</v>
      </c>
      <c r="AF595" s="1">
        <v>0</v>
      </c>
      <c r="AG595" s="1" t="s">
        <v>4636</v>
      </c>
      <c r="AH595" s="37">
        <v>43281</v>
      </c>
      <c r="AI595" s="1" t="s">
        <v>3509</v>
      </c>
      <c r="AJ595" s="1" t="s">
        <v>3474</v>
      </c>
      <c r="AK595" s="1" t="s">
        <v>4654</v>
      </c>
      <c r="AL595" s="1">
        <v>191</v>
      </c>
      <c r="AM595" s="1">
        <v>3406</v>
      </c>
      <c r="AO595" s="1">
        <v>0</v>
      </c>
      <c r="AP595" s="1">
        <v>0</v>
      </c>
      <c r="AQ595" s="1">
        <v>2</v>
      </c>
      <c r="AT595" s="29">
        <v>42461</v>
      </c>
      <c r="AU595" s="1" t="s">
        <v>3444</v>
      </c>
      <c r="AV595" s="1" t="s">
        <v>3445</v>
      </c>
      <c r="AW595" s="1" t="s">
        <v>369</v>
      </c>
      <c r="AX595" s="1" t="s">
        <v>3514</v>
      </c>
      <c r="AY595" s="1" t="s">
        <v>3432</v>
      </c>
      <c r="AZ595" s="1"/>
      <c r="BA595" s="1" t="s">
        <v>7234</v>
      </c>
      <c r="BB595" s="1">
        <v>1769</v>
      </c>
      <c r="BC595" s="1" t="s">
        <v>5729</v>
      </c>
      <c r="BD595" s="1"/>
      <c r="BE595" s="1" t="s">
        <v>2488</v>
      </c>
      <c r="BF595" s="1" t="s">
        <v>5084</v>
      </c>
      <c r="BG595" s="34">
        <v>7</v>
      </c>
    </row>
    <row r="596" spans="2:59" ht="15.75" customHeight="1" x14ac:dyDescent="0.3">
      <c r="B596" s="1">
        <v>5102</v>
      </c>
      <c r="C596" s="1" t="s">
        <v>7235</v>
      </c>
      <c r="D596" s="33" t="s">
        <v>7236</v>
      </c>
      <c r="E596" s="1" t="s">
        <v>50</v>
      </c>
      <c r="F596" s="1" t="s">
        <v>882</v>
      </c>
      <c r="G596" s="1" t="s">
        <v>2178</v>
      </c>
      <c r="H596" s="1">
        <v>12000</v>
      </c>
      <c r="J596" s="1" t="s">
        <v>3480</v>
      </c>
      <c r="K596" s="1" t="s">
        <v>3480</v>
      </c>
      <c r="L596" s="1" t="s">
        <v>3481</v>
      </c>
      <c r="O596" s="1">
        <v>4792</v>
      </c>
      <c r="P596" s="1" t="s">
        <v>3967</v>
      </c>
      <c r="Q596" s="1" t="s">
        <v>7237</v>
      </c>
      <c r="R596" s="33" t="s">
        <v>7238</v>
      </c>
      <c r="S596" s="1" t="s">
        <v>180</v>
      </c>
      <c r="T596" s="1" t="s">
        <v>288</v>
      </c>
      <c r="U596" s="1" t="s">
        <v>17</v>
      </c>
      <c r="V596" s="38">
        <v>6000</v>
      </c>
      <c r="X596" s="38">
        <v>6000</v>
      </c>
      <c r="Y596" s="1" t="s">
        <v>4644</v>
      </c>
      <c r="Z596" s="1" t="s">
        <v>3540</v>
      </c>
      <c r="AB596" s="29">
        <v>42899</v>
      </c>
      <c r="AC596" s="1" t="s">
        <v>371</v>
      </c>
      <c r="AD596" s="29">
        <v>43281</v>
      </c>
      <c r="AE596" s="1">
        <v>0</v>
      </c>
      <c r="AF596" s="1">
        <v>0</v>
      </c>
      <c r="AG596" s="1" t="s">
        <v>4636</v>
      </c>
      <c r="AH596" s="37">
        <v>43281</v>
      </c>
      <c r="AI596" s="1" t="s">
        <v>3423</v>
      </c>
      <c r="AJ596" s="1" t="s">
        <v>4653</v>
      </c>
      <c r="AK596" s="1" t="s">
        <v>3423</v>
      </c>
      <c r="AL596" s="1">
        <v>26</v>
      </c>
      <c r="AM596" s="1">
        <v>4792</v>
      </c>
      <c r="AO596" s="1">
        <v>0</v>
      </c>
      <c r="AP596" s="1">
        <v>366</v>
      </c>
      <c r="AQ596" s="1">
        <v>2</v>
      </c>
      <c r="AT596" s="29">
        <v>42826</v>
      </c>
      <c r="AU596" s="1" t="s">
        <v>3444</v>
      </c>
      <c r="AV596" s="1" t="s">
        <v>3445</v>
      </c>
      <c r="AW596" s="1" t="s">
        <v>369</v>
      </c>
      <c r="AX596" s="1" t="s">
        <v>3465</v>
      </c>
      <c r="AY596" s="1" t="s">
        <v>3432</v>
      </c>
      <c r="AZ596" s="1"/>
      <c r="BA596" s="1" t="s">
        <v>2168</v>
      </c>
      <c r="BB596" s="1">
        <v>1697</v>
      </c>
      <c r="BC596" s="1" t="s">
        <v>14</v>
      </c>
      <c r="BD596" s="1"/>
      <c r="BE596" s="1" t="s">
        <v>4908</v>
      </c>
      <c r="BF596" s="1" t="s">
        <v>7239</v>
      </c>
      <c r="BG596" s="34">
        <v>3</v>
      </c>
    </row>
    <row r="597" spans="2:59" ht="15.75" customHeight="1" x14ac:dyDescent="0.3">
      <c r="B597" s="1">
        <v>5104</v>
      </c>
      <c r="C597" s="1" t="s">
        <v>7240</v>
      </c>
      <c r="D597" s="33" t="s">
        <v>7241</v>
      </c>
      <c r="E597" s="1" t="s">
        <v>10</v>
      </c>
      <c r="F597" s="1" t="s">
        <v>882</v>
      </c>
      <c r="G597" s="1" t="s">
        <v>2723</v>
      </c>
      <c r="H597" s="1">
        <v>1000</v>
      </c>
      <c r="I597" s="1">
        <v>2500</v>
      </c>
      <c r="K597" s="1" t="s">
        <v>3603</v>
      </c>
      <c r="L597" s="1" t="s">
        <v>3603</v>
      </c>
      <c r="O597" s="1">
        <v>4696</v>
      </c>
      <c r="P597" s="1" t="s">
        <v>3065</v>
      </c>
      <c r="Q597" s="1" t="s">
        <v>7242</v>
      </c>
      <c r="R597" s="33" t="s">
        <v>7243</v>
      </c>
      <c r="S597" s="1" t="s">
        <v>282</v>
      </c>
      <c r="T597" s="1" t="s">
        <v>3888</v>
      </c>
      <c r="U597" s="1" t="s">
        <v>17</v>
      </c>
      <c r="V597" s="38">
        <v>1500</v>
      </c>
      <c r="W597" s="38">
        <v>5123</v>
      </c>
      <c r="X597" s="38">
        <v>6623</v>
      </c>
      <c r="Y597" s="1" t="s">
        <v>4644</v>
      </c>
      <c r="Z597" s="1" t="s">
        <v>3540</v>
      </c>
      <c r="AB597" s="29">
        <v>42825</v>
      </c>
      <c r="AC597" s="1" t="s">
        <v>371</v>
      </c>
      <c r="AD597" s="29">
        <v>43281</v>
      </c>
      <c r="AE597" s="1">
        <v>2</v>
      </c>
      <c r="AF597" s="1">
        <v>0</v>
      </c>
      <c r="AG597" s="1" t="s">
        <v>4636</v>
      </c>
      <c r="AH597" s="37">
        <v>43281</v>
      </c>
      <c r="AI597" s="1" t="s">
        <v>3452</v>
      </c>
      <c r="AJ597" s="1" t="s">
        <v>4646</v>
      </c>
      <c r="AK597" s="1" t="s">
        <v>4654</v>
      </c>
      <c r="AL597" s="1">
        <v>4</v>
      </c>
      <c r="AM597" s="1">
        <v>4696</v>
      </c>
      <c r="AO597" s="1">
        <v>0</v>
      </c>
      <c r="AP597" s="1">
        <v>0</v>
      </c>
      <c r="AQ597" s="1">
        <v>0</v>
      </c>
      <c r="AT597" s="29">
        <v>42736</v>
      </c>
      <c r="AU597" s="1" t="s">
        <v>3444</v>
      </c>
      <c r="AV597" s="1" t="s">
        <v>3430</v>
      </c>
      <c r="AW597" s="1" t="s">
        <v>369</v>
      </c>
      <c r="AX597" s="1" t="s">
        <v>3465</v>
      </c>
      <c r="AY597" s="1" t="s">
        <v>3432</v>
      </c>
      <c r="AZ597" s="1"/>
      <c r="BA597" s="1" t="s">
        <v>7244</v>
      </c>
      <c r="BB597" s="1">
        <v>1734</v>
      </c>
      <c r="BC597" s="1" t="s">
        <v>324</v>
      </c>
      <c r="BD597" s="1"/>
      <c r="BE597" s="1" t="s">
        <v>7245</v>
      </c>
      <c r="BF597" s="1" t="s">
        <v>7246</v>
      </c>
      <c r="BG597" s="34">
        <v>1</v>
      </c>
    </row>
    <row r="598" spans="2:59" ht="15.75" customHeight="1" x14ac:dyDescent="0.3">
      <c r="B598" s="1">
        <v>5106</v>
      </c>
      <c r="C598" s="1" t="s">
        <v>7247</v>
      </c>
      <c r="D598" s="33" t="s">
        <v>7248</v>
      </c>
      <c r="E598" s="1" t="s">
        <v>342</v>
      </c>
      <c r="F598" s="1" t="s">
        <v>882</v>
      </c>
      <c r="G598" s="1" t="s">
        <v>2648</v>
      </c>
      <c r="H598" s="1">
        <v>3500</v>
      </c>
      <c r="I598" s="1">
        <v>0</v>
      </c>
      <c r="J598" s="1" t="s">
        <v>3524</v>
      </c>
      <c r="K598" s="1" t="s">
        <v>3524</v>
      </c>
      <c r="L598" s="1" t="s">
        <v>3757</v>
      </c>
      <c r="O598" s="1">
        <v>2548</v>
      </c>
      <c r="P598" s="1" t="s">
        <v>7249</v>
      </c>
      <c r="Q598" s="1" t="s">
        <v>7250</v>
      </c>
      <c r="R598" s="33" t="s">
        <v>7251</v>
      </c>
      <c r="S598" s="1" t="s">
        <v>230</v>
      </c>
      <c r="T598" s="1" t="s">
        <v>112</v>
      </c>
      <c r="U598" s="1" t="s">
        <v>17</v>
      </c>
      <c r="V598" s="1">
        <v>440</v>
      </c>
      <c r="W598" s="38">
        <v>1009</v>
      </c>
      <c r="X598" s="38">
        <v>1449</v>
      </c>
      <c r="Y598" s="1" t="s">
        <v>4644</v>
      </c>
      <c r="Z598" s="1" t="s">
        <v>3457</v>
      </c>
      <c r="AB598" s="29">
        <v>42340</v>
      </c>
      <c r="AC598" s="1" t="s">
        <v>371</v>
      </c>
      <c r="AD598" s="29">
        <v>43281</v>
      </c>
      <c r="AE598" s="1">
        <v>4</v>
      </c>
      <c r="AF598" s="1">
        <v>0</v>
      </c>
      <c r="AG598" s="1" t="s">
        <v>4636</v>
      </c>
      <c r="AH598" s="37">
        <v>43281</v>
      </c>
      <c r="AI598" s="1" t="s">
        <v>3606</v>
      </c>
      <c r="AJ598" s="1" t="s">
        <v>4982</v>
      </c>
      <c r="AK598" s="1" t="s">
        <v>4654</v>
      </c>
      <c r="AL598" s="1">
        <v>19</v>
      </c>
      <c r="AM598" s="1">
        <v>2548</v>
      </c>
      <c r="AO598" s="1">
        <v>0</v>
      </c>
      <c r="AP598" s="1">
        <v>0</v>
      </c>
      <c r="AQ598" s="1">
        <v>0</v>
      </c>
      <c r="AT598" s="29">
        <v>42278</v>
      </c>
      <c r="AU598" s="1" t="s">
        <v>3444</v>
      </c>
      <c r="AV598" s="1" t="s">
        <v>3445</v>
      </c>
      <c r="AW598" s="1" t="s">
        <v>369</v>
      </c>
      <c r="AX598" s="1" t="s">
        <v>3514</v>
      </c>
      <c r="AY598" s="1" t="s">
        <v>3432</v>
      </c>
      <c r="AZ598" s="1"/>
      <c r="BA598" s="1" t="s">
        <v>7252</v>
      </c>
      <c r="BB598" s="1">
        <v>846</v>
      </c>
      <c r="BC598" s="1" t="s">
        <v>134</v>
      </c>
      <c r="BD598" s="1"/>
      <c r="BE598" s="1" t="s">
        <v>2929</v>
      </c>
      <c r="BF598" s="1" t="s">
        <v>3435</v>
      </c>
      <c r="BG598" s="34">
        <v>5</v>
      </c>
    </row>
    <row r="599" spans="2:59" ht="15.75" customHeight="1" x14ac:dyDescent="0.3">
      <c r="B599" s="1">
        <v>5107</v>
      </c>
      <c r="C599" s="1" t="s">
        <v>7253</v>
      </c>
      <c r="D599" s="33" t="s">
        <v>7254</v>
      </c>
      <c r="E599" s="1" t="s">
        <v>286</v>
      </c>
      <c r="F599" s="1" t="s">
        <v>882</v>
      </c>
      <c r="G599" s="1" t="s">
        <v>3228</v>
      </c>
      <c r="H599" s="1">
        <v>200</v>
      </c>
      <c r="K599" s="1" t="s">
        <v>3867</v>
      </c>
      <c r="L599" s="1" t="s">
        <v>3867</v>
      </c>
      <c r="O599" s="1">
        <v>5081</v>
      </c>
      <c r="P599" s="1" t="s">
        <v>7255</v>
      </c>
      <c r="Q599" s="1" t="s">
        <v>7256</v>
      </c>
      <c r="R599" s="33" t="s">
        <v>7257</v>
      </c>
      <c r="S599" s="1" t="s">
        <v>152</v>
      </c>
      <c r="T599" s="1" t="s">
        <v>112</v>
      </c>
      <c r="U599" s="1" t="s">
        <v>17</v>
      </c>
      <c r="V599" s="38">
        <v>4000</v>
      </c>
      <c r="X599" s="38">
        <v>4000</v>
      </c>
      <c r="Y599" s="1" t="s">
        <v>4644</v>
      </c>
      <c r="Z599" s="1" t="s">
        <v>3484</v>
      </c>
      <c r="AB599" s="29">
        <v>42982</v>
      </c>
      <c r="AC599" s="1" t="s">
        <v>371</v>
      </c>
      <c r="AD599" s="29">
        <v>43281</v>
      </c>
      <c r="AE599" s="1">
        <v>0</v>
      </c>
      <c r="AF599" s="1">
        <v>0</v>
      </c>
      <c r="AG599" s="1" t="s">
        <v>4636</v>
      </c>
      <c r="AH599" s="37">
        <v>43281</v>
      </c>
      <c r="AI599" s="1" t="s">
        <v>3423</v>
      </c>
      <c r="AJ599" s="1" t="s">
        <v>4653</v>
      </c>
      <c r="AK599" s="1" t="s">
        <v>4694</v>
      </c>
      <c r="AL599" s="1">
        <v>21</v>
      </c>
      <c r="AM599" s="1">
        <v>5081</v>
      </c>
      <c r="AO599" s="1">
        <v>0</v>
      </c>
      <c r="AP599" s="1">
        <v>5</v>
      </c>
      <c r="AQ599" s="1">
        <v>0</v>
      </c>
      <c r="AT599" s="29">
        <v>42917</v>
      </c>
      <c r="AU599" s="1" t="s">
        <v>3444</v>
      </c>
      <c r="AV599" s="1" t="s">
        <v>3445</v>
      </c>
      <c r="AW599" s="1" t="s">
        <v>369</v>
      </c>
      <c r="AX599" s="1" t="s">
        <v>3465</v>
      </c>
      <c r="AY599" s="1" t="s">
        <v>3432</v>
      </c>
      <c r="AZ599" s="1"/>
      <c r="BA599" s="1" t="s">
        <v>7258</v>
      </c>
      <c r="BB599" s="1">
        <v>1585</v>
      </c>
      <c r="BC599" s="1" t="s">
        <v>258</v>
      </c>
      <c r="BD599" s="1"/>
      <c r="BE599" s="1" t="s">
        <v>2497</v>
      </c>
      <c r="BF599" s="1" t="s">
        <v>5201</v>
      </c>
      <c r="BG599" s="34">
        <v>3</v>
      </c>
    </row>
    <row r="600" spans="2:59" ht="15.75" customHeight="1" x14ac:dyDescent="0.3">
      <c r="B600" s="1">
        <v>5108</v>
      </c>
      <c r="C600" s="1" t="s">
        <v>4836</v>
      </c>
      <c r="D600" s="33" t="s">
        <v>7259</v>
      </c>
      <c r="E600" s="1" t="s">
        <v>266</v>
      </c>
      <c r="F600" s="1" t="s">
        <v>882</v>
      </c>
      <c r="G600" s="1" t="s">
        <v>2867</v>
      </c>
      <c r="H600" s="1">
        <v>5500</v>
      </c>
      <c r="K600" s="1" t="s">
        <v>7260</v>
      </c>
      <c r="L600" s="1" t="s">
        <v>7261</v>
      </c>
      <c r="O600" s="1">
        <v>4540</v>
      </c>
      <c r="P600" s="1" t="s">
        <v>2740</v>
      </c>
      <c r="Q600" s="1" t="s">
        <v>6050</v>
      </c>
      <c r="R600" s="33" t="s">
        <v>6051</v>
      </c>
      <c r="S600" s="1" t="s">
        <v>342</v>
      </c>
      <c r="T600" s="1" t="s">
        <v>10</v>
      </c>
      <c r="U600" s="1" t="s">
        <v>5</v>
      </c>
      <c r="W600" s="38">
        <v>1000</v>
      </c>
      <c r="X600" s="38">
        <v>1000</v>
      </c>
      <c r="Y600" s="1" t="s">
        <v>4644</v>
      </c>
      <c r="Z600" s="1" t="s">
        <v>3667</v>
      </c>
      <c r="AA600" s="1" t="s">
        <v>4636</v>
      </c>
      <c r="AB600" s="29">
        <v>42825</v>
      </c>
      <c r="AC600" s="1" t="s">
        <v>371</v>
      </c>
      <c r="AD600" s="29">
        <v>43193</v>
      </c>
      <c r="AE600" s="1">
        <v>1</v>
      </c>
      <c r="AF600" s="1">
        <v>0</v>
      </c>
      <c r="AG600" s="1" t="s">
        <v>4636</v>
      </c>
      <c r="AH600" s="37">
        <v>43193</v>
      </c>
      <c r="AI600" s="1" t="s">
        <v>3603</v>
      </c>
      <c r="AJ600" s="1" t="s">
        <v>3427</v>
      </c>
      <c r="AK600" s="1" t="s">
        <v>4654</v>
      </c>
      <c r="AL600" s="1">
        <v>0</v>
      </c>
      <c r="AM600" s="1">
        <v>4540</v>
      </c>
      <c r="AN600" s="1">
        <v>0</v>
      </c>
      <c r="AO600" s="1">
        <v>4</v>
      </c>
      <c r="AP600" s="1">
        <v>0</v>
      </c>
      <c r="AQ600" s="1">
        <v>12</v>
      </c>
      <c r="AT600" s="29">
        <v>42736</v>
      </c>
      <c r="AU600" s="1" t="s">
        <v>3444</v>
      </c>
      <c r="AV600" s="1" t="s">
        <v>3525</v>
      </c>
      <c r="AW600" s="1" t="s">
        <v>369</v>
      </c>
      <c r="AX600" s="1" t="s">
        <v>3514</v>
      </c>
      <c r="AY600" s="1" t="s">
        <v>3432</v>
      </c>
      <c r="AZ600" s="1"/>
      <c r="BA600" s="1" t="s">
        <v>6035</v>
      </c>
      <c r="BB600" s="1">
        <v>1433</v>
      </c>
      <c r="BC600" s="1" t="s">
        <v>14</v>
      </c>
      <c r="BD600" s="1"/>
      <c r="BE600" s="1" t="s">
        <v>7262</v>
      </c>
      <c r="BF600" s="1" t="s">
        <v>7263</v>
      </c>
      <c r="BG600" s="34">
        <v>2</v>
      </c>
    </row>
    <row r="601" spans="2:59" ht="15.75" customHeight="1" x14ac:dyDescent="0.3">
      <c r="B601" s="1">
        <v>5109</v>
      </c>
      <c r="C601" s="1" t="s">
        <v>7264</v>
      </c>
      <c r="D601" s="33" t="s">
        <v>7265</v>
      </c>
      <c r="E601" s="1" t="s">
        <v>174</v>
      </c>
      <c r="F601" s="1" t="s">
        <v>882</v>
      </c>
      <c r="G601" s="1" t="s">
        <v>2360</v>
      </c>
      <c r="H601" s="1">
        <v>14500</v>
      </c>
      <c r="J601" s="1" t="s">
        <v>3423</v>
      </c>
      <c r="K601" s="1" t="s">
        <v>3423</v>
      </c>
      <c r="L601" s="1" t="s">
        <v>3424</v>
      </c>
      <c r="O601" s="1">
        <v>1153</v>
      </c>
      <c r="P601" s="1" t="s">
        <v>7266</v>
      </c>
      <c r="Q601" s="1" t="s">
        <v>7267</v>
      </c>
      <c r="R601" s="33" t="s">
        <v>7268</v>
      </c>
      <c r="S601" s="1" t="s">
        <v>308</v>
      </c>
      <c r="T601" s="1" t="s">
        <v>254</v>
      </c>
      <c r="U601" s="1" t="s">
        <v>9</v>
      </c>
      <c r="V601" s="38">
        <v>7030</v>
      </c>
      <c r="X601" s="38">
        <v>7030</v>
      </c>
      <c r="Y601" s="1" t="s">
        <v>4812</v>
      </c>
      <c r="Z601" s="1" t="s">
        <v>389</v>
      </c>
      <c r="AA601" s="1" t="s">
        <v>4676</v>
      </c>
      <c r="AB601" s="29">
        <v>42315</v>
      </c>
      <c r="AC601" s="1" t="s">
        <v>371</v>
      </c>
      <c r="AE601" s="1">
        <v>7</v>
      </c>
      <c r="AF601" s="1">
        <v>0</v>
      </c>
      <c r="AG601" s="1" t="s">
        <v>4636</v>
      </c>
      <c r="AH601" s="1" t="s">
        <v>371</v>
      </c>
      <c r="AI601" s="1" t="s">
        <v>3452</v>
      </c>
      <c r="AJ601" s="1" t="s">
        <v>3442</v>
      </c>
      <c r="AK601" s="1" t="s">
        <v>4654</v>
      </c>
      <c r="AL601" s="1">
        <v>59</v>
      </c>
      <c r="AM601" s="1">
        <v>1153</v>
      </c>
      <c r="AN601" s="1">
        <v>0</v>
      </c>
      <c r="AO601" s="1">
        <v>0</v>
      </c>
      <c r="AP601" s="1">
        <v>32</v>
      </c>
      <c r="AQ601" s="1">
        <v>4</v>
      </c>
      <c r="AT601" s="29">
        <v>42278</v>
      </c>
      <c r="AV601" s="1" t="s">
        <v>3430</v>
      </c>
      <c r="AW601" s="1" t="s">
        <v>369</v>
      </c>
      <c r="AX601" s="1" t="s">
        <v>3465</v>
      </c>
      <c r="AY601" s="1" t="s">
        <v>3432</v>
      </c>
      <c r="AZ601" s="1"/>
      <c r="BA601" s="1" t="s">
        <v>7269</v>
      </c>
      <c r="BB601" s="1">
        <v>1436</v>
      </c>
      <c r="BC601" s="1" t="s">
        <v>110</v>
      </c>
      <c r="BD601" s="1"/>
      <c r="BE601" s="1" t="s">
        <v>2732</v>
      </c>
      <c r="BF601" s="1" t="s">
        <v>7270</v>
      </c>
      <c r="BG601" s="34">
        <v>1</v>
      </c>
    </row>
    <row r="602" spans="2:59" ht="15.75" customHeight="1" x14ac:dyDescent="0.3">
      <c r="B602" s="1">
        <v>5111</v>
      </c>
      <c r="C602" s="1" t="s">
        <v>7271</v>
      </c>
      <c r="D602" s="33" t="s">
        <v>7272</v>
      </c>
      <c r="E602" s="1" t="s">
        <v>2129</v>
      </c>
      <c r="F602" s="1" t="s">
        <v>882</v>
      </c>
      <c r="G602" s="1" t="s">
        <v>2834</v>
      </c>
      <c r="H602" s="1">
        <v>7000</v>
      </c>
      <c r="K602" s="1" t="s">
        <v>4580</v>
      </c>
      <c r="L602" s="1" t="s">
        <v>3742</v>
      </c>
      <c r="O602" s="1">
        <v>4511</v>
      </c>
      <c r="P602" s="1" t="s">
        <v>7273</v>
      </c>
      <c r="Q602" s="1" t="s">
        <v>7274</v>
      </c>
      <c r="R602" s="33" t="s">
        <v>7275</v>
      </c>
      <c r="S602" s="1" t="s">
        <v>14</v>
      </c>
      <c r="T602" s="1" t="s">
        <v>288</v>
      </c>
      <c r="U602" s="1" t="s">
        <v>17</v>
      </c>
      <c r="V602" s="38">
        <v>2167</v>
      </c>
      <c r="W602" s="1">
        <v>900</v>
      </c>
      <c r="X602" s="38">
        <v>3067</v>
      </c>
      <c r="Y602" s="1" t="s">
        <v>4644</v>
      </c>
      <c r="Z602" s="1" t="s">
        <v>5616</v>
      </c>
      <c r="AA602" s="1" t="s">
        <v>4676</v>
      </c>
      <c r="AB602" s="29">
        <v>42811</v>
      </c>
      <c r="AC602" s="1" t="s">
        <v>371</v>
      </c>
      <c r="AE602" s="1">
        <v>2</v>
      </c>
      <c r="AF602" s="1">
        <v>0</v>
      </c>
      <c r="AG602" s="1" t="s">
        <v>4636</v>
      </c>
      <c r="AH602" s="1" t="s">
        <v>371</v>
      </c>
      <c r="AI602" s="1" t="s">
        <v>3509</v>
      </c>
      <c r="AJ602" s="1" t="s">
        <v>4646</v>
      </c>
      <c r="AK602" s="1" t="s">
        <v>4654</v>
      </c>
      <c r="AL602" s="1">
        <v>1</v>
      </c>
      <c r="AM602" s="1">
        <v>4511</v>
      </c>
      <c r="AN602" s="1">
        <v>0</v>
      </c>
      <c r="AO602" s="1">
        <v>0</v>
      </c>
      <c r="AP602" s="1">
        <v>0</v>
      </c>
      <c r="AQ602" s="1">
        <v>0</v>
      </c>
      <c r="AT602" s="29">
        <v>42736</v>
      </c>
      <c r="AV602" s="1" t="s">
        <v>3445</v>
      </c>
      <c r="AW602" s="1" t="s">
        <v>369</v>
      </c>
      <c r="AX602" s="1" t="s">
        <v>3514</v>
      </c>
      <c r="AY602" s="1" t="s">
        <v>3432</v>
      </c>
      <c r="AZ602" s="1"/>
      <c r="BA602" s="1" t="s">
        <v>7276</v>
      </c>
      <c r="BB602" s="1">
        <v>1851</v>
      </c>
      <c r="BC602" s="1" t="s">
        <v>110</v>
      </c>
      <c r="BD602" s="1"/>
      <c r="BE602" s="1" t="s">
        <v>5404</v>
      </c>
      <c r="BF602" s="1" t="s">
        <v>7277</v>
      </c>
      <c r="BG602" s="34">
        <v>1</v>
      </c>
    </row>
    <row r="603" spans="2:59" ht="15.75" customHeight="1" x14ac:dyDescent="0.3">
      <c r="B603" s="1">
        <v>5118</v>
      </c>
      <c r="C603" s="1" t="s">
        <v>7278</v>
      </c>
      <c r="D603" s="33" t="s">
        <v>7279</v>
      </c>
      <c r="E603" s="1" t="s">
        <v>322</v>
      </c>
      <c r="F603" s="1" t="s">
        <v>882</v>
      </c>
      <c r="G603" s="1" t="s">
        <v>2659</v>
      </c>
      <c r="H603" s="1">
        <v>3000</v>
      </c>
      <c r="K603" s="1" t="s">
        <v>3804</v>
      </c>
      <c r="L603" s="1" t="s">
        <v>4108</v>
      </c>
      <c r="O603" s="1">
        <v>3733</v>
      </c>
      <c r="P603" s="1" t="s">
        <v>7280</v>
      </c>
      <c r="Q603" s="1" t="s">
        <v>7281</v>
      </c>
      <c r="R603" s="33" t="s">
        <v>7282</v>
      </c>
      <c r="S603" s="1" t="s">
        <v>192</v>
      </c>
      <c r="T603" s="1" t="s">
        <v>300</v>
      </c>
      <c r="U603" s="1" t="s">
        <v>13</v>
      </c>
      <c r="W603" s="38">
        <v>4000</v>
      </c>
      <c r="X603" s="38">
        <v>4000</v>
      </c>
      <c r="Y603" s="1" t="s">
        <v>4668</v>
      </c>
      <c r="Z603" s="1" t="s">
        <v>3443</v>
      </c>
      <c r="AA603" s="1" t="s">
        <v>4676</v>
      </c>
      <c r="AB603" s="29">
        <v>42538</v>
      </c>
      <c r="AC603" s="1" t="s">
        <v>371</v>
      </c>
      <c r="AE603" s="1">
        <v>0</v>
      </c>
      <c r="AF603" s="1">
        <v>0</v>
      </c>
      <c r="AG603" s="1" t="s">
        <v>4676</v>
      </c>
      <c r="AH603" s="1" t="s">
        <v>371</v>
      </c>
      <c r="AI603" s="1" t="s">
        <v>3452</v>
      </c>
      <c r="AJ603" s="1" t="s">
        <v>3502</v>
      </c>
      <c r="AK603" s="1" t="s">
        <v>4654</v>
      </c>
      <c r="AL603" s="1">
        <v>0</v>
      </c>
      <c r="AM603" s="1">
        <v>3733</v>
      </c>
      <c r="AN603" s="1">
        <v>0</v>
      </c>
      <c r="AO603" s="1">
        <v>0</v>
      </c>
      <c r="AP603" s="1">
        <v>0</v>
      </c>
      <c r="AQ603" s="1">
        <v>0</v>
      </c>
      <c r="AT603" s="29">
        <v>42461</v>
      </c>
      <c r="AV603" s="1" t="s">
        <v>3430</v>
      </c>
      <c r="AW603" s="1" t="s">
        <v>369</v>
      </c>
      <c r="AX603" s="1" t="s">
        <v>3465</v>
      </c>
      <c r="AY603" s="1" t="s">
        <v>3432</v>
      </c>
      <c r="AZ603" s="1"/>
      <c r="BA603" s="1" t="s">
        <v>4372</v>
      </c>
      <c r="BB603" s="1">
        <v>1984</v>
      </c>
      <c r="BC603" s="1" t="s">
        <v>212</v>
      </c>
      <c r="BD603" s="1"/>
      <c r="BE603" s="1" t="s">
        <v>7283</v>
      </c>
      <c r="BF603" s="1" t="s">
        <v>7284</v>
      </c>
      <c r="BG603" s="34">
        <v>5</v>
      </c>
    </row>
    <row r="604" spans="2:59" ht="15.75" customHeight="1" x14ac:dyDescent="0.3">
      <c r="B604" s="1">
        <v>5119</v>
      </c>
      <c r="C604" s="1" t="s">
        <v>5222</v>
      </c>
      <c r="D604" s="33" t="s">
        <v>7202</v>
      </c>
      <c r="E604" s="1" t="s">
        <v>156</v>
      </c>
      <c r="F604" s="1" t="s">
        <v>882</v>
      </c>
      <c r="G604" s="1" t="s">
        <v>2227</v>
      </c>
      <c r="H604" s="1">
        <v>6000</v>
      </c>
      <c r="K604" s="1" t="s">
        <v>7203</v>
      </c>
      <c r="L604" s="1" t="s">
        <v>7203</v>
      </c>
      <c r="O604" s="1">
        <v>1269</v>
      </c>
      <c r="P604" s="1" t="s">
        <v>5418</v>
      </c>
      <c r="Q604" s="1" t="s">
        <v>6028</v>
      </c>
      <c r="R604" s="33" t="s">
        <v>7285</v>
      </c>
      <c r="S604" s="1" t="s">
        <v>14</v>
      </c>
      <c r="T604" s="1" t="s">
        <v>254</v>
      </c>
      <c r="U604" s="1" t="s">
        <v>9</v>
      </c>
      <c r="V604" s="38">
        <v>2695</v>
      </c>
      <c r="W604" s="38">
        <v>9811</v>
      </c>
      <c r="X604" s="38">
        <v>12506</v>
      </c>
      <c r="Y604" s="1" t="s">
        <v>4635</v>
      </c>
      <c r="Z604" s="1" t="s">
        <v>3540</v>
      </c>
      <c r="AA604" s="1" t="s">
        <v>4636</v>
      </c>
      <c r="AB604" s="35">
        <v>42139</v>
      </c>
      <c r="AC604" s="1" t="s">
        <v>371</v>
      </c>
      <c r="AD604" s="29">
        <v>42929</v>
      </c>
      <c r="AE604" s="1">
        <v>4</v>
      </c>
      <c r="AF604" s="1">
        <v>0</v>
      </c>
      <c r="AG604" s="1" t="s">
        <v>4636</v>
      </c>
      <c r="AH604" s="37">
        <v>42929</v>
      </c>
      <c r="AI604" s="1" t="s">
        <v>7286</v>
      </c>
      <c r="AJ604" s="1" t="s">
        <v>3474</v>
      </c>
      <c r="AK604" s="1" t="s">
        <v>4654</v>
      </c>
      <c r="AL604" s="1">
        <v>1898</v>
      </c>
      <c r="AM604" s="1">
        <v>1269</v>
      </c>
      <c r="AN604" s="1">
        <v>0</v>
      </c>
      <c r="AO604" s="1">
        <v>0</v>
      </c>
      <c r="AP604" s="1">
        <v>48</v>
      </c>
      <c r="AQ604" s="1">
        <v>5</v>
      </c>
      <c r="AT604" s="29">
        <v>42095</v>
      </c>
      <c r="AV604" s="1" t="s">
        <v>3445</v>
      </c>
      <c r="AW604" s="1" t="s">
        <v>369</v>
      </c>
      <c r="AX604" s="1" t="s">
        <v>3431</v>
      </c>
      <c r="AY604" s="1" t="s">
        <v>3432</v>
      </c>
      <c r="AZ604" s="1"/>
      <c r="BA604" s="1" t="s">
        <v>3708</v>
      </c>
      <c r="BB604" s="1">
        <v>1820</v>
      </c>
      <c r="BC604" s="1" t="s">
        <v>258</v>
      </c>
      <c r="BD604" s="1"/>
      <c r="BE604" s="1" t="s">
        <v>4806</v>
      </c>
      <c r="BF604" s="1" t="s">
        <v>7287</v>
      </c>
      <c r="BG604" s="34">
        <v>1</v>
      </c>
    </row>
    <row r="605" spans="2:59" ht="15.75" customHeight="1" x14ac:dyDescent="0.3">
      <c r="B605" s="1">
        <v>5127</v>
      </c>
      <c r="C605" s="1" t="s">
        <v>5173</v>
      </c>
      <c r="D605" s="33" t="s">
        <v>7288</v>
      </c>
      <c r="E605" s="1" t="s">
        <v>156</v>
      </c>
      <c r="F605" s="1" t="s">
        <v>882</v>
      </c>
      <c r="G605" s="1" t="s">
        <v>2184</v>
      </c>
      <c r="H605" s="1">
        <v>10750</v>
      </c>
      <c r="K605" s="1" t="s">
        <v>7289</v>
      </c>
      <c r="L605" s="1" t="s">
        <v>4211</v>
      </c>
      <c r="O605" s="1">
        <v>1291</v>
      </c>
      <c r="P605" s="1" t="s">
        <v>7290</v>
      </c>
      <c r="Q605" s="1" t="s">
        <v>7291</v>
      </c>
      <c r="R605" s="33" t="s">
        <v>7292</v>
      </c>
      <c r="T605" s="1" t="s">
        <v>254</v>
      </c>
      <c r="U605" s="1" t="s">
        <v>9</v>
      </c>
      <c r="V605" s="1">
        <v>652</v>
      </c>
      <c r="W605" s="38">
        <v>1522</v>
      </c>
      <c r="X605" s="38">
        <v>2174</v>
      </c>
      <c r="Y605" s="1" t="s">
        <v>4812</v>
      </c>
      <c r="Z605" s="1" t="s">
        <v>3540</v>
      </c>
      <c r="AA605" s="1" t="s">
        <v>4676</v>
      </c>
      <c r="AB605" s="1" t="s">
        <v>371</v>
      </c>
      <c r="AC605" s="1" t="s">
        <v>371</v>
      </c>
      <c r="AE605" s="1">
        <v>2</v>
      </c>
      <c r="AF605" s="1">
        <v>0</v>
      </c>
      <c r="AG605" s="1" t="s">
        <v>4636</v>
      </c>
      <c r="AH605" s="1" t="s">
        <v>371</v>
      </c>
      <c r="AI605" s="1" t="s">
        <v>3452</v>
      </c>
      <c r="AJ605" s="1" t="s">
        <v>3442</v>
      </c>
      <c r="AK605" s="1" t="s">
        <v>4654</v>
      </c>
      <c r="AL605" s="1">
        <v>206</v>
      </c>
      <c r="AM605" s="1">
        <v>1291</v>
      </c>
      <c r="AN605" s="1">
        <v>0</v>
      </c>
      <c r="AO605" s="1">
        <v>0</v>
      </c>
      <c r="AP605" s="1">
        <v>0</v>
      </c>
      <c r="AQ605" s="1">
        <v>0</v>
      </c>
      <c r="AV605" s="1" t="s">
        <v>3430</v>
      </c>
      <c r="AW605" s="1" t="s">
        <v>369</v>
      </c>
      <c r="AX605" s="1" t="s">
        <v>3514</v>
      </c>
      <c r="AY605" s="1" t="s">
        <v>3432</v>
      </c>
      <c r="AZ605" s="1"/>
      <c r="BA605" s="1" t="s">
        <v>2278</v>
      </c>
      <c r="BB605" s="1">
        <v>1419</v>
      </c>
      <c r="BC605" s="1" t="s">
        <v>324</v>
      </c>
      <c r="BD605" s="1"/>
      <c r="BE605" s="1" t="s">
        <v>6147</v>
      </c>
      <c r="BF605" s="1" t="s">
        <v>7293</v>
      </c>
      <c r="BG605" s="34">
        <v>3</v>
      </c>
    </row>
    <row r="606" spans="2:59" ht="15.75" customHeight="1" x14ac:dyDescent="0.3">
      <c r="B606" s="1">
        <v>5130</v>
      </c>
      <c r="C606" s="1" t="s">
        <v>7294</v>
      </c>
      <c r="D606" s="33" t="s">
        <v>7295</v>
      </c>
      <c r="E606" s="1" t="s">
        <v>86</v>
      </c>
      <c r="F606" s="1" t="s">
        <v>882</v>
      </c>
      <c r="G606" s="1" t="s">
        <v>2388</v>
      </c>
      <c r="H606" s="1">
        <v>7800</v>
      </c>
      <c r="K606" s="1" t="s">
        <v>3509</v>
      </c>
      <c r="L606" s="1" t="s">
        <v>3510</v>
      </c>
      <c r="O606" s="1">
        <v>4043</v>
      </c>
      <c r="P606" s="1" t="s">
        <v>7296</v>
      </c>
      <c r="Q606" s="1" t="s">
        <v>7297</v>
      </c>
      <c r="R606" s="33" t="s">
        <v>7298</v>
      </c>
      <c r="S606" s="1" t="s">
        <v>14</v>
      </c>
      <c r="T606" s="1" t="s">
        <v>254</v>
      </c>
      <c r="U606" s="1" t="s">
        <v>9</v>
      </c>
      <c r="V606" s="38">
        <v>3545</v>
      </c>
      <c r="W606" s="1">
        <v>488</v>
      </c>
      <c r="X606" s="38">
        <v>4033</v>
      </c>
      <c r="Y606" s="1" t="s">
        <v>4812</v>
      </c>
      <c r="Z606" s="1" t="s">
        <v>3484</v>
      </c>
      <c r="AA606" s="1" t="s">
        <v>4636</v>
      </c>
      <c r="AB606" s="29">
        <v>42640</v>
      </c>
      <c r="AC606" s="1" t="s">
        <v>371</v>
      </c>
      <c r="AD606" s="29">
        <v>43006</v>
      </c>
      <c r="AE606" s="1">
        <v>6</v>
      </c>
      <c r="AF606" s="1">
        <v>0</v>
      </c>
      <c r="AG606" s="1" t="s">
        <v>4636</v>
      </c>
      <c r="AH606" s="37">
        <v>43006</v>
      </c>
      <c r="AI606" s="1" t="s">
        <v>3606</v>
      </c>
      <c r="AJ606" s="1" t="s">
        <v>3442</v>
      </c>
      <c r="AK606" s="1" t="s">
        <v>4654</v>
      </c>
      <c r="AL606" s="1">
        <v>21</v>
      </c>
      <c r="AM606" s="1">
        <v>4043</v>
      </c>
      <c r="AN606" s="1">
        <v>0</v>
      </c>
      <c r="AO606" s="1">
        <v>0</v>
      </c>
      <c r="AP606" s="1">
        <v>0</v>
      </c>
      <c r="AQ606" s="1">
        <v>0</v>
      </c>
      <c r="AT606" s="29">
        <v>42552</v>
      </c>
      <c r="AV606" s="1" t="s">
        <v>3445</v>
      </c>
      <c r="AW606" s="1" t="s">
        <v>369</v>
      </c>
      <c r="AX606" s="1" t="s">
        <v>3465</v>
      </c>
      <c r="AY606" s="1" t="s">
        <v>3432</v>
      </c>
      <c r="AZ606" s="1"/>
      <c r="BA606" s="1" t="s">
        <v>7299</v>
      </c>
      <c r="BB606" s="1">
        <v>1804</v>
      </c>
      <c r="BC606" s="1" t="s">
        <v>128</v>
      </c>
      <c r="BD606" s="1"/>
      <c r="BE606" s="1" t="s">
        <v>4626</v>
      </c>
      <c r="BF606" s="1" t="s">
        <v>7300</v>
      </c>
      <c r="BG606" s="34">
        <v>3</v>
      </c>
    </row>
    <row r="607" spans="2:59" ht="15.75" customHeight="1" x14ac:dyDescent="0.3">
      <c r="B607" s="1">
        <v>5131</v>
      </c>
      <c r="C607" s="1" t="s">
        <v>7301</v>
      </c>
      <c r="D607" s="33" t="s">
        <v>7302</v>
      </c>
      <c r="E607" s="1" t="s">
        <v>3437</v>
      </c>
      <c r="F607" s="1" t="s">
        <v>882</v>
      </c>
      <c r="G607" s="1" t="s">
        <v>2938</v>
      </c>
      <c r="H607" s="1">
        <v>3500</v>
      </c>
      <c r="J607" s="1" t="s">
        <v>3524</v>
      </c>
      <c r="K607" s="1" t="s">
        <v>3524</v>
      </c>
      <c r="L607" s="1" t="s">
        <v>3757</v>
      </c>
      <c r="O607" s="1">
        <v>370</v>
      </c>
      <c r="P607" s="1" t="s">
        <v>4318</v>
      </c>
      <c r="Q607" s="1" t="s">
        <v>7303</v>
      </c>
      <c r="R607" s="33" t="s">
        <v>7304</v>
      </c>
      <c r="S607" s="1" t="s">
        <v>92</v>
      </c>
      <c r="T607" s="1" t="s">
        <v>112</v>
      </c>
      <c r="U607" s="1" t="s">
        <v>17</v>
      </c>
      <c r="V607" s="38">
        <v>2513</v>
      </c>
      <c r="W607" s="38">
        <v>1478</v>
      </c>
      <c r="X607" s="38">
        <v>3991</v>
      </c>
      <c r="Y607" s="1" t="s">
        <v>4644</v>
      </c>
      <c r="Z607" s="1" t="s">
        <v>371</v>
      </c>
      <c r="AA607" s="1" t="s">
        <v>4636</v>
      </c>
      <c r="AB607" s="29">
        <v>42033</v>
      </c>
      <c r="AC607" s="1" t="s">
        <v>371</v>
      </c>
      <c r="AD607" s="29">
        <v>42765</v>
      </c>
      <c r="AE607" s="1">
        <v>3</v>
      </c>
      <c r="AF607" s="1">
        <v>0</v>
      </c>
      <c r="AG607" s="1" t="s">
        <v>4636</v>
      </c>
      <c r="AH607" s="37">
        <v>42765</v>
      </c>
      <c r="AI607" s="1" t="s">
        <v>3606</v>
      </c>
      <c r="AJ607" s="1" t="s">
        <v>4762</v>
      </c>
      <c r="AK607" s="1" t="s">
        <v>4654</v>
      </c>
      <c r="AL607" s="1">
        <v>0</v>
      </c>
      <c r="AM607" s="1">
        <v>370</v>
      </c>
      <c r="AN607" s="1">
        <v>0</v>
      </c>
      <c r="AO607" s="1">
        <v>0</v>
      </c>
      <c r="AP607" s="1">
        <v>0</v>
      </c>
      <c r="AQ607" s="1">
        <v>0</v>
      </c>
      <c r="AT607" s="29">
        <v>42005</v>
      </c>
      <c r="AV607" s="1" t="s">
        <v>3445</v>
      </c>
      <c r="AW607" s="1" t="s">
        <v>369</v>
      </c>
      <c r="AX607" s="1" t="s">
        <v>3514</v>
      </c>
      <c r="AY607" s="1" t="s">
        <v>3432</v>
      </c>
      <c r="AZ607" s="1"/>
      <c r="BA607" s="1" t="s">
        <v>2209</v>
      </c>
      <c r="BB607" s="1">
        <v>2674</v>
      </c>
      <c r="BC607" s="1" t="s">
        <v>14</v>
      </c>
      <c r="BD607" s="1"/>
      <c r="BE607" s="1" t="s">
        <v>2469</v>
      </c>
      <c r="BF607" s="1" t="s">
        <v>3655</v>
      </c>
      <c r="BG607" s="34">
        <v>20</v>
      </c>
    </row>
    <row r="608" spans="2:59" ht="15.75" customHeight="1" x14ac:dyDescent="0.3">
      <c r="B608" s="1">
        <v>5132</v>
      </c>
      <c r="C608" s="1" t="s">
        <v>7305</v>
      </c>
      <c r="D608" s="33" t="s">
        <v>7306</v>
      </c>
      <c r="E608" s="1" t="s">
        <v>332</v>
      </c>
      <c r="F608" s="1" t="s">
        <v>882</v>
      </c>
      <c r="G608" s="1" t="s">
        <v>3074</v>
      </c>
      <c r="H608" s="1">
        <v>1500</v>
      </c>
      <c r="K608" s="1" t="s">
        <v>3603</v>
      </c>
      <c r="L608" s="1" t="s">
        <v>3603</v>
      </c>
      <c r="O608" s="1">
        <v>1293</v>
      </c>
      <c r="P608" s="1" t="s">
        <v>5389</v>
      </c>
      <c r="Q608" s="1" t="s">
        <v>7307</v>
      </c>
      <c r="R608" s="33" t="s">
        <v>7308</v>
      </c>
      <c r="S608" s="1" t="s">
        <v>92</v>
      </c>
      <c r="T608" s="1" t="s">
        <v>156</v>
      </c>
      <c r="U608" s="1" t="s">
        <v>9</v>
      </c>
      <c r="V608" s="38">
        <v>1087</v>
      </c>
      <c r="W608" s="1">
        <v>725</v>
      </c>
      <c r="X608" s="38">
        <v>1812</v>
      </c>
      <c r="Y608" s="1" t="s">
        <v>4812</v>
      </c>
      <c r="Z608" s="1" t="s">
        <v>3540</v>
      </c>
      <c r="AA608" s="1" t="s">
        <v>4636</v>
      </c>
      <c r="AB608" s="35">
        <v>42135</v>
      </c>
      <c r="AC608" s="1" t="s">
        <v>371</v>
      </c>
      <c r="AD608" s="29">
        <v>42900</v>
      </c>
      <c r="AE608" s="1">
        <v>3</v>
      </c>
      <c r="AF608" s="1">
        <v>0</v>
      </c>
      <c r="AG608" s="1" t="s">
        <v>4636</v>
      </c>
      <c r="AH608" s="37">
        <v>42900</v>
      </c>
      <c r="AI608" s="1" t="s">
        <v>3509</v>
      </c>
      <c r="AJ608" s="1" t="s">
        <v>3442</v>
      </c>
      <c r="AK608" s="1" t="s">
        <v>4654</v>
      </c>
      <c r="AL608" s="1">
        <v>93</v>
      </c>
      <c r="AM608" s="1">
        <v>1293</v>
      </c>
      <c r="AN608" s="1">
        <v>0</v>
      </c>
      <c r="AO608" s="1">
        <v>0</v>
      </c>
      <c r="AP608" s="1">
        <v>2</v>
      </c>
      <c r="AQ608" s="1">
        <v>6</v>
      </c>
      <c r="AT608" s="29">
        <v>42095</v>
      </c>
      <c r="AV608" s="1" t="s">
        <v>3445</v>
      </c>
      <c r="AW608" s="1" t="s">
        <v>369</v>
      </c>
      <c r="AX608" s="1" t="s">
        <v>3514</v>
      </c>
      <c r="AY608" s="1" t="s">
        <v>3432</v>
      </c>
      <c r="AZ608" s="1"/>
      <c r="BA608" s="1" t="s">
        <v>7309</v>
      </c>
      <c r="BB608" s="1">
        <v>1727</v>
      </c>
      <c r="BC608" s="1" t="s">
        <v>198</v>
      </c>
      <c r="BD608" s="1"/>
      <c r="BE608" s="1" t="s">
        <v>5246</v>
      </c>
      <c r="BF608" s="1" t="s">
        <v>7310</v>
      </c>
      <c r="BG608" s="34">
        <v>2</v>
      </c>
    </row>
    <row r="609" spans="2:59" ht="15.75" customHeight="1" x14ac:dyDescent="0.3">
      <c r="B609" s="1">
        <v>5134</v>
      </c>
      <c r="C609" s="1" t="s">
        <v>7311</v>
      </c>
      <c r="D609" s="33" t="s">
        <v>7312</v>
      </c>
      <c r="E609" s="1" t="s">
        <v>342</v>
      </c>
      <c r="F609" s="1" t="s">
        <v>882</v>
      </c>
      <c r="G609" s="1" t="s">
        <v>2520</v>
      </c>
      <c r="H609" s="1">
        <v>12000</v>
      </c>
      <c r="J609" s="1" t="s">
        <v>3423</v>
      </c>
      <c r="K609" s="1" t="s">
        <v>3423</v>
      </c>
      <c r="L609" s="1" t="s">
        <v>3424</v>
      </c>
      <c r="O609" s="1">
        <v>1583</v>
      </c>
      <c r="P609" s="1" t="s">
        <v>7313</v>
      </c>
      <c r="Q609" s="1" t="s">
        <v>7314</v>
      </c>
      <c r="R609" s="33" t="s">
        <v>7315</v>
      </c>
      <c r="S609" s="1" t="s">
        <v>306</v>
      </c>
      <c r="T609" s="1" t="s">
        <v>112</v>
      </c>
      <c r="U609" s="1" t="s">
        <v>17</v>
      </c>
      <c r="V609" s="38">
        <v>3000</v>
      </c>
      <c r="X609" s="38">
        <v>3000</v>
      </c>
      <c r="Y609" s="1" t="s">
        <v>4668</v>
      </c>
      <c r="Z609" s="1" t="s">
        <v>3457</v>
      </c>
      <c r="AA609" s="1" t="s">
        <v>4636</v>
      </c>
      <c r="AB609" s="29">
        <v>42954</v>
      </c>
      <c r="AC609" s="1" t="s">
        <v>371</v>
      </c>
      <c r="AD609" s="29">
        <v>42912</v>
      </c>
      <c r="AE609" s="1">
        <v>0</v>
      </c>
      <c r="AF609" s="1">
        <v>0</v>
      </c>
      <c r="AG609" s="1" t="s">
        <v>4636</v>
      </c>
      <c r="AH609" s="37">
        <v>42912</v>
      </c>
      <c r="AI609" s="1" t="s">
        <v>3573</v>
      </c>
      <c r="AJ609" s="1" t="s">
        <v>4678</v>
      </c>
      <c r="AK609" s="1" t="s">
        <v>4637</v>
      </c>
      <c r="AL609" s="1">
        <v>3</v>
      </c>
      <c r="AM609" s="1">
        <v>1583</v>
      </c>
      <c r="AN609" s="1">
        <v>0</v>
      </c>
      <c r="AO609" s="1">
        <v>0</v>
      </c>
      <c r="AP609" s="1">
        <v>0</v>
      </c>
      <c r="AQ609" s="1">
        <v>0</v>
      </c>
      <c r="AT609" s="29">
        <v>42917</v>
      </c>
      <c r="AV609" s="1" t="s">
        <v>3430</v>
      </c>
      <c r="AW609" s="1" t="s">
        <v>369</v>
      </c>
      <c r="AX609" s="1" t="s">
        <v>3514</v>
      </c>
      <c r="AY609" s="1" t="s">
        <v>3432</v>
      </c>
      <c r="AZ609" s="1"/>
      <c r="BA609" s="1" t="s">
        <v>5865</v>
      </c>
      <c r="BB609" s="1">
        <v>1911</v>
      </c>
      <c r="BC609" s="1" t="s">
        <v>92</v>
      </c>
      <c r="BD609" s="1"/>
      <c r="BE609" s="1" t="s">
        <v>3125</v>
      </c>
      <c r="BF609" s="1" t="s">
        <v>3469</v>
      </c>
      <c r="BG609" s="34">
        <v>3</v>
      </c>
    </row>
    <row r="610" spans="2:59" ht="15.75" customHeight="1" x14ac:dyDescent="0.3">
      <c r="B610" s="1">
        <v>5149</v>
      </c>
      <c r="C610" s="1" t="s">
        <v>5310</v>
      </c>
      <c r="D610" s="33" t="s">
        <v>7316</v>
      </c>
      <c r="E610" s="1" t="s">
        <v>3437</v>
      </c>
      <c r="F610" s="1" t="s">
        <v>882</v>
      </c>
      <c r="G610" s="1" t="s">
        <v>3040</v>
      </c>
      <c r="H610" s="1">
        <v>1000</v>
      </c>
      <c r="K610" s="1" t="s">
        <v>3603</v>
      </c>
      <c r="L610" s="1" t="s">
        <v>3603</v>
      </c>
      <c r="BA610" s="1" t="s">
        <v>7317</v>
      </c>
      <c r="BC610" s="1" t="s">
        <v>142</v>
      </c>
      <c r="BD610" s="1"/>
      <c r="BE610" s="1" t="s">
        <v>2935</v>
      </c>
      <c r="BF610" s="1" t="s">
        <v>7318</v>
      </c>
      <c r="BG610" s="34">
        <v>2</v>
      </c>
    </row>
    <row r="611" spans="2:59" ht="15.75" customHeight="1" x14ac:dyDescent="0.3">
      <c r="B611" s="1">
        <v>5154</v>
      </c>
      <c r="C611" s="1" t="s">
        <v>5209</v>
      </c>
      <c r="D611" s="33" t="s">
        <v>7319</v>
      </c>
      <c r="E611" s="1" t="s">
        <v>204</v>
      </c>
      <c r="F611" s="1" t="s">
        <v>882</v>
      </c>
      <c r="G611" s="1" t="s">
        <v>2660</v>
      </c>
      <c r="H611" s="1">
        <v>3000</v>
      </c>
      <c r="K611" s="1" t="s">
        <v>3804</v>
      </c>
      <c r="L611" s="1" t="s">
        <v>4108</v>
      </c>
      <c r="BA611" s="1" t="s">
        <v>2294</v>
      </c>
      <c r="BB611" s="1">
        <v>1960</v>
      </c>
      <c r="BC611" s="1" t="s">
        <v>302</v>
      </c>
      <c r="BD611" s="1"/>
      <c r="BE611" s="1" t="s">
        <v>5052</v>
      </c>
      <c r="BF611" s="1" t="s">
        <v>7320</v>
      </c>
      <c r="BG611" s="34">
        <v>1</v>
      </c>
    </row>
    <row r="612" spans="2:59" ht="15.75" customHeight="1" x14ac:dyDescent="0.3">
      <c r="B612" s="1">
        <v>5155</v>
      </c>
      <c r="C612" s="1" t="s">
        <v>7321</v>
      </c>
      <c r="D612" s="33" t="s">
        <v>7322</v>
      </c>
      <c r="E612" s="1" t="s">
        <v>322</v>
      </c>
      <c r="F612" s="1" t="s">
        <v>882</v>
      </c>
      <c r="G612" s="1" t="s">
        <v>2529</v>
      </c>
      <c r="H612" s="1">
        <v>11000</v>
      </c>
      <c r="J612" s="1" t="s">
        <v>3423</v>
      </c>
      <c r="K612" s="1" t="s">
        <v>3423</v>
      </c>
      <c r="L612" s="1" t="s">
        <v>3424</v>
      </c>
      <c r="BA612" s="1" t="s">
        <v>2328</v>
      </c>
      <c r="BB612" s="1">
        <v>1841</v>
      </c>
      <c r="BC612" s="1" t="s">
        <v>302</v>
      </c>
      <c r="BD612" s="1"/>
      <c r="BE612" s="1" t="s">
        <v>7323</v>
      </c>
      <c r="BF612" s="1" t="s">
        <v>7324</v>
      </c>
      <c r="BG612" s="34">
        <v>3</v>
      </c>
    </row>
    <row r="613" spans="2:59" ht="15.75" customHeight="1" x14ac:dyDescent="0.3">
      <c r="B613" s="1">
        <v>5156</v>
      </c>
      <c r="C613" s="1" t="s">
        <v>7325</v>
      </c>
      <c r="D613" s="33" t="s">
        <v>7326</v>
      </c>
      <c r="E613" s="1" t="s">
        <v>2129</v>
      </c>
      <c r="F613" s="1" t="s">
        <v>882</v>
      </c>
      <c r="G613" s="1" t="s">
        <v>2785</v>
      </c>
      <c r="H613" s="1">
        <v>11166</v>
      </c>
      <c r="J613" s="1" t="s">
        <v>3423</v>
      </c>
      <c r="K613" s="1" t="s">
        <v>3423</v>
      </c>
      <c r="L613" s="1" t="s">
        <v>3424</v>
      </c>
      <c r="BA613" s="1" t="s">
        <v>7327</v>
      </c>
      <c r="BB613" s="1">
        <v>1208</v>
      </c>
      <c r="BC613" s="1" t="s">
        <v>218</v>
      </c>
      <c r="BD613" s="1"/>
      <c r="BE613" s="1" t="s">
        <v>5276</v>
      </c>
      <c r="BF613" s="1" t="s">
        <v>7328</v>
      </c>
      <c r="BG613" s="34">
        <v>1</v>
      </c>
    </row>
    <row r="614" spans="2:59" ht="15.75" customHeight="1" x14ac:dyDescent="0.3">
      <c r="B614" s="1">
        <v>5157</v>
      </c>
      <c r="C614" s="1" t="s">
        <v>5928</v>
      </c>
      <c r="D614" s="33" t="s">
        <v>7329</v>
      </c>
      <c r="E614" s="1" t="s">
        <v>166</v>
      </c>
      <c r="F614" s="1" t="s">
        <v>882</v>
      </c>
      <c r="G614" s="1" t="s">
        <v>2641</v>
      </c>
      <c r="H614" s="1">
        <v>4000</v>
      </c>
      <c r="K614" s="1" t="s">
        <v>3438</v>
      </c>
      <c r="L614" s="1" t="s">
        <v>3439</v>
      </c>
      <c r="BA614" s="1" t="s">
        <v>7330</v>
      </c>
      <c r="BB614" s="1">
        <v>1695</v>
      </c>
      <c r="BC614" s="1" t="s">
        <v>26</v>
      </c>
      <c r="BD614" s="1"/>
      <c r="BE614" s="1" t="s">
        <v>4995</v>
      </c>
      <c r="BF614" s="1" t="s">
        <v>7331</v>
      </c>
      <c r="BG614" s="34">
        <v>1</v>
      </c>
    </row>
    <row r="615" spans="2:59" ht="15.75" customHeight="1" x14ac:dyDescent="0.3">
      <c r="B615" s="1">
        <v>5158</v>
      </c>
      <c r="C615" s="1" t="s">
        <v>7332</v>
      </c>
      <c r="D615" s="33" t="s">
        <v>7333</v>
      </c>
      <c r="E615" s="1" t="s">
        <v>112</v>
      </c>
      <c r="F615" s="1" t="s">
        <v>882</v>
      </c>
      <c r="G615" s="1" t="s">
        <v>2846</v>
      </c>
      <c r="H615" s="1">
        <v>6700</v>
      </c>
      <c r="J615" s="1" t="s">
        <v>3423</v>
      </c>
      <c r="K615" s="1" t="s">
        <v>3423</v>
      </c>
      <c r="L615" s="1" t="s">
        <v>3424</v>
      </c>
      <c r="BA615" s="1" t="s">
        <v>3599</v>
      </c>
      <c r="BB615" s="1">
        <v>1475</v>
      </c>
      <c r="BC615" s="1" t="s">
        <v>6217</v>
      </c>
      <c r="BD615" s="1"/>
      <c r="BE615" s="1" t="s">
        <v>4772</v>
      </c>
      <c r="BF615" s="1" t="s">
        <v>7334</v>
      </c>
      <c r="BG615" s="34">
        <v>4</v>
      </c>
    </row>
    <row r="616" spans="2:59" ht="15.75" customHeight="1" x14ac:dyDescent="0.3">
      <c r="B616" s="1">
        <v>5160</v>
      </c>
      <c r="C616" s="1" t="s">
        <v>7335</v>
      </c>
      <c r="D616" s="33" t="s">
        <v>7336</v>
      </c>
      <c r="E616" s="1" t="s">
        <v>2129</v>
      </c>
      <c r="F616" s="1" t="s">
        <v>882</v>
      </c>
      <c r="G616" s="1" t="s">
        <v>2995</v>
      </c>
      <c r="H616" s="1">
        <v>3000</v>
      </c>
      <c r="J616" s="1" t="s">
        <v>3524</v>
      </c>
      <c r="K616" s="1" t="s">
        <v>3524</v>
      </c>
      <c r="L616" s="1" t="s">
        <v>3757</v>
      </c>
      <c r="BA616" s="1" t="s">
        <v>4084</v>
      </c>
      <c r="BB616" s="1">
        <v>1764</v>
      </c>
      <c r="BC616" s="1" t="s">
        <v>334</v>
      </c>
      <c r="BD616" s="1"/>
      <c r="BE616" s="1" t="s">
        <v>2826</v>
      </c>
      <c r="BF616" s="1" t="s">
        <v>6578</v>
      </c>
      <c r="BG616" s="34">
        <v>1</v>
      </c>
    </row>
    <row r="617" spans="2:59" ht="15.75" customHeight="1" x14ac:dyDescent="0.3">
      <c r="B617" s="1">
        <v>5161</v>
      </c>
      <c r="C617" s="1" t="s">
        <v>7337</v>
      </c>
      <c r="D617" s="33" t="s">
        <v>7338</v>
      </c>
      <c r="E617" s="1" t="s">
        <v>2116</v>
      </c>
      <c r="F617" s="1" t="s">
        <v>882</v>
      </c>
      <c r="G617" s="1" t="s">
        <v>3107</v>
      </c>
      <c r="H617" s="1">
        <v>1000</v>
      </c>
      <c r="K617" s="1" t="s">
        <v>3603</v>
      </c>
      <c r="L617" s="1" t="s">
        <v>3603</v>
      </c>
      <c r="BA617" s="1" t="s">
        <v>7339</v>
      </c>
      <c r="BB617" s="1">
        <v>1205</v>
      </c>
      <c r="BC617" s="1" t="s">
        <v>150</v>
      </c>
      <c r="BD617" s="1"/>
      <c r="BE617" s="1" t="s">
        <v>5233</v>
      </c>
      <c r="BF617" s="1" t="s">
        <v>7340</v>
      </c>
      <c r="BG617" s="34">
        <v>1</v>
      </c>
    </row>
    <row r="618" spans="2:59" ht="15.75" customHeight="1" x14ac:dyDescent="0.3">
      <c r="B618" s="1">
        <v>5163</v>
      </c>
      <c r="C618" s="1" t="s">
        <v>7341</v>
      </c>
      <c r="D618" s="1" t="s">
        <v>7342</v>
      </c>
      <c r="E618" s="1" t="s">
        <v>60</v>
      </c>
      <c r="F618" s="1" t="s">
        <v>882</v>
      </c>
      <c r="G618" s="1" t="s">
        <v>2694</v>
      </c>
      <c r="H618" s="1">
        <v>2000</v>
      </c>
      <c r="K618" s="1" t="s">
        <v>3603</v>
      </c>
      <c r="L618" s="1" t="s">
        <v>3603</v>
      </c>
      <c r="BA618" s="1" t="s">
        <v>7343</v>
      </c>
      <c r="BB618" s="1">
        <v>1915</v>
      </c>
      <c r="BC618" s="1" t="s">
        <v>62</v>
      </c>
      <c r="BD618" s="1"/>
      <c r="BE618" s="1" t="s">
        <v>2676</v>
      </c>
      <c r="BF618" s="1" t="s">
        <v>7344</v>
      </c>
      <c r="BG618" s="34">
        <v>1</v>
      </c>
    </row>
    <row r="619" spans="2:59" ht="15.75" customHeight="1" x14ac:dyDescent="0.3">
      <c r="B619" s="1">
        <v>5165</v>
      </c>
      <c r="C619" s="1" t="s">
        <v>7345</v>
      </c>
      <c r="D619" s="33" t="s">
        <v>7346</v>
      </c>
      <c r="E619" s="1" t="s">
        <v>114</v>
      </c>
      <c r="F619" s="1" t="s">
        <v>882</v>
      </c>
      <c r="G619" s="1" t="s">
        <v>2767</v>
      </c>
      <c r="H619" s="1">
        <v>18000</v>
      </c>
      <c r="J619" s="1" t="s">
        <v>3480</v>
      </c>
      <c r="K619" s="1" t="s">
        <v>3480</v>
      </c>
      <c r="L619" s="1" t="s">
        <v>3481</v>
      </c>
      <c r="BA619" s="1" t="s">
        <v>7347</v>
      </c>
      <c r="BB619" s="1">
        <v>1577</v>
      </c>
      <c r="BC619" s="1" t="s">
        <v>248</v>
      </c>
      <c r="BD619" s="1"/>
      <c r="BE619" s="1" t="s">
        <v>7348</v>
      </c>
      <c r="BF619" s="1" t="s">
        <v>7349</v>
      </c>
      <c r="BG619" s="34">
        <v>4</v>
      </c>
    </row>
    <row r="620" spans="2:59" ht="15.75" customHeight="1" x14ac:dyDescent="0.3">
      <c r="B620" s="1">
        <v>5167</v>
      </c>
      <c r="C620" s="1" t="s">
        <v>6422</v>
      </c>
      <c r="D620" s="33" t="s">
        <v>7350</v>
      </c>
      <c r="E620" s="1" t="s">
        <v>112</v>
      </c>
      <c r="F620" s="1" t="s">
        <v>882</v>
      </c>
      <c r="G620" s="1" t="s">
        <v>2768</v>
      </c>
      <c r="H620" s="1">
        <v>3000</v>
      </c>
      <c r="K620" s="1" t="s">
        <v>4771</v>
      </c>
      <c r="L620" s="1" t="s">
        <v>5364</v>
      </c>
      <c r="BA620" s="1" t="s">
        <v>7290</v>
      </c>
      <c r="BB620" s="1">
        <v>1291</v>
      </c>
      <c r="BC620" s="1" t="s">
        <v>128</v>
      </c>
      <c r="BD620" s="1"/>
      <c r="BE620" s="1" t="s">
        <v>3063</v>
      </c>
      <c r="BF620" s="1" t="s">
        <v>5464</v>
      </c>
      <c r="BG620" s="34">
        <v>8</v>
      </c>
    </row>
    <row r="621" spans="2:59" ht="15.75" customHeight="1" x14ac:dyDescent="0.3">
      <c r="B621" s="1">
        <v>5174</v>
      </c>
      <c r="C621" s="1" t="s">
        <v>7351</v>
      </c>
      <c r="D621" s="33" t="s">
        <v>7352</v>
      </c>
      <c r="E621" s="1" t="s">
        <v>332</v>
      </c>
      <c r="F621" s="1" t="s">
        <v>882</v>
      </c>
      <c r="G621" s="1" t="s">
        <v>2763</v>
      </c>
      <c r="H621" s="1">
        <v>16500</v>
      </c>
      <c r="J621" s="1" t="s">
        <v>3480</v>
      </c>
      <c r="K621" s="1" t="s">
        <v>3657</v>
      </c>
      <c r="L621" s="1" t="s">
        <v>3481</v>
      </c>
      <c r="BA621" s="1" t="s">
        <v>7353</v>
      </c>
      <c r="BB621" s="1">
        <v>1736</v>
      </c>
      <c r="BC621" s="1" t="s">
        <v>14</v>
      </c>
      <c r="BD621" s="1"/>
      <c r="BE621" s="1" t="s">
        <v>2685</v>
      </c>
      <c r="BF621" s="1" t="s">
        <v>5723</v>
      </c>
      <c r="BG621" s="34">
        <v>1</v>
      </c>
    </row>
    <row r="622" spans="2:59" ht="15.75" customHeight="1" x14ac:dyDescent="0.3">
      <c r="B622" s="1">
        <v>5175</v>
      </c>
      <c r="C622" s="1" t="s">
        <v>7354</v>
      </c>
      <c r="D622" s="33" t="s">
        <v>7355</v>
      </c>
      <c r="E622" s="1" t="s">
        <v>286</v>
      </c>
      <c r="F622" s="1" t="s">
        <v>882</v>
      </c>
      <c r="G622" s="1" t="s">
        <v>3212</v>
      </c>
      <c r="H622" s="1">
        <v>450</v>
      </c>
      <c r="K622" s="1" t="s">
        <v>6286</v>
      </c>
      <c r="L622" s="1" t="s">
        <v>6287</v>
      </c>
      <c r="BA622" s="1" t="s">
        <v>7356</v>
      </c>
      <c r="BB622" s="1">
        <v>1945</v>
      </c>
      <c r="BC622" s="1" t="s">
        <v>230</v>
      </c>
      <c r="BD622" s="1"/>
      <c r="BE622" s="1" t="s">
        <v>3115</v>
      </c>
      <c r="BF622" s="1" t="s">
        <v>3770</v>
      </c>
      <c r="BG622" s="34">
        <v>10</v>
      </c>
    </row>
    <row r="623" spans="2:59" ht="15.75" customHeight="1" x14ac:dyDescent="0.3">
      <c r="B623" s="1">
        <v>5178</v>
      </c>
      <c r="C623" s="1" t="s">
        <v>7357</v>
      </c>
      <c r="D623" s="33" t="s">
        <v>7358</v>
      </c>
      <c r="E623" s="1" t="s">
        <v>156</v>
      </c>
      <c r="F623" s="1" t="s">
        <v>882</v>
      </c>
      <c r="G623" s="1" t="s">
        <v>2291</v>
      </c>
      <c r="H623" s="1">
        <v>3000</v>
      </c>
      <c r="J623" s="1" t="s">
        <v>3573</v>
      </c>
      <c r="K623" s="1" t="s">
        <v>3573</v>
      </c>
      <c r="L623" s="1" t="s">
        <v>3821</v>
      </c>
      <c r="BA623" s="1" t="s">
        <v>7359</v>
      </c>
      <c r="BB623" s="1">
        <v>1871</v>
      </c>
      <c r="BC623" s="1" t="s">
        <v>26</v>
      </c>
      <c r="BD623" s="1"/>
      <c r="BE623" s="1" t="s">
        <v>2909</v>
      </c>
      <c r="BF623" s="1" t="s">
        <v>3675</v>
      </c>
      <c r="BG623" s="34">
        <v>10</v>
      </c>
    </row>
    <row r="624" spans="2:59" ht="15.75" customHeight="1" x14ac:dyDescent="0.3">
      <c r="B624" s="1">
        <v>5186</v>
      </c>
      <c r="C624" s="1" t="s">
        <v>7360</v>
      </c>
      <c r="D624" s="33" t="s">
        <v>7361</v>
      </c>
      <c r="E624" s="1" t="s">
        <v>2129</v>
      </c>
      <c r="F624" s="1" t="s">
        <v>882</v>
      </c>
      <c r="G624" s="1" t="s">
        <v>2847</v>
      </c>
      <c r="H624" s="1">
        <v>6000</v>
      </c>
      <c r="J624" s="1" t="s">
        <v>3423</v>
      </c>
      <c r="K624" s="1" t="s">
        <v>3423</v>
      </c>
      <c r="L624" s="1" t="s">
        <v>3424</v>
      </c>
      <c r="BA624" s="1" t="s">
        <v>7362</v>
      </c>
      <c r="BB624" s="1">
        <v>1296</v>
      </c>
      <c r="BC624" s="1" t="s">
        <v>110</v>
      </c>
      <c r="BD624" s="1"/>
      <c r="BE624" s="1" t="s">
        <v>5645</v>
      </c>
      <c r="BF624" s="1" t="s">
        <v>7363</v>
      </c>
      <c r="BG624" s="34">
        <v>1</v>
      </c>
    </row>
    <row r="625" spans="2:59" ht="15.75" customHeight="1" x14ac:dyDescent="0.3">
      <c r="B625" s="1">
        <v>5188</v>
      </c>
      <c r="C625" s="1" t="s">
        <v>7364</v>
      </c>
      <c r="D625" s="33" t="s">
        <v>7365</v>
      </c>
      <c r="E625" s="1" t="s">
        <v>204</v>
      </c>
      <c r="F625" s="1" t="s">
        <v>882</v>
      </c>
      <c r="G625" s="1" t="s">
        <v>2654</v>
      </c>
      <c r="H625" s="1">
        <v>3000</v>
      </c>
      <c r="K625" s="1" t="s">
        <v>3804</v>
      </c>
      <c r="L625" s="1" t="s">
        <v>4108</v>
      </c>
      <c r="BA625" s="1" t="s">
        <v>7366</v>
      </c>
      <c r="BB625" s="1">
        <v>2220</v>
      </c>
      <c r="BC625" s="1" t="s">
        <v>216</v>
      </c>
      <c r="BD625" s="1"/>
      <c r="BE625" s="1" t="s">
        <v>3044</v>
      </c>
      <c r="BF625" s="1" t="s">
        <v>6022</v>
      </c>
      <c r="BG625" s="34">
        <v>5</v>
      </c>
    </row>
    <row r="626" spans="2:59" ht="15.75" customHeight="1" x14ac:dyDescent="0.3">
      <c r="B626" s="1">
        <v>5191</v>
      </c>
      <c r="C626" s="1" t="s">
        <v>7367</v>
      </c>
      <c r="D626" s="33" t="s">
        <v>7368</v>
      </c>
      <c r="E626" s="1" t="s">
        <v>192</v>
      </c>
      <c r="F626" s="1" t="s">
        <v>882</v>
      </c>
      <c r="G626" s="1" t="s">
        <v>3241</v>
      </c>
      <c r="BA626" s="1" t="s">
        <v>7369</v>
      </c>
      <c r="BB626" s="1">
        <v>1967</v>
      </c>
      <c r="BC626" s="1" t="s">
        <v>6597</v>
      </c>
      <c r="BD626" s="1"/>
      <c r="BE626" s="1" t="s">
        <v>4318</v>
      </c>
      <c r="BF626" s="1" t="s">
        <v>7303</v>
      </c>
      <c r="BG626" s="34">
        <v>3</v>
      </c>
    </row>
    <row r="627" spans="2:59" ht="15.75" customHeight="1" x14ac:dyDescent="0.3">
      <c r="B627" s="1">
        <v>5192</v>
      </c>
      <c r="C627" s="1" t="s">
        <v>7370</v>
      </c>
      <c r="D627" s="33" t="s">
        <v>7371</v>
      </c>
      <c r="E627" s="1" t="s">
        <v>112</v>
      </c>
      <c r="F627" s="1" t="s">
        <v>882</v>
      </c>
      <c r="G627" s="1" t="s">
        <v>3042</v>
      </c>
      <c r="H627" s="1">
        <v>3000</v>
      </c>
      <c r="K627" s="1" t="s">
        <v>3804</v>
      </c>
      <c r="L627" s="1" t="s">
        <v>4108</v>
      </c>
      <c r="BA627" s="1" t="s">
        <v>2425</v>
      </c>
      <c r="BB627" s="1">
        <v>919</v>
      </c>
      <c r="BC627" s="1" t="s">
        <v>124</v>
      </c>
      <c r="BD627" s="1"/>
      <c r="BE627" s="1" t="s">
        <v>2653</v>
      </c>
      <c r="BF627" s="1" t="s">
        <v>5743</v>
      </c>
      <c r="BG627" s="34">
        <v>4</v>
      </c>
    </row>
    <row r="628" spans="2:59" ht="15.75" customHeight="1" x14ac:dyDescent="0.3">
      <c r="B628" s="1">
        <v>5193</v>
      </c>
      <c r="C628" s="1" t="s">
        <v>7372</v>
      </c>
      <c r="D628" s="33" t="s">
        <v>7373</v>
      </c>
      <c r="E628" s="1" t="s">
        <v>322</v>
      </c>
      <c r="F628" s="1" t="s">
        <v>882</v>
      </c>
      <c r="G628" s="1" t="s">
        <v>2598</v>
      </c>
      <c r="H628" s="1">
        <v>7000</v>
      </c>
      <c r="J628" s="1" t="s">
        <v>3480</v>
      </c>
      <c r="K628" s="1" t="s">
        <v>7374</v>
      </c>
      <c r="L628" s="1" t="s">
        <v>3713</v>
      </c>
      <c r="BA628" s="1" t="s">
        <v>3935</v>
      </c>
      <c r="BB628" s="1">
        <v>3412</v>
      </c>
      <c r="BC628" s="1" t="s">
        <v>324</v>
      </c>
      <c r="BD628" s="1"/>
      <c r="BE628" s="1" t="s">
        <v>7375</v>
      </c>
      <c r="BF628" s="1" t="s">
        <v>7376</v>
      </c>
      <c r="BG628" s="34">
        <v>1</v>
      </c>
    </row>
    <row r="629" spans="2:59" ht="15.75" customHeight="1" x14ac:dyDescent="0.3">
      <c r="B629" s="1">
        <v>5194</v>
      </c>
      <c r="C629" s="1" t="s">
        <v>7377</v>
      </c>
      <c r="D629" s="33" t="s">
        <v>7378</v>
      </c>
      <c r="E629" s="1" t="s">
        <v>204</v>
      </c>
      <c r="F629" s="1" t="s">
        <v>882</v>
      </c>
      <c r="G629" s="1" t="s">
        <v>2617</v>
      </c>
      <c r="H629" s="1">
        <v>6000</v>
      </c>
      <c r="J629" s="1" t="s">
        <v>3423</v>
      </c>
      <c r="K629" s="1" t="s">
        <v>3423</v>
      </c>
      <c r="L629" s="1" t="s">
        <v>3424</v>
      </c>
      <c r="BA629" s="1" t="s">
        <v>7379</v>
      </c>
      <c r="BB629" s="1">
        <v>284</v>
      </c>
      <c r="BC629" s="1" t="s">
        <v>7227</v>
      </c>
      <c r="BD629" s="1"/>
      <c r="BE629" s="1" t="s">
        <v>2880</v>
      </c>
      <c r="BF629" s="1" t="s">
        <v>5990</v>
      </c>
      <c r="BG629" s="34">
        <v>3</v>
      </c>
    </row>
    <row r="630" spans="2:59" ht="15.75" customHeight="1" x14ac:dyDescent="0.3">
      <c r="B630" s="1">
        <v>5199</v>
      </c>
      <c r="C630" s="1" t="s">
        <v>4875</v>
      </c>
      <c r="D630" s="33" t="s">
        <v>7380</v>
      </c>
      <c r="E630" s="1" t="s">
        <v>204</v>
      </c>
      <c r="F630" s="1" t="s">
        <v>882</v>
      </c>
      <c r="G630" s="1" t="s">
        <v>2658</v>
      </c>
      <c r="H630" s="1">
        <v>3000</v>
      </c>
      <c r="K630" s="1" t="s">
        <v>3804</v>
      </c>
      <c r="L630" s="1" t="s">
        <v>4108</v>
      </c>
      <c r="BA630" s="1" t="s">
        <v>7381</v>
      </c>
      <c r="BB630" s="1">
        <v>1706</v>
      </c>
      <c r="BC630" s="1" t="s">
        <v>14</v>
      </c>
      <c r="BD630" s="1"/>
      <c r="BE630" s="1" t="s">
        <v>7382</v>
      </c>
      <c r="BF630" s="1" t="s">
        <v>7383</v>
      </c>
      <c r="BG630" s="34">
        <v>3</v>
      </c>
    </row>
    <row r="631" spans="2:59" ht="15.75" customHeight="1" x14ac:dyDescent="0.3">
      <c r="B631" s="1">
        <v>5200</v>
      </c>
      <c r="C631" s="1" t="s">
        <v>7384</v>
      </c>
      <c r="D631" s="33" t="s">
        <v>7385</v>
      </c>
      <c r="E631" s="1" t="s">
        <v>112</v>
      </c>
      <c r="F631" s="1" t="s">
        <v>882</v>
      </c>
      <c r="G631" s="1" t="s">
        <v>3035</v>
      </c>
      <c r="H631" s="1">
        <v>2500</v>
      </c>
      <c r="K631" s="1" t="s">
        <v>3804</v>
      </c>
      <c r="L631" s="1" t="s">
        <v>4108</v>
      </c>
      <c r="BA631" s="1" t="s">
        <v>5875</v>
      </c>
      <c r="BB631" s="1">
        <v>54</v>
      </c>
      <c r="BC631" s="1" t="s">
        <v>324</v>
      </c>
      <c r="BD631" s="1"/>
      <c r="BE631" s="1" t="s">
        <v>4096</v>
      </c>
      <c r="BF631" s="1" t="s">
        <v>7386</v>
      </c>
      <c r="BG631" s="34">
        <v>1</v>
      </c>
    </row>
    <row r="632" spans="2:59" ht="15.75" customHeight="1" x14ac:dyDescent="0.3">
      <c r="B632" s="1">
        <v>5219</v>
      </c>
      <c r="C632" s="1" t="s">
        <v>5411</v>
      </c>
      <c r="D632" s="33" t="s">
        <v>7387</v>
      </c>
      <c r="E632" s="1" t="s">
        <v>238</v>
      </c>
      <c r="F632" s="1" t="s">
        <v>882</v>
      </c>
      <c r="G632" s="1" t="s">
        <v>2342</v>
      </c>
      <c r="H632" s="1">
        <v>48000</v>
      </c>
      <c r="K632" s="1" t="s">
        <v>3603</v>
      </c>
      <c r="L632" s="1" t="s">
        <v>3603</v>
      </c>
      <c r="BA632" s="1" t="s">
        <v>7388</v>
      </c>
      <c r="BB632" s="1">
        <v>1716</v>
      </c>
      <c r="BC632" s="1" t="s">
        <v>258</v>
      </c>
      <c r="BD632" s="1"/>
      <c r="BE632" s="1" t="s">
        <v>7389</v>
      </c>
      <c r="BF632" s="1" t="s">
        <v>7390</v>
      </c>
      <c r="BG632" s="34">
        <v>1</v>
      </c>
    </row>
    <row r="633" spans="2:59" ht="15.75" customHeight="1" x14ac:dyDescent="0.3">
      <c r="B633" s="1">
        <v>5226</v>
      </c>
      <c r="C633" s="1" t="s">
        <v>7391</v>
      </c>
      <c r="D633" s="33" t="s">
        <v>7392</v>
      </c>
      <c r="E633" s="1" t="s">
        <v>286</v>
      </c>
      <c r="F633" s="1" t="s">
        <v>882</v>
      </c>
      <c r="G633" s="1" t="s">
        <v>3221</v>
      </c>
      <c r="H633" s="1">
        <v>300</v>
      </c>
      <c r="K633" s="1" t="s">
        <v>3603</v>
      </c>
      <c r="L633" s="1" t="s">
        <v>3603</v>
      </c>
      <c r="BA633" s="1" t="s">
        <v>7393</v>
      </c>
      <c r="BB633" s="1">
        <v>1498</v>
      </c>
      <c r="BC633" s="1" t="s">
        <v>134</v>
      </c>
      <c r="BD633" s="1"/>
      <c r="BE633" s="1" t="s">
        <v>7394</v>
      </c>
      <c r="BF633" s="1" t="s">
        <v>7395</v>
      </c>
      <c r="BG633" s="34">
        <v>2</v>
      </c>
    </row>
    <row r="634" spans="2:59" ht="15.75" customHeight="1" x14ac:dyDescent="0.3">
      <c r="B634" s="1">
        <v>5228</v>
      </c>
      <c r="C634" s="1" t="s">
        <v>7396</v>
      </c>
      <c r="D634" s="33" t="s">
        <v>7397</v>
      </c>
      <c r="E634" s="1" t="s">
        <v>130</v>
      </c>
      <c r="F634" s="1" t="s">
        <v>882</v>
      </c>
      <c r="G634" s="1" t="s">
        <v>2708</v>
      </c>
      <c r="H634" s="1">
        <v>1500</v>
      </c>
      <c r="K634" s="1" t="s">
        <v>3867</v>
      </c>
      <c r="L634" s="1" t="s">
        <v>3867</v>
      </c>
      <c r="BA634" s="1" t="s">
        <v>7398</v>
      </c>
      <c r="BB634" s="1">
        <v>1639</v>
      </c>
      <c r="BC634" s="1" t="s">
        <v>5729</v>
      </c>
      <c r="BD634" s="1"/>
      <c r="BE634" s="1" t="s">
        <v>7399</v>
      </c>
      <c r="BF634" s="1" t="s">
        <v>7400</v>
      </c>
      <c r="BG634" s="34">
        <v>1</v>
      </c>
    </row>
    <row r="635" spans="2:59" ht="15.75" customHeight="1" x14ac:dyDescent="0.3">
      <c r="B635" s="1">
        <v>5230</v>
      </c>
      <c r="C635" s="1" t="s">
        <v>5711</v>
      </c>
      <c r="D635" s="33" t="s">
        <v>7401</v>
      </c>
      <c r="E635" s="1" t="s">
        <v>2074</v>
      </c>
      <c r="F635" s="1" t="s">
        <v>882</v>
      </c>
      <c r="G635" s="1" t="s">
        <v>2318</v>
      </c>
      <c r="H635" s="1">
        <v>1500</v>
      </c>
      <c r="K635" s="1" t="s">
        <v>3949</v>
      </c>
      <c r="L635" s="1" t="s">
        <v>3949</v>
      </c>
      <c r="BA635" s="1" t="s">
        <v>7402</v>
      </c>
      <c r="BB635" s="1">
        <v>1869</v>
      </c>
      <c r="BC635" s="1" t="s">
        <v>116</v>
      </c>
      <c r="BD635" s="1"/>
      <c r="BE635" s="1" t="s">
        <v>7249</v>
      </c>
      <c r="BF635" s="1" t="s">
        <v>7250</v>
      </c>
      <c r="BG635" s="34">
        <v>4</v>
      </c>
    </row>
    <row r="636" spans="2:59" ht="15.75" customHeight="1" x14ac:dyDescent="0.3">
      <c r="B636" s="1">
        <v>5233</v>
      </c>
      <c r="C636" s="1" t="s">
        <v>5200</v>
      </c>
      <c r="D636" s="1" t="s">
        <v>7403</v>
      </c>
      <c r="E636" s="1" t="s">
        <v>112</v>
      </c>
      <c r="F636" s="1" t="s">
        <v>882</v>
      </c>
      <c r="G636" s="1" t="s">
        <v>2802</v>
      </c>
      <c r="H636" s="1">
        <v>11500</v>
      </c>
      <c r="J636" s="1" t="s">
        <v>3423</v>
      </c>
      <c r="K636" s="1" t="s">
        <v>3423</v>
      </c>
      <c r="L636" s="1" t="s">
        <v>3424</v>
      </c>
      <c r="BA636" s="1" t="s">
        <v>7404</v>
      </c>
      <c r="BB636" s="1">
        <v>1921</v>
      </c>
      <c r="BC636" s="1" t="s">
        <v>216</v>
      </c>
      <c r="BD636" s="1"/>
      <c r="BE636" s="1" t="s">
        <v>2979</v>
      </c>
      <c r="BF636" s="1" t="s">
        <v>6107</v>
      </c>
      <c r="BG636" s="34">
        <v>1</v>
      </c>
    </row>
    <row r="637" spans="2:59" ht="15.75" customHeight="1" x14ac:dyDescent="0.3">
      <c r="B637" s="1">
        <v>5234</v>
      </c>
      <c r="C637" s="1" t="s">
        <v>7405</v>
      </c>
      <c r="D637" s="33" t="s">
        <v>7406</v>
      </c>
      <c r="E637" s="1" t="s">
        <v>92</v>
      </c>
      <c r="F637" s="1" t="s">
        <v>882</v>
      </c>
      <c r="G637" s="1" t="s">
        <v>2706</v>
      </c>
      <c r="H637" s="1">
        <v>1666</v>
      </c>
      <c r="K637" s="1" t="s">
        <v>3530</v>
      </c>
      <c r="L637" s="1" t="s">
        <v>3530</v>
      </c>
      <c r="BA637" s="1" t="s">
        <v>7407</v>
      </c>
      <c r="BB637" s="1">
        <v>1613</v>
      </c>
      <c r="BC637" s="1" t="s">
        <v>14</v>
      </c>
      <c r="BD637" s="1"/>
      <c r="BE637" s="1" t="s">
        <v>7408</v>
      </c>
      <c r="BF637" s="1" t="s">
        <v>7409</v>
      </c>
      <c r="BG637" s="34">
        <v>1</v>
      </c>
    </row>
    <row r="638" spans="2:59" ht="15.75" customHeight="1" x14ac:dyDescent="0.3">
      <c r="B638" s="1">
        <v>5236</v>
      </c>
      <c r="C638" s="1" t="s">
        <v>7410</v>
      </c>
      <c r="D638" s="33" t="s">
        <v>7411</v>
      </c>
      <c r="E638" s="1" t="s">
        <v>286</v>
      </c>
      <c r="F638" s="1" t="s">
        <v>882</v>
      </c>
      <c r="G638" s="1" t="s">
        <v>3170</v>
      </c>
      <c r="H638" s="1">
        <v>1400</v>
      </c>
      <c r="J638" s="1" t="s">
        <v>3423</v>
      </c>
      <c r="K638" s="1" t="s">
        <v>3423</v>
      </c>
      <c r="L638" s="1" t="s">
        <v>3424</v>
      </c>
      <c r="BA638" s="1" t="s">
        <v>7412</v>
      </c>
      <c r="BB638" s="1">
        <v>1711</v>
      </c>
      <c r="BC638" s="1" t="s">
        <v>100</v>
      </c>
      <c r="BD638" s="1"/>
      <c r="BE638" s="1" t="s">
        <v>5981</v>
      </c>
      <c r="BF638" s="1" t="s">
        <v>5982</v>
      </c>
      <c r="BG638" s="34">
        <v>4</v>
      </c>
    </row>
    <row r="639" spans="2:59" ht="15.75" customHeight="1" x14ac:dyDescent="0.3">
      <c r="B639" s="1">
        <v>5238</v>
      </c>
      <c r="C639" s="1" t="s">
        <v>7413</v>
      </c>
      <c r="D639" s="33" t="s">
        <v>7414</v>
      </c>
      <c r="E639" s="1" t="s">
        <v>112</v>
      </c>
      <c r="F639" s="1" t="s">
        <v>882</v>
      </c>
      <c r="G639" s="1" t="s">
        <v>3077</v>
      </c>
      <c r="H639" s="1">
        <v>1500</v>
      </c>
      <c r="K639" s="1" t="s">
        <v>3603</v>
      </c>
      <c r="L639" s="1" t="s">
        <v>3603</v>
      </c>
      <c r="BA639" s="1" t="s">
        <v>7415</v>
      </c>
      <c r="BB639" s="1">
        <v>1552</v>
      </c>
      <c r="BC639" s="1" t="s">
        <v>110</v>
      </c>
      <c r="BD639" s="1"/>
      <c r="BE639" s="1" t="s">
        <v>2482</v>
      </c>
      <c r="BF639" s="1" t="s">
        <v>7416</v>
      </c>
      <c r="BG639" s="34">
        <v>3</v>
      </c>
    </row>
    <row r="640" spans="2:59" ht="15.75" customHeight="1" x14ac:dyDescent="0.3">
      <c r="B640" s="1">
        <v>5240</v>
      </c>
      <c r="C640" s="1" t="s">
        <v>7417</v>
      </c>
      <c r="D640" s="33" t="s">
        <v>7418</v>
      </c>
      <c r="E640" s="1" t="s">
        <v>238</v>
      </c>
      <c r="F640" s="1" t="s">
        <v>882</v>
      </c>
      <c r="G640" s="1" t="s">
        <v>2457</v>
      </c>
      <c r="BA640" s="1" t="s">
        <v>2633</v>
      </c>
      <c r="BB640" s="1">
        <v>1593</v>
      </c>
      <c r="BC640" s="1" t="s">
        <v>234</v>
      </c>
      <c r="BD640" s="1"/>
      <c r="BE640" s="1" t="s">
        <v>3090</v>
      </c>
      <c r="BF640" s="1" t="s">
        <v>3819</v>
      </c>
      <c r="BG640" s="34">
        <v>17</v>
      </c>
    </row>
    <row r="641" spans="2:59" ht="15.75" customHeight="1" x14ac:dyDescent="0.3">
      <c r="B641" s="1">
        <v>5249</v>
      </c>
      <c r="C641" s="1" t="s">
        <v>7419</v>
      </c>
      <c r="D641" s="33" t="s">
        <v>7420</v>
      </c>
      <c r="E641" s="1" t="s">
        <v>238</v>
      </c>
      <c r="F641" s="1" t="s">
        <v>882</v>
      </c>
      <c r="G641" s="1" t="s">
        <v>3134</v>
      </c>
      <c r="BA641" s="1" t="s">
        <v>7421</v>
      </c>
      <c r="BB641" s="1">
        <v>1887</v>
      </c>
      <c r="BC641" s="1" t="s">
        <v>302</v>
      </c>
      <c r="BD641" s="1"/>
      <c r="BE641" s="1" t="s">
        <v>3030</v>
      </c>
      <c r="BF641" s="1" t="s">
        <v>3826</v>
      </c>
      <c r="BG641" s="34">
        <v>15</v>
      </c>
    </row>
    <row r="642" spans="2:59" ht="15.75" customHeight="1" x14ac:dyDescent="0.3">
      <c r="B642" s="1">
        <v>5250</v>
      </c>
      <c r="C642" s="1" t="s">
        <v>7422</v>
      </c>
      <c r="D642" s="33" t="s">
        <v>7423</v>
      </c>
      <c r="E642" s="1" t="s">
        <v>238</v>
      </c>
      <c r="F642" s="1" t="s">
        <v>882</v>
      </c>
      <c r="G642" s="1" t="s">
        <v>2458</v>
      </c>
      <c r="BA642" s="1" t="s">
        <v>7424</v>
      </c>
      <c r="BB642" s="1">
        <v>2389</v>
      </c>
      <c r="BC642" s="1" t="s">
        <v>142</v>
      </c>
      <c r="BD642" s="1"/>
      <c r="BE642" s="1" t="s">
        <v>7425</v>
      </c>
      <c r="BF642" s="1" t="s">
        <v>7426</v>
      </c>
      <c r="BG642" s="34">
        <v>4</v>
      </c>
    </row>
    <row r="643" spans="2:59" ht="15.75" customHeight="1" x14ac:dyDescent="0.3">
      <c r="B643" s="1">
        <v>5252</v>
      </c>
      <c r="C643" s="1" t="s">
        <v>7427</v>
      </c>
      <c r="D643" s="33" t="s">
        <v>7428</v>
      </c>
      <c r="E643" s="1" t="s">
        <v>238</v>
      </c>
      <c r="F643" s="1" t="s">
        <v>882</v>
      </c>
      <c r="G643" s="1" t="s">
        <v>3135</v>
      </c>
      <c r="BA643" s="1" t="s">
        <v>7429</v>
      </c>
      <c r="BB643" s="1">
        <v>1823</v>
      </c>
      <c r="BC643" s="1" t="s">
        <v>272</v>
      </c>
      <c r="BD643" s="1"/>
      <c r="BE643" s="1" t="s">
        <v>5793</v>
      </c>
      <c r="BF643" s="1" t="s">
        <v>5794</v>
      </c>
      <c r="BG643" s="34">
        <v>3</v>
      </c>
    </row>
    <row r="644" spans="2:59" ht="15.75" customHeight="1" x14ac:dyDescent="0.3">
      <c r="B644" s="1">
        <v>5254</v>
      </c>
      <c r="C644" s="1" t="s">
        <v>7430</v>
      </c>
      <c r="D644" s="33" t="s">
        <v>7431</v>
      </c>
      <c r="E644" s="1" t="s">
        <v>238</v>
      </c>
      <c r="F644" s="1" t="s">
        <v>882</v>
      </c>
      <c r="G644" s="1" t="s">
        <v>2459</v>
      </c>
      <c r="BA644" s="1" t="s">
        <v>3102</v>
      </c>
      <c r="BB644" s="1">
        <v>1670</v>
      </c>
      <c r="BC644" s="1" t="s">
        <v>116</v>
      </c>
      <c r="BD644" s="1"/>
      <c r="BE644" s="1" t="s">
        <v>7432</v>
      </c>
      <c r="BF644" s="1" t="s">
        <v>7433</v>
      </c>
      <c r="BG644" s="34">
        <v>3</v>
      </c>
    </row>
    <row r="645" spans="2:59" ht="15.75" customHeight="1" x14ac:dyDescent="0.3">
      <c r="B645" s="1">
        <v>5255</v>
      </c>
      <c r="C645" s="1" t="s">
        <v>7434</v>
      </c>
      <c r="D645" s="33" t="s">
        <v>7435</v>
      </c>
      <c r="E645" s="1" t="s">
        <v>112</v>
      </c>
      <c r="F645" s="1" t="s">
        <v>882</v>
      </c>
      <c r="G645" s="1" t="s">
        <v>2856</v>
      </c>
      <c r="H645" s="1">
        <v>6000</v>
      </c>
      <c r="J645" s="1" t="s">
        <v>3423</v>
      </c>
      <c r="K645" s="1" t="s">
        <v>3423</v>
      </c>
      <c r="L645" s="1" t="s">
        <v>3424</v>
      </c>
      <c r="BA645" s="1" t="s">
        <v>7436</v>
      </c>
      <c r="BB645" s="1">
        <v>1437</v>
      </c>
      <c r="BC645" s="1" t="s">
        <v>192</v>
      </c>
      <c r="BD645" s="1"/>
      <c r="BE645" s="1" t="s">
        <v>6436</v>
      </c>
      <c r="BF645" s="1" t="s">
        <v>6437</v>
      </c>
      <c r="BG645" s="34">
        <v>4</v>
      </c>
    </row>
    <row r="646" spans="2:59" ht="15.75" customHeight="1" x14ac:dyDescent="0.3">
      <c r="B646" s="1">
        <v>5256</v>
      </c>
      <c r="C646" s="1" t="s">
        <v>7437</v>
      </c>
      <c r="D646" s="33" t="s">
        <v>7438</v>
      </c>
      <c r="E646" s="1" t="s">
        <v>286</v>
      </c>
      <c r="F646" s="1" t="s">
        <v>882</v>
      </c>
      <c r="G646" s="1" t="s">
        <v>3222</v>
      </c>
      <c r="H646" s="1">
        <v>300</v>
      </c>
      <c r="J646" s="1" t="s">
        <v>3480</v>
      </c>
      <c r="K646" s="1" t="s">
        <v>3480</v>
      </c>
      <c r="L646" s="1" t="s">
        <v>3481</v>
      </c>
      <c r="BA646" s="1" t="s">
        <v>7439</v>
      </c>
      <c r="BB646" s="1">
        <v>1637</v>
      </c>
      <c r="BC646" s="1" t="s">
        <v>310</v>
      </c>
      <c r="BD646" s="1"/>
      <c r="BE646" s="1" t="s">
        <v>3672</v>
      </c>
      <c r="BF646" s="1" t="s">
        <v>3673</v>
      </c>
      <c r="BG646" s="34">
        <v>2</v>
      </c>
    </row>
    <row r="647" spans="2:59" ht="15.75" customHeight="1" x14ac:dyDescent="0.3">
      <c r="B647" s="1">
        <v>5260</v>
      </c>
      <c r="C647" s="1" t="s">
        <v>7440</v>
      </c>
      <c r="D647" s="33" t="s">
        <v>7441</v>
      </c>
      <c r="E647" s="1" t="s">
        <v>114</v>
      </c>
      <c r="F647" s="1" t="s">
        <v>882</v>
      </c>
      <c r="G647" s="1" t="s">
        <v>2843</v>
      </c>
      <c r="H647" s="1">
        <v>3500</v>
      </c>
      <c r="K647" s="1" t="s">
        <v>3438</v>
      </c>
      <c r="L647" s="1" t="s">
        <v>3439</v>
      </c>
      <c r="BA647" s="1" t="s">
        <v>7442</v>
      </c>
      <c r="BB647" s="1">
        <v>2015</v>
      </c>
      <c r="BC647" s="1" t="s">
        <v>324</v>
      </c>
      <c r="BD647" s="1"/>
      <c r="BE647" s="1" t="s">
        <v>2881</v>
      </c>
      <c r="BF647" s="1" t="s">
        <v>7443</v>
      </c>
      <c r="BG647" s="34">
        <v>6</v>
      </c>
    </row>
    <row r="648" spans="2:59" ht="15.75" customHeight="1" x14ac:dyDescent="0.3">
      <c r="B648" s="1">
        <v>5261</v>
      </c>
      <c r="C648" s="1" t="s">
        <v>7444</v>
      </c>
      <c r="D648" s="33" t="s">
        <v>7445</v>
      </c>
      <c r="E648" s="1" t="s">
        <v>192</v>
      </c>
      <c r="F648" s="1" t="s">
        <v>882</v>
      </c>
      <c r="G648" s="1" t="s">
        <v>2526</v>
      </c>
      <c r="H648" s="1">
        <v>650</v>
      </c>
      <c r="J648" s="1" t="s">
        <v>3423</v>
      </c>
      <c r="K648" s="1" t="s">
        <v>3423</v>
      </c>
      <c r="L648" s="1" t="s">
        <v>3424</v>
      </c>
      <c r="BA648" s="1" t="s">
        <v>7446</v>
      </c>
      <c r="BC648" s="1" t="s">
        <v>324</v>
      </c>
      <c r="BD648" s="1"/>
      <c r="BE648" s="1" t="s">
        <v>4088</v>
      </c>
      <c r="BF648" s="1" t="s">
        <v>4089</v>
      </c>
      <c r="BG648" s="34">
        <v>1</v>
      </c>
    </row>
    <row r="649" spans="2:59" ht="15.75" customHeight="1" x14ac:dyDescent="0.3">
      <c r="B649" s="1">
        <v>5262</v>
      </c>
      <c r="C649" s="1" t="s">
        <v>6396</v>
      </c>
      <c r="D649" s="33" t="s">
        <v>7447</v>
      </c>
      <c r="E649" s="1" t="s">
        <v>3437</v>
      </c>
      <c r="F649" s="1" t="s">
        <v>882</v>
      </c>
      <c r="G649" s="1" t="s">
        <v>3055</v>
      </c>
      <c r="H649" s="1">
        <v>3000</v>
      </c>
      <c r="K649" s="1" t="s">
        <v>3804</v>
      </c>
      <c r="L649" s="1" t="s">
        <v>4108</v>
      </c>
      <c r="BA649" s="1" t="s">
        <v>7448</v>
      </c>
      <c r="BB649" s="1">
        <v>1288</v>
      </c>
      <c r="BC649" s="1" t="s">
        <v>128</v>
      </c>
      <c r="BD649" s="1"/>
      <c r="BE649" s="1" t="s">
        <v>2770</v>
      </c>
      <c r="BF649" s="1" t="s">
        <v>7449</v>
      </c>
      <c r="BG649" s="34">
        <v>1</v>
      </c>
    </row>
    <row r="650" spans="2:59" ht="15.75" customHeight="1" x14ac:dyDescent="0.3">
      <c r="B650" s="1">
        <v>5264</v>
      </c>
      <c r="C650" s="1" t="s">
        <v>7450</v>
      </c>
      <c r="D650" s="33" t="s">
        <v>7451</v>
      </c>
      <c r="E650" s="1" t="s">
        <v>2074</v>
      </c>
      <c r="F650" s="1" t="s">
        <v>882</v>
      </c>
      <c r="G650" s="1" t="s">
        <v>2256</v>
      </c>
      <c r="H650" s="1">
        <v>5700</v>
      </c>
      <c r="K650" s="1" t="s">
        <v>4026</v>
      </c>
      <c r="L650" s="1" t="s">
        <v>4027</v>
      </c>
      <c r="BA650" s="1" t="s">
        <v>7452</v>
      </c>
      <c r="BB650" s="1">
        <v>1742</v>
      </c>
      <c r="BC650" s="1" t="s">
        <v>124</v>
      </c>
      <c r="BD650" s="1"/>
      <c r="BE650" s="1" t="s">
        <v>2913</v>
      </c>
      <c r="BF650" s="1" t="s">
        <v>7453</v>
      </c>
      <c r="BG650" s="34">
        <v>4</v>
      </c>
    </row>
    <row r="651" spans="2:59" ht="15.75" customHeight="1" x14ac:dyDescent="0.3">
      <c r="B651" s="1">
        <v>5272</v>
      </c>
      <c r="C651" s="1" t="s">
        <v>5513</v>
      </c>
      <c r="D651" s="33" t="s">
        <v>7454</v>
      </c>
      <c r="E651" s="1" t="s">
        <v>2129</v>
      </c>
      <c r="F651" s="1" t="s">
        <v>882</v>
      </c>
      <c r="G651" s="1" t="s">
        <v>3108</v>
      </c>
      <c r="H651" s="1">
        <v>1000</v>
      </c>
      <c r="K651" s="1" t="s">
        <v>3603</v>
      </c>
      <c r="L651" s="1" t="s">
        <v>3603</v>
      </c>
      <c r="BA651" s="1" t="s">
        <v>2912</v>
      </c>
      <c r="BB651" s="1">
        <v>1946</v>
      </c>
      <c r="BC651" s="1" t="s">
        <v>124</v>
      </c>
      <c r="BD651" s="1"/>
      <c r="BE651" s="1" t="s">
        <v>3031</v>
      </c>
      <c r="BF651" s="1" t="s">
        <v>4438</v>
      </c>
      <c r="BG651" s="34">
        <v>4</v>
      </c>
    </row>
    <row r="652" spans="2:59" ht="15.75" customHeight="1" x14ac:dyDescent="0.3">
      <c r="B652" s="1">
        <v>5274</v>
      </c>
      <c r="C652" s="1" t="s">
        <v>7455</v>
      </c>
      <c r="D652" s="33" t="s">
        <v>7456</v>
      </c>
      <c r="E652" s="1" t="s">
        <v>2116</v>
      </c>
      <c r="F652" s="1" t="s">
        <v>882</v>
      </c>
      <c r="G652" s="1" t="s">
        <v>2996</v>
      </c>
      <c r="H652" s="1">
        <v>3500</v>
      </c>
      <c r="J652" s="1" t="s">
        <v>3524</v>
      </c>
      <c r="K652" s="1" t="s">
        <v>3524</v>
      </c>
      <c r="L652" s="1" t="s">
        <v>3757</v>
      </c>
      <c r="BA652" s="1" t="s">
        <v>5642</v>
      </c>
      <c r="BB652" s="1">
        <v>366</v>
      </c>
      <c r="BC652" s="1" t="s">
        <v>198</v>
      </c>
      <c r="BD652" s="1"/>
      <c r="BE652" s="1" t="s">
        <v>2762</v>
      </c>
      <c r="BF652" s="1" t="s">
        <v>7457</v>
      </c>
      <c r="BG652" s="34">
        <v>2</v>
      </c>
    </row>
    <row r="653" spans="2:59" ht="15.75" customHeight="1" x14ac:dyDescent="0.3">
      <c r="B653" s="1">
        <v>5275</v>
      </c>
      <c r="C653" s="1" t="s">
        <v>5544</v>
      </c>
      <c r="D653" s="33" t="s">
        <v>7458</v>
      </c>
      <c r="E653" s="1" t="s">
        <v>322</v>
      </c>
      <c r="F653" s="1" t="s">
        <v>882</v>
      </c>
      <c r="G653" s="1" t="s">
        <v>2661</v>
      </c>
      <c r="H653" s="1">
        <v>4500</v>
      </c>
      <c r="K653" s="1" t="s">
        <v>7260</v>
      </c>
      <c r="L653" s="1" t="s">
        <v>7261</v>
      </c>
      <c r="BA653" s="1" t="s">
        <v>6499</v>
      </c>
      <c r="BB653" s="1">
        <v>1459</v>
      </c>
      <c r="BC653" s="1" t="s">
        <v>34</v>
      </c>
      <c r="BD653" s="1"/>
      <c r="BE653" s="1" t="s">
        <v>6807</v>
      </c>
      <c r="BF653" s="1" t="s">
        <v>7459</v>
      </c>
      <c r="BG653" s="34">
        <v>4</v>
      </c>
    </row>
    <row r="654" spans="2:59" ht="15.75" customHeight="1" x14ac:dyDescent="0.3">
      <c r="B654" s="1">
        <v>5278</v>
      </c>
      <c r="C654" s="1" t="s">
        <v>7460</v>
      </c>
      <c r="D654" s="33" t="s">
        <v>7461</v>
      </c>
      <c r="E654" s="1" t="s">
        <v>112</v>
      </c>
      <c r="F654" s="1" t="s">
        <v>882</v>
      </c>
      <c r="G654" s="1" t="s">
        <v>2920</v>
      </c>
      <c r="H654" s="1">
        <v>4000</v>
      </c>
      <c r="K654" s="1" t="s">
        <v>3438</v>
      </c>
      <c r="L654" s="1" t="s">
        <v>3439</v>
      </c>
      <c r="BA654" s="1" t="s">
        <v>7462</v>
      </c>
      <c r="BB654" s="1">
        <v>1879</v>
      </c>
      <c r="BC654" s="1" t="s">
        <v>124</v>
      </c>
      <c r="BD654" s="1"/>
      <c r="BE654" s="1" t="s">
        <v>5070</v>
      </c>
      <c r="BF654" s="1" t="s">
        <v>7463</v>
      </c>
      <c r="BG654" s="34">
        <v>4</v>
      </c>
    </row>
    <row r="655" spans="2:59" ht="15.75" customHeight="1" x14ac:dyDescent="0.3">
      <c r="B655" s="1">
        <v>5282</v>
      </c>
      <c r="C655" s="1" t="s">
        <v>7464</v>
      </c>
      <c r="D655" s="33" t="s">
        <v>7465</v>
      </c>
      <c r="E655" s="1" t="s">
        <v>286</v>
      </c>
      <c r="F655" s="1" t="s">
        <v>882</v>
      </c>
      <c r="G655" s="1" t="s">
        <v>3209</v>
      </c>
      <c r="H655" s="1">
        <v>450</v>
      </c>
      <c r="J655" s="1" t="s">
        <v>3423</v>
      </c>
      <c r="K655" s="1" t="s">
        <v>3650</v>
      </c>
      <c r="L655" s="1" t="s">
        <v>3424</v>
      </c>
      <c r="BA655" s="1" t="s">
        <v>7466</v>
      </c>
      <c r="BC655" s="1" t="s">
        <v>124</v>
      </c>
      <c r="BD655" s="1"/>
      <c r="BE655" s="1" t="s">
        <v>6906</v>
      </c>
      <c r="BF655" s="1" t="s">
        <v>7467</v>
      </c>
      <c r="BG655" s="34">
        <v>3</v>
      </c>
    </row>
    <row r="656" spans="2:59" ht="15.75" customHeight="1" x14ac:dyDescent="0.3">
      <c r="B656" s="1">
        <v>5284</v>
      </c>
      <c r="C656" s="1" t="s">
        <v>7468</v>
      </c>
      <c r="D656" s="33" t="s">
        <v>7469</v>
      </c>
      <c r="E656" s="1" t="s">
        <v>286</v>
      </c>
      <c r="F656" s="1" t="s">
        <v>882</v>
      </c>
      <c r="G656" s="1" t="s">
        <v>3180</v>
      </c>
      <c r="H656" s="1">
        <v>1000</v>
      </c>
      <c r="J656" s="1" t="s">
        <v>3423</v>
      </c>
      <c r="K656" s="1" t="s">
        <v>3423</v>
      </c>
      <c r="L656" s="1" t="s">
        <v>3424</v>
      </c>
      <c r="BA656" s="1" t="s">
        <v>6253</v>
      </c>
      <c r="BB656" s="1">
        <v>2014</v>
      </c>
      <c r="BC656" s="1" t="s">
        <v>124</v>
      </c>
      <c r="BD656" s="1"/>
      <c r="BE656" s="1" t="s">
        <v>7470</v>
      </c>
      <c r="BF656" s="1" t="s">
        <v>7471</v>
      </c>
      <c r="BG656" s="34">
        <v>2</v>
      </c>
    </row>
    <row r="657" spans="2:59" ht="15.75" customHeight="1" x14ac:dyDescent="0.3">
      <c r="B657" s="1">
        <v>5287</v>
      </c>
      <c r="C657" s="1" t="s">
        <v>7472</v>
      </c>
      <c r="D657" s="33" t="s">
        <v>7473</v>
      </c>
      <c r="E657" s="1" t="s">
        <v>2116</v>
      </c>
      <c r="F657" s="1" t="s">
        <v>882</v>
      </c>
      <c r="G657" s="1" t="s">
        <v>2781</v>
      </c>
      <c r="H657" s="1">
        <v>1000</v>
      </c>
      <c r="K657" s="1" t="s">
        <v>3867</v>
      </c>
      <c r="L657" s="1" t="s">
        <v>3867</v>
      </c>
      <c r="BA657" s="1" t="s">
        <v>7474</v>
      </c>
      <c r="BB657" s="1">
        <v>1788</v>
      </c>
      <c r="BC657" s="1" t="s">
        <v>272</v>
      </c>
      <c r="BD657" s="1"/>
      <c r="BE657" s="1" t="s">
        <v>7475</v>
      </c>
      <c r="BF657" s="1" t="s">
        <v>7476</v>
      </c>
      <c r="BG657" s="34">
        <v>5</v>
      </c>
    </row>
    <row r="658" spans="2:59" ht="15.75" customHeight="1" x14ac:dyDescent="0.3">
      <c r="B658" s="1">
        <v>5288</v>
      </c>
      <c r="C658" s="1" t="s">
        <v>5534</v>
      </c>
      <c r="D658" s="33" t="s">
        <v>7477</v>
      </c>
      <c r="E658" s="1" t="s">
        <v>50</v>
      </c>
      <c r="F658" s="1" t="s">
        <v>882</v>
      </c>
      <c r="G658" s="1" t="s">
        <v>2334</v>
      </c>
      <c r="H658" s="1">
        <v>3000</v>
      </c>
      <c r="K658" s="1" t="s">
        <v>3804</v>
      </c>
      <c r="L658" s="1" t="s">
        <v>4108</v>
      </c>
      <c r="BA658" s="1" t="s">
        <v>4028</v>
      </c>
      <c r="BB658" s="1">
        <v>1930</v>
      </c>
      <c r="BC658" s="1" t="s">
        <v>258</v>
      </c>
      <c r="BD658" s="1"/>
      <c r="BE658" s="1" t="s">
        <v>2615</v>
      </c>
      <c r="BF658" s="1" t="s">
        <v>4548</v>
      </c>
      <c r="BG658" s="34">
        <v>5</v>
      </c>
    </row>
    <row r="659" spans="2:59" ht="15.75" customHeight="1" x14ac:dyDescent="0.3">
      <c r="B659" s="1">
        <v>5291</v>
      </c>
      <c r="C659" s="1" t="s">
        <v>7478</v>
      </c>
      <c r="D659" s="33" t="s">
        <v>7479</v>
      </c>
      <c r="E659" s="1" t="s">
        <v>112</v>
      </c>
      <c r="F659" s="1" t="s">
        <v>882</v>
      </c>
      <c r="G659" s="1" t="s">
        <v>2808</v>
      </c>
      <c r="H659" s="1">
        <v>5000</v>
      </c>
      <c r="K659" s="1" t="s">
        <v>7480</v>
      </c>
      <c r="L659" s="1" t="s">
        <v>7481</v>
      </c>
      <c r="BA659" s="1" t="s">
        <v>3761</v>
      </c>
      <c r="BB659" s="1">
        <v>1578</v>
      </c>
      <c r="BC659" s="1" t="s">
        <v>192</v>
      </c>
      <c r="BD659" s="1"/>
      <c r="BE659" s="1" t="s">
        <v>4905</v>
      </c>
      <c r="BF659" s="1" t="s">
        <v>4906</v>
      </c>
      <c r="BG659" s="34">
        <v>5</v>
      </c>
    </row>
    <row r="660" spans="2:59" ht="15.75" customHeight="1" x14ac:dyDescent="0.3">
      <c r="B660" s="1">
        <v>5292</v>
      </c>
      <c r="C660" s="1" t="s">
        <v>7482</v>
      </c>
      <c r="D660" s="33" t="s">
        <v>7483</v>
      </c>
      <c r="E660" s="1" t="s">
        <v>112</v>
      </c>
      <c r="F660" s="1" t="s">
        <v>882</v>
      </c>
      <c r="G660" s="1" t="s">
        <v>3257</v>
      </c>
      <c r="H660" s="1">
        <v>4750</v>
      </c>
      <c r="J660" s="1" t="s">
        <v>3423</v>
      </c>
      <c r="K660" s="1" t="s">
        <v>3423</v>
      </c>
      <c r="L660" s="1" t="s">
        <v>3424</v>
      </c>
      <c r="BA660" s="1" t="s">
        <v>2498</v>
      </c>
      <c r="BB660" s="1">
        <v>1177</v>
      </c>
      <c r="BC660" s="1" t="s">
        <v>324</v>
      </c>
      <c r="BD660" s="1"/>
      <c r="BE660" s="1" t="s">
        <v>7484</v>
      </c>
      <c r="BF660" s="1" t="s">
        <v>7485</v>
      </c>
      <c r="BG660" s="34">
        <v>4</v>
      </c>
    </row>
    <row r="661" spans="2:59" ht="15.75" customHeight="1" x14ac:dyDescent="0.3">
      <c r="B661" s="1">
        <v>5299</v>
      </c>
      <c r="C661" s="1" t="s">
        <v>7486</v>
      </c>
      <c r="D661" s="33" t="s">
        <v>7487</v>
      </c>
      <c r="E661" s="1" t="s">
        <v>114</v>
      </c>
      <c r="F661" s="1" t="s">
        <v>882</v>
      </c>
      <c r="G661" s="1" t="s">
        <v>2857</v>
      </c>
      <c r="H661" s="1">
        <v>6000</v>
      </c>
      <c r="J661" s="1" t="s">
        <v>3423</v>
      </c>
      <c r="K661" s="1" t="s">
        <v>3423</v>
      </c>
      <c r="L661" s="1" t="s">
        <v>3424</v>
      </c>
      <c r="BA661" s="1" t="s">
        <v>7488</v>
      </c>
      <c r="BB661" s="1">
        <v>1674</v>
      </c>
      <c r="BC661" s="1" t="s">
        <v>62</v>
      </c>
      <c r="BD661" s="1"/>
      <c r="BE661" s="1" t="s">
        <v>2928</v>
      </c>
      <c r="BF661" s="1" t="s">
        <v>3571</v>
      </c>
      <c r="BG661" s="34">
        <v>9</v>
      </c>
    </row>
    <row r="662" spans="2:59" ht="15.75" customHeight="1" x14ac:dyDescent="0.3">
      <c r="B662" s="1">
        <v>5302</v>
      </c>
      <c r="C662" s="1" t="s">
        <v>7489</v>
      </c>
      <c r="D662" s="33" t="s">
        <v>7490</v>
      </c>
      <c r="E662" s="1" t="s">
        <v>3437</v>
      </c>
      <c r="F662" s="1" t="s">
        <v>882</v>
      </c>
      <c r="G662" s="1" t="s">
        <v>2833</v>
      </c>
      <c r="H662" s="1">
        <v>7000</v>
      </c>
      <c r="J662" s="1" t="s">
        <v>3423</v>
      </c>
      <c r="K662" s="1" t="s">
        <v>3423</v>
      </c>
      <c r="L662" s="1" t="s">
        <v>3424</v>
      </c>
      <c r="BA662" s="1" t="s">
        <v>7491</v>
      </c>
      <c r="BB662" s="1">
        <v>1591</v>
      </c>
      <c r="BC662" s="1" t="s">
        <v>154</v>
      </c>
      <c r="BD662" s="1"/>
      <c r="BE662" s="1" t="s">
        <v>7092</v>
      </c>
      <c r="BF662" s="1" t="s">
        <v>7093</v>
      </c>
      <c r="BG662" s="34">
        <v>4</v>
      </c>
    </row>
    <row r="663" spans="2:59" ht="15.75" customHeight="1" x14ac:dyDescent="0.3">
      <c r="B663" s="1">
        <v>5308</v>
      </c>
      <c r="C663" s="1" t="s">
        <v>7492</v>
      </c>
      <c r="D663" s="33" t="s">
        <v>7493</v>
      </c>
      <c r="E663" s="1" t="s">
        <v>342</v>
      </c>
      <c r="F663" s="1" t="s">
        <v>882</v>
      </c>
      <c r="G663" s="1" t="s">
        <v>2662</v>
      </c>
      <c r="H663" s="1">
        <v>2000</v>
      </c>
      <c r="I663" s="1">
        <v>1000</v>
      </c>
      <c r="K663" s="1" t="s">
        <v>5779</v>
      </c>
      <c r="L663" s="1" t="s">
        <v>5780</v>
      </c>
      <c r="BA663" s="1" t="s">
        <v>7494</v>
      </c>
      <c r="BB663" s="1">
        <v>234</v>
      </c>
      <c r="BC663" s="1" t="s">
        <v>4394</v>
      </c>
      <c r="BD663" s="1"/>
      <c r="BE663" s="1" t="s">
        <v>3582</v>
      </c>
      <c r="BF663" s="1" t="s">
        <v>3580</v>
      </c>
      <c r="BG663" s="34">
        <v>6</v>
      </c>
    </row>
    <row r="664" spans="2:59" ht="15.75" customHeight="1" x14ac:dyDescent="0.3">
      <c r="B664" s="1">
        <v>5309</v>
      </c>
      <c r="C664" s="1" t="s">
        <v>7495</v>
      </c>
      <c r="D664" s="33" t="s">
        <v>7496</v>
      </c>
      <c r="E664" s="1" t="s">
        <v>286</v>
      </c>
      <c r="F664" s="1" t="s">
        <v>882</v>
      </c>
      <c r="G664" s="1" t="s">
        <v>3179</v>
      </c>
      <c r="H664" s="1">
        <v>1049</v>
      </c>
      <c r="J664" s="1" t="s">
        <v>7497</v>
      </c>
      <c r="K664" s="1" t="s">
        <v>7497</v>
      </c>
      <c r="L664" s="1" t="s">
        <v>3481</v>
      </c>
      <c r="BA664" s="1" t="s">
        <v>4070</v>
      </c>
      <c r="BB664" s="1">
        <v>2072</v>
      </c>
      <c r="BC664" s="1" t="s">
        <v>324</v>
      </c>
      <c r="BD664" s="1"/>
      <c r="BE664" s="1" t="s">
        <v>2505</v>
      </c>
      <c r="BF664" s="1" t="s">
        <v>7498</v>
      </c>
      <c r="BG664" s="34">
        <v>22</v>
      </c>
    </row>
    <row r="665" spans="2:59" ht="15.75" customHeight="1" x14ac:dyDescent="0.3">
      <c r="B665" s="1">
        <v>5311</v>
      </c>
      <c r="C665" s="1" t="s">
        <v>7499</v>
      </c>
      <c r="D665" s="33" t="s">
        <v>7500</v>
      </c>
      <c r="E665" s="1" t="s">
        <v>86</v>
      </c>
      <c r="F665" s="1" t="s">
        <v>882</v>
      </c>
      <c r="G665" s="1" t="s">
        <v>2368</v>
      </c>
      <c r="H665" s="1">
        <v>0</v>
      </c>
      <c r="J665" s="1" t="s">
        <v>3480</v>
      </c>
      <c r="K665" s="1" t="s">
        <v>3480</v>
      </c>
      <c r="L665" s="1" t="s">
        <v>3481</v>
      </c>
      <c r="BA665" s="1" t="s">
        <v>7501</v>
      </c>
      <c r="BB665" s="1">
        <v>1981</v>
      </c>
      <c r="BC665" s="1" t="s">
        <v>116</v>
      </c>
      <c r="BD665" s="1"/>
      <c r="BE665" s="1" t="s">
        <v>2631</v>
      </c>
      <c r="BF665" s="1" t="s">
        <v>4554</v>
      </c>
      <c r="BG665" s="34">
        <v>5</v>
      </c>
    </row>
    <row r="666" spans="2:59" ht="15.75" customHeight="1" x14ac:dyDescent="0.3">
      <c r="B666" s="1">
        <v>5312</v>
      </c>
      <c r="C666" s="1" t="s">
        <v>7502</v>
      </c>
      <c r="D666" s="33" t="s">
        <v>7503</v>
      </c>
      <c r="E666" s="1" t="s">
        <v>2</v>
      </c>
      <c r="F666" s="1" t="s">
        <v>882</v>
      </c>
      <c r="G666" s="1" t="s">
        <v>2745</v>
      </c>
      <c r="H666" s="1">
        <v>0</v>
      </c>
      <c r="J666" s="1" t="s">
        <v>3480</v>
      </c>
      <c r="K666" s="1" t="s">
        <v>3480</v>
      </c>
      <c r="L666" s="1" t="s">
        <v>3481</v>
      </c>
      <c r="BA666" s="1" t="s">
        <v>7504</v>
      </c>
      <c r="BB666" s="1">
        <v>2249</v>
      </c>
      <c r="BC666" s="1" t="s">
        <v>110</v>
      </c>
      <c r="BD666" s="1"/>
      <c r="BE666" s="1" t="s">
        <v>2530</v>
      </c>
      <c r="BF666" s="1" t="s">
        <v>7505</v>
      </c>
      <c r="BG666" s="34">
        <v>7</v>
      </c>
    </row>
    <row r="667" spans="2:59" ht="15.75" customHeight="1" x14ac:dyDescent="0.3">
      <c r="B667" s="1">
        <v>5313</v>
      </c>
      <c r="C667" s="1" t="s">
        <v>7506</v>
      </c>
      <c r="D667" s="33" t="s">
        <v>7507</v>
      </c>
      <c r="E667" s="1" t="s">
        <v>238</v>
      </c>
      <c r="F667" s="1" t="s">
        <v>882</v>
      </c>
      <c r="G667" s="1" t="s">
        <v>2460</v>
      </c>
      <c r="BA667" s="1" t="s">
        <v>7508</v>
      </c>
      <c r="BB667" s="1">
        <v>1714</v>
      </c>
      <c r="BC667" s="1" t="s">
        <v>14</v>
      </c>
      <c r="BD667" s="1"/>
      <c r="BE667" s="1" t="s">
        <v>4118</v>
      </c>
      <c r="BF667" s="1" t="s">
        <v>7509</v>
      </c>
      <c r="BG667" s="34">
        <v>6</v>
      </c>
    </row>
    <row r="668" spans="2:59" ht="15.75" customHeight="1" x14ac:dyDescent="0.3">
      <c r="B668" s="1">
        <v>5319</v>
      </c>
      <c r="C668" s="1" t="s">
        <v>7510</v>
      </c>
      <c r="D668" s="33" t="s">
        <v>7511</v>
      </c>
      <c r="E668" s="1" t="s">
        <v>166</v>
      </c>
      <c r="F668" s="1" t="s">
        <v>882</v>
      </c>
      <c r="G668" s="1" t="s">
        <v>2695</v>
      </c>
      <c r="H668" s="1">
        <v>2000</v>
      </c>
      <c r="K668" s="1" t="s">
        <v>3804</v>
      </c>
      <c r="L668" s="1" t="s">
        <v>4108</v>
      </c>
      <c r="BA668" s="1" t="s">
        <v>3126</v>
      </c>
      <c r="BB668" s="1">
        <v>2030</v>
      </c>
      <c r="BC668" s="1" t="s">
        <v>216</v>
      </c>
      <c r="BD668" s="1"/>
      <c r="BE668" s="1" t="s">
        <v>7512</v>
      </c>
      <c r="BF668" s="1" t="s">
        <v>7513</v>
      </c>
      <c r="BG668" s="34">
        <v>1</v>
      </c>
    </row>
    <row r="669" spans="2:59" ht="15.75" customHeight="1" x14ac:dyDescent="0.3">
      <c r="B669" s="1">
        <v>5323</v>
      </c>
      <c r="C669" s="1" t="s">
        <v>5610</v>
      </c>
      <c r="D669" s="33" t="s">
        <v>7514</v>
      </c>
      <c r="E669" s="1" t="s">
        <v>3451</v>
      </c>
      <c r="F669" s="1" t="s">
        <v>882</v>
      </c>
      <c r="G669" s="1" t="s">
        <v>2599</v>
      </c>
      <c r="H669" s="1">
        <v>7000</v>
      </c>
      <c r="J669" s="1" t="s">
        <v>3423</v>
      </c>
      <c r="K669" s="1" t="s">
        <v>3423</v>
      </c>
      <c r="L669" s="1" t="s">
        <v>3424</v>
      </c>
      <c r="BA669" s="1" t="s">
        <v>7515</v>
      </c>
      <c r="BB669" s="1">
        <v>1849</v>
      </c>
      <c r="BC669" s="1" t="s">
        <v>14</v>
      </c>
      <c r="BD669" s="1"/>
      <c r="BE669" s="1" t="s">
        <v>2623</v>
      </c>
      <c r="BF669" s="1" t="s">
        <v>4616</v>
      </c>
      <c r="BG669" s="34">
        <v>8</v>
      </c>
    </row>
    <row r="670" spans="2:59" ht="15.75" customHeight="1" x14ac:dyDescent="0.3">
      <c r="B670" s="1">
        <v>5325</v>
      </c>
      <c r="C670" s="1" t="s">
        <v>7516</v>
      </c>
      <c r="D670" s="33" t="s">
        <v>7517</v>
      </c>
      <c r="E670" s="1" t="s">
        <v>156</v>
      </c>
      <c r="F670" s="1" t="s">
        <v>882</v>
      </c>
      <c r="G670" s="1" t="s">
        <v>2308</v>
      </c>
      <c r="H670" s="1">
        <v>2000</v>
      </c>
      <c r="K670" s="1" t="s">
        <v>5779</v>
      </c>
      <c r="L670" s="1" t="s">
        <v>5780</v>
      </c>
      <c r="BA670" s="1" t="s">
        <v>7518</v>
      </c>
      <c r="BB670" s="1">
        <v>1649</v>
      </c>
      <c r="BC670" s="1" t="s">
        <v>192</v>
      </c>
      <c r="BD670" s="1"/>
      <c r="BE670" s="1" t="s">
        <v>4564</v>
      </c>
      <c r="BF670" s="1" t="s">
        <v>7519</v>
      </c>
      <c r="BG670" s="34">
        <v>3</v>
      </c>
    </row>
    <row r="671" spans="2:59" ht="15.75" customHeight="1" x14ac:dyDescent="0.3">
      <c r="B671" s="1">
        <v>5326</v>
      </c>
      <c r="C671" s="1" t="s">
        <v>7520</v>
      </c>
      <c r="D671" s="33" t="s">
        <v>7521</v>
      </c>
      <c r="E671" s="1" t="s">
        <v>3437</v>
      </c>
      <c r="F671" s="1" t="s">
        <v>882</v>
      </c>
      <c r="G671" s="1" t="s">
        <v>2858</v>
      </c>
      <c r="H671" s="1">
        <v>6000</v>
      </c>
      <c r="J671" s="1" t="s">
        <v>3423</v>
      </c>
      <c r="K671" s="1" t="s">
        <v>3423</v>
      </c>
      <c r="L671" s="1" t="s">
        <v>3424</v>
      </c>
      <c r="BA671" s="1" t="s">
        <v>2204</v>
      </c>
      <c r="BB671" s="1">
        <v>1836</v>
      </c>
      <c r="BC671" s="1" t="s">
        <v>14</v>
      </c>
      <c r="BD671" s="1"/>
      <c r="BE671" s="1" t="s">
        <v>5410</v>
      </c>
      <c r="BF671" s="1" t="s">
        <v>7522</v>
      </c>
      <c r="BG671" s="34">
        <v>7</v>
      </c>
    </row>
    <row r="672" spans="2:59" ht="15.75" customHeight="1" x14ac:dyDescent="0.3">
      <c r="B672" s="1">
        <v>5328</v>
      </c>
      <c r="C672" s="1" t="s">
        <v>5405</v>
      </c>
      <c r="D672" s="33" t="s">
        <v>7523</v>
      </c>
      <c r="E672" s="1" t="s">
        <v>266</v>
      </c>
      <c r="F672" s="1" t="s">
        <v>882</v>
      </c>
      <c r="G672" s="1" t="s">
        <v>2868</v>
      </c>
      <c r="H672" s="1">
        <v>6500</v>
      </c>
      <c r="J672" s="1" t="s">
        <v>3524</v>
      </c>
      <c r="K672" s="1" t="s">
        <v>3524</v>
      </c>
      <c r="L672" s="1" t="s">
        <v>3757</v>
      </c>
      <c r="BA672" s="1" t="s">
        <v>7524</v>
      </c>
      <c r="BB672" s="1">
        <v>2025</v>
      </c>
      <c r="BC672" s="1" t="s">
        <v>216</v>
      </c>
      <c r="BD672" s="1"/>
      <c r="BE672" s="1" t="s">
        <v>2563</v>
      </c>
      <c r="BF672" s="1" t="s">
        <v>7525</v>
      </c>
      <c r="BG672" s="34">
        <v>6</v>
      </c>
    </row>
    <row r="673" spans="2:59" ht="15.75" customHeight="1" x14ac:dyDescent="0.3">
      <c r="B673" s="1">
        <v>5334</v>
      </c>
      <c r="C673" s="1" t="s">
        <v>5603</v>
      </c>
      <c r="D673" s="33" t="s">
        <v>7526</v>
      </c>
      <c r="E673" s="1" t="s">
        <v>304</v>
      </c>
      <c r="F673" s="1" t="s">
        <v>882</v>
      </c>
      <c r="G673" s="1" t="s">
        <v>2627</v>
      </c>
      <c r="H673" s="1">
        <v>5500</v>
      </c>
      <c r="K673" s="1" t="s">
        <v>3804</v>
      </c>
      <c r="L673" s="1" t="s">
        <v>4108</v>
      </c>
      <c r="BA673" s="1" t="s">
        <v>7527</v>
      </c>
      <c r="BB673" s="1">
        <v>1233</v>
      </c>
      <c r="BC673" s="1" t="s">
        <v>198</v>
      </c>
      <c r="BD673" s="1"/>
      <c r="BE673" s="1" t="s">
        <v>6656</v>
      </c>
      <c r="BF673" s="1" t="s">
        <v>6657</v>
      </c>
      <c r="BG673" s="34">
        <v>8</v>
      </c>
    </row>
    <row r="674" spans="2:59" ht="15.75" customHeight="1" x14ac:dyDescent="0.3">
      <c r="B674" s="1">
        <v>5335</v>
      </c>
      <c r="C674" s="1" t="s">
        <v>7528</v>
      </c>
      <c r="D674" s="33" t="s">
        <v>7529</v>
      </c>
      <c r="E674" s="1" t="s">
        <v>332</v>
      </c>
      <c r="F674" s="1" t="s">
        <v>882</v>
      </c>
      <c r="G674" s="1" t="s">
        <v>2758</v>
      </c>
      <c r="H674" s="1">
        <v>19500</v>
      </c>
      <c r="J674" s="1" t="s">
        <v>3480</v>
      </c>
      <c r="K674" s="1" t="s">
        <v>3480</v>
      </c>
      <c r="L674" s="1" t="s">
        <v>3481</v>
      </c>
      <c r="BA674" s="1" t="s">
        <v>6610</v>
      </c>
      <c r="BB674" s="1">
        <v>1785</v>
      </c>
      <c r="BC674" s="1" t="s">
        <v>192</v>
      </c>
      <c r="BD674" s="1"/>
      <c r="BE674" s="1" t="s">
        <v>5102</v>
      </c>
      <c r="BF674" s="1" t="s">
        <v>7530</v>
      </c>
      <c r="BG674" s="34">
        <v>1</v>
      </c>
    </row>
    <row r="675" spans="2:59" ht="15.75" customHeight="1" x14ac:dyDescent="0.3">
      <c r="B675" s="1">
        <v>5340</v>
      </c>
      <c r="C675" s="1" t="s">
        <v>7531</v>
      </c>
      <c r="D675" s="33" t="s">
        <v>7532</v>
      </c>
      <c r="E675" s="1" t="s">
        <v>156</v>
      </c>
      <c r="F675" s="1" t="s">
        <v>882</v>
      </c>
      <c r="G675" s="1" t="s">
        <v>2322</v>
      </c>
      <c r="H675" s="1">
        <v>1500</v>
      </c>
      <c r="K675" s="1" t="s">
        <v>3804</v>
      </c>
      <c r="L675" s="1" t="s">
        <v>4108</v>
      </c>
      <c r="BA675" s="1" t="s">
        <v>7533</v>
      </c>
      <c r="BB675" s="1">
        <v>1724</v>
      </c>
      <c r="BC675" s="1" t="s">
        <v>324</v>
      </c>
      <c r="BD675" s="1"/>
      <c r="BE675" s="1" t="s">
        <v>2980</v>
      </c>
      <c r="BF675" s="1" t="s">
        <v>7534</v>
      </c>
      <c r="BG675" s="34">
        <v>2</v>
      </c>
    </row>
    <row r="676" spans="2:59" ht="15.75" customHeight="1" x14ac:dyDescent="0.3">
      <c r="B676" s="1">
        <v>5341</v>
      </c>
      <c r="C676" s="1" t="s">
        <v>5684</v>
      </c>
      <c r="D676" s="33" t="s">
        <v>7535</v>
      </c>
      <c r="E676" s="1" t="s">
        <v>50</v>
      </c>
      <c r="F676" s="1" t="s">
        <v>882</v>
      </c>
      <c r="G676" s="1" t="s">
        <v>2229</v>
      </c>
      <c r="H676" s="1">
        <v>6000</v>
      </c>
      <c r="J676" s="1" t="s">
        <v>3423</v>
      </c>
      <c r="K676" s="1" t="s">
        <v>3423</v>
      </c>
      <c r="L676" s="1" t="s">
        <v>3424</v>
      </c>
      <c r="BA676" s="1" t="s">
        <v>7536</v>
      </c>
      <c r="BB676" s="1">
        <v>1708</v>
      </c>
      <c r="BC676" s="1" t="s">
        <v>324</v>
      </c>
      <c r="BD676" s="1"/>
      <c r="BE676" s="1" t="s">
        <v>7013</v>
      </c>
      <c r="BF676" s="1" t="s">
        <v>7537</v>
      </c>
      <c r="BG676" s="34">
        <v>4</v>
      </c>
    </row>
    <row r="677" spans="2:59" ht="15.75" customHeight="1" x14ac:dyDescent="0.3">
      <c r="B677" s="1">
        <v>5342</v>
      </c>
      <c r="C677" s="1" t="s">
        <v>7538</v>
      </c>
      <c r="D677" s="33" t="s">
        <v>7539</v>
      </c>
      <c r="E677" s="1" t="s">
        <v>3437</v>
      </c>
      <c r="F677" s="1" t="s">
        <v>882</v>
      </c>
      <c r="G677" s="1" t="s">
        <v>2769</v>
      </c>
      <c r="H677" s="1">
        <v>13500</v>
      </c>
      <c r="J677" s="1" t="s">
        <v>3423</v>
      </c>
      <c r="K677" s="1" t="s">
        <v>3423</v>
      </c>
      <c r="L677" s="1" t="s">
        <v>3424</v>
      </c>
      <c r="BA677" s="1" t="s">
        <v>7540</v>
      </c>
      <c r="BB677" s="1">
        <v>1810</v>
      </c>
      <c r="BC677" s="1" t="s">
        <v>78</v>
      </c>
      <c r="BD677" s="1"/>
      <c r="BE677" s="1" t="s">
        <v>7541</v>
      </c>
      <c r="BF677" s="1" t="s">
        <v>7542</v>
      </c>
      <c r="BG677" s="34">
        <v>1</v>
      </c>
    </row>
    <row r="678" spans="2:59" ht="15.75" customHeight="1" x14ac:dyDescent="0.3">
      <c r="B678" s="1">
        <v>5343</v>
      </c>
      <c r="C678" s="1" t="s">
        <v>7543</v>
      </c>
      <c r="D678" s="33" t="s">
        <v>7544</v>
      </c>
      <c r="E678" s="1" t="s">
        <v>204</v>
      </c>
      <c r="F678" s="1" t="s">
        <v>882</v>
      </c>
      <c r="G678" s="1" t="s">
        <v>2554</v>
      </c>
      <c r="H678" s="1">
        <v>9000</v>
      </c>
      <c r="J678" s="1" t="s">
        <v>3423</v>
      </c>
      <c r="K678" s="1" t="s">
        <v>3423</v>
      </c>
      <c r="L678" s="1" t="s">
        <v>3424</v>
      </c>
      <c r="BA678" s="1" t="s">
        <v>7545</v>
      </c>
      <c r="BB678" s="1">
        <v>1803</v>
      </c>
      <c r="BC678" s="1" t="s">
        <v>310</v>
      </c>
      <c r="BD678" s="1"/>
      <c r="BE678" s="1" t="s">
        <v>6094</v>
      </c>
      <c r="BF678" s="1" t="s">
        <v>6095</v>
      </c>
      <c r="BG678" s="34">
        <v>1</v>
      </c>
    </row>
    <row r="679" spans="2:59" ht="15.75" customHeight="1" x14ac:dyDescent="0.3">
      <c r="B679" s="1">
        <v>5346</v>
      </c>
      <c r="C679" s="1" t="s">
        <v>7546</v>
      </c>
      <c r="D679" s="33" t="s">
        <v>7547</v>
      </c>
      <c r="E679" s="1" t="s">
        <v>2129</v>
      </c>
      <c r="F679" s="1" t="s">
        <v>882</v>
      </c>
      <c r="G679" s="1" t="s">
        <v>2859</v>
      </c>
      <c r="H679" s="1">
        <v>6000</v>
      </c>
      <c r="J679" s="1" t="s">
        <v>3423</v>
      </c>
      <c r="K679" s="1" t="s">
        <v>3423</v>
      </c>
      <c r="L679" s="1" t="s">
        <v>3424</v>
      </c>
      <c r="BA679" s="1" t="s">
        <v>4276</v>
      </c>
      <c r="BB679" s="1">
        <v>1815</v>
      </c>
      <c r="BC679" s="1" t="s">
        <v>192</v>
      </c>
      <c r="BD679" s="1"/>
      <c r="BE679" s="1" t="s">
        <v>6894</v>
      </c>
      <c r="BF679" s="1" t="s">
        <v>7548</v>
      </c>
      <c r="BG679" s="34">
        <v>5</v>
      </c>
    </row>
    <row r="680" spans="2:59" ht="15.75" customHeight="1" x14ac:dyDescent="0.3">
      <c r="B680" s="1">
        <v>5348</v>
      </c>
      <c r="C680" s="1" t="s">
        <v>7549</v>
      </c>
      <c r="D680" s="33" t="s">
        <v>7550</v>
      </c>
      <c r="E680" s="1" t="s">
        <v>112</v>
      </c>
      <c r="F680" s="1" t="s">
        <v>882</v>
      </c>
      <c r="G680" s="1" t="s">
        <v>3075</v>
      </c>
      <c r="H680" s="1">
        <v>1500</v>
      </c>
      <c r="K680" s="1" t="s">
        <v>3603</v>
      </c>
      <c r="L680" s="1" t="s">
        <v>3603</v>
      </c>
      <c r="BA680" s="1" t="s">
        <v>7551</v>
      </c>
      <c r="BB680" s="1">
        <v>2061</v>
      </c>
      <c r="BC680" s="1" t="s">
        <v>310</v>
      </c>
      <c r="BD680" s="1"/>
      <c r="BE680" s="1" t="s">
        <v>2498</v>
      </c>
      <c r="BF680" s="1" t="s">
        <v>7552</v>
      </c>
      <c r="BG680" s="34">
        <v>23</v>
      </c>
    </row>
    <row r="681" spans="2:59" ht="15.75" customHeight="1" x14ac:dyDescent="0.3">
      <c r="B681" s="1">
        <v>5356</v>
      </c>
      <c r="C681" s="1" t="s">
        <v>4722</v>
      </c>
      <c r="D681" s="33" t="s">
        <v>7553</v>
      </c>
      <c r="E681" s="1" t="s">
        <v>3437</v>
      </c>
      <c r="F681" s="1" t="s">
        <v>882</v>
      </c>
      <c r="G681" s="1" t="s">
        <v>3073</v>
      </c>
      <c r="H681" s="1">
        <v>1500</v>
      </c>
      <c r="K681" s="1" t="s">
        <v>3603</v>
      </c>
      <c r="L681" s="1" t="s">
        <v>3603</v>
      </c>
      <c r="BA681" s="1" t="s">
        <v>7554</v>
      </c>
      <c r="BB681" s="1">
        <v>2120</v>
      </c>
      <c r="BC681" s="1" t="s">
        <v>248</v>
      </c>
      <c r="BD681" s="1"/>
      <c r="BE681" s="1" t="s">
        <v>4460</v>
      </c>
      <c r="BF681" s="1" t="s">
        <v>7555</v>
      </c>
      <c r="BG681" s="34">
        <v>9</v>
      </c>
    </row>
    <row r="682" spans="2:59" ht="15.75" customHeight="1" x14ac:dyDescent="0.3">
      <c r="B682" s="1">
        <v>5368</v>
      </c>
      <c r="C682" s="1" t="s">
        <v>7556</v>
      </c>
      <c r="D682" s="33" t="s">
        <v>7557</v>
      </c>
      <c r="E682" s="1" t="s">
        <v>2129</v>
      </c>
      <c r="F682" s="1" t="s">
        <v>882</v>
      </c>
      <c r="G682" s="1" t="s">
        <v>3058</v>
      </c>
      <c r="H682" s="1">
        <v>1500</v>
      </c>
      <c r="K682" s="1" t="s">
        <v>3867</v>
      </c>
      <c r="L682" s="1" t="s">
        <v>3867</v>
      </c>
      <c r="BA682" s="1" t="s">
        <v>2304</v>
      </c>
      <c r="BB682" s="1">
        <v>2017</v>
      </c>
      <c r="BC682" s="1" t="s">
        <v>92</v>
      </c>
      <c r="BD682" s="1"/>
      <c r="BE682" s="1" t="s">
        <v>5130</v>
      </c>
      <c r="BF682" s="1" t="s">
        <v>7558</v>
      </c>
      <c r="BG682" s="34">
        <v>1</v>
      </c>
    </row>
    <row r="683" spans="2:59" ht="15.75" customHeight="1" x14ac:dyDescent="0.3">
      <c r="B683" s="1">
        <v>5370</v>
      </c>
      <c r="C683" s="1" t="s">
        <v>7559</v>
      </c>
      <c r="D683" s="33" t="s">
        <v>7560</v>
      </c>
      <c r="E683" s="1" t="s">
        <v>60</v>
      </c>
      <c r="F683" s="1" t="s">
        <v>882</v>
      </c>
      <c r="G683" s="1" t="s">
        <v>2600</v>
      </c>
      <c r="H683" s="1">
        <v>7000</v>
      </c>
      <c r="J683" s="1" t="s">
        <v>3423</v>
      </c>
      <c r="K683" s="1" t="s">
        <v>3423</v>
      </c>
      <c r="L683" s="1" t="s">
        <v>3424</v>
      </c>
      <c r="BA683" s="1" t="s">
        <v>2495</v>
      </c>
      <c r="BB683" s="1">
        <v>1531</v>
      </c>
      <c r="BC683" s="1" t="s">
        <v>216</v>
      </c>
      <c r="BD683" s="1"/>
      <c r="BE683" s="1" t="s">
        <v>2876</v>
      </c>
      <c r="BF683" s="1" t="s">
        <v>6696</v>
      </c>
      <c r="BG683" s="34">
        <v>4</v>
      </c>
    </row>
    <row r="684" spans="2:59" ht="15.75" customHeight="1" x14ac:dyDescent="0.3">
      <c r="B684" s="1">
        <v>5371</v>
      </c>
      <c r="C684" s="1" t="s">
        <v>7561</v>
      </c>
      <c r="D684" s="33" t="s">
        <v>7562</v>
      </c>
      <c r="E684" s="1" t="s">
        <v>342</v>
      </c>
      <c r="F684" s="1" t="s">
        <v>882</v>
      </c>
      <c r="G684" s="1" t="s">
        <v>2702</v>
      </c>
      <c r="H684" s="1">
        <v>1833</v>
      </c>
      <c r="K684" s="1" t="s">
        <v>3804</v>
      </c>
      <c r="L684" s="1" t="s">
        <v>4108</v>
      </c>
      <c r="BA684" s="1" t="s">
        <v>7563</v>
      </c>
      <c r="BB684" s="1">
        <v>1982</v>
      </c>
      <c r="BC684" s="1" t="s">
        <v>116</v>
      </c>
      <c r="BD684" s="1"/>
      <c r="BE684" s="1" t="s">
        <v>7564</v>
      </c>
      <c r="BF684" s="1" t="s">
        <v>7565</v>
      </c>
      <c r="BG684" s="34">
        <v>1</v>
      </c>
    </row>
    <row r="685" spans="2:59" ht="15.75" customHeight="1" x14ac:dyDescent="0.3">
      <c r="B685" s="1">
        <v>5374</v>
      </c>
      <c r="C685" s="1" t="s">
        <v>7566</v>
      </c>
      <c r="D685" s="33" t="s">
        <v>7567</v>
      </c>
      <c r="E685" s="1" t="s">
        <v>114</v>
      </c>
      <c r="F685" s="1" t="s">
        <v>882</v>
      </c>
      <c r="G685" s="1" t="s">
        <v>2921</v>
      </c>
      <c r="H685" s="1">
        <v>4000</v>
      </c>
      <c r="J685" s="1" t="s">
        <v>3524</v>
      </c>
      <c r="K685" s="1" t="s">
        <v>7568</v>
      </c>
      <c r="L685" s="1" t="s">
        <v>7569</v>
      </c>
      <c r="BA685" s="1" t="s">
        <v>3126</v>
      </c>
      <c r="BB685" s="1">
        <v>2030</v>
      </c>
      <c r="BC685" s="1" t="s">
        <v>10</v>
      </c>
      <c r="BD685" s="1"/>
      <c r="BE685" s="1" t="s">
        <v>4349</v>
      </c>
      <c r="BF685" s="1" t="s">
        <v>7570</v>
      </c>
      <c r="BG685" s="34">
        <v>1</v>
      </c>
    </row>
    <row r="686" spans="2:59" ht="15.75" customHeight="1" x14ac:dyDescent="0.3">
      <c r="B686" s="1">
        <v>5377</v>
      </c>
      <c r="C686" s="1" t="s">
        <v>7571</v>
      </c>
      <c r="D686" s="33" t="s">
        <v>7572</v>
      </c>
      <c r="E686" s="1" t="s">
        <v>112</v>
      </c>
      <c r="F686" s="1" t="s">
        <v>882</v>
      </c>
      <c r="G686" s="1" t="s">
        <v>2759</v>
      </c>
      <c r="H686" s="1">
        <v>17500</v>
      </c>
      <c r="J686" s="1" t="s">
        <v>3423</v>
      </c>
      <c r="K686" s="1" t="s">
        <v>3423</v>
      </c>
      <c r="L686" s="1" t="s">
        <v>3424</v>
      </c>
      <c r="BA686" s="1" t="s">
        <v>7524</v>
      </c>
      <c r="BB686" s="1">
        <v>2025</v>
      </c>
      <c r="BC686" s="1" t="s">
        <v>216</v>
      </c>
      <c r="BD686" s="1"/>
      <c r="BE686" s="1" t="s">
        <v>7573</v>
      </c>
      <c r="BF686" s="1" t="s">
        <v>7574</v>
      </c>
      <c r="BG686" s="34">
        <v>1</v>
      </c>
    </row>
    <row r="687" spans="2:59" ht="15.75" customHeight="1" x14ac:dyDescent="0.3">
      <c r="B687" s="1">
        <v>5378</v>
      </c>
      <c r="C687" s="1" t="s">
        <v>5843</v>
      </c>
      <c r="D687" s="33" t="s">
        <v>7575</v>
      </c>
      <c r="E687" s="1" t="s">
        <v>10</v>
      </c>
      <c r="F687" s="1" t="s">
        <v>882</v>
      </c>
      <c r="G687" s="1" t="s">
        <v>2682</v>
      </c>
      <c r="H687" s="1">
        <v>2250</v>
      </c>
      <c r="K687" s="1" t="s">
        <v>3804</v>
      </c>
      <c r="L687" s="1" t="s">
        <v>4108</v>
      </c>
      <c r="BA687" s="1" t="s">
        <v>7576</v>
      </c>
      <c r="BB687" s="1">
        <v>1722</v>
      </c>
      <c r="BC687" s="1" t="s">
        <v>116</v>
      </c>
      <c r="BD687" s="1"/>
      <c r="BE687" s="1" t="s">
        <v>6211</v>
      </c>
      <c r="BF687" s="1" t="s">
        <v>7577</v>
      </c>
      <c r="BG687" s="34">
        <v>1</v>
      </c>
    </row>
    <row r="688" spans="2:59" ht="15.75" customHeight="1" x14ac:dyDescent="0.3">
      <c r="B688" s="1">
        <v>5379</v>
      </c>
      <c r="C688" s="1" t="s">
        <v>7578</v>
      </c>
      <c r="D688" s="33" t="s">
        <v>7579</v>
      </c>
      <c r="E688" s="1" t="s">
        <v>266</v>
      </c>
      <c r="F688" s="1" t="s">
        <v>882</v>
      </c>
      <c r="G688" s="1" t="s">
        <v>2940</v>
      </c>
      <c r="H688" s="1">
        <v>3500</v>
      </c>
      <c r="J688" s="1" t="s">
        <v>3524</v>
      </c>
      <c r="K688" s="1" t="s">
        <v>3524</v>
      </c>
      <c r="L688" s="1" t="s">
        <v>3757</v>
      </c>
      <c r="BA688" s="1" t="s">
        <v>3031</v>
      </c>
      <c r="BB688" s="1">
        <v>2109</v>
      </c>
      <c r="BC688" s="1" t="s">
        <v>324</v>
      </c>
      <c r="BD688" s="1"/>
      <c r="BE688" s="1" t="s">
        <v>7580</v>
      </c>
      <c r="BF688" s="1" t="s">
        <v>7581</v>
      </c>
      <c r="BG688" s="34">
        <v>3</v>
      </c>
    </row>
    <row r="689" spans="2:59" ht="15.75" customHeight="1" x14ac:dyDescent="0.3">
      <c r="B689" s="1">
        <v>5385</v>
      </c>
      <c r="C689" s="1" t="s">
        <v>5703</v>
      </c>
      <c r="D689" s="33" t="s">
        <v>7582</v>
      </c>
      <c r="E689" s="1" t="s">
        <v>204</v>
      </c>
      <c r="F689" s="1" t="s">
        <v>882</v>
      </c>
      <c r="G689" s="1" t="s">
        <v>2619</v>
      </c>
      <c r="H689" s="1">
        <v>6000</v>
      </c>
      <c r="J689" s="1" t="s">
        <v>3423</v>
      </c>
      <c r="K689" s="1" t="s">
        <v>3423</v>
      </c>
      <c r="L689" s="1" t="s">
        <v>3424</v>
      </c>
      <c r="BA689" s="1" t="s">
        <v>7031</v>
      </c>
      <c r="BB689" s="1">
        <v>780</v>
      </c>
      <c r="BC689" s="1" t="s">
        <v>92</v>
      </c>
      <c r="BD689" s="1"/>
      <c r="BE689" s="1" t="s">
        <v>4505</v>
      </c>
      <c r="BF689" s="1" t="s">
        <v>7583</v>
      </c>
      <c r="BG689" s="34">
        <v>1</v>
      </c>
    </row>
    <row r="690" spans="2:59" ht="15.75" customHeight="1" x14ac:dyDescent="0.3">
      <c r="B690" s="1">
        <v>5386</v>
      </c>
      <c r="C690" s="1" t="s">
        <v>7584</v>
      </c>
      <c r="D690" s="33" t="s">
        <v>7585</v>
      </c>
      <c r="E690" s="1" t="s">
        <v>3437</v>
      </c>
      <c r="F690" s="1" t="s">
        <v>882</v>
      </c>
      <c r="G690" s="1" t="s">
        <v>3116</v>
      </c>
      <c r="H690" s="1">
        <v>600</v>
      </c>
      <c r="K690" s="1" t="s">
        <v>3949</v>
      </c>
      <c r="L690" s="1" t="s">
        <v>3949</v>
      </c>
      <c r="BA690" s="1" t="s">
        <v>7103</v>
      </c>
      <c r="BB690" s="1">
        <v>1828</v>
      </c>
      <c r="BC690" s="1" t="s">
        <v>92</v>
      </c>
      <c r="BD690" s="1"/>
      <c r="BE690" s="1" t="s">
        <v>6034</v>
      </c>
      <c r="BF690" s="1" t="s">
        <v>7586</v>
      </c>
      <c r="BG690" s="34">
        <v>2</v>
      </c>
    </row>
    <row r="691" spans="2:59" ht="15.75" customHeight="1" x14ac:dyDescent="0.3">
      <c r="B691" s="1">
        <v>5389</v>
      </c>
      <c r="C691" s="1" t="s">
        <v>7587</v>
      </c>
      <c r="D691" s="33" t="s">
        <v>7588</v>
      </c>
      <c r="E691" s="1" t="s">
        <v>156</v>
      </c>
      <c r="F691" s="1" t="s">
        <v>882</v>
      </c>
      <c r="G691" s="1" t="s">
        <v>2174</v>
      </c>
      <c r="H691" s="1">
        <v>13000</v>
      </c>
      <c r="J691" s="1" t="s">
        <v>3480</v>
      </c>
      <c r="K691" s="1" t="s">
        <v>3480</v>
      </c>
      <c r="L691" s="1" t="s">
        <v>3481</v>
      </c>
      <c r="BA691" s="1" t="s">
        <v>7589</v>
      </c>
      <c r="BB691" s="1">
        <v>1595</v>
      </c>
      <c r="BC691" s="1" t="s">
        <v>100</v>
      </c>
      <c r="BD691" s="1"/>
      <c r="BE691" s="1" t="s">
        <v>5918</v>
      </c>
      <c r="BF691" s="1" t="s">
        <v>7590</v>
      </c>
      <c r="BG691" s="34">
        <v>11</v>
      </c>
    </row>
    <row r="692" spans="2:59" ht="15.75" customHeight="1" x14ac:dyDescent="0.3">
      <c r="B692" s="1">
        <v>5390</v>
      </c>
      <c r="C692" s="1" t="s">
        <v>7591</v>
      </c>
      <c r="D692" s="33" t="s">
        <v>7592</v>
      </c>
      <c r="E692" s="1" t="s">
        <v>156</v>
      </c>
      <c r="F692" s="1" t="s">
        <v>882</v>
      </c>
      <c r="G692" s="1" t="s">
        <v>2269</v>
      </c>
      <c r="H692" s="1">
        <v>2000</v>
      </c>
      <c r="K692" s="1" t="s">
        <v>3804</v>
      </c>
      <c r="L692" s="1" t="s">
        <v>4108</v>
      </c>
      <c r="BA692" s="1" t="s">
        <v>2636</v>
      </c>
      <c r="BB692" s="1">
        <v>1673</v>
      </c>
      <c r="BC692" s="1" t="s">
        <v>234</v>
      </c>
      <c r="BD692" s="1"/>
      <c r="BE692" s="1" t="s">
        <v>7412</v>
      </c>
      <c r="BF692" s="1" t="s">
        <v>7593</v>
      </c>
      <c r="BG692" s="34">
        <v>5</v>
      </c>
    </row>
    <row r="693" spans="2:59" ht="15.75" customHeight="1" x14ac:dyDescent="0.3">
      <c r="B693" s="1">
        <v>5391</v>
      </c>
      <c r="C693" s="1" t="s">
        <v>7594</v>
      </c>
      <c r="D693" s="33" t="s">
        <v>7595</v>
      </c>
      <c r="E693" s="1" t="s">
        <v>156</v>
      </c>
      <c r="F693" s="1" t="s">
        <v>882</v>
      </c>
      <c r="G693" s="1" t="s">
        <v>2270</v>
      </c>
      <c r="H693" s="1">
        <v>2000</v>
      </c>
      <c r="K693" s="1" t="s">
        <v>3804</v>
      </c>
      <c r="L693" s="1" t="s">
        <v>4108</v>
      </c>
      <c r="BA693" s="1" t="s">
        <v>7596</v>
      </c>
      <c r="BB693" s="1">
        <v>1777</v>
      </c>
      <c r="BC693" s="1" t="s">
        <v>242</v>
      </c>
      <c r="BD693" s="1"/>
      <c r="BE693" s="1" t="s">
        <v>5696</v>
      </c>
      <c r="BF693" s="1" t="s">
        <v>7597</v>
      </c>
      <c r="BG693" s="34">
        <v>8</v>
      </c>
    </row>
    <row r="694" spans="2:59" ht="15.75" customHeight="1" x14ac:dyDescent="0.3">
      <c r="B694" s="1">
        <v>5394</v>
      </c>
      <c r="C694" s="1" t="s">
        <v>7598</v>
      </c>
      <c r="D694" s="33" t="s">
        <v>7599</v>
      </c>
      <c r="E694" s="1" t="s">
        <v>114</v>
      </c>
      <c r="F694" s="1" t="s">
        <v>882</v>
      </c>
      <c r="G694" s="1" t="s">
        <v>2937</v>
      </c>
      <c r="H694" s="1">
        <v>3500</v>
      </c>
      <c r="J694" s="1" t="s">
        <v>3573</v>
      </c>
      <c r="K694" s="1" t="s">
        <v>7600</v>
      </c>
      <c r="L694" s="1" t="s">
        <v>7601</v>
      </c>
      <c r="BA694" s="1" t="s">
        <v>4090</v>
      </c>
      <c r="BB694" s="1">
        <v>2002</v>
      </c>
      <c r="BC694" s="1" t="s">
        <v>334</v>
      </c>
      <c r="BD694" s="1"/>
      <c r="BE694" s="1" t="s">
        <v>4275</v>
      </c>
      <c r="BF694" s="1" t="s">
        <v>7602</v>
      </c>
      <c r="BG694" s="34">
        <v>2</v>
      </c>
    </row>
    <row r="695" spans="2:59" ht="15.75" customHeight="1" x14ac:dyDescent="0.3">
      <c r="B695" s="1">
        <v>5395</v>
      </c>
      <c r="C695" s="1" t="s">
        <v>7603</v>
      </c>
      <c r="D695" s="33" t="s">
        <v>7604</v>
      </c>
      <c r="E695" s="1" t="s">
        <v>82</v>
      </c>
      <c r="F695" s="1" t="s">
        <v>882</v>
      </c>
      <c r="G695" s="1" t="s">
        <v>2212</v>
      </c>
      <c r="H695" s="1">
        <v>7000</v>
      </c>
      <c r="J695" s="1" t="s">
        <v>3423</v>
      </c>
      <c r="K695" s="1" t="s">
        <v>3423</v>
      </c>
      <c r="L695" s="1" t="s">
        <v>3424</v>
      </c>
      <c r="BA695" s="1" t="s">
        <v>7605</v>
      </c>
      <c r="BB695" s="1">
        <v>2016</v>
      </c>
      <c r="BC695" s="1" t="s">
        <v>62</v>
      </c>
      <c r="BD695" s="1"/>
      <c r="BE695" s="1" t="s">
        <v>7606</v>
      </c>
      <c r="BF695" s="1" t="s">
        <v>7607</v>
      </c>
      <c r="BG695" s="34">
        <v>3</v>
      </c>
    </row>
    <row r="696" spans="2:59" ht="15.75" customHeight="1" x14ac:dyDescent="0.3">
      <c r="B696" s="1">
        <v>5396</v>
      </c>
      <c r="C696" s="1" t="s">
        <v>7608</v>
      </c>
      <c r="D696" s="33" t="s">
        <v>7609</v>
      </c>
      <c r="E696" s="1" t="s">
        <v>114</v>
      </c>
      <c r="F696" s="1" t="s">
        <v>882</v>
      </c>
      <c r="G696" s="1" t="s">
        <v>3109</v>
      </c>
      <c r="H696" s="1">
        <v>1000</v>
      </c>
      <c r="K696" s="1" t="s">
        <v>3603</v>
      </c>
      <c r="L696" s="1" t="s">
        <v>3603</v>
      </c>
      <c r="BA696" s="1" t="s">
        <v>2355</v>
      </c>
      <c r="BB696" s="1">
        <v>269</v>
      </c>
      <c r="BC696" s="1" t="s">
        <v>258</v>
      </c>
      <c r="BD696" s="1"/>
      <c r="BE696" s="1" t="s">
        <v>7610</v>
      </c>
      <c r="BF696" s="1" t="s">
        <v>7611</v>
      </c>
      <c r="BG696" s="34">
        <v>2</v>
      </c>
    </row>
    <row r="697" spans="2:59" ht="15.75" customHeight="1" x14ac:dyDescent="0.3">
      <c r="B697" s="1">
        <v>5397</v>
      </c>
      <c r="C697" s="1" t="s">
        <v>7612</v>
      </c>
      <c r="D697" s="33" t="s">
        <v>7613</v>
      </c>
      <c r="E697" s="1" t="s">
        <v>60</v>
      </c>
      <c r="F697" s="1" t="s">
        <v>882</v>
      </c>
      <c r="G697" s="1" t="s">
        <v>2732</v>
      </c>
      <c r="H697" s="1">
        <v>500</v>
      </c>
      <c r="K697" s="1" t="s">
        <v>3949</v>
      </c>
      <c r="L697" s="1" t="s">
        <v>3949</v>
      </c>
      <c r="BA697" s="1" t="s">
        <v>7614</v>
      </c>
      <c r="BB697" s="1">
        <v>2060</v>
      </c>
      <c r="BC697" s="1" t="s">
        <v>192</v>
      </c>
      <c r="BD697" s="1"/>
      <c r="BE697" s="1" t="s">
        <v>7615</v>
      </c>
      <c r="BF697" s="1" t="s">
        <v>7616</v>
      </c>
      <c r="BG697" s="34">
        <v>1</v>
      </c>
    </row>
    <row r="698" spans="2:59" ht="15.75" customHeight="1" x14ac:dyDescent="0.3">
      <c r="B698" s="1">
        <v>5400</v>
      </c>
      <c r="C698" s="1" t="s">
        <v>7617</v>
      </c>
      <c r="D698" s="33" t="s">
        <v>7618</v>
      </c>
      <c r="E698" s="1" t="s">
        <v>238</v>
      </c>
      <c r="F698" s="1" t="s">
        <v>882</v>
      </c>
      <c r="G698" s="1" t="s">
        <v>2411</v>
      </c>
      <c r="H698" s="1">
        <v>4800</v>
      </c>
      <c r="J698" s="1" t="s">
        <v>3423</v>
      </c>
      <c r="K698" s="1" t="s">
        <v>3423</v>
      </c>
      <c r="L698" s="1" t="s">
        <v>3424</v>
      </c>
      <c r="BA698" s="1" t="s">
        <v>7619</v>
      </c>
      <c r="BB698" s="1">
        <v>1908</v>
      </c>
      <c r="BC698" s="1" t="s">
        <v>110</v>
      </c>
      <c r="BD698" s="1"/>
      <c r="BE698" s="1" t="s">
        <v>7620</v>
      </c>
      <c r="BF698" s="1" t="s">
        <v>7621</v>
      </c>
      <c r="BG698" s="34">
        <v>1</v>
      </c>
    </row>
    <row r="699" spans="2:59" ht="15.75" customHeight="1" x14ac:dyDescent="0.3">
      <c r="B699" s="1">
        <v>5403</v>
      </c>
      <c r="C699" s="1" t="s">
        <v>7622</v>
      </c>
      <c r="D699" s="33" t="s">
        <v>7623</v>
      </c>
      <c r="E699" s="1" t="s">
        <v>286</v>
      </c>
      <c r="F699" s="1" t="s">
        <v>882</v>
      </c>
      <c r="G699" s="1" t="s">
        <v>3156</v>
      </c>
      <c r="H699" s="1">
        <v>3100</v>
      </c>
      <c r="J699" s="1" t="s">
        <v>7624</v>
      </c>
      <c r="K699" s="1" t="s">
        <v>7624</v>
      </c>
      <c r="L699" s="1" t="s">
        <v>3481</v>
      </c>
      <c r="BA699" s="1" t="s">
        <v>7625</v>
      </c>
      <c r="BB699" s="1">
        <v>2053</v>
      </c>
      <c r="BC699" s="1" t="s">
        <v>176</v>
      </c>
      <c r="BD699" s="1"/>
      <c r="BE699" s="1" t="s">
        <v>6505</v>
      </c>
      <c r="BF699" s="1" t="s">
        <v>7626</v>
      </c>
      <c r="BG699" s="34">
        <v>1</v>
      </c>
    </row>
    <row r="700" spans="2:59" ht="15.75" customHeight="1" x14ac:dyDescent="0.3">
      <c r="B700" s="1">
        <v>5404</v>
      </c>
      <c r="C700" s="1" t="s">
        <v>7627</v>
      </c>
      <c r="D700" s="33" t="s">
        <v>7628</v>
      </c>
      <c r="E700" s="1" t="s">
        <v>286</v>
      </c>
      <c r="F700" s="1" t="s">
        <v>882</v>
      </c>
      <c r="G700" s="1" t="s">
        <v>3214</v>
      </c>
      <c r="H700" s="1">
        <v>400</v>
      </c>
      <c r="K700" s="1" t="s">
        <v>5399</v>
      </c>
      <c r="L700" s="1" t="s">
        <v>5400</v>
      </c>
      <c r="BA700" s="1" t="s">
        <v>3500</v>
      </c>
      <c r="BB700" s="1">
        <v>1802</v>
      </c>
      <c r="BC700" s="1" t="s">
        <v>192</v>
      </c>
      <c r="BD700" s="1"/>
      <c r="BE700" s="1" t="s">
        <v>5046</v>
      </c>
      <c r="BF700" s="1" t="s">
        <v>7629</v>
      </c>
      <c r="BG700" s="34">
        <v>1</v>
      </c>
    </row>
    <row r="701" spans="2:59" ht="15.75" customHeight="1" x14ac:dyDescent="0.3">
      <c r="B701" s="1">
        <v>5405</v>
      </c>
      <c r="C701" s="1" t="s">
        <v>7630</v>
      </c>
      <c r="D701" s="33" t="s">
        <v>7631</v>
      </c>
      <c r="E701" s="1" t="s">
        <v>2</v>
      </c>
      <c r="F701" s="1" t="s">
        <v>882</v>
      </c>
      <c r="G701" s="1" t="s">
        <v>2620</v>
      </c>
      <c r="H701" s="1">
        <v>6000</v>
      </c>
      <c r="J701" s="1" t="s">
        <v>3423</v>
      </c>
      <c r="K701" s="1" t="s">
        <v>3423</v>
      </c>
      <c r="L701" s="1" t="s">
        <v>3424</v>
      </c>
      <c r="BA701" s="1" t="s">
        <v>7632</v>
      </c>
      <c r="BB701" s="1">
        <v>1839</v>
      </c>
      <c r="BC701" s="1" t="s">
        <v>258</v>
      </c>
      <c r="BD701" s="1"/>
      <c r="BE701" s="1" t="s">
        <v>4647</v>
      </c>
      <c r="BF701" s="1" t="s">
        <v>7633</v>
      </c>
      <c r="BG701" s="34">
        <v>2</v>
      </c>
    </row>
    <row r="702" spans="2:59" ht="15.75" customHeight="1" x14ac:dyDescent="0.3">
      <c r="B702" s="1">
        <v>5407</v>
      </c>
      <c r="C702" s="1" t="s">
        <v>7634</v>
      </c>
      <c r="D702" s="33" t="s">
        <v>7635</v>
      </c>
      <c r="E702" s="1" t="s">
        <v>154</v>
      </c>
      <c r="F702" s="1" t="s">
        <v>882</v>
      </c>
      <c r="G702" s="1" t="s">
        <v>3147</v>
      </c>
      <c r="H702" s="1">
        <v>5998</v>
      </c>
      <c r="J702" s="1" t="s">
        <v>3480</v>
      </c>
      <c r="K702" s="1" t="s">
        <v>3480</v>
      </c>
      <c r="L702" s="1" t="s">
        <v>3481</v>
      </c>
      <c r="BA702" s="1" t="s">
        <v>7636</v>
      </c>
      <c r="BB702" s="1">
        <v>1990</v>
      </c>
      <c r="BC702" s="1" t="s">
        <v>258</v>
      </c>
      <c r="BD702" s="1"/>
      <c r="BE702" s="1" t="s">
        <v>7637</v>
      </c>
      <c r="BF702" s="1" t="s">
        <v>7638</v>
      </c>
      <c r="BG702" s="34">
        <v>2</v>
      </c>
    </row>
    <row r="703" spans="2:59" ht="15.75" customHeight="1" x14ac:dyDescent="0.3">
      <c r="B703" s="1">
        <v>5408</v>
      </c>
      <c r="C703" s="1" t="s">
        <v>7639</v>
      </c>
      <c r="D703" s="33" t="s">
        <v>7640</v>
      </c>
      <c r="E703" s="1" t="s">
        <v>60</v>
      </c>
      <c r="F703" s="1" t="s">
        <v>882</v>
      </c>
      <c r="G703" s="1" t="s">
        <v>2709</v>
      </c>
      <c r="H703" s="1">
        <v>8000</v>
      </c>
      <c r="J703" s="1" t="s">
        <v>3423</v>
      </c>
      <c r="K703" s="1" t="s">
        <v>3423</v>
      </c>
      <c r="L703" s="1" t="s">
        <v>3424</v>
      </c>
      <c r="BA703" s="1" t="s">
        <v>7641</v>
      </c>
      <c r="BC703" s="1" t="s">
        <v>192</v>
      </c>
      <c r="BD703" s="1"/>
      <c r="BE703" s="1" t="s">
        <v>7642</v>
      </c>
      <c r="BF703" s="1" t="s">
        <v>7643</v>
      </c>
      <c r="BG703" s="34">
        <v>2</v>
      </c>
    </row>
    <row r="704" spans="2:59" ht="15.75" customHeight="1" x14ac:dyDescent="0.3">
      <c r="B704" s="1">
        <v>5409</v>
      </c>
      <c r="C704" s="1" t="s">
        <v>7644</v>
      </c>
      <c r="D704" s="33" t="s">
        <v>7645</v>
      </c>
      <c r="E704" s="1" t="s">
        <v>286</v>
      </c>
      <c r="F704" s="1" t="s">
        <v>882</v>
      </c>
      <c r="G704" s="1" t="s">
        <v>3240</v>
      </c>
      <c r="H704" s="1">
        <v>300</v>
      </c>
      <c r="K704" s="1" t="s">
        <v>3603</v>
      </c>
      <c r="L704" s="1" t="s">
        <v>3603</v>
      </c>
      <c r="BA704" s="1" t="s">
        <v>7646</v>
      </c>
      <c r="BB704" s="1">
        <v>1759</v>
      </c>
      <c r="BC704" s="1" t="s">
        <v>14</v>
      </c>
      <c r="BD704" s="1"/>
      <c r="BE704" s="1" t="s">
        <v>7647</v>
      </c>
      <c r="BF704" s="1" t="s">
        <v>7648</v>
      </c>
      <c r="BG704" s="34">
        <v>2</v>
      </c>
    </row>
    <row r="705" spans="2:59" ht="15.75" customHeight="1" x14ac:dyDescent="0.3">
      <c r="B705" s="1">
        <v>5413</v>
      </c>
      <c r="C705" s="1" t="s">
        <v>7649</v>
      </c>
      <c r="D705" s="33" t="s">
        <v>7650</v>
      </c>
      <c r="E705" s="1" t="s">
        <v>286</v>
      </c>
      <c r="F705" s="1" t="s">
        <v>882</v>
      </c>
      <c r="G705" s="1" t="s">
        <v>3172</v>
      </c>
      <c r="H705" s="1">
        <v>1398</v>
      </c>
      <c r="J705" s="1" t="s">
        <v>3480</v>
      </c>
      <c r="K705" s="1" t="s">
        <v>3480</v>
      </c>
      <c r="L705" s="1" t="s">
        <v>3481</v>
      </c>
      <c r="BA705" s="1" t="s">
        <v>3929</v>
      </c>
      <c r="BB705" s="1">
        <v>2032</v>
      </c>
      <c r="BC705" s="1" t="s">
        <v>64</v>
      </c>
      <c r="BD705" s="1"/>
      <c r="BE705" s="1" t="s">
        <v>7524</v>
      </c>
      <c r="BF705" s="1" t="s">
        <v>7651</v>
      </c>
      <c r="BG705" s="34">
        <v>2</v>
      </c>
    </row>
    <row r="706" spans="2:59" ht="15.75" customHeight="1" x14ac:dyDescent="0.3">
      <c r="B706" s="1">
        <v>5417</v>
      </c>
      <c r="C706" s="1" t="s">
        <v>7652</v>
      </c>
      <c r="D706" s="33" t="s">
        <v>7653</v>
      </c>
      <c r="E706" s="1" t="s">
        <v>112</v>
      </c>
      <c r="F706" s="1" t="s">
        <v>882</v>
      </c>
      <c r="G706" s="1" t="s">
        <v>2872</v>
      </c>
      <c r="H706" s="1">
        <v>5500</v>
      </c>
      <c r="J706" s="1" t="s">
        <v>3524</v>
      </c>
      <c r="K706" s="1" t="s">
        <v>3524</v>
      </c>
      <c r="L706" s="1" t="s">
        <v>3757</v>
      </c>
      <c r="BA706" s="1" t="s">
        <v>7654</v>
      </c>
      <c r="BB706" s="1">
        <v>1234</v>
      </c>
      <c r="BC706" s="1" t="s">
        <v>324</v>
      </c>
      <c r="BD706" s="1"/>
      <c r="BE706" s="1" t="s">
        <v>7655</v>
      </c>
      <c r="BF706" s="1" t="s">
        <v>7656</v>
      </c>
      <c r="BG706" s="34">
        <v>6</v>
      </c>
    </row>
    <row r="707" spans="2:59" ht="15.75" customHeight="1" x14ac:dyDescent="0.3">
      <c r="B707" s="1">
        <v>5418</v>
      </c>
      <c r="C707" s="1" t="s">
        <v>7657</v>
      </c>
      <c r="D707" s="33" t="s">
        <v>7658</v>
      </c>
      <c r="E707" s="1" t="s">
        <v>2</v>
      </c>
      <c r="F707" s="1" t="s">
        <v>882</v>
      </c>
      <c r="G707" s="1" t="s">
        <v>2553</v>
      </c>
      <c r="H707" s="1">
        <v>9000</v>
      </c>
      <c r="J707" s="1" t="s">
        <v>3480</v>
      </c>
      <c r="K707" s="1" t="s">
        <v>3480</v>
      </c>
      <c r="L707" s="1" t="s">
        <v>3481</v>
      </c>
      <c r="BA707" s="1" t="s">
        <v>7659</v>
      </c>
      <c r="BB707" s="1">
        <v>2066</v>
      </c>
      <c r="BC707" s="1" t="s">
        <v>64</v>
      </c>
      <c r="BD707" s="1"/>
      <c r="BE707" s="1" t="s">
        <v>7660</v>
      </c>
      <c r="BF707" s="1" t="s">
        <v>7661</v>
      </c>
      <c r="BG707" s="34">
        <v>1</v>
      </c>
    </row>
    <row r="708" spans="2:59" ht="15.75" customHeight="1" x14ac:dyDescent="0.3">
      <c r="B708" s="1">
        <v>5419</v>
      </c>
      <c r="C708" s="1" t="s">
        <v>7662</v>
      </c>
      <c r="D708" s="33" t="s">
        <v>7663</v>
      </c>
      <c r="E708" s="1" t="s">
        <v>238</v>
      </c>
      <c r="F708" s="1" t="s">
        <v>882</v>
      </c>
      <c r="G708" s="1" t="s">
        <v>2414</v>
      </c>
      <c r="H708" s="1">
        <v>4500</v>
      </c>
      <c r="J708" s="1" t="s">
        <v>3423</v>
      </c>
      <c r="K708" s="1" t="s">
        <v>3423</v>
      </c>
      <c r="L708" s="1" t="s">
        <v>3424</v>
      </c>
      <c r="BA708" s="1" t="s">
        <v>4659</v>
      </c>
      <c r="BB708" s="1">
        <v>1266</v>
      </c>
      <c r="BC708" s="1" t="s">
        <v>180</v>
      </c>
      <c r="BD708" s="1"/>
      <c r="BE708" s="1" t="s">
        <v>2936</v>
      </c>
      <c r="BF708" s="1" t="s">
        <v>7664</v>
      </c>
      <c r="BG708" s="34">
        <v>1</v>
      </c>
    </row>
    <row r="709" spans="2:59" ht="15.75" customHeight="1" x14ac:dyDescent="0.3">
      <c r="B709" s="1">
        <v>5420</v>
      </c>
      <c r="C709" s="1" t="s">
        <v>7665</v>
      </c>
      <c r="D709" s="33" t="s">
        <v>7666</v>
      </c>
      <c r="E709" s="1" t="s">
        <v>114</v>
      </c>
      <c r="F709" s="1" t="s">
        <v>882</v>
      </c>
      <c r="G709" s="1" t="s">
        <v>3122</v>
      </c>
      <c r="BA709" s="1" t="s">
        <v>7348</v>
      </c>
      <c r="BB709" s="1">
        <v>2181</v>
      </c>
      <c r="BC709" s="1" t="s">
        <v>154</v>
      </c>
      <c r="BD709" s="1"/>
      <c r="BE709" s="1" t="s">
        <v>3727</v>
      </c>
      <c r="BF709" s="1" t="s">
        <v>7667</v>
      </c>
      <c r="BG709" s="34">
        <v>9</v>
      </c>
    </row>
    <row r="710" spans="2:59" ht="15.75" customHeight="1" x14ac:dyDescent="0.3">
      <c r="B710" s="1">
        <v>5421</v>
      </c>
      <c r="C710" s="1" t="s">
        <v>7668</v>
      </c>
      <c r="D710" s="33" t="s">
        <v>7669</v>
      </c>
      <c r="E710" s="1" t="s">
        <v>2129</v>
      </c>
      <c r="F710" s="1" t="s">
        <v>882</v>
      </c>
      <c r="G710" s="1" t="s">
        <v>3093</v>
      </c>
      <c r="H710" s="1">
        <v>1300</v>
      </c>
      <c r="K710" s="1" t="s">
        <v>3603</v>
      </c>
      <c r="L710" s="1" t="s">
        <v>3603</v>
      </c>
      <c r="BA710" s="1" t="s">
        <v>7670</v>
      </c>
      <c r="BB710" s="1">
        <v>1873</v>
      </c>
      <c r="BC710" s="1" t="s">
        <v>154</v>
      </c>
      <c r="BD710" s="1"/>
      <c r="BE710" s="1" t="s">
        <v>7671</v>
      </c>
      <c r="BF710" s="1" t="s">
        <v>7672</v>
      </c>
      <c r="BG710" s="34">
        <v>4</v>
      </c>
    </row>
    <row r="711" spans="2:59" ht="15.75" customHeight="1" x14ac:dyDescent="0.3">
      <c r="B711" s="1">
        <v>5422</v>
      </c>
      <c r="C711" s="1" t="s">
        <v>7673</v>
      </c>
      <c r="D711" s="33" t="s">
        <v>7674</v>
      </c>
      <c r="E711" s="1" t="s">
        <v>238</v>
      </c>
      <c r="F711" s="1" t="s">
        <v>882</v>
      </c>
      <c r="G711" s="1" t="s">
        <v>2422</v>
      </c>
      <c r="H711" s="1">
        <v>4000</v>
      </c>
      <c r="J711" s="1" t="s">
        <v>3573</v>
      </c>
      <c r="K711" s="1" t="s">
        <v>4094</v>
      </c>
      <c r="L711" s="1" t="s">
        <v>4095</v>
      </c>
      <c r="BA711" s="1" t="s">
        <v>7675</v>
      </c>
      <c r="BB711" s="1">
        <v>2283</v>
      </c>
      <c r="BC711" s="1" t="s">
        <v>216</v>
      </c>
      <c r="BD711" s="1"/>
      <c r="BE711" s="1" t="s">
        <v>7676</v>
      </c>
      <c r="BF711" s="1" t="s">
        <v>7677</v>
      </c>
      <c r="BG711" s="34">
        <v>2</v>
      </c>
    </row>
    <row r="712" spans="2:59" ht="15.75" customHeight="1" x14ac:dyDescent="0.3">
      <c r="B712" s="1">
        <v>5423</v>
      </c>
      <c r="C712" s="1" t="s">
        <v>7678</v>
      </c>
      <c r="D712" s="33" t="s">
        <v>7679</v>
      </c>
      <c r="E712" s="1" t="s">
        <v>112</v>
      </c>
      <c r="F712" s="1" t="s">
        <v>882</v>
      </c>
      <c r="G712" s="1" t="s">
        <v>3097</v>
      </c>
      <c r="H712" s="1">
        <v>1250</v>
      </c>
      <c r="I712" s="1">
        <v>750</v>
      </c>
      <c r="K712" s="1" t="s">
        <v>3949</v>
      </c>
      <c r="L712" s="1" t="s">
        <v>3949</v>
      </c>
      <c r="BA712" s="1" t="s">
        <v>3496</v>
      </c>
      <c r="BB712" s="1">
        <v>1709</v>
      </c>
      <c r="BC712" s="1" t="s">
        <v>14</v>
      </c>
      <c r="BD712" s="1"/>
      <c r="BE712" s="1" t="s">
        <v>7680</v>
      </c>
      <c r="BF712" s="1" t="s">
        <v>7681</v>
      </c>
      <c r="BG712" s="34">
        <v>2</v>
      </c>
    </row>
    <row r="713" spans="2:59" ht="15.75" customHeight="1" x14ac:dyDescent="0.3">
      <c r="B713" s="1">
        <v>5425</v>
      </c>
      <c r="C713" s="1" t="s">
        <v>7682</v>
      </c>
      <c r="D713" s="33" t="s">
        <v>7683</v>
      </c>
      <c r="E713" s="1" t="s">
        <v>286</v>
      </c>
      <c r="F713" s="1" t="s">
        <v>882</v>
      </c>
      <c r="G713" s="1" t="s">
        <v>3244</v>
      </c>
      <c r="H713" s="1">
        <v>350</v>
      </c>
      <c r="K713" s="1" t="s">
        <v>3603</v>
      </c>
      <c r="L713" s="1" t="s">
        <v>3603</v>
      </c>
      <c r="BA713" s="1" t="s">
        <v>7684</v>
      </c>
      <c r="BB713" s="1">
        <v>1858</v>
      </c>
      <c r="BC713" s="1" t="s">
        <v>302</v>
      </c>
      <c r="BD713" s="1"/>
      <c r="BE713" s="1" t="s">
        <v>7685</v>
      </c>
      <c r="BF713" s="1" t="s">
        <v>7686</v>
      </c>
      <c r="BG713" s="34">
        <v>3</v>
      </c>
    </row>
    <row r="714" spans="2:59" ht="15.75" customHeight="1" x14ac:dyDescent="0.3">
      <c r="B714" s="1">
        <v>5428</v>
      </c>
      <c r="C714" s="1" t="s">
        <v>5716</v>
      </c>
      <c r="D714" s="33" t="s">
        <v>7687</v>
      </c>
      <c r="E714" s="1" t="s">
        <v>156</v>
      </c>
      <c r="F714" s="1" t="s">
        <v>882</v>
      </c>
      <c r="G714" s="1" t="s">
        <v>2164</v>
      </c>
      <c r="H714" s="1">
        <v>60000</v>
      </c>
      <c r="J714" s="1" t="s">
        <v>3480</v>
      </c>
      <c r="K714" s="1" t="s">
        <v>3480</v>
      </c>
      <c r="L714" s="1" t="s">
        <v>3481</v>
      </c>
      <c r="BA714" s="1" t="s">
        <v>7688</v>
      </c>
      <c r="BB714" s="1">
        <v>1850</v>
      </c>
      <c r="BC714" s="1" t="s">
        <v>14</v>
      </c>
      <c r="BD714" s="1"/>
      <c r="BE714" s="1" t="s">
        <v>7067</v>
      </c>
      <c r="BF714" s="1" t="s">
        <v>7689</v>
      </c>
      <c r="BG714" s="34">
        <v>1</v>
      </c>
    </row>
    <row r="715" spans="2:59" ht="15.75" customHeight="1" x14ac:dyDescent="0.3">
      <c r="B715" s="1">
        <v>5431</v>
      </c>
      <c r="C715" s="1" t="s">
        <v>6258</v>
      </c>
      <c r="D715" s="33" t="s">
        <v>7690</v>
      </c>
      <c r="E715" s="1" t="s">
        <v>286</v>
      </c>
      <c r="F715" s="1" t="s">
        <v>882</v>
      </c>
      <c r="G715" s="1" t="s">
        <v>3225</v>
      </c>
      <c r="H715" s="1">
        <v>295</v>
      </c>
      <c r="K715" s="1" t="s">
        <v>7691</v>
      </c>
      <c r="L715" s="1" t="s">
        <v>7692</v>
      </c>
      <c r="BA715" s="1" t="s">
        <v>7693</v>
      </c>
      <c r="BB715" s="1">
        <v>1599</v>
      </c>
      <c r="BC715" s="1" t="s">
        <v>212</v>
      </c>
      <c r="BD715" s="1"/>
      <c r="BE715" s="1" t="s">
        <v>6055</v>
      </c>
      <c r="BF715" s="1" t="s">
        <v>7694</v>
      </c>
      <c r="BG715" s="34">
        <v>3</v>
      </c>
    </row>
    <row r="716" spans="2:59" ht="15.75" customHeight="1" x14ac:dyDescent="0.3">
      <c r="B716" s="1">
        <v>5438</v>
      </c>
      <c r="C716" s="1" t="s">
        <v>7695</v>
      </c>
      <c r="D716" s="33" t="s">
        <v>7696</v>
      </c>
      <c r="E716" s="1" t="s">
        <v>60</v>
      </c>
      <c r="F716" s="1" t="s">
        <v>882</v>
      </c>
      <c r="G716" s="1" t="s">
        <v>2572</v>
      </c>
      <c r="H716" s="1">
        <v>8000</v>
      </c>
      <c r="J716" s="1" t="s">
        <v>3423</v>
      </c>
      <c r="K716" s="1" t="s">
        <v>3423</v>
      </c>
      <c r="L716" s="1" t="s">
        <v>3424</v>
      </c>
      <c r="BA716" s="1" t="s">
        <v>7001</v>
      </c>
      <c r="BB716" s="1">
        <v>1831</v>
      </c>
      <c r="BC716" s="1" t="s">
        <v>324</v>
      </c>
      <c r="BD716" s="1"/>
      <c r="BE716" s="1" t="s">
        <v>5671</v>
      </c>
      <c r="BF716" s="1" t="s">
        <v>7697</v>
      </c>
      <c r="BG716" s="34">
        <v>1</v>
      </c>
    </row>
    <row r="717" spans="2:59" ht="15.75" customHeight="1" x14ac:dyDescent="0.3">
      <c r="B717" s="1">
        <v>5441</v>
      </c>
      <c r="C717" s="1" t="s">
        <v>5790</v>
      </c>
      <c r="D717" s="33" t="s">
        <v>7698</v>
      </c>
      <c r="E717" s="1" t="s">
        <v>2</v>
      </c>
      <c r="F717" s="1" t="s">
        <v>882</v>
      </c>
      <c r="G717" s="1" t="s">
        <v>2710</v>
      </c>
      <c r="H717" s="1">
        <v>1500</v>
      </c>
      <c r="K717" s="1" t="s">
        <v>3949</v>
      </c>
      <c r="L717" s="1" t="s">
        <v>3949</v>
      </c>
      <c r="BA717" s="1" t="s">
        <v>7699</v>
      </c>
      <c r="BB717" s="1">
        <v>1801</v>
      </c>
      <c r="BC717" s="1" t="s">
        <v>234</v>
      </c>
      <c r="BD717" s="1"/>
      <c r="BE717" s="1" t="s">
        <v>7174</v>
      </c>
      <c r="BF717" s="1" t="s">
        <v>7700</v>
      </c>
      <c r="BG717" s="34">
        <v>2</v>
      </c>
    </row>
    <row r="718" spans="2:59" ht="15.75" customHeight="1" x14ac:dyDescent="0.3">
      <c r="B718" s="1">
        <v>5442</v>
      </c>
      <c r="C718" s="1" t="s">
        <v>7701</v>
      </c>
      <c r="D718" s="33" t="s">
        <v>7702</v>
      </c>
      <c r="E718" s="1" t="s">
        <v>204</v>
      </c>
      <c r="F718" s="1" t="s">
        <v>882</v>
      </c>
      <c r="G718" s="1" t="s">
        <v>2558</v>
      </c>
      <c r="H718" s="1">
        <v>8500</v>
      </c>
      <c r="J718" s="1" t="s">
        <v>3423</v>
      </c>
      <c r="K718" s="1" t="s">
        <v>3423</v>
      </c>
      <c r="L718" s="1" t="s">
        <v>3424</v>
      </c>
      <c r="BA718" s="1" t="s">
        <v>7703</v>
      </c>
      <c r="BB718" s="1">
        <v>2149</v>
      </c>
      <c r="BC718" s="1" t="s">
        <v>180</v>
      </c>
      <c r="BD718" s="1"/>
      <c r="BE718" s="1" t="s">
        <v>4422</v>
      </c>
      <c r="BF718" s="1" t="s">
        <v>7704</v>
      </c>
      <c r="BG718" s="34">
        <v>1</v>
      </c>
    </row>
    <row r="719" spans="2:59" ht="15.75" customHeight="1" x14ac:dyDescent="0.3">
      <c r="B719" s="1">
        <v>5443</v>
      </c>
      <c r="C719" s="1" t="s">
        <v>7705</v>
      </c>
      <c r="D719" s="33" t="s">
        <v>7706</v>
      </c>
      <c r="E719" s="1" t="s">
        <v>204</v>
      </c>
      <c r="F719" s="1" t="s">
        <v>882</v>
      </c>
      <c r="G719" s="1" t="s">
        <v>2705</v>
      </c>
      <c r="H719" s="1">
        <v>1669</v>
      </c>
      <c r="K719" s="1" t="s">
        <v>3804</v>
      </c>
      <c r="L719" s="1" t="s">
        <v>4108</v>
      </c>
      <c r="BA719" s="1" t="s">
        <v>7707</v>
      </c>
      <c r="BB719" s="1">
        <v>1925</v>
      </c>
      <c r="BC719" s="1" t="s">
        <v>14</v>
      </c>
      <c r="BD719" s="1"/>
      <c r="BE719" s="1" t="s">
        <v>7708</v>
      </c>
      <c r="BF719" s="1" t="s">
        <v>7709</v>
      </c>
      <c r="BG719" s="34">
        <v>5</v>
      </c>
    </row>
    <row r="720" spans="2:59" ht="15.75" customHeight="1" x14ac:dyDescent="0.3">
      <c r="B720" s="1">
        <v>5447</v>
      </c>
      <c r="C720" s="1" t="s">
        <v>5829</v>
      </c>
      <c r="D720" s="33" t="s">
        <v>7710</v>
      </c>
      <c r="E720" s="1" t="s">
        <v>2116</v>
      </c>
      <c r="F720" s="1" t="s">
        <v>882</v>
      </c>
      <c r="G720" s="1" t="s">
        <v>3076</v>
      </c>
      <c r="H720" s="1">
        <v>3000</v>
      </c>
      <c r="K720" s="1" t="s">
        <v>3942</v>
      </c>
      <c r="L720" s="1" t="s">
        <v>7711</v>
      </c>
      <c r="BA720" s="1" t="s">
        <v>7712</v>
      </c>
      <c r="BB720" s="1">
        <v>2236</v>
      </c>
      <c r="BC720" s="1" t="s">
        <v>328</v>
      </c>
      <c r="BD720" s="1"/>
      <c r="BE720" s="1" t="s">
        <v>5461</v>
      </c>
      <c r="BF720" s="1" t="s">
        <v>7713</v>
      </c>
      <c r="BG720" s="34">
        <v>11</v>
      </c>
    </row>
    <row r="721" spans="2:59" ht="15.75" customHeight="1" x14ac:dyDescent="0.3">
      <c r="B721" s="1">
        <v>5448</v>
      </c>
      <c r="C721" s="1" t="s">
        <v>7714</v>
      </c>
      <c r="D721" s="33" t="s">
        <v>7715</v>
      </c>
      <c r="E721" s="1" t="s">
        <v>114</v>
      </c>
      <c r="F721" s="1" t="s">
        <v>882</v>
      </c>
      <c r="G721" s="1" t="s">
        <v>2997</v>
      </c>
      <c r="H721" s="1">
        <v>3000</v>
      </c>
      <c r="K721" s="1" t="s">
        <v>3804</v>
      </c>
      <c r="L721" s="1" t="s">
        <v>4108</v>
      </c>
      <c r="BA721" s="1" t="s">
        <v>7660</v>
      </c>
      <c r="BB721" s="1">
        <v>2001</v>
      </c>
      <c r="BC721" s="1" t="s">
        <v>216</v>
      </c>
      <c r="BD721" s="1"/>
      <c r="BE721" s="1" t="s">
        <v>7716</v>
      </c>
      <c r="BF721" s="1" t="s">
        <v>7717</v>
      </c>
      <c r="BG721" s="34">
        <v>2</v>
      </c>
    </row>
    <row r="722" spans="2:59" ht="15.75" customHeight="1" x14ac:dyDescent="0.3">
      <c r="B722" s="1">
        <v>5449</v>
      </c>
      <c r="C722" s="1" t="s">
        <v>7718</v>
      </c>
      <c r="D722" s="33" t="s">
        <v>7719</v>
      </c>
      <c r="E722" s="1" t="s">
        <v>238</v>
      </c>
      <c r="F722" s="1" t="s">
        <v>882</v>
      </c>
      <c r="G722" s="1" t="s">
        <v>2393</v>
      </c>
      <c r="H722" s="1">
        <v>7000</v>
      </c>
      <c r="J722" s="1" t="s">
        <v>3423</v>
      </c>
      <c r="K722" s="1" t="s">
        <v>3423</v>
      </c>
      <c r="L722" s="1" t="s">
        <v>3424</v>
      </c>
      <c r="BA722" s="1" t="s">
        <v>6728</v>
      </c>
      <c r="BB722" s="1">
        <v>2773</v>
      </c>
      <c r="BC722" s="1" t="s">
        <v>92</v>
      </c>
      <c r="BD722" s="1"/>
      <c r="BE722" s="1" t="s">
        <v>2490</v>
      </c>
      <c r="BF722" s="1" t="s">
        <v>7720</v>
      </c>
      <c r="BG722" s="34">
        <v>11</v>
      </c>
    </row>
    <row r="723" spans="2:59" ht="15.75" customHeight="1" x14ac:dyDescent="0.3">
      <c r="B723" s="1">
        <v>5451</v>
      </c>
      <c r="C723" s="1" t="s">
        <v>7721</v>
      </c>
      <c r="D723" s="33" t="s">
        <v>7722</v>
      </c>
      <c r="E723" s="1" t="s">
        <v>192</v>
      </c>
      <c r="F723" s="1" t="s">
        <v>882</v>
      </c>
      <c r="G723" s="1" t="s">
        <v>3229</v>
      </c>
      <c r="H723" s="1">
        <v>200</v>
      </c>
      <c r="K723" s="1" t="s">
        <v>7723</v>
      </c>
      <c r="L723" s="1" t="s">
        <v>7723</v>
      </c>
      <c r="BA723" s="1" t="s">
        <v>7708</v>
      </c>
      <c r="BB723" s="1">
        <v>1676</v>
      </c>
      <c r="BC723" s="1" t="s">
        <v>154</v>
      </c>
      <c r="BD723" s="1"/>
      <c r="BE723" s="1" t="s">
        <v>2477</v>
      </c>
      <c r="BF723" s="1" t="s">
        <v>4793</v>
      </c>
      <c r="BG723" s="34">
        <v>15</v>
      </c>
    </row>
    <row r="724" spans="2:59" ht="15.75" customHeight="1" x14ac:dyDescent="0.3">
      <c r="B724" s="1">
        <v>5455</v>
      </c>
      <c r="C724" s="1" t="s">
        <v>7724</v>
      </c>
      <c r="D724" s="33" t="s">
        <v>7725</v>
      </c>
      <c r="E724" s="1" t="s">
        <v>204</v>
      </c>
      <c r="F724" s="1" t="s">
        <v>882</v>
      </c>
      <c r="G724" s="1" t="s">
        <v>2573</v>
      </c>
      <c r="H724" s="1">
        <v>8000</v>
      </c>
      <c r="J724" s="1" t="s">
        <v>3423</v>
      </c>
      <c r="K724" s="1" t="s">
        <v>3423</v>
      </c>
      <c r="L724" s="1" t="s">
        <v>3424</v>
      </c>
      <c r="BA724" s="1" t="s">
        <v>3505</v>
      </c>
      <c r="BB724" s="1">
        <v>1867</v>
      </c>
      <c r="BC724" s="1" t="s">
        <v>264</v>
      </c>
      <c r="BD724" s="1"/>
      <c r="BE724" s="1" t="s">
        <v>2485</v>
      </c>
      <c r="BF724" s="1" t="s">
        <v>3558</v>
      </c>
      <c r="BG724" s="34">
        <v>11</v>
      </c>
    </row>
    <row r="725" spans="2:59" ht="15.75" customHeight="1" x14ac:dyDescent="0.3">
      <c r="B725" s="1">
        <v>5462</v>
      </c>
      <c r="C725" s="1" t="s">
        <v>7726</v>
      </c>
      <c r="D725" s="33" t="s">
        <v>7727</v>
      </c>
      <c r="E725" s="1" t="s">
        <v>114</v>
      </c>
      <c r="F725" s="1" t="s">
        <v>882</v>
      </c>
      <c r="G725" s="1" t="s">
        <v>3051</v>
      </c>
      <c r="H725" s="1">
        <v>2000</v>
      </c>
      <c r="K725" s="1" t="s">
        <v>3867</v>
      </c>
      <c r="L725" s="1" t="s">
        <v>3867</v>
      </c>
      <c r="BA725" s="1" t="s">
        <v>6742</v>
      </c>
      <c r="BB725" s="1">
        <v>1958</v>
      </c>
      <c r="BC725" s="1" t="s">
        <v>92</v>
      </c>
      <c r="BD725" s="1"/>
      <c r="BE725" s="1" t="s">
        <v>6432</v>
      </c>
      <c r="BF725" s="1" t="s">
        <v>7728</v>
      </c>
      <c r="BG725" s="34">
        <v>3</v>
      </c>
    </row>
    <row r="726" spans="2:59" ht="15.75" customHeight="1" x14ac:dyDescent="0.3">
      <c r="B726" s="1">
        <v>5463</v>
      </c>
      <c r="C726" s="1" t="s">
        <v>7729</v>
      </c>
      <c r="D726" s="33" t="s">
        <v>7730</v>
      </c>
      <c r="E726" s="1" t="s">
        <v>154</v>
      </c>
      <c r="F726" s="1" t="s">
        <v>882</v>
      </c>
      <c r="G726" s="1" t="s">
        <v>3245</v>
      </c>
      <c r="BA726" s="1" t="s">
        <v>7731</v>
      </c>
      <c r="BB726" s="1">
        <v>2008</v>
      </c>
      <c r="BC726" s="1" t="s">
        <v>100</v>
      </c>
      <c r="BD726" s="1"/>
      <c r="BE726" s="1" t="s">
        <v>2827</v>
      </c>
      <c r="BF726" s="1" t="s">
        <v>3813</v>
      </c>
      <c r="BG726" s="34">
        <v>20</v>
      </c>
    </row>
    <row r="727" spans="2:59" ht="15.75" customHeight="1" x14ac:dyDescent="0.3">
      <c r="B727" s="1">
        <v>5464</v>
      </c>
      <c r="C727" s="1" t="s">
        <v>7732</v>
      </c>
      <c r="D727" s="33" t="s">
        <v>7733</v>
      </c>
      <c r="E727" s="1" t="s">
        <v>154</v>
      </c>
      <c r="F727" s="1" t="s">
        <v>882</v>
      </c>
      <c r="G727" s="1" t="s">
        <v>3246</v>
      </c>
      <c r="BA727" s="1" t="s">
        <v>7533</v>
      </c>
      <c r="BB727" s="1">
        <v>1724</v>
      </c>
      <c r="BC727" s="1" t="s">
        <v>324</v>
      </c>
      <c r="BD727" s="1"/>
      <c r="BE727" s="1" t="s">
        <v>5956</v>
      </c>
      <c r="BF727" s="1" t="s">
        <v>7734</v>
      </c>
      <c r="BG727" s="34">
        <v>9</v>
      </c>
    </row>
    <row r="728" spans="2:59" ht="15.75" customHeight="1" x14ac:dyDescent="0.3">
      <c r="B728" s="1">
        <v>5465</v>
      </c>
      <c r="C728" s="1" t="s">
        <v>5835</v>
      </c>
      <c r="D728" s="33" t="s">
        <v>7735</v>
      </c>
      <c r="E728" s="1" t="s">
        <v>342</v>
      </c>
      <c r="F728" s="1" t="s">
        <v>882</v>
      </c>
      <c r="G728" s="1" t="s">
        <v>2696</v>
      </c>
      <c r="H728" s="1">
        <v>2000</v>
      </c>
      <c r="J728" s="1" t="s">
        <v>3423</v>
      </c>
      <c r="K728" s="1" t="s">
        <v>3423</v>
      </c>
      <c r="L728" s="1" t="s">
        <v>3424</v>
      </c>
      <c r="BA728" s="1" t="s">
        <v>7736</v>
      </c>
      <c r="BB728" s="1">
        <v>1843</v>
      </c>
      <c r="BC728" s="1" t="s">
        <v>5729</v>
      </c>
      <c r="BD728" s="1"/>
      <c r="BE728" s="1" t="s">
        <v>7737</v>
      </c>
      <c r="BF728" s="1" t="s">
        <v>7738</v>
      </c>
      <c r="BG728" s="34">
        <v>1</v>
      </c>
    </row>
    <row r="729" spans="2:59" ht="15.75" customHeight="1" x14ac:dyDescent="0.3">
      <c r="B729" s="1">
        <v>5467</v>
      </c>
      <c r="C729" s="1" t="s">
        <v>7739</v>
      </c>
      <c r="D729" s="33" t="s">
        <v>7740</v>
      </c>
      <c r="E729" s="1" t="s">
        <v>114</v>
      </c>
      <c r="F729" s="1" t="s">
        <v>882</v>
      </c>
      <c r="G729" s="1" t="s">
        <v>2841</v>
      </c>
      <c r="H729" s="1">
        <v>10000</v>
      </c>
      <c r="J729" s="1" t="s">
        <v>3423</v>
      </c>
      <c r="K729" s="1" t="s">
        <v>3423</v>
      </c>
      <c r="L729" s="1" t="s">
        <v>3424</v>
      </c>
      <c r="BA729" s="1" t="s">
        <v>7741</v>
      </c>
      <c r="BB729" s="1">
        <v>1951</v>
      </c>
      <c r="BC729" s="1" t="s">
        <v>258</v>
      </c>
      <c r="BD729" s="1"/>
      <c r="BE729" s="1" t="s">
        <v>7742</v>
      </c>
      <c r="BF729" s="1" t="s">
        <v>7743</v>
      </c>
      <c r="BG729" s="34">
        <v>1</v>
      </c>
    </row>
    <row r="730" spans="2:59" ht="15.75" customHeight="1" x14ac:dyDescent="0.3">
      <c r="B730" s="1">
        <v>5468</v>
      </c>
      <c r="C730" s="1" t="s">
        <v>7744</v>
      </c>
      <c r="D730" s="33" t="s">
        <v>7745</v>
      </c>
      <c r="E730" s="1" t="s">
        <v>112</v>
      </c>
      <c r="F730" s="1" t="s">
        <v>882</v>
      </c>
      <c r="G730" s="1" t="s">
        <v>3098</v>
      </c>
      <c r="H730" s="1">
        <v>1250</v>
      </c>
      <c r="I730" s="1">
        <v>750</v>
      </c>
      <c r="K730" s="1" t="s">
        <v>3949</v>
      </c>
      <c r="L730" s="1" t="s">
        <v>3949</v>
      </c>
      <c r="BA730" s="1" t="s">
        <v>7452</v>
      </c>
      <c r="BB730" s="1">
        <v>1742</v>
      </c>
      <c r="BC730" s="1" t="s">
        <v>324</v>
      </c>
      <c r="BD730" s="1"/>
      <c r="BE730" s="1" t="s">
        <v>3625</v>
      </c>
      <c r="BF730" s="1" t="s">
        <v>3626</v>
      </c>
      <c r="BG730" s="34">
        <v>5</v>
      </c>
    </row>
    <row r="731" spans="2:59" ht="15.75" customHeight="1" x14ac:dyDescent="0.3">
      <c r="B731" s="1">
        <v>5471</v>
      </c>
      <c r="C731" s="1" t="s">
        <v>7746</v>
      </c>
      <c r="D731" s="33" t="s">
        <v>7747</v>
      </c>
      <c r="E731" s="1" t="s">
        <v>204</v>
      </c>
      <c r="F731" s="1" t="s">
        <v>882</v>
      </c>
      <c r="G731" s="1" t="s">
        <v>2724</v>
      </c>
      <c r="H731" s="1">
        <v>1000</v>
      </c>
      <c r="K731" s="1" t="s">
        <v>3603</v>
      </c>
      <c r="L731" s="1" t="s">
        <v>3603</v>
      </c>
      <c r="BA731" s="1" t="s">
        <v>4340</v>
      </c>
      <c r="BB731" s="1">
        <v>2636</v>
      </c>
      <c r="BC731" s="1" t="s">
        <v>212</v>
      </c>
      <c r="BD731" s="1"/>
      <c r="BE731" s="1" t="s">
        <v>4718</v>
      </c>
      <c r="BF731" s="1" t="s">
        <v>4719</v>
      </c>
      <c r="BG731" s="34">
        <v>1</v>
      </c>
    </row>
    <row r="732" spans="2:59" ht="15.75" customHeight="1" x14ac:dyDescent="0.3">
      <c r="B732" s="1">
        <v>5472</v>
      </c>
      <c r="C732" s="1" t="s">
        <v>7748</v>
      </c>
      <c r="D732" s="33" t="s">
        <v>7749</v>
      </c>
      <c r="E732" s="1" t="s">
        <v>266</v>
      </c>
      <c r="F732" s="1" t="s">
        <v>882</v>
      </c>
      <c r="G732" s="1" t="s">
        <v>2998</v>
      </c>
      <c r="H732" s="1">
        <v>3000</v>
      </c>
      <c r="J732" s="1" t="s">
        <v>3524</v>
      </c>
      <c r="K732" s="1" t="s">
        <v>3524</v>
      </c>
      <c r="L732" s="1" t="s">
        <v>3757</v>
      </c>
      <c r="BA732" s="1" t="s">
        <v>7750</v>
      </c>
      <c r="BB732" s="1">
        <v>1907</v>
      </c>
      <c r="BC732" s="1" t="s">
        <v>258</v>
      </c>
      <c r="BD732" s="1"/>
      <c r="BE732" s="1" t="s">
        <v>2764</v>
      </c>
      <c r="BF732" s="1" t="s">
        <v>7751</v>
      </c>
      <c r="BG732" s="34">
        <v>2</v>
      </c>
    </row>
    <row r="733" spans="2:59" ht="15.75" customHeight="1" x14ac:dyDescent="0.3">
      <c r="B733" s="1">
        <v>5473</v>
      </c>
      <c r="C733" s="1" t="s">
        <v>7752</v>
      </c>
      <c r="D733" s="33" t="s">
        <v>7753</v>
      </c>
      <c r="E733" s="1" t="s">
        <v>238</v>
      </c>
      <c r="F733" s="1" t="s">
        <v>882</v>
      </c>
      <c r="G733" s="1" t="s">
        <v>2423</v>
      </c>
      <c r="H733" s="1">
        <v>4000</v>
      </c>
      <c r="K733" s="1" t="s">
        <v>6059</v>
      </c>
      <c r="L733" s="1" t="s">
        <v>6060</v>
      </c>
      <c r="BA733" s="1" t="s">
        <v>7754</v>
      </c>
      <c r="BB733" s="1">
        <v>2103</v>
      </c>
      <c r="BC733" s="1" t="s">
        <v>324</v>
      </c>
      <c r="BD733" s="1"/>
      <c r="BE733" s="1" t="s">
        <v>7755</v>
      </c>
      <c r="BF733" s="1" t="s">
        <v>7756</v>
      </c>
      <c r="BG733" s="34">
        <v>7</v>
      </c>
    </row>
    <row r="734" spans="2:59" ht="15.75" customHeight="1" x14ac:dyDescent="0.3">
      <c r="B734" s="1">
        <v>5474</v>
      </c>
      <c r="C734" s="1" t="s">
        <v>4477</v>
      </c>
      <c r="D734" s="33" t="s">
        <v>7757</v>
      </c>
      <c r="E734" s="1" t="s">
        <v>114</v>
      </c>
      <c r="F734" s="1" t="s">
        <v>882</v>
      </c>
      <c r="G734" s="1" t="s">
        <v>2877</v>
      </c>
      <c r="H734" s="1">
        <v>2000</v>
      </c>
      <c r="K734" s="1" t="s">
        <v>3603</v>
      </c>
      <c r="L734" s="1" t="s">
        <v>3603</v>
      </c>
      <c r="BA734" s="1" t="s">
        <v>7758</v>
      </c>
      <c r="BB734" s="1">
        <v>1899</v>
      </c>
      <c r="BC734" s="1" t="s">
        <v>154</v>
      </c>
      <c r="BD734" s="1"/>
      <c r="BE734" s="1" t="s">
        <v>4288</v>
      </c>
      <c r="BF734" s="1" t="s">
        <v>7759</v>
      </c>
      <c r="BG734" s="34">
        <v>2</v>
      </c>
    </row>
    <row r="735" spans="2:59" ht="15.75" customHeight="1" x14ac:dyDescent="0.3">
      <c r="B735" s="1">
        <v>5475</v>
      </c>
      <c r="C735" s="1" t="s">
        <v>7760</v>
      </c>
      <c r="D735" s="33" t="s">
        <v>7761</v>
      </c>
      <c r="E735" s="1" t="s">
        <v>82</v>
      </c>
      <c r="F735" s="1" t="s">
        <v>882</v>
      </c>
      <c r="G735" s="1" t="s">
        <v>2228</v>
      </c>
      <c r="H735" s="1">
        <v>3000</v>
      </c>
      <c r="J735" s="1" t="s">
        <v>3524</v>
      </c>
      <c r="K735" s="1" t="s">
        <v>3524</v>
      </c>
      <c r="L735" s="1" t="s">
        <v>3757</v>
      </c>
      <c r="BA735" s="1" t="s">
        <v>7762</v>
      </c>
      <c r="BB735" s="1">
        <v>1917</v>
      </c>
      <c r="BC735" s="1" t="s">
        <v>324</v>
      </c>
      <c r="BD735" s="1"/>
      <c r="BE735" s="1" t="s">
        <v>6339</v>
      </c>
      <c r="BF735" s="1" t="s">
        <v>7763</v>
      </c>
      <c r="BG735" s="34">
        <v>5</v>
      </c>
    </row>
    <row r="736" spans="2:59" ht="15.75" customHeight="1" x14ac:dyDescent="0.3">
      <c r="B736" s="1">
        <v>5476</v>
      </c>
      <c r="C736" s="1" t="s">
        <v>7764</v>
      </c>
      <c r="D736" s="33" t="s">
        <v>7765</v>
      </c>
      <c r="E736" s="1" t="s">
        <v>192</v>
      </c>
      <c r="F736" s="1" t="s">
        <v>882</v>
      </c>
      <c r="G736" s="1" t="s">
        <v>3202</v>
      </c>
      <c r="H736" s="1">
        <v>600</v>
      </c>
      <c r="J736" s="1" t="s">
        <v>3423</v>
      </c>
      <c r="K736" s="1" t="s">
        <v>3423</v>
      </c>
      <c r="L736" s="1" t="s">
        <v>3424</v>
      </c>
      <c r="BA736" s="1" t="s">
        <v>7573</v>
      </c>
      <c r="BB736" s="1">
        <v>2079</v>
      </c>
      <c r="BC736" s="1" t="s">
        <v>78</v>
      </c>
      <c r="BD736" s="1"/>
      <c r="BE736" s="1" t="s">
        <v>7589</v>
      </c>
      <c r="BF736" s="1" t="s">
        <v>7766</v>
      </c>
      <c r="BG736" s="34">
        <v>1</v>
      </c>
    </row>
    <row r="737" spans="2:59" ht="15.75" customHeight="1" x14ac:dyDescent="0.3">
      <c r="B737" s="1">
        <v>5478</v>
      </c>
      <c r="C737" s="1" t="s">
        <v>7767</v>
      </c>
      <c r="D737" s="33" t="s">
        <v>7768</v>
      </c>
      <c r="E737" s="1" t="s">
        <v>156</v>
      </c>
      <c r="F737" s="1" t="s">
        <v>882</v>
      </c>
      <c r="G737" s="1" t="s">
        <v>2292</v>
      </c>
      <c r="H737" s="1">
        <v>3000</v>
      </c>
      <c r="J737" s="1" t="s">
        <v>3524</v>
      </c>
      <c r="K737" s="1" t="s">
        <v>3524</v>
      </c>
      <c r="L737" s="1" t="s">
        <v>3757</v>
      </c>
      <c r="BA737" s="1" t="s">
        <v>7425</v>
      </c>
      <c r="BB737" s="1">
        <v>2386</v>
      </c>
      <c r="BC737" s="1" t="s">
        <v>328</v>
      </c>
      <c r="BD737" s="1"/>
      <c r="BE737" s="1" t="s">
        <v>5617</v>
      </c>
      <c r="BF737" s="1" t="s">
        <v>7769</v>
      </c>
      <c r="BG737" s="34">
        <v>1</v>
      </c>
    </row>
    <row r="738" spans="2:59" ht="15.75" customHeight="1" x14ac:dyDescent="0.3">
      <c r="B738" s="1">
        <v>5480</v>
      </c>
      <c r="C738" s="1" t="s">
        <v>7770</v>
      </c>
      <c r="D738" s="33" t="s">
        <v>7771</v>
      </c>
      <c r="E738" s="1" t="s">
        <v>192</v>
      </c>
      <c r="F738" s="1" t="s">
        <v>882</v>
      </c>
      <c r="G738" s="1" t="s">
        <v>3200</v>
      </c>
      <c r="H738" s="1">
        <v>650</v>
      </c>
      <c r="J738" s="1" t="s">
        <v>3423</v>
      </c>
      <c r="K738" s="1" t="s">
        <v>3423</v>
      </c>
      <c r="L738" s="1" t="s">
        <v>3424</v>
      </c>
      <c r="BA738" s="1" t="s">
        <v>7676</v>
      </c>
      <c r="BB738" s="1">
        <v>2099</v>
      </c>
      <c r="BC738" s="1" t="s">
        <v>226</v>
      </c>
      <c r="BD738" s="1"/>
      <c r="BE738" s="1" t="s">
        <v>7772</v>
      </c>
      <c r="BF738" s="1" t="s">
        <v>7773</v>
      </c>
      <c r="BG738" s="34">
        <v>1</v>
      </c>
    </row>
    <row r="739" spans="2:59" ht="15.75" customHeight="1" x14ac:dyDescent="0.3">
      <c r="B739" s="1">
        <v>5481</v>
      </c>
      <c r="C739" s="1" t="s">
        <v>7774</v>
      </c>
      <c r="D739" s="33" t="s">
        <v>7775</v>
      </c>
      <c r="E739" s="1" t="s">
        <v>3664</v>
      </c>
      <c r="F739" s="1" t="s">
        <v>882</v>
      </c>
      <c r="G739" s="1" t="s">
        <v>2361</v>
      </c>
      <c r="H739" s="1">
        <v>14000</v>
      </c>
      <c r="J739" s="1" t="s">
        <v>3480</v>
      </c>
      <c r="K739" s="1" t="s">
        <v>3480</v>
      </c>
      <c r="L739" s="1" t="s">
        <v>3481</v>
      </c>
      <c r="BA739" s="1" t="s">
        <v>7776</v>
      </c>
      <c r="BB739" s="1">
        <v>2111</v>
      </c>
      <c r="BC739" s="1" t="s">
        <v>216</v>
      </c>
      <c r="BD739" s="1"/>
      <c r="BE739" s="1" t="s">
        <v>7777</v>
      </c>
      <c r="BF739" s="1" t="s">
        <v>7778</v>
      </c>
      <c r="BG739" s="34">
        <v>3</v>
      </c>
    </row>
    <row r="740" spans="2:59" ht="15.75" customHeight="1" x14ac:dyDescent="0.3">
      <c r="B740" s="1">
        <v>5483</v>
      </c>
      <c r="C740" s="1" t="s">
        <v>7779</v>
      </c>
      <c r="D740" s="33" t="s">
        <v>7780</v>
      </c>
      <c r="E740" s="1" t="s">
        <v>112</v>
      </c>
      <c r="F740" s="1" t="s">
        <v>882</v>
      </c>
      <c r="G740" s="1" t="s">
        <v>3099</v>
      </c>
      <c r="H740" s="1">
        <v>1250</v>
      </c>
      <c r="I740" s="1">
        <v>750</v>
      </c>
      <c r="K740" s="1" t="s">
        <v>3949</v>
      </c>
      <c r="L740" s="1" t="s">
        <v>3949</v>
      </c>
      <c r="BA740" s="1" t="s">
        <v>7323</v>
      </c>
      <c r="BB740" s="1">
        <v>1198</v>
      </c>
      <c r="BC740" s="1" t="s">
        <v>34</v>
      </c>
      <c r="BD740" s="1"/>
      <c r="BE740" s="1" t="s">
        <v>7781</v>
      </c>
      <c r="BF740" s="1" t="s">
        <v>7782</v>
      </c>
      <c r="BG740" s="34">
        <v>1</v>
      </c>
    </row>
    <row r="741" spans="2:59" ht="15.75" customHeight="1" x14ac:dyDescent="0.3">
      <c r="B741" s="1">
        <v>5489</v>
      </c>
      <c r="C741" s="1" t="s">
        <v>7783</v>
      </c>
      <c r="D741" s="33" t="s">
        <v>7784</v>
      </c>
      <c r="E741" s="1" t="s">
        <v>266</v>
      </c>
      <c r="F741" s="1" t="s">
        <v>882</v>
      </c>
      <c r="G741" s="1" t="s">
        <v>2971</v>
      </c>
      <c r="H741" s="1">
        <v>3000</v>
      </c>
      <c r="K741" s="1" t="s">
        <v>6059</v>
      </c>
      <c r="L741" s="1" t="s">
        <v>6060</v>
      </c>
      <c r="BA741" s="1" t="s">
        <v>4022</v>
      </c>
      <c r="BB741" s="1">
        <v>1972</v>
      </c>
      <c r="BC741" s="1" t="s">
        <v>234</v>
      </c>
      <c r="BD741" s="1"/>
      <c r="BE741" s="1" t="s">
        <v>7785</v>
      </c>
      <c r="BF741" s="1" t="s">
        <v>7786</v>
      </c>
      <c r="BG741" s="34">
        <v>2</v>
      </c>
    </row>
    <row r="742" spans="2:59" ht="15.75" customHeight="1" x14ac:dyDescent="0.3">
      <c r="B742" s="1">
        <v>5490</v>
      </c>
      <c r="C742" s="1" t="s">
        <v>7787</v>
      </c>
      <c r="D742" s="33" t="s">
        <v>7788</v>
      </c>
      <c r="E742" s="1" t="s">
        <v>286</v>
      </c>
      <c r="F742" s="1" t="s">
        <v>882</v>
      </c>
      <c r="G742" s="1" t="s">
        <v>3243</v>
      </c>
      <c r="BA742" s="1" t="s">
        <v>2417</v>
      </c>
      <c r="BB742" s="1">
        <v>1658</v>
      </c>
      <c r="BC742" s="1" t="s">
        <v>258</v>
      </c>
      <c r="BD742" s="1"/>
      <c r="BE742" s="1" t="s">
        <v>2594</v>
      </c>
      <c r="BF742" s="1" t="s">
        <v>7789</v>
      </c>
      <c r="BG742" s="34">
        <v>1</v>
      </c>
    </row>
    <row r="743" spans="2:59" ht="15.75" customHeight="1" x14ac:dyDescent="0.3">
      <c r="B743" s="1">
        <v>5491</v>
      </c>
      <c r="C743" s="1" t="s">
        <v>7790</v>
      </c>
      <c r="D743" s="33" t="s">
        <v>7791</v>
      </c>
      <c r="E743" s="1" t="s">
        <v>286</v>
      </c>
      <c r="F743" s="1" t="s">
        <v>882</v>
      </c>
      <c r="G743" s="1" t="s">
        <v>3204</v>
      </c>
      <c r="H743" s="1">
        <v>550</v>
      </c>
      <c r="J743" s="1" t="s">
        <v>3423</v>
      </c>
      <c r="K743" s="1" t="s">
        <v>3423</v>
      </c>
      <c r="L743" s="1" t="s">
        <v>3424</v>
      </c>
      <c r="BA743" s="1" t="s">
        <v>7792</v>
      </c>
      <c r="BB743" s="1">
        <v>489</v>
      </c>
      <c r="BC743" s="1" t="s">
        <v>198</v>
      </c>
      <c r="BD743" s="1"/>
      <c r="BE743" s="1" t="s">
        <v>2736</v>
      </c>
      <c r="BF743" s="1" t="s">
        <v>5163</v>
      </c>
      <c r="BG743" s="34">
        <v>3</v>
      </c>
    </row>
    <row r="744" spans="2:59" ht="15.75" customHeight="1" x14ac:dyDescent="0.3">
      <c r="B744" s="1">
        <v>5493</v>
      </c>
      <c r="C744" s="1" t="s">
        <v>7793</v>
      </c>
      <c r="D744" s="33" t="s">
        <v>7794</v>
      </c>
      <c r="E744" s="1" t="s">
        <v>50</v>
      </c>
      <c r="F744" s="1" t="s">
        <v>882</v>
      </c>
      <c r="G744" s="1" t="s">
        <v>2190</v>
      </c>
      <c r="H744" s="1">
        <v>10000</v>
      </c>
      <c r="J744" s="1" t="s">
        <v>3480</v>
      </c>
      <c r="K744" s="1" t="s">
        <v>3712</v>
      </c>
      <c r="L744" s="1" t="s">
        <v>3713</v>
      </c>
      <c r="BA744" s="1" t="s">
        <v>2287</v>
      </c>
      <c r="BB744" s="1">
        <v>1845</v>
      </c>
      <c r="BC744" s="1" t="s">
        <v>14</v>
      </c>
      <c r="BD744" s="1"/>
      <c r="BE744" s="1" t="s">
        <v>7670</v>
      </c>
      <c r="BF744" s="1" t="s">
        <v>7795</v>
      </c>
      <c r="BG744" s="34">
        <v>1</v>
      </c>
    </row>
    <row r="745" spans="2:59" ht="15.75" customHeight="1" x14ac:dyDescent="0.3">
      <c r="B745" s="1">
        <v>5494</v>
      </c>
      <c r="C745" s="1" t="s">
        <v>7796</v>
      </c>
      <c r="D745" s="33" t="s">
        <v>7797</v>
      </c>
      <c r="E745" s="1" t="s">
        <v>2074</v>
      </c>
      <c r="F745" s="1" t="s">
        <v>882</v>
      </c>
      <c r="G745" s="1" t="s">
        <v>2314</v>
      </c>
      <c r="H745" s="1">
        <v>2000</v>
      </c>
      <c r="K745" s="1" t="s">
        <v>3804</v>
      </c>
      <c r="L745" s="1" t="s">
        <v>4108</v>
      </c>
      <c r="BA745" s="1" t="s">
        <v>7798</v>
      </c>
      <c r="BB745" s="1">
        <v>1652</v>
      </c>
      <c r="BC745" s="1" t="s">
        <v>6217</v>
      </c>
      <c r="BD745" s="1"/>
      <c r="BE745" s="1" t="s">
        <v>2507</v>
      </c>
      <c r="BF745" s="1" t="s">
        <v>7799</v>
      </c>
      <c r="BG745" s="34">
        <v>6</v>
      </c>
    </row>
    <row r="746" spans="2:59" ht="15.75" customHeight="1" x14ac:dyDescent="0.3">
      <c r="B746" s="1">
        <v>5495</v>
      </c>
      <c r="C746" s="1" t="s">
        <v>7800</v>
      </c>
      <c r="D746" s="33" t="s">
        <v>7801</v>
      </c>
      <c r="E746" s="1" t="s">
        <v>286</v>
      </c>
      <c r="F746" s="1" t="s">
        <v>882</v>
      </c>
      <c r="G746" s="1" t="s">
        <v>3178</v>
      </c>
      <c r="H746" s="1">
        <v>1100</v>
      </c>
      <c r="J746" s="1" t="s">
        <v>3423</v>
      </c>
      <c r="K746" s="1" t="s">
        <v>3423</v>
      </c>
      <c r="L746" s="1" t="s">
        <v>3424</v>
      </c>
      <c r="BA746" s="1" t="s">
        <v>3905</v>
      </c>
      <c r="BB746" s="1">
        <v>1342</v>
      </c>
      <c r="BC746" s="1" t="s">
        <v>192</v>
      </c>
      <c r="BD746" s="1"/>
      <c r="BE746" s="1" t="s">
        <v>2503</v>
      </c>
      <c r="BF746" s="1" t="s">
        <v>3859</v>
      </c>
      <c r="BG746" s="34">
        <v>13</v>
      </c>
    </row>
    <row r="747" spans="2:59" ht="15.75" customHeight="1" x14ac:dyDescent="0.3">
      <c r="B747" s="1">
        <v>5496</v>
      </c>
      <c r="C747" s="1" t="s">
        <v>7802</v>
      </c>
      <c r="D747" s="33" t="s">
        <v>7803</v>
      </c>
      <c r="E747" s="1" t="s">
        <v>188</v>
      </c>
      <c r="F747" s="1" t="s">
        <v>882</v>
      </c>
      <c r="G747" s="1" t="s">
        <v>2480</v>
      </c>
      <c r="H747" s="1">
        <v>30000</v>
      </c>
      <c r="J747" s="1" t="s">
        <v>3423</v>
      </c>
      <c r="K747" s="1" t="s">
        <v>3423</v>
      </c>
      <c r="L747" s="1" t="s">
        <v>3424</v>
      </c>
      <c r="BA747" s="1" t="s">
        <v>7804</v>
      </c>
      <c r="BC747" s="1" t="s">
        <v>18</v>
      </c>
      <c r="BD747" s="1"/>
      <c r="BE747" s="1" t="s">
        <v>2765</v>
      </c>
      <c r="BF747" s="1" t="s">
        <v>3907</v>
      </c>
      <c r="BG747" s="34">
        <v>34</v>
      </c>
    </row>
    <row r="748" spans="2:59" ht="15.75" customHeight="1" x14ac:dyDescent="0.3">
      <c r="B748" s="1">
        <v>5497</v>
      </c>
      <c r="C748" s="1" t="s">
        <v>7805</v>
      </c>
      <c r="D748" s="33" t="s">
        <v>7806</v>
      </c>
      <c r="E748" s="1" t="s">
        <v>60</v>
      </c>
      <c r="F748" s="1" t="s">
        <v>882</v>
      </c>
      <c r="G748" s="1" t="s">
        <v>2571</v>
      </c>
      <c r="H748" s="1">
        <v>8000</v>
      </c>
      <c r="J748" s="1" t="s">
        <v>3423</v>
      </c>
      <c r="K748" s="1" t="s">
        <v>3423</v>
      </c>
      <c r="L748" s="1" t="s">
        <v>3424</v>
      </c>
      <c r="BA748" s="1" t="s">
        <v>7807</v>
      </c>
      <c r="BB748" s="1">
        <v>1893</v>
      </c>
      <c r="BC748" s="1" t="s">
        <v>7808</v>
      </c>
      <c r="BD748" s="1"/>
      <c r="BE748" s="1" t="s">
        <v>3064</v>
      </c>
      <c r="BF748" s="1" t="s">
        <v>4530</v>
      </c>
      <c r="BG748" s="34">
        <v>2</v>
      </c>
    </row>
    <row r="749" spans="2:59" ht="15.75" customHeight="1" x14ac:dyDescent="0.3">
      <c r="B749" s="1">
        <v>5498</v>
      </c>
      <c r="C749" s="1" t="s">
        <v>7809</v>
      </c>
      <c r="D749" s="33" t="s">
        <v>7810</v>
      </c>
      <c r="E749" s="1" t="s">
        <v>266</v>
      </c>
      <c r="F749" s="1" t="s">
        <v>882</v>
      </c>
      <c r="G749" s="1" t="s">
        <v>2902</v>
      </c>
      <c r="H749" s="1">
        <v>6500</v>
      </c>
      <c r="J749" s="1" t="s">
        <v>3524</v>
      </c>
      <c r="K749" s="1" t="s">
        <v>3524</v>
      </c>
      <c r="L749" s="1" t="s">
        <v>3757</v>
      </c>
      <c r="BA749" s="1" t="s">
        <v>7811</v>
      </c>
      <c r="BB749" s="1">
        <v>1603</v>
      </c>
      <c r="BC749" s="1" t="s">
        <v>18</v>
      </c>
      <c r="BD749" s="1"/>
      <c r="BE749" s="1" t="s">
        <v>2564</v>
      </c>
      <c r="BF749" s="1" t="s">
        <v>7812</v>
      </c>
      <c r="BG749" s="34">
        <v>2</v>
      </c>
    </row>
    <row r="750" spans="2:59" ht="15.75" customHeight="1" x14ac:dyDescent="0.3">
      <c r="B750" s="1">
        <v>5499</v>
      </c>
      <c r="C750" s="1" t="s">
        <v>7813</v>
      </c>
      <c r="D750" s="33" t="s">
        <v>7814</v>
      </c>
      <c r="E750" s="1" t="s">
        <v>286</v>
      </c>
      <c r="F750" s="1" t="s">
        <v>882</v>
      </c>
      <c r="G750" s="1" t="s">
        <v>3155</v>
      </c>
      <c r="H750" s="1">
        <v>3325</v>
      </c>
      <c r="J750" s="1" t="s">
        <v>3480</v>
      </c>
      <c r="K750" s="1" t="s">
        <v>3480</v>
      </c>
      <c r="L750" s="1" t="s">
        <v>3481</v>
      </c>
      <c r="BA750" s="1" t="s">
        <v>3247</v>
      </c>
      <c r="BB750" s="1">
        <v>1672</v>
      </c>
      <c r="BC750" s="1" t="s">
        <v>324</v>
      </c>
      <c r="BD750" s="1"/>
      <c r="BE750" s="1" t="s">
        <v>3658</v>
      </c>
      <c r="BF750" s="1" t="s">
        <v>3659</v>
      </c>
      <c r="BG750" s="34">
        <v>3</v>
      </c>
    </row>
    <row r="751" spans="2:59" ht="15.75" customHeight="1" x14ac:dyDescent="0.3">
      <c r="B751" s="1">
        <v>5501</v>
      </c>
      <c r="C751" s="1" t="s">
        <v>7815</v>
      </c>
      <c r="D751" s="33" t="s">
        <v>7816</v>
      </c>
      <c r="E751" s="1" t="s">
        <v>114</v>
      </c>
      <c r="F751" s="1" t="s">
        <v>882</v>
      </c>
      <c r="G751" s="1" t="s">
        <v>3036</v>
      </c>
      <c r="H751" s="1">
        <v>3000</v>
      </c>
      <c r="J751" s="1" t="s">
        <v>3524</v>
      </c>
      <c r="K751" s="1" t="s">
        <v>3524</v>
      </c>
      <c r="L751" s="1" t="s">
        <v>3757</v>
      </c>
      <c r="BA751" s="1" t="s">
        <v>2914</v>
      </c>
      <c r="BB751" s="1">
        <v>2052</v>
      </c>
      <c r="BC751" s="1" t="s">
        <v>216</v>
      </c>
      <c r="BD751" s="1"/>
      <c r="BE751" s="1" t="s">
        <v>2146</v>
      </c>
      <c r="BF751" s="1" t="s">
        <v>4642</v>
      </c>
      <c r="BG751" s="34">
        <v>9</v>
      </c>
    </row>
    <row r="752" spans="2:59" ht="15.75" customHeight="1" x14ac:dyDescent="0.3">
      <c r="B752" s="1">
        <v>5502</v>
      </c>
      <c r="C752" s="1" t="s">
        <v>7817</v>
      </c>
      <c r="D752" s="1" t="s">
        <v>7818</v>
      </c>
      <c r="E752" s="1" t="s">
        <v>286</v>
      </c>
      <c r="F752" s="1" t="s">
        <v>882</v>
      </c>
      <c r="G752" s="1" t="s">
        <v>3182</v>
      </c>
      <c r="H752" s="1">
        <v>999</v>
      </c>
      <c r="J752" s="1" t="s">
        <v>3480</v>
      </c>
      <c r="K752" s="1" t="s">
        <v>3480</v>
      </c>
      <c r="L752" s="1" t="s">
        <v>3481</v>
      </c>
      <c r="BA752" s="1" t="s">
        <v>7819</v>
      </c>
      <c r="BB752" s="1">
        <v>2602</v>
      </c>
      <c r="BC752" s="1" t="s">
        <v>324</v>
      </c>
      <c r="BD752" s="1"/>
      <c r="BE752" s="1" t="s">
        <v>7820</v>
      </c>
      <c r="BF752" s="1" t="s">
        <v>7821</v>
      </c>
      <c r="BG752" s="34">
        <v>1</v>
      </c>
    </row>
    <row r="753" spans="2:59" ht="15.75" customHeight="1" x14ac:dyDescent="0.3">
      <c r="B753" s="1">
        <v>5507</v>
      </c>
      <c r="C753" s="1" t="s">
        <v>7822</v>
      </c>
      <c r="D753" s="33" t="s">
        <v>7823</v>
      </c>
      <c r="E753" s="1" t="s">
        <v>322</v>
      </c>
      <c r="F753" s="1" t="s">
        <v>882</v>
      </c>
      <c r="G753" s="1" t="s">
        <v>2537</v>
      </c>
      <c r="H753" s="1">
        <v>10000</v>
      </c>
      <c r="J753" s="1" t="s">
        <v>3423</v>
      </c>
      <c r="K753" s="1" t="s">
        <v>3423</v>
      </c>
      <c r="L753" s="1" t="s">
        <v>3424</v>
      </c>
      <c r="BA753" s="1" t="s">
        <v>6994</v>
      </c>
      <c r="BB753" s="1">
        <v>2117</v>
      </c>
      <c r="BC753" s="1" t="s">
        <v>34</v>
      </c>
      <c r="BD753" s="1"/>
      <c r="BE753" s="1" t="s">
        <v>4391</v>
      </c>
      <c r="BF753" s="1" t="s">
        <v>7824</v>
      </c>
      <c r="BG753" s="34">
        <v>3</v>
      </c>
    </row>
    <row r="754" spans="2:59" ht="15.75" customHeight="1" x14ac:dyDescent="0.3">
      <c r="B754" s="1">
        <v>5509</v>
      </c>
      <c r="C754" s="1" t="s">
        <v>7825</v>
      </c>
      <c r="D754" s="33" t="s">
        <v>7826</v>
      </c>
      <c r="E754" s="1" t="s">
        <v>130</v>
      </c>
      <c r="F754" s="1" t="s">
        <v>882</v>
      </c>
      <c r="G754" s="1" t="s">
        <v>2746</v>
      </c>
      <c r="BA754" s="1" t="s">
        <v>7827</v>
      </c>
      <c r="BB754" s="1">
        <v>2102</v>
      </c>
      <c r="BC754" s="1" t="s">
        <v>324</v>
      </c>
      <c r="BD754" s="1"/>
      <c r="BE754" s="1" t="s">
        <v>7828</v>
      </c>
      <c r="BF754" s="1" t="s">
        <v>7829</v>
      </c>
      <c r="BG754" s="34">
        <v>1</v>
      </c>
    </row>
    <row r="755" spans="2:59" ht="15.75" customHeight="1" x14ac:dyDescent="0.3">
      <c r="B755" s="1">
        <v>5510</v>
      </c>
      <c r="C755" s="1" t="s">
        <v>7830</v>
      </c>
      <c r="D755" s="33" t="s">
        <v>7831</v>
      </c>
      <c r="E755" s="1" t="s">
        <v>3437</v>
      </c>
      <c r="F755" s="1" t="s">
        <v>882</v>
      </c>
      <c r="G755" s="1" t="s">
        <v>2943</v>
      </c>
      <c r="H755" s="1">
        <v>3500</v>
      </c>
      <c r="K755" s="1" t="s">
        <v>6059</v>
      </c>
      <c r="L755" s="1" t="s">
        <v>6060</v>
      </c>
      <c r="BA755" s="1" t="s">
        <v>7832</v>
      </c>
      <c r="BC755" s="1" t="s">
        <v>324</v>
      </c>
      <c r="BD755" s="1"/>
      <c r="BE755" s="1" t="s">
        <v>3604</v>
      </c>
      <c r="BF755" s="1" t="s">
        <v>3605</v>
      </c>
      <c r="BG755" s="34">
        <v>2</v>
      </c>
    </row>
    <row r="756" spans="2:59" ht="15.75" customHeight="1" x14ac:dyDescent="0.3">
      <c r="B756" s="1">
        <v>5511</v>
      </c>
      <c r="C756" s="1" t="s">
        <v>7833</v>
      </c>
      <c r="D756" s="33" t="s">
        <v>7834</v>
      </c>
      <c r="E756" s="1" t="s">
        <v>286</v>
      </c>
      <c r="F756" s="1" t="s">
        <v>838</v>
      </c>
      <c r="G756" s="1" t="s">
        <v>3333</v>
      </c>
      <c r="H756" s="1">
        <v>1798</v>
      </c>
      <c r="J756" s="1" t="s">
        <v>3480</v>
      </c>
      <c r="K756" s="1" t="s">
        <v>3480</v>
      </c>
      <c r="L756" s="1" t="s">
        <v>3481</v>
      </c>
      <c r="BA756" s="1" t="s">
        <v>7835</v>
      </c>
      <c r="BB756" s="1">
        <v>2130</v>
      </c>
      <c r="BC756" s="1" t="s">
        <v>6315</v>
      </c>
      <c r="BD756" s="1"/>
      <c r="BE756" s="1" t="s">
        <v>7836</v>
      </c>
      <c r="BF756" s="1" t="s">
        <v>7837</v>
      </c>
      <c r="BG756" s="34">
        <v>1</v>
      </c>
    </row>
    <row r="757" spans="2:59" ht="15.75" customHeight="1" x14ac:dyDescent="0.3">
      <c r="B757" s="1">
        <v>5515</v>
      </c>
      <c r="C757" s="1" t="s">
        <v>6454</v>
      </c>
      <c r="D757" s="33" t="s">
        <v>7838</v>
      </c>
      <c r="E757" s="1" t="s">
        <v>156</v>
      </c>
      <c r="F757" s="1" t="s">
        <v>882</v>
      </c>
      <c r="G757" s="1" t="s">
        <v>2274</v>
      </c>
      <c r="H757" s="1">
        <v>3500</v>
      </c>
      <c r="K757" s="1" t="s">
        <v>3804</v>
      </c>
      <c r="L757" s="1" t="s">
        <v>4108</v>
      </c>
      <c r="BA757" s="1" t="s">
        <v>7839</v>
      </c>
      <c r="BB757" s="1">
        <v>64</v>
      </c>
      <c r="BC757" s="1" t="s">
        <v>4394</v>
      </c>
      <c r="BD757" s="1"/>
      <c r="BE757" s="1" t="s">
        <v>4698</v>
      </c>
      <c r="BF757" s="1" t="s">
        <v>7840</v>
      </c>
      <c r="BG757" s="34">
        <v>6</v>
      </c>
    </row>
    <row r="758" spans="2:59" ht="15.75" customHeight="1" x14ac:dyDescent="0.3">
      <c r="B758" s="1">
        <v>5517</v>
      </c>
      <c r="C758" s="1" t="s">
        <v>7841</v>
      </c>
      <c r="D758" s="33" t="s">
        <v>7842</v>
      </c>
      <c r="E758" s="1" t="s">
        <v>174</v>
      </c>
      <c r="F758" s="1" t="s">
        <v>882</v>
      </c>
      <c r="G758" s="1" t="s">
        <v>2446</v>
      </c>
      <c r="H758" s="1">
        <v>2000</v>
      </c>
      <c r="K758" s="1" t="s">
        <v>3804</v>
      </c>
      <c r="L758" s="1" t="s">
        <v>4108</v>
      </c>
      <c r="BA758" s="1" t="s">
        <v>7843</v>
      </c>
      <c r="BB758" s="1">
        <v>2076</v>
      </c>
      <c r="BC758" s="1" t="s">
        <v>110</v>
      </c>
      <c r="BD758" s="1"/>
      <c r="BE758" s="1" t="s">
        <v>7844</v>
      </c>
      <c r="BF758" s="1" t="s">
        <v>7845</v>
      </c>
      <c r="BG758" s="34">
        <v>6</v>
      </c>
    </row>
    <row r="759" spans="2:59" ht="15.75" customHeight="1" x14ac:dyDescent="0.3">
      <c r="B759" s="1">
        <v>5518</v>
      </c>
      <c r="C759" s="1" t="s">
        <v>5585</v>
      </c>
      <c r="D759" s="33" t="s">
        <v>7846</v>
      </c>
      <c r="E759" s="1" t="s">
        <v>156</v>
      </c>
      <c r="F759" s="1" t="s">
        <v>882</v>
      </c>
      <c r="G759" s="1" t="s">
        <v>2313</v>
      </c>
      <c r="H759" s="1">
        <v>2000</v>
      </c>
      <c r="K759" s="1" t="s">
        <v>3804</v>
      </c>
      <c r="L759" s="1" t="s">
        <v>4108</v>
      </c>
      <c r="BA759" s="1" t="s">
        <v>5868</v>
      </c>
      <c r="BB759" s="1">
        <v>2350</v>
      </c>
      <c r="BC759" s="1" t="s">
        <v>64</v>
      </c>
      <c r="BD759" s="1"/>
      <c r="BE759" s="1" t="s">
        <v>4468</v>
      </c>
      <c r="BF759" s="1" t="s">
        <v>4469</v>
      </c>
      <c r="BG759" s="34">
        <v>2</v>
      </c>
    </row>
    <row r="760" spans="2:59" ht="15.75" customHeight="1" x14ac:dyDescent="0.3">
      <c r="B760" s="1">
        <v>5522</v>
      </c>
      <c r="C760" s="1" t="s">
        <v>7847</v>
      </c>
      <c r="D760" s="33" t="s">
        <v>7848</v>
      </c>
      <c r="E760" s="1" t="s">
        <v>10</v>
      </c>
      <c r="F760" s="1" t="s">
        <v>882</v>
      </c>
      <c r="G760" s="1" t="s">
        <v>2663</v>
      </c>
      <c r="H760" s="1">
        <v>3000</v>
      </c>
      <c r="J760" s="1" t="s">
        <v>3524</v>
      </c>
      <c r="K760" s="1" t="s">
        <v>3524</v>
      </c>
      <c r="L760" s="1" t="s">
        <v>3757</v>
      </c>
      <c r="BA760" s="1" t="s">
        <v>7849</v>
      </c>
      <c r="BB760" s="1">
        <v>2304</v>
      </c>
      <c r="BC760" s="1" t="s">
        <v>154</v>
      </c>
      <c r="BD760" s="1"/>
      <c r="BE760" s="1" t="s">
        <v>2637</v>
      </c>
      <c r="BF760" s="1" t="s">
        <v>5139</v>
      </c>
      <c r="BG760" s="34">
        <v>2</v>
      </c>
    </row>
    <row r="761" spans="2:59" ht="15.75" customHeight="1" x14ac:dyDescent="0.3">
      <c r="B761" s="1">
        <v>5523</v>
      </c>
      <c r="C761" s="1" t="s">
        <v>7850</v>
      </c>
      <c r="D761" s="33" t="s">
        <v>7851</v>
      </c>
      <c r="E761" s="1" t="s">
        <v>60</v>
      </c>
      <c r="F761" s="1" t="s">
        <v>882</v>
      </c>
      <c r="G761" s="1" t="s">
        <v>2686</v>
      </c>
      <c r="H761" s="1">
        <v>2100</v>
      </c>
      <c r="J761" s="1" t="s">
        <v>3423</v>
      </c>
      <c r="K761" s="1" t="s">
        <v>3519</v>
      </c>
      <c r="L761" s="1" t="s">
        <v>3520</v>
      </c>
      <c r="BA761" s="1" t="s">
        <v>7852</v>
      </c>
      <c r="BB761" s="1">
        <v>1682</v>
      </c>
      <c r="BC761" s="1" t="s">
        <v>192</v>
      </c>
      <c r="BD761" s="1"/>
      <c r="BE761" s="1" t="s">
        <v>2509</v>
      </c>
      <c r="BF761" s="1" t="s">
        <v>4524</v>
      </c>
      <c r="BG761" s="34">
        <v>8</v>
      </c>
    </row>
    <row r="762" spans="2:59" ht="15.75" customHeight="1" x14ac:dyDescent="0.3">
      <c r="B762" s="1">
        <v>5524</v>
      </c>
      <c r="C762" s="1" t="s">
        <v>7853</v>
      </c>
      <c r="D762" s="33" t="s">
        <v>7854</v>
      </c>
      <c r="E762" s="1" t="s">
        <v>286</v>
      </c>
      <c r="F762" s="1" t="s">
        <v>882</v>
      </c>
      <c r="G762" s="1" t="s">
        <v>3233</v>
      </c>
      <c r="H762" s="1">
        <v>100</v>
      </c>
      <c r="K762" s="1" t="s">
        <v>7723</v>
      </c>
      <c r="L762" s="1" t="s">
        <v>7723</v>
      </c>
      <c r="BA762" s="1" t="s">
        <v>2181</v>
      </c>
      <c r="BB762" s="1">
        <v>1896</v>
      </c>
      <c r="BC762" s="1" t="s">
        <v>14</v>
      </c>
      <c r="BD762" s="1"/>
      <c r="BE762" s="1" t="s">
        <v>7540</v>
      </c>
      <c r="BF762" s="1" t="s">
        <v>7855</v>
      </c>
      <c r="BG762" s="34">
        <v>2</v>
      </c>
    </row>
    <row r="763" spans="2:59" ht="15.75" customHeight="1" x14ac:dyDescent="0.3">
      <c r="B763" s="1">
        <v>5527</v>
      </c>
      <c r="C763" s="1" t="s">
        <v>7856</v>
      </c>
      <c r="D763" s="33" t="s">
        <v>7857</v>
      </c>
      <c r="E763" s="1" t="s">
        <v>86</v>
      </c>
      <c r="F763" s="1" t="s">
        <v>882</v>
      </c>
      <c r="G763" s="1" t="s">
        <v>2574</v>
      </c>
      <c r="H763" s="1">
        <v>8000</v>
      </c>
      <c r="J763" s="1" t="s">
        <v>3423</v>
      </c>
      <c r="K763" s="1" t="s">
        <v>3423</v>
      </c>
      <c r="L763" s="1" t="s">
        <v>3424</v>
      </c>
      <c r="BA763" s="1" t="s">
        <v>7858</v>
      </c>
      <c r="BB763" s="1">
        <v>1954</v>
      </c>
      <c r="BC763" s="1" t="s">
        <v>110</v>
      </c>
      <c r="BD763" s="1"/>
      <c r="BE763" s="1" t="s">
        <v>6139</v>
      </c>
      <c r="BF763" s="1" t="s">
        <v>7859</v>
      </c>
      <c r="BG763" s="34">
        <v>2</v>
      </c>
    </row>
    <row r="764" spans="2:59" ht="15.75" customHeight="1" x14ac:dyDescent="0.3">
      <c r="B764" s="1">
        <v>5529</v>
      </c>
      <c r="C764" s="1" t="s">
        <v>7860</v>
      </c>
      <c r="D764" s="33" t="s">
        <v>7861</v>
      </c>
      <c r="E764" s="1" t="s">
        <v>204</v>
      </c>
      <c r="F764" s="1" t="s">
        <v>882</v>
      </c>
      <c r="G764" s="1" t="s">
        <v>2601</v>
      </c>
      <c r="H764" s="1">
        <v>7000</v>
      </c>
      <c r="J764" s="1" t="s">
        <v>3423</v>
      </c>
      <c r="K764" s="1" t="s">
        <v>3423</v>
      </c>
      <c r="L764" s="1" t="s">
        <v>3424</v>
      </c>
      <c r="BA764" s="1" t="s">
        <v>2323</v>
      </c>
      <c r="BB764" s="1">
        <v>2075</v>
      </c>
      <c r="BC764" s="1" t="s">
        <v>14</v>
      </c>
      <c r="BD764" s="1"/>
      <c r="BE764" s="1" t="s">
        <v>7862</v>
      </c>
      <c r="BF764" s="1" t="s">
        <v>7863</v>
      </c>
      <c r="BG764" s="34">
        <v>1</v>
      </c>
    </row>
    <row r="765" spans="2:59" ht="15.75" customHeight="1" x14ac:dyDescent="0.3">
      <c r="B765" s="1">
        <v>5530</v>
      </c>
      <c r="C765" s="1" t="s">
        <v>7864</v>
      </c>
      <c r="D765" s="33" t="s">
        <v>7865</v>
      </c>
      <c r="E765" s="1" t="s">
        <v>188</v>
      </c>
      <c r="F765" s="1" t="s">
        <v>882</v>
      </c>
      <c r="G765" s="1" t="s">
        <v>2493</v>
      </c>
      <c r="H765" s="1">
        <v>39000</v>
      </c>
      <c r="J765" s="1" t="s">
        <v>3480</v>
      </c>
      <c r="K765" s="1" t="s">
        <v>3480</v>
      </c>
      <c r="L765" s="1" t="s">
        <v>3481</v>
      </c>
      <c r="BA765" s="1" t="s">
        <v>2197</v>
      </c>
      <c r="BB765" s="1">
        <v>2104</v>
      </c>
      <c r="BC765" s="1" t="s">
        <v>92</v>
      </c>
      <c r="BD765" s="1"/>
      <c r="BE765" s="1" t="s">
        <v>2506</v>
      </c>
      <c r="BF765" s="1" t="s">
        <v>5559</v>
      </c>
      <c r="BG765" s="34">
        <v>1</v>
      </c>
    </row>
    <row r="766" spans="2:59" ht="15.75" customHeight="1" x14ac:dyDescent="0.3">
      <c r="B766" s="1">
        <v>5532</v>
      </c>
      <c r="C766" s="1" t="s">
        <v>7866</v>
      </c>
      <c r="D766" s="33" t="s">
        <v>7867</v>
      </c>
      <c r="E766" s="1" t="s">
        <v>2116</v>
      </c>
      <c r="F766" s="1" t="s">
        <v>882</v>
      </c>
      <c r="G766" s="1" t="s">
        <v>3001</v>
      </c>
      <c r="H766" s="1">
        <v>3000</v>
      </c>
      <c r="J766" s="1" t="s">
        <v>3524</v>
      </c>
      <c r="K766" s="1" t="s">
        <v>3524</v>
      </c>
      <c r="L766" s="1" t="s">
        <v>3757</v>
      </c>
      <c r="BA766" s="1" t="s">
        <v>2208</v>
      </c>
      <c r="BB766" s="1">
        <v>1738</v>
      </c>
      <c r="BC766" s="1" t="s">
        <v>10</v>
      </c>
      <c r="BD766" s="1"/>
      <c r="BE766" s="1" t="s">
        <v>3923</v>
      </c>
      <c r="BF766" s="1" t="s">
        <v>3924</v>
      </c>
      <c r="BG766" s="34">
        <v>1</v>
      </c>
    </row>
    <row r="767" spans="2:59" ht="15.75" customHeight="1" x14ac:dyDescent="0.3">
      <c r="B767" s="1">
        <v>5533</v>
      </c>
      <c r="C767" s="1" t="s">
        <v>7868</v>
      </c>
      <c r="D767" s="33" t="s">
        <v>7869</v>
      </c>
      <c r="E767" s="1" t="s">
        <v>2116</v>
      </c>
      <c r="F767" s="1" t="s">
        <v>882</v>
      </c>
      <c r="G767" s="1" t="s">
        <v>3000</v>
      </c>
      <c r="H767" s="1">
        <v>3000</v>
      </c>
      <c r="J767" s="1" t="s">
        <v>3524</v>
      </c>
      <c r="K767" s="1" t="s">
        <v>3524</v>
      </c>
      <c r="L767" s="1" t="s">
        <v>3757</v>
      </c>
      <c r="BA767" s="1" t="s">
        <v>6470</v>
      </c>
      <c r="BB767" s="1">
        <v>1671</v>
      </c>
      <c r="BC767" s="1" t="s">
        <v>180</v>
      </c>
      <c r="BD767" s="1"/>
      <c r="BE767" s="1" t="s">
        <v>2122</v>
      </c>
      <c r="BF767" s="1" t="s">
        <v>5268</v>
      </c>
      <c r="BG767" s="34">
        <v>2</v>
      </c>
    </row>
    <row r="768" spans="2:59" ht="15.75" customHeight="1" x14ac:dyDescent="0.3">
      <c r="B768" s="1">
        <v>5534</v>
      </c>
      <c r="C768" s="33" t="s">
        <v>7870</v>
      </c>
      <c r="D768" s="33" t="s">
        <v>7871</v>
      </c>
      <c r="E768" s="1" t="s">
        <v>2116</v>
      </c>
      <c r="F768" s="1" t="s">
        <v>882</v>
      </c>
      <c r="G768" s="1" t="s">
        <v>2999</v>
      </c>
      <c r="H768" s="1">
        <v>3000</v>
      </c>
      <c r="J768" s="1" t="s">
        <v>3524</v>
      </c>
      <c r="K768" s="1" t="s">
        <v>3524</v>
      </c>
      <c r="L768" s="1" t="s">
        <v>3757</v>
      </c>
      <c r="BA768" s="1" t="s">
        <v>7872</v>
      </c>
      <c r="BB768" s="1">
        <v>2670</v>
      </c>
      <c r="BC768" s="1" t="s">
        <v>154</v>
      </c>
      <c r="BD768" s="1"/>
      <c r="BE768" s="1" t="s">
        <v>4705</v>
      </c>
      <c r="BF768" s="1" t="s">
        <v>4706</v>
      </c>
      <c r="BG768" s="34">
        <v>2</v>
      </c>
    </row>
    <row r="769" spans="2:59" ht="15.75" customHeight="1" x14ac:dyDescent="0.3">
      <c r="B769" s="1">
        <v>5536</v>
      </c>
      <c r="C769" s="1" t="s">
        <v>7873</v>
      </c>
      <c r="D769" s="33" t="s">
        <v>7874</v>
      </c>
      <c r="E769" s="1" t="s">
        <v>266</v>
      </c>
      <c r="F769" s="1" t="s">
        <v>882</v>
      </c>
      <c r="G769" s="1" t="s">
        <v>3048</v>
      </c>
      <c r="H769" s="1">
        <v>2000</v>
      </c>
      <c r="K769" s="1" t="s">
        <v>3804</v>
      </c>
      <c r="L769" s="1" t="s">
        <v>4108</v>
      </c>
      <c r="BA769" s="1" t="s">
        <v>2481</v>
      </c>
      <c r="BB769" s="1">
        <v>2848</v>
      </c>
      <c r="BC769" s="1" t="s">
        <v>102</v>
      </c>
      <c r="BD769" s="1"/>
      <c r="BE769" s="1" t="s">
        <v>2899</v>
      </c>
      <c r="BF769" s="1" t="s">
        <v>4114</v>
      </c>
      <c r="BG769" s="34">
        <v>6</v>
      </c>
    </row>
    <row r="770" spans="2:59" ht="15.75" customHeight="1" x14ac:dyDescent="0.3">
      <c r="B770" s="1">
        <v>5537</v>
      </c>
      <c r="C770" s="1" t="s">
        <v>7875</v>
      </c>
      <c r="D770" s="33" t="s">
        <v>7876</v>
      </c>
      <c r="E770" s="1" t="s">
        <v>114</v>
      </c>
      <c r="F770" s="1" t="s">
        <v>882</v>
      </c>
      <c r="G770" s="1" t="s">
        <v>2972</v>
      </c>
      <c r="H770" s="1">
        <v>6000</v>
      </c>
      <c r="K770" s="1" t="s">
        <v>7877</v>
      </c>
      <c r="L770" s="1" t="s">
        <v>7878</v>
      </c>
      <c r="BA770" s="1" t="s">
        <v>7879</v>
      </c>
      <c r="BB770" s="1">
        <v>2108</v>
      </c>
      <c r="BC770" s="1" t="s">
        <v>110</v>
      </c>
      <c r="BD770" s="1"/>
      <c r="BE770" s="1" t="s">
        <v>2532</v>
      </c>
      <c r="BF770" s="1" t="s">
        <v>6269</v>
      </c>
      <c r="BG770" s="34">
        <v>3</v>
      </c>
    </row>
    <row r="771" spans="2:59" ht="15.75" customHeight="1" x14ac:dyDescent="0.3">
      <c r="B771" s="1">
        <v>5538</v>
      </c>
      <c r="C771" s="1" t="s">
        <v>7880</v>
      </c>
      <c r="D771" s="33" t="s">
        <v>7881</v>
      </c>
      <c r="E771" s="1" t="s">
        <v>50</v>
      </c>
      <c r="F771" s="1" t="s">
        <v>838</v>
      </c>
      <c r="G771" s="1" t="s">
        <v>3294</v>
      </c>
      <c r="H771" s="1">
        <v>8000</v>
      </c>
      <c r="J771" s="1" t="s">
        <v>3423</v>
      </c>
      <c r="K771" s="1" t="s">
        <v>3423</v>
      </c>
      <c r="L771" s="1" t="s">
        <v>3424</v>
      </c>
      <c r="BA771" s="1" t="s">
        <v>7882</v>
      </c>
      <c r="BB771" s="1">
        <v>1812</v>
      </c>
      <c r="BC771" s="1" t="s">
        <v>14</v>
      </c>
      <c r="BD771" s="1"/>
      <c r="BE771" s="1" t="s">
        <v>7252</v>
      </c>
      <c r="BF771" s="1" t="s">
        <v>7883</v>
      </c>
      <c r="BG771" s="34">
        <v>1</v>
      </c>
    </row>
    <row r="772" spans="2:59" ht="15.75" customHeight="1" x14ac:dyDescent="0.3">
      <c r="B772" s="1">
        <v>5540</v>
      </c>
      <c r="C772" s="1" t="s">
        <v>7884</v>
      </c>
      <c r="D772" s="33" t="s">
        <v>7885</v>
      </c>
      <c r="E772" s="1" t="s">
        <v>2116</v>
      </c>
      <c r="F772" s="1" t="s">
        <v>882</v>
      </c>
      <c r="G772" s="1" t="s">
        <v>2805</v>
      </c>
      <c r="H772" s="1">
        <v>9000</v>
      </c>
      <c r="J772" s="1" t="s">
        <v>3423</v>
      </c>
      <c r="K772" s="1" t="s">
        <v>3423</v>
      </c>
      <c r="L772" s="1" t="s">
        <v>3424</v>
      </c>
      <c r="BA772" s="1" t="s">
        <v>7886</v>
      </c>
      <c r="BB772" s="1">
        <v>1806</v>
      </c>
      <c r="BC772" s="1" t="s">
        <v>180</v>
      </c>
      <c r="BD772" s="1"/>
      <c r="BE772" s="1" t="s">
        <v>6462</v>
      </c>
      <c r="BF772" s="1" t="s">
        <v>7887</v>
      </c>
      <c r="BG772" s="34">
        <v>1</v>
      </c>
    </row>
    <row r="773" spans="2:59" ht="15.75" customHeight="1" x14ac:dyDescent="0.3">
      <c r="B773" s="1">
        <v>5541</v>
      </c>
      <c r="C773" s="1" t="s">
        <v>7888</v>
      </c>
      <c r="D773" s="33" t="s">
        <v>7889</v>
      </c>
      <c r="E773" s="1" t="s">
        <v>50</v>
      </c>
      <c r="F773" s="1" t="s">
        <v>882</v>
      </c>
      <c r="G773" s="1" t="s">
        <v>2273</v>
      </c>
      <c r="H773" s="1">
        <v>3000</v>
      </c>
      <c r="J773" s="1" t="s">
        <v>3524</v>
      </c>
      <c r="K773" s="1" t="s">
        <v>3524</v>
      </c>
      <c r="L773" s="1" t="s">
        <v>3757</v>
      </c>
      <c r="BA773" s="1" t="s">
        <v>2317</v>
      </c>
      <c r="BB773" s="1">
        <v>1640</v>
      </c>
      <c r="BC773" s="1" t="s">
        <v>14</v>
      </c>
      <c r="BD773" s="1"/>
      <c r="BE773" s="1" t="s">
        <v>2701</v>
      </c>
      <c r="BF773" s="1" t="s">
        <v>6555</v>
      </c>
      <c r="BG773" s="34">
        <v>1</v>
      </c>
    </row>
    <row r="774" spans="2:59" ht="15.75" customHeight="1" x14ac:dyDescent="0.3">
      <c r="B774" s="1">
        <v>5543</v>
      </c>
      <c r="C774" s="1" t="s">
        <v>6463</v>
      </c>
      <c r="D774" s="33" t="s">
        <v>7890</v>
      </c>
      <c r="E774" s="1" t="s">
        <v>2074</v>
      </c>
      <c r="F774" s="1" t="s">
        <v>882</v>
      </c>
      <c r="G774" s="1" t="s">
        <v>2203</v>
      </c>
      <c r="H774" s="1">
        <v>8000</v>
      </c>
      <c r="J774" s="1" t="s">
        <v>3423</v>
      </c>
      <c r="K774" s="1" t="s">
        <v>3423</v>
      </c>
      <c r="L774" s="1" t="s">
        <v>3424</v>
      </c>
      <c r="BA774" s="1" t="s">
        <v>2181</v>
      </c>
      <c r="BB774" s="1">
        <v>1896</v>
      </c>
      <c r="BC774" s="1" t="s">
        <v>14</v>
      </c>
      <c r="BD774" s="1"/>
      <c r="BE774" s="1" t="s">
        <v>2969</v>
      </c>
      <c r="BF774" s="1" t="s">
        <v>7891</v>
      </c>
      <c r="BG774" s="34">
        <v>2</v>
      </c>
    </row>
    <row r="775" spans="2:59" ht="15.75" customHeight="1" x14ac:dyDescent="0.3">
      <c r="B775" s="1">
        <v>5544</v>
      </c>
      <c r="C775" s="1" t="s">
        <v>7892</v>
      </c>
      <c r="D775" s="33" t="s">
        <v>7893</v>
      </c>
      <c r="E775" s="1" t="s">
        <v>286</v>
      </c>
      <c r="F775" s="1" t="s">
        <v>882</v>
      </c>
      <c r="G775" s="1" t="s">
        <v>3197</v>
      </c>
      <c r="H775" s="1">
        <v>699</v>
      </c>
      <c r="J775" s="1" t="s">
        <v>3423</v>
      </c>
      <c r="K775" s="1" t="s">
        <v>3423</v>
      </c>
      <c r="L775" s="1" t="s">
        <v>3424</v>
      </c>
      <c r="BA775" s="1" t="s">
        <v>7894</v>
      </c>
      <c r="BB775" s="1">
        <v>2069</v>
      </c>
      <c r="BC775" s="1" t="s">
        <v>116</v>
      </c>
      <c r="BD775" s="1"/>
      <c r="BE775" s="1" t="s">
        <v>7379</v>
      </c>
      <c r="BF775" s="1" t="s">
        <v>7895</v>
      </c>
      <c r="BG775" s="34">
        <v>2</v>
      </c>
    </row>
    <row r="776" spans="2:59" ht="15.75" customHeight="1" x14ac:dyDescent="0.3">
      <c r="B776" s="1">
        <v>5545</v>
      </c>
      <c r="C776" s="1" t="s">
        <v>7896</v>
      </c>
      <c r="D776" s="33" t="s">
        <v>7897</v>
      </c>
      <c r="E776" s="1" t="s">
        <v>266</v>
      </c>
      <c r="F776" s="1" t="s">
        <v>882</v>
      </c>
      <c r="G776" s="1" t="s">
        <v>3002</v>
      </c>
      <c r="H776" s="1">
        <v>3000</v>
      </c>
      <c r="J776" s="1" t="s">
        <v>3524</v>
      </c>
      <c r="K776" s="1" t="s">
        <v>3524</v>
      </c>
      <c r="L776" s="1" t="s">
        <v>3757</v>
      </c>
      <c r="BA776" s="1" t="s">
        <v>7898</v>
      </c>
      <c r="BB776" s="1">
        <v>1799</v>
      </c>
      <c r="BC776" s="1" t="s">
        <v>216</v>
      </c>
      <c r="BD776" s="1"/>
      <c r="BE776" s="1" t="s">
        <v>6781</v>
      </c>
      <c r="BF776" s="1" t="s">
        <v>7899</v>
      </c>
      <c r="BG776" s="34">
        <v>5</v>
      </c>
    </row>
    <row r="777" spans="2:59" ht="15.75" customHeight="1" x14ac:dyDescent="0.3">
      <c r="B777" s="1">
        <v>5547</v>
      </c>
      <c r="C777" s="1" t="s">
        <v>7900</v>
      </c>
      <c r="D777" s="33" t="s">
        <v>7901</v>
      </c>
      <c r="E777" s="1" t="s">
        <v>130</v>
      </c>
      <c r="F777" s="1" t="s">
        <v>882</v>
      </c>
      <c r="G777" s="1" t="s">
        <v>2588</v>
      </c>
      <c r="H777" s="1">
        <v>7500</v>
      </c>
      <c r="J777" s="1" t="s">
        <v>3480</v>
      </c>
      <c r="K777" s="1" t="s">
        <v>3480</v>
      </c>
      <c r="L777" s="1" t="s">
        <v>3481</v>
      </c>
      <c r="BA777" s="1" t="s">
        <v>7902</v>
      </c>
      <c r="BC777" s="1" t="s">
        <v>124</v>
      </c>
      <c r="BD777" s="1"/>
      <c r="BE777" s="1" t="s">
        <v>4595</v>
      </c>
      <c r="BF777" s="1" t="s">
        <v>7903</v>
      </c>
      <c r="BG777" s="34">
        <v>6</v>
      </c>
    </row>
    <row r="778" spans="2:59" ht="15.75" customHeight="1" x14ac:dyDescent="0.3">
      <c r="B778" s="1">
        <v>5548</v>
      </c>
      <c r="C778" s="1" t="s">
        <v>7904</v>
      </c>
      <c r="D778" s="33" t="s">
        <v>7905</v>
      </c>
      <c r="E778" s="1" t="s">
        <v>322</v>
      </c>
      <c r="F778" s="1" t="s">
        <v>882</v>
      </c>
      <c r="G778" s="1" t="s">
        <v>2589</v>
      </c>
      <c r="H778" s="1">
        <v>7500</v>
      </c>
      <c r="J778" s="1" t="s">
        <v>3480</v>
      </c>
      <c r="K778" s="1" t="s">
        <v>3480</v>
      </c>
      <c r="L778" s="1" t="s">
        <v>3481</v>
      </c>
      <c r="BA778" s="1" t="s">
        <v>7906</v>
      </c>
      <c r="BB778" s="1">
        <v>2292</v>
      </c>
      <c r="BC778" s="1" t="s">
        <v>6217</v>
      </c>
      <c r="BD778" s="1"/>
      <c r="BE778" s="1" t="s">
        <v>4669</v>
      </c>
      <c r="BF778" s="1" t="s">
        <v>7907</v>
      </c>
      <c r="BG778" s="34">
        <v>7</v>
      </c>
    </row>
    <row r="779" spans="2:59" ht="15.75" customHeight="1" x14ac:dyDescent="0.3">
      <c r="B779" s="1">
        <v>5549</v>
      </c>
      <c r="C779" s="1" t="s">
        <v>7908</v>
      </c>
      <c r="D779" s="33" t="s">
        <v>7909</v>
      </c>
      <c r="E779" s="1" t="s">
        <v>130</v>
      </c>
      <c r="F779" s="1" t="s">
        <v>882</v>
      </c>
      <c r="G779" s="1" t="s">
        <v>2590</v>
      </c>
      <c r="H779" s="1">
        <v>7500</v>
      </c>
      <c r="J779" s="1" t="s">
        <v>3480</v>
      </c>
      <c r="K779" s="1" t="s">
        <v>3480</v>
      </c>
      <c r="L779" s="1" t="s">
        <v>3481</v>
      </c>
      <c r="BA779" s="1" t="s">
        <v>2528</v>
      </c>
      <c r="BB779" s="1">
        <v>2242</v>
      </c>
      <c r="BC779" s="1" t="s">
        <v>226</v>
      </c>
      <c r="BD779" s="1"/>
      <c r="BE779" s="1" t="s">
        <v>5150</v>
      </c>
      <c r="BF779" s="1" t="s">
        <v>7910</v>
      </c>
      <c r="BG779" s="34">
        <v>2</v>
      </c>
    </row>
    <row r="780" spans="2:59" ht="15.75" customHeight="1" x14ac:dyDescent="0.3">
      <c r="B780" s="1">
        <v>5551</v>
      </c>
      <c r="C780" s="1" t="s">
        <v>7911</v>
      </c>
      <c r="D780" s="33" t="s">
        <v>7912</v>
      </c>
      <c r="E780" s="1" t="s">
        <v>130</v>
      </c>
      <c r="F780" s="1" t="s">
        <v>882</v>
      </c>
      <c r="G780" s="1" t="s">
        <v>2591</v>
      </c>
      <c r="H780" s="1">
        <v>7500</v>
      </c>
      <c r="J780" s="1" t="s">
        <v>3480</v>
      </c>
      <c r="K780" s="1" t="s">
        <v>3480</v>
      </c>
      <c r="L780" s="1" t="s">
        <v>3481</v>
      </c>
      <c r="BA780" s="1" t="s">
        <v>7913</v>
      </c>
      <c r="BB780" s="1">
        <v>2119</v>
      </c>
      <c r="BC780" s="1" t="s">
        <v>92</v>
      </c>
      <c r="BD780" s="1"/>
      <c r="BE780" s="1" t="s">
        <v>7054</v>
      </c>
      <c r="BF780" s="1" t="s">
        <v>7914</v>
      </c>
      <c r="BG780" s="34">
        <v>8</v>
      </c>
    </row>
    <row r="781" spans="2:59" ht="15.75" customHeight="1" x14ac:dyDescent="0.3">
      <c r="B781" s="1">
        <v>5552</v>
      </c>
      <c r="C781" s="1" t="s">
        <v>7915</v>
      </c>
      <c r="D781" s="33" t="s">
        <v>7916</v>
      </c>
      <c r="E781" s="1" t="s">
        <v>322</v>
      </c>
      <c r="F781" s="1" t="s">
        <v>882</v>
      </c>
      <c r="G781" s="1" t="s">
        <v>2592</v>
      </c>
      <c r="H781" s="1">
        <v>7500</v>
      </c>
      <c r="J781" s="1" t="s">
        <v>3480</v>
      </c>
      <c r="K781" s="1" t="s">
        <v>3480</v>
      </c>
      <c r="L781" s="1" t="s">
        <v>3481</v>
      </c>
      <c r="BA781" s="1" t="s">
        <v>7772</v>
      </c>
      <c r="BB781" s="1">
        <v>1853</v>
      </c>
      <c r="BC781" s="1" t="s">
        <v>100</v>
      </c>
      <c r="BD781" s="1"/>
      <c r="BE781" s="1" t="s">
        <v>7917</v>
      </c>
      <c r="BF781" s="1" t="s">
        <v>7918</v>
      </c>
      <c r="BG781" s="34">
        <v>2</v>
      </c>
    </row>
    <row r="782" spans="2:59" ht="15.75" customHeight="1" x14ac:dyDescent="0.3">
      <c r="B782" s="1">
        <v>5556</v>
      </c>
      <c r="C782" s="1" t="s">
        <v>7919</v>
      </c>
      <c r="D782" s="33" t="s">
        <v>7920</v>
      </c>
      <c r="E782" s="1" t="s">
        <v>2</v>
      </c>
      <c r="F782" s="1" t="s">
        <v>882</v>
      </c>
      <c r="G782" s="1" t="s">
        <v>2538</v>
      </c>
      <c r="H782" s="1">
        <v>10000</v>
      </c>
      <c r="J782" s="1" t="s">
        <v>3480</v>
      </c>
      <c r="K782" s="1" t="s">
        <v>3480</v>
      </c>
      <c r="L782" s="1" t="s">
        <v>3481</v>
      </c>
      <c r="BA782" s="1" t="s">
        <v>7921</v>
      </c>
      <c r="BB782" s="1">
        <v>1944</v>
      </c>
      <c r="BC782" s="1" t="s">
        <v>324</v>
      </c>
      <c r="BD782" s="1"/>
      <c r="BE782" s="1" t="s">
        <v>7922</v>
      </c>
      <c r="BF782" s="1" t="s">
        <v>7923</v>
      </c>
      <c r="BG782" s="34">
        <v>2</v>
      </c>
    </row>
    <row r="783" spans="2:59" ht="15.75" customHeight="1" x14ac:dyDescent="0.3">
      <c r="B783" s="1">
        <v>5557</v>
      </c>
      <c r="C783" s="1" t="s">
        <v>7924</v>
      </c>
      <c r="D783" s="33" t="s">
        <v>7925</v>
      </c>
      <c r="E783" s="1" t="s">
        <v>204</v>
      </c>
      <c r="F783" s="1" t="s">
        <v>882</v>
      </c>
      <c r="G783" s="1" t="s">
        <v>2575</v>
      </c>
      <c r="H783" s="1">
        <v>3000</v>
      </c>
      <c r="K783" s="1" t="s">
        <v>3804</v>
      </c>
      <c r="L783" s="1" t="s">
        <v>4108</v>
      </c>
      <c r="BA783" s="1" t="s">
        <v>7680</v>
      </c>
      <c r="BB783" s="1">
        <v>2078</v>
      </c>
      <c r="BC783" s="1" t="s">
        <v>34</v>
      </c>
      <c r="BD783" s="1"/>
      <c r="BE783" s="1" t="s">
        <v>6282</v>
      </c>
      <c r="BF783" s="1" t="s">
        <v>7926</v>
      </c>
      <c r="BG783" s="34">
        <v>6</v>
      </c>
    </row>
    <row r="784" spans="2:59" ht="15.75" customHeight="1" x14ac:dyDescent="0.3">
      <c r="B784" s="1">
        <v>5558</v>
      </c>
      <c r="C784" s="1" t="s">
        <v>7927</v>
      </c>
      <c r="D784" s="33" t="s">
        <v>7928</v>
      </c>
      <c r="E784" s="1" t="s">
        <v>86</v>
      </c>
      <c r="F784" s="1" t="s">
        <v>882</v>
      </c>
      <c r="G784" s="1" t="s">
        <v>2380</v>
      </c>
      <c r="H784" s="1">
        <v>9000</v>
      </c>
      <c r="J784" s="1" t="s">
        <v>3423</v>
      </c>
      <c r="K784" s="1" t="s">
        <v>3519</v>
      </c>
      <c r="L784" s="1" t="s">
        <v>3520</v>
      </c>
      <c r="BA784" s="1" t="s">
        <v>7929</v>
      </c>
      <c r="BB784" s="1">
        <v>1957</v>
      </c>
      <c r="BC784" s="1" t="s">
        <v>310</v>
      </c>
      <c r="BD784" s="1"/>
      <c r="BE784" s="1" t="s">
        <v>7930</v>
      </c>
      <c r="BF784" s="1" t="s">
        <v>7931</v>
      </c>
      <c r="BG784" s="34">
        <v>1</v>
      </c>
    </row>
    <row r="785" spans="2:59" ht="15.75" customHeight="1" x14ac:dyDescent="0.3">
      <c r="B785" s="1">
        <v>5560</v>
      </c>
      <c r="C785" s="1" t="s">
        <v>7932</v>
      </c>
      <c r="D785" s="33" t="s">
        <v>7933</v>
      </c>
      <c r="E785" s="1" t="s">
        <v>114</v>
      </c>
      <c r="F785" s="1" t="s">
        <v>838</v>
      </c>
      <c r="G785" s="1" t="s">
        <v>3331</v>
      </c>
      <c r="H785" s="1">
        <v>8000</v>
      </c>
      <c r="J785" s="1" t="s">
        <v>3423</v>
      </c>
      <c r="K785" s="1" t="s">
        <v>3423</v>
      </c>
      <c r="L785" s="1" t="s">
        <v>3424</v>
      </c>
      <c r="BA785" s="1" t="s">
        <v>7934</v>
      </c>
      <c r="BC785" s="1" t="s">
        <v>7935</v>
      </c>
      <c r="BD785" s="1"/>
      <c r="BE785" s="1" t="s">
        <v>7936</v>
      </c>
      <c r="BF785" s="1" t="s">
        <v>7937</v>
      </c>
      <c r="BG785" s="34">
        <v>2</v>
      </c>
    </row>
    <row r="786" spans="2:59" ht="15.75" customHeight="1" x14ac:dyDescent="0.3">
      <c r="B786" s="1">
        <v>5562</v>
      </c>
      <c r="C786" s="1" t="s">
        <v>7938</v>
      </c>
      <c r="D786" s="33" t="s">
        <v>7939</v>
      </c>
      <c r="E786" s="1" t="s">
        <v>82</v>
      </c>
      <c r="F786" s="1" t="s">
        <v>882</v>
      </c>
      <c r="G786" s="1" t="s">
        <v>2210</v>
      </c>
      <c r="H786" s="1">
        <v>7000</v>
      </c>
      <c r="J786" s="1" t="s">
        <v>3423</v>
      </c>
      <c r="K786" s="1" t="s">
        <v>3423</v>
      </c>
      <c r="L786" s="1" t="s">
        <v>3424</v>
      </c>
      <c r="BA786" s="1" t="s">
        <v>7940</v>
      </c>
      <c r="BB786" s="1">
        <v>1876</v>
      </c>
      <c r="BC786" s="1" t="s">
        <v>264</v>
      </c>
      <c r="BD786" s="1"/>
      <c r="BE786" s="1" t="s">
        <v>2684</v>
      </c>
      <c r="BF786" s="1" t="s">
        <v>7941</v>
      </c>
      <c r="BG786" s="34">
        <v>2</v>
      </c>
    </row>
    <row r="787" spans="2:59" ht="15.75" customHeight="1" x14ac:dyDescent="0.3">
      <c r="B787" s="1">
        <v>5565</v>
      </c>
      <c r="C787" s="1" t="s">
        <v>7942</v>
      </c>
      <c r="D787" s="33" t="s">
        <v>7943</v>
      </c>
      <c r="E787" s="1" t="s">
        <v>238</v>
      </c>
      <c r="F787" s="1" t="s">
        <v>882</v>
      </c>
      <c r="G787" s="1" t="s">
        <v>2415</v>
      </c>
      <c r="H787" s="1">
        <v>4500</v>
      </c>
      <c r="K787" s="1" t="s">
        <v>3949</v>
      </c>
      <c r="L787" s="1" t="s">
        <v>3949</v>
      </c>
      <c r="BA787" s="1" t="s">
        <v>2462</v>
      </c>
      <c r="BB787" s="1">
        <v>1202</v>
      </c>
      <c r="BC787" s="1" t="s">
        <v>198</v>
      </c>
      <c r="BD787" s="1"/>
      <c r="BE787" s="1" t="s">
        <v>2489</v>
      </c>
      <c r="BF787" s="1" t="s">
        <v>7944</v>
      </c>
      <c r="BG787" s="34">
        <v>13</v>
      </c>
    </row>
    <row r="788" spans="2:59" ht="15.75" customHeight="1" x14ac:dyDescent="0.3">
      <c r="B788" s="1">
        <v>5567</v>
      </c>
      <c r="C788" s="1" t="s">
        <v>7945</v>
      </c>
      <c r="D788" s="33" t="s">
        <v>7946</v>
      </c>
      <c r="E788" s="1" t="s">
        <v>192</v>
      </c>
      <c r="F788" s="1" t="s">
        <v>838</v>
      </c>
      <c r="G788" s="1" t="s">
        <v>3334</v>
      </c>
      <c r="H788" s="1">
        <v>500</v>
      </c>
      <c r="J788" s="1" t="s">
        <v>3480</v>
      </c>
      <c r="K788" s="1" t="s">
        <v>3480</v>
      </c>
      <c r="L788" s="1" t="s">
        <v>3481</v>
      </c>
      <c r="BA788" s="1" t="s">
        <v>7947</v>
      </c>
      <c r="BB788" s="1">
        <v>2036</v>
      </c>
      <c r="BC788" s="1" t="s">
        <v>302</v>
      </c>
      <c r="BD788" s="1"/>
      <c r="BE788" s="1" t="s">
        <v>2981</v>
      </c>
      <c r="BF788" s="1" t="s">
        <v>5054</v>
      </c>
      <c r="BG788" s="34">
        <v>3</v>
      </c>
    </row>
    <row r="789" spans="2:59" ht="15.75" customHeight="1" x14ac:dyDescent="0.3">
      <c r="B789" s="1">
        <v>5568</v>
      </c>
      <c r="C789" s="1" t="s">
        <v>7948</v>
      </c>
      <c r="D789" s="33" t="s">
        <v>7949</v>
      </c>
      <c r="E789" s="1" t="s">
        <v>286</v>
      </c>
      <c r="F789" s="1" t="s">
        <v>838</v>
      </c>
      <c r="G789" s="1" t="s">
        <v>3335</v>
      </c>
      <c r="H789" s="1">
        <v>350</v>
      </c>
      <c r="K789" s="1" t="s">
        <v>3603</v>
      </c>
      <c r="L789" s="1" t="s">
        <v>3603</v>
      </c>
      <c r="BA789" s="1" t="s">
        <v>2231</v>
      </c>
      <c r="BB789" s="1">
        <v>2013</v>
      </c>
      <c r="BC789" s="1" t="s">
        <v>142</v>
      </c>
      <c r="BD789" s="1"/>
      <c r="BE789" s="1" t="s">
        <v>3903</v>
      </c>
      <c r="BF789" s="1" t="s">
        <v>7950</v>
      </c>
      <c r="BG789" s="34">
        <v>1</v>
      </c>
    </row>
    <row r="790" spans="2:59" ht="15.75" customHeight="1" x14ac:dyDescent="0.3">
      <c r="B790" s="1">
        <v>5571</v>
      </c>
      <c r="C790" s="1" t="s">
        <v>7951</v>
      </c>
      <c r="D790" s="33" t="s">
        <v>7952</v>
      </c>
      <c r="E790" s="1" t="s">
        <v>3251</v>
      </c>
      <c r="F790" s="1" t="s">
        <v>882</v>
      </c>
      <c r="G790" s="1" t="s">
        <v>2194</v>
      </c>
      <c r="H790" s="1">
        <v>9000</v>
      </c>
      <c r="J790" s="1" t="s">
        <v>3423</v>
      </c>
      <c r="K790" s="1" t="s">
        <v>3519</v>
      </c>
      <c r="L790" s="1" t="s">
        <v>3520</v>
      </c>
      <c r="BA790" s="1" t="s">
        <v>7953</v>
      </c>
      <c r="BB790" s="1">
        <v>2145</v>
      </c>
      <c r="BC790" s="1" t="s">
        <v>216</v>
      </c>
      <c r="BD790" s="1"/>
      <c r="BE790" s="1" t="s">
        <v>5769</v>
      </c>
      <c r="BF790" s="1" t="s">
        <v>7954</v>
      </c>
      <c r="BG790" s="34">
        <v>1</v>
      </c>
    </row>
    <row r="791" spans="2:59" ht="15.75" customHeight="1" x14ac:dyDescent="0.3">
      <c r="B791" s="1">
        <v>5572</v>
      </c>
      <c r="C791" s="1" t="s">
        <v>7955</v>
      </c>
      <c r="D791" s="33" t="s">
        <v>7956</v>
      </c>
      <c r="E791" s="1" t="s">
        <v>2074</v>
      </c>
      <c r="F791" s="1" t="s">
        <v>882</v>
      </c>
      <c r="G791" s="1" t="s">
        <v>2275</v>
      </c>
      <c r="H791" s="1">
        <v>3500</v>
      </c>
      <c r="J791" s="1" t="s">
        <v>3573</v>
      </c>
      <c r="K791" s="1" t="s">
        <v>3573</v>
      </c>
      <c r="L791" s="1" t="s">
        <v>3821</v>
      </c>
      <c r="BA791" s="1" t="s">
        <v>2377</v>
      </c>
      <c r="BB791" s="1">
        <v>2105</v>
      </c>
      <c r="BC791" s="1" t="s">
        <v>310</v>
      </c>
      <c r="BD791" s="1"/>
      <c r="BE791" s="1" t="s">
        <v>7957</v>
      </c>
      <c r="BF791" s="1" t="s">
        <v>7958</v>
      </c>
      <c r="BG791" s="34">
        <v>1</v>
      </c>
    </row>
    <row r="792" spans="2:59" ht="15.75" customHeight="1" x14ac:dyDescent="0.3">
      <c r="B792" s="1">
        <v>5573</v>
      </c>
      <c r="C792" s="1" t="s">
        <v>7959</v>
      </c>
      <c r="D792" s="33" t="s">
        <v>7960</v>
      </c>
      <c r="E792" s="1" t="s">
        <v>192</v>
      </c>
      <c r="F792" s="1" t="s">
        <v>882</v>
      </c>
      <c r="G792" s="1" t="s">
        <v>3181</v>
      </c>
      <c r="H792" s="1">
        <v>1000</v>
      </c>
      <c r="J792" s="1" t="s">
        <v>3480</v>
      </c>
      <c r="K792" s="1" t="s">
        <v>3480</v>
      </c>
      <c r="L792" s="1" t="s">
        <v>3481</v>
      </c>
      <c r="BA792" s="1" t="s">
        <v>7961</v>
      </c>
      <c r="BB792" s="1">
        <v>2228</v>
      </c>
      <c r="BC792" s="1" t="s">
        <v>78</v>
      </c>
      <c r="BD792" s="1"/>
      <c r="BE792" s="1" t="s">
        <v>6144</v>
      </c>
      <c r="BF792" s="1" t="s">
        <v>7962</v>
      </c>
      <c r="BG792" s="34">
        <v>2</v>
      </c>
    </row>
    <row r="793" spans="2:59" ht="15.75" customHeight="1" x14ac:dyDescent="0.3">
      <c r="B793" s="1">
        <v>5575</v>
      </c>
      <c r="C793" s="1" t="s">
        <v>7963</v>
      </c>
      <c r="D793" s="33" t="s">
        <v>7964</v>
      </c>
      <c r="E793" s="1" t="s">
        <v>114</v>
      </c>
      <c r="F793" s="1" t="s">
        <v>882</v>
      </c>
      <c r="G793" s="1" t="s">
        <v>2924</v>
      </c>
      <c r="H793" s="1">
        <v>4000</v>
      </c>
      <c r="K793" s="1" t="s">
        <v>6059</v>
      </c>
      <c r="L793" s="1" t="s">
        <v>6060</v>
      </c>
      <c r="BA793" s="1" t="s">
        <v>3458</v>
      </c>
      <c r="BB793" s="1">
        <v>1929</v>
      </c>
      <c r="BC793" s="1" t="s">
        <v>264</v>
      </c>
      <c r="BD793" s="1"/>
      <c r="BE793" s="1" t="s">
        <v>2757</v>
      </c>
      <c r="BF793" s="1" t="s">
        <v>7965</v>
      </c>
      <c r="BG793" s="34">
        <v>4</v>
      </c>
    </row>
    <row r="794" spans="2:59" ht="15.75" customHeight="1" x14ac:dyDescent="0.3">
      <c r="B794" s="1">
        <v>5576</v>
      </c>
      <c r="C794" s="1" t="s">
        <v>7966</v>
      </c>
      <c r="D794" s="33" t="s">
        <v>7967</v>
      </c>
      <c r="E794" s="1" t="s">
        <v>156</v>
      </c>
      <c r="F794" s="1" t="s">
        <v>882</v>
      </c>
      <c r="G794" s="1" t="s">
        <v>2213</v>
      </c>
      <c r="H794" s="1">
        <v>7000</v>
      </c>
      <c r="J794" s="1" t="s">
        <v>3524</v>
      </c>
      <c r="K794" s="1" t="s">
        <v>4060</v>
      </c>
      <c r="L794" s="1" t="s">
        <v>4061</v>
      </c>
      <c r="BA794" s="1" t="s">
        <v>7968</v>
      </c>
      <c r="BB794" s="1">
        <v>2067</v>
      </c>
      <c r="BC794" s="1" t="s">
        <v>324</v>
      </c>
      <c r="BD794" s="1"/>
      <c r="BE794" s="1" t="s">
        <v>4859</v>
      </c>
      <c r="BF794" s="1" t="s">
        <v>7969</v>
      </c>
      <c r="BG794" s="34">
        <v>3</v>
      </c>
    </row>
    <row r="795" spans="2:59" ht="15.75" customHeight="1" x14ac:dyDescent="0.3">
      <c r="B795" s="1">
        <v>5577</v>
      </c>
      <c r="C795" s="1" t="s">
        <v>7970</v>
      </c>
      <c r="D795" s="33" t="s">
        <v>7971</v>
      </c>
      <c r="E795" s="1" t="s">
        <v>156</v>
      </c>
      <c r="F795" s="1" t="s">
        <v>882</v>
      </c>
      <c r="G795" s="1" t="s">
        <v>3140</v>
      </c>
      <c r="H795" s="1">
        <v>1500</v>
      </c>
      <c r="K795" s="1" t="s">
        <v>3949</v>
      </c>
      <c r="L795" s="1" t="s">
        <v>3949</v>
      </c>
      <c r="BA795" s="1" t="s">
        <v>3987</v>
      </c>
      <c r="BB795" s="1">
        <v>2135</v>
      </c>
      <c r="BC795" s="1" t="s">
        <v>78</v>
      </c>
      <c r="BD795" s="1"/>
      <c r="BE795" s="1" t="s">
        <v>5808</v>
      </c>
      <c r="BF795" s="1" t="s">
        <v>7177</v>
      </c>
      <c r="BG795" s="34">
        <v>12</v>
      </c>
    </row>
    <row r="796" spans="2:59" ht="15.75" customHeight="1" x14ac:dyDescent="0.3">
      <c r="B796" s="1">
        <v>5579</v>
      </c>
      <c r="C796" s="1" t="s">
        <v>7972</v>
      </c>
      <c r="D796" s="33" t="s">
        <v>7973</v>
      </c>
      <c r="E796" s="1" t="s">
        <v>304</v>
      </c>
      <c r="F796" s="1" t="s">
        <v>882</v>
      </c>
      <c r="G796" s="1" t="s">
        <v>2747</v>
      </c>
      <c r="BA796" s="1" t="s">
        <v>7974</v>
      </c>
      <c r="BB796" s="1">
        <v>2516</v>
      </c>
      <c r="BC796" s="1" t="s">
        <v>324</v>
      </c>
      <c r="BD796" s="1"/>
      <c r="BE796" s="1" t="s">
        <v>7975</v>
      </c>
      <c r="BF796" s="1" t="s">
        <v>7976</v>
      </c>
      <c r="BG796" s="34">
        <v>1</v>
      </c>
    </row>
    <row r="797" spans="2:59" ht="15.75" customHeight="1" x14ac:dyDescent="0.3">
      <c r="B797" s="1">
        <v>5582</v>
      </c>
      <c r="C797" s="1" t="s">
        <v>7977</v>
      </c>
      <c r="D797" s="33" t="s">
        <v>7978</v>
      </c>
      <c r="E797" s="1" t="s">
        <v>286</v>
      </c>
      <c r="F797" s="1" t="s">
        <v>882</v>
      </c>
      <c r="G797" s="1" t="s">
        <v>3219</v>
      </c>
      <c r="H797" s="1">
        <v>350</v>
      </c>
      <c r="K797" s="1" t="s">
        <v>3603</v>
      </c>
      <c r="L797" s="1" t="s">
        <v>3603</v>
      </c>
      <c r="BA797" s="1" t="s">
        <v>7641</v>
      </c>
      <c r="BC797" s="1" t="s">
        <v>192</v>
      </c>
      <c r="BD797" s="1"/>
      <c r="BE797" s="1" t="s">
        <v>7979</v>
      </c>
      <c r="BF797" s="1" t="s">
        <v>7980</v>
      </c>
      <c r="BG797" s="34">
        <v>1</v>
      </c>
    </row>
    <row r="798" spans="2:59" ht="15.75" customHeight="1" x14ac:dyDescent="0.3">
      <c r="B798" s="1">
        <v>5583</v>
      </c>
      <c r="C798" s="1" t="s">
        <v>7981</v>
      </c>
      <c r="D798" s="33" t="s">
        <v>7982</v>
      </c>
      <c r="E798" s="1" t="s">
        <v>2116</v>
      </c>
      <c r="F798" s="1" t="s">
        <v>882</v>
      </c>
      <c r="G798" s="1" t="s">
        <v>2814</v>
      </c>
      <c r="H798" s="1">
        <v>8000</v>
      </c>
      <c r="J798" s="1" t="s">
        <v>3423</v>
      </c>
      <c r="K798" s="1" t="s">
        <v>3423</v>
      </c>
      <c r="L798" s="1" t="s">
        <v>3424</v>
      </c>
      <c r="BA798" s="1" t="s">
        <v>7983</v>
      </c>
      <c r="BB798" s="1">
        <v>2186</v>
      </c>
      <c r="BC798" s="1" t="s">
        <v>226</v>
      </c>
      <c r="BD798" s="1"/>
      <c r="BE798" s="1" t="s">
        <v>5076</v>
      </c>
      <c r="BF798" s="1" t="s">
        <v>7984</v>
      </c>
      <c r="BG798" s="34">
        <v>1</v>
      </c>
    </row>
    <row r="799" spans="2:59" ht="15.75" customHeight="1" x14ac:dyDescent="0.3">
      <c r="B799" s="1">
        <v>5584</v>
      </c>
      <c r="C799" s="1" t="s">
        <v>7985</v>
      </c>
      <c r="D799" s="33" t="s">
        <v>7986</v>
      </c>
      <c r="E799" s="1" t="s">
        <v>2129</v>
      </c>
      <c r="F799" s="1" t="s">
        <v>882</v>
      </c>
      <c r="G799" s="1" t="s">
        <v>2796</v>
      </c>
      <c r="H799" s="1">
        <v>10500</v>
      </c>
      <c r="J799" s="1" t="s">
        <v>3423</v>
      </c>
      <c r="K799" s="1" t="s">
        <v>3519</v>
      </c>
      <c r="L799" s="1" t="s">
        <v>3520</v>
      </c>
      <c r="BA799" s="1" t="s">
        <v>7987</v>
      </c>
      <c r="BB799" s="1">
        <v>2054</v>
      </c>
      <c r="BC799" s="1" t="s">
        <v>100</v>
      </c>
      <c r="BD799" s="1"/>
      <c r="BE799" s="1" t="s">
        <v>7988</v>
      </c>
      <c r="BF799" s="1" t="s">
        <v>7989</v>
      </c>
      <c r="BG799" s="34">
        <v>1</v>
      </c>
    </row>
    <row r="800" spans="2:59" ht="15.75" customHeight="1" x14ac:dyDescent="0.3">
      <c r="B800" s="1">
        <v>5585</v>
      </c>
      <c r="C800" s="1" t="s">
        <v>7990</v>
      </c>
      <c r="D800" s="33" t="s">
        <v>7991</v>
      </c>
      <c r="E800" s="1" t="s">
        <v>114</v>
      </c>
      <c r="F800" s="1" t="s">
        <v>882</v>
      </c>
      <c r="G800" s="1" t="s">
        <v>2835</v>
      </c>
      <c r="H800" s="1">
        <v>7000</v>
      </c>
      <c r="J800" s="1" t="s">
        <v>3423</v>
      </c>
      <c r="K800" s="1" t="s">
        <v>3423</v>
      </c>
      <c r="L800" s="1" t="s">
        <v>3424</v>
      </c>
      <c r="BA800" s="1" t="s">
        <v>2714</v>
      </c>
      <c r="BB800" s="1">
        <v>1445</v>
      </c>
      <c r="BC800" s="1" t="s">
        <v>334</v>
      </c>
      <c r="BD800" s="1"/>
      <c r="BE800" s="1" t="s">
        <v>7992</v>
      </c>
      <c r="BF800" s="1" t="s">
        <v>7993</v>
      </c>
      <c r="BG800" s="34">
        <v>1</v>
      </c>
    </row>
    <row r="801" spans="2:59" ht="15.75" customHeight="1" x14ac:dyDescent="0.3">
      <c r="B801" s="1">
        <v>5586</v>
      </c>
      <c r="C801" s="1" t="s">
        <v>7994</v>
      </c>
      <c r="D801" s="33" t="s">
        <v>7995</v>
      </c>
      <c r="E801" s="1" t="s">
        <v>322</v>
      </c>
      <c r="F801" s="1" t="s">
        <v>882</v>
      </c>
      <c r="G801" s="1" t="s">
        <v>2539</v>
      </c>
      <c r="H801" s="1">
        <v>10000</v>
      </c>
      <c r="J801" s="1" t="s">
        <v>3480</v>
      </c>
      <c r="K801" s="1" t="s">
        <v>3480</v>
      </c>
      <c r="L801" s="1" t="s">
        <v>3481</v>
      </c>
      <c r="BA801" s="1" t="s">
        <v>7996</v>
      </c>
      <c r="BC801" s="1" t="s">
        <v>324</v>
      </c>
      <c r="BD801" s="1"/>
      <c r="BE801" s="1" t="s">
        <v>5372</v>
      </c>
      <c r="BF801" s="1" t="s">
        <v>7997</v>
      </c>
      <c r="BG801" s="34">
        <v>4</v>
      </c>
    </row>
    <row r="802" spans="2:59" ht="15.75" customHeight="1" x14ac:dyDescent="0.3">
      <c r="B802" s="1">
        <v>5591</v>
      </c>
      <c r="C802" s="1" t="s">
        <v>7998</v>
      </c>
      <c r="D802" s="33" t="s">
        <v>7999</v>
      </c>
      <c r="E802" s="1" t="s">
        <v>114</v>
      </c>
      <c r="F802" s="1" t="s">
        <v>882</v>
      </c>
      <c r="G802" s="1" t="s">
        <v>3043</v>
      </c>
      <c r="H802" s="1">
        <v>2200</v>
      </c>
      <c r="K802" s="1" t="s">
        <v>6059</v>
      </c>
      <c r="L802" s="1" t="s">
        <v>6060</v>
      </c>
      <c r="BA802" s="1" t="s">
        <v>8000</v>
      </c>
      <c r="BC802" s="1" t="s">
        <v>230</v>
      </c>
      <c r="BD802" s="1"/>
      <c r="BE802" s="1" t="s">
        <v>8001</v>
      </c>
      <c r="BF802" s="1" t="s">
        <v>8002</v>
      </c>
      <c r="BG802" s="34">
        <v>1</v>
      </c>
    </row>
    <row r="803" spans="2:59" ht="15.75" customHeight="1" x14ac:dyDescent="0.3">
      <c r="B803" s="1">
        <v>5594</v>
      </c>
      <c r="C803" s="1" t="s">
        <v>8003</v>
      </c>
      <c r="D803" s="33" t="s">
        <v>8004</v>
      </c>
      <c r="E803" s="1" t="s">
        <v>266</v>
      </c>
      <c r="F803" s="1" t="s">
        <v>882</v>
      </c>
      <c r="G803" s="1" t="s">
        <v>2783</v>
      </c>
      <c r="H803" s="1">
        <v>11500</v>
      </c>
      <c r="J803" s="1" t="s">
        <v>3480</v>
      </c>
      <c r="K803" s="1" t="s">
        <v>3657</v>
      </c>
      <c r="L803" s="1" t="s">
        <v>3481</v>
      </c>
      <c r="BA803" s="1" t="s">
        <v>4289</v>
      </c>
      <c r="BB803" s="1">
        <v>2065</v>
      </c>
      <c r="BC803" s="1" t="s">
        <v>212</v>
      </c>
      <c r="BD803" s="1"/>
      <c r="BE803" s="1" t="s">
        <v>5971</v>
      </c>
      <c r="BF803" s="1" t="s">
        <v>8005</v>
      </c>
      <c r="BG803" s="34">
        <v>4</v>
      </c>
    </row>
    <row r="804" spans="2:59" ht="15.75" customHeight="1" x14ac:dyDescent="0.3">
      <c r="B804" s="1">
        <v>5595</v>
      </c>
      <c r="C804" s="1" t="s">
        <v>6471</v>
      </c>
      <c r="D804" s="33" t="s">
        <v>8006</v>
      </c>
      <c r="E804" s="1" t="s">
        <v>2129</v>
      </c>
      <c r="F804" s="1" t="s">
        <v>882</v>
      </c>
      <c r="G804" s="1" t="s">
        <v>2923</v>
      </c>
      <c r="H804" s="1">
        <v>4000</v>
      </c>
      <c r="K804" s="1" t="s">
        <v>8007</v>
      </c>
      <c r="L804" s="1" t="s">
        <v>8008</v>
      </c>
      <c r="BA804" s="1" t="s">
        <v>2410</v>
      </c>
      <c r="BB804" s="1">
        <v>2914</v>
      </c>
      <c r="BC804" s="1" t="s">
        <v>258</v>
      </c>
      <c r="BD804" s="1"/>
      <c r="BE804" s="1" t="s">
        <v>4679</v>
      </c>
      <c r="BF804" s="1" t="s">
        <v>8009</v>
      </c>
      <c r="BG804" s="34">
        <v>1</v>
      </c>
    </row>
    <row r="805" spans="2:59" ht="15.75" customHeight="1" x14ac:dyDescent="0.3">
      <c r="B805" s="1">
        <v>5596</v>
      </c>
      <c r="C805" s="1" t="s">
        <v>8010</v>
      </c>
      <c r="D805" s="33" t="s">
        <v>8011</v>
      </c>
      <c r="E805" s="1" t="s">
        <v>112</v>
      </c>
      <c r="F805" s="1" t="s">
        <v>882</v>
      </c>
      <c r="G805" s="1" t="s">
        <v>3003</v>
      </c>
      <c r="H805" s="1">
        <v>3000</v>
      </c>
      <c r="J805" s="1" t="s">
        <v>3524</v>
      </c>
      <c r="K805" s="1" t="s">
        <v>3524</v>
      </c>
      <c r="L805" s="1" t="s">
        <v>3757</v>
      </c>
      <c r="BA805" s="1" t="s">
        <v>2980</v>
      </c>
      <c r="BB805" s="1">
        <v>2677</v>
      </c>
      <c r="BC805" s="1" t="s">
        <v>62</v>
      </c>
      <c r="BD805" s="1"/>
      <c r="BE805" s="1" t="s">
        <v>2718</v>
      </c>
      <c r="BF805" s="1" t="s">
        <v>8012</v>
      </c>
      <c r="BG805" s="34">
        <v>45</v>
      </c>
    </row>
    <row r="806" spans="2:59" ht="15.75" customHeight="1" x14ac:dyDescent="0.3">
      <c r="B806" s="1">
        <v>5601</v>
      </c>
      <c r="C806" s="1" t="s">
        <v>8013</v>
      </c>
      <c r="D806" s="33" t="s">
        <v>8014</v>
      </c>
      <c r="E806" s="1" t="s">
        <v>86</v>
      </c>
      <c r="F806" s="1" t="s">
        <v>882</v>
      </c>
      <c r="G806" s="1" t="s">
        <v>2389</v>
      </c>
      <c r="H806" s="1">
        <v>7500</v>
      </c>
      <c r="J806" s="1" t="s">
        <v>3524</v>
      </c>
      <c r="K806" s="1" t="s">
        <v>3524</v>
      </c>
      <c r="L806" s="1" t="s">
        <v>3757</v>
      </c>
      <c r="BA806" s="1" t="s">
        <v>5865</v>
      </c>
      <c r="BB806" s="1">
        <v>1911</v>
      </c>
      <c r="BC806" s="1" t="s">
        <v>92</v>
      </c>
      <c r="BD806" s="1"/>
      <c r="BE806" s="1" t="s">
        <v>7554</v>
      </c>
      <c r="BF806" s="1" t="s">
        <v>8015</v>
      </c>
      <c r="BG806" s="34">
        <v>1</v>
      </c>
    </row>
    <row r="807" spans="2:59" ht="15.75" customHeight="1" x14ac:dyDescent="0.3">
      <c r="B807" s="1">
        <v>5603</v>
      </c>
      <c r="C807" s="1" t="s">
        <v>8016</v>
      </c>
      <c r="D807" s="1" t="s">
        <v>8017</v>
      </c>
      <c r="E807" s="1" t="s">
        <v>3437</v>
      </c>
      <c r="F807" s="1" t="s">
        <v>882</v>
      </c>
      <c r="G807" s="1" t="s">
        <v>3117</v>
      </c>
      <c r="H807" s="1">
        <v>500</v>
      </c>
      <c r="K807" s="1" t="s">
        <v>3949</v>
      </c>
      <c r="L807" s="1" t="s">
        <v>3949</v>
      </c>
      <c r="BA807" s="1" t="s">
        <v>8018</v>
      </c>
      <c r="BB807" s="1">
        <v>2219</v>
      </c>
      <c r="BC807" s="1" t="s">
        <v>324</v>
      </c>
      <c r="BD807" s="1"/>
      <c r="BE807" s="1" t="s">
        <v>6756</v>
      </c>
      <c r="BF807" s="1" t="s">
        <v>8019</v>
      </c>
      <c r="BG807" s="34">
        <v>1</v>
      </c>
    </row>
    <row r="808" spans="2:59" ht="15.75" customHeight="1" x14ac:dyDescent="0.3">
      <c r="B808" s="1">
        <v>5604</v>
      </c>
      <c r="C808" s="1" t="s">
        <v>5797</v>
      </c>
      <c r="D808" s="33" t="s">
        <v>8020</v>
      </c>
      <c r="E808" s="1" t="s">
        <v>60</v>
      </c>
      <c r="F808" s="1" t="s">
        <v>882</v>
      </c>
      <c r="G808" s="1" t="s">
        <v>2642</v>
      </c>
      <c r="H808" s="1">
        <v>4000</v>
      </c>
      <c r="K808" s="1" t="s">
        <v>3804</v>
      </c>
      <c r="L808" s="1" t="s">
        <v>4108</v>
      </c>
      <c r="BA808" s="1" t="s">
        <v>2878</v>
      </c>
      <c r="BB808" s="1">
        <v>2100</v>
      </c>
      <c r="BC808" s="1" t="s">
        <v>242</v>
      </c>
      <c r="BD808" s="1"/>
      <c r="BE808" s="1" t="s">
        <v>3065</v>
      </c>
      <c r="BF808" s="1" t="s">
        <v>8021</v>
      </c>
      <c r="BG808" s="34">
        <v>4</v>
      </c>
    </row>
    <row r="809" spans="2:59" ht="15.75" customHeight="1" x14ac:dyDescent="0.3">
      <c r="B809" s="1">
        <v>5605</v>
      </c>
      <c r="C809" s="1" t="s">
        <v>8022</v>
      </c>
      <c r="D809" s="33" t="s">
        <v>8023</v>
      </c>
      <c r="E809" s="1" t="s">
        <v>3664</v>
      </c>
      <c r="F809" s="1" t="s">
        <v>882</v>
      </c>
      <c r="G809" s="1" t="s">
        <v>2429</v>
      </c>
      <c r="H809" s="1">
        <v>3500</v>
      </c>
      <c r="K809" s="1" t="s">
        <v>5779</v>
      </c>
      <c r="L809" s="1" t="s">
        <v>5780</v>
      </c>
      <c r="BA809" s="1" t="s">
        <v>8024</v>
      </c>
      <c r="BB809" s="1">
        <v>2152</v>
      </c>
      <c r="BC809" s="1" t="s">
        <v>78</v>
      </c>
      <c r="BD809" s="1"/>
      <c r="BE809" s="1" t="s">
        <v>8025</v>
      </c>
      <c r="BF809" s="1" t="s">
        <v>8026</v>
      </c>
      <c r="BG809" s="34">
        <v>1</v>
      </c>
    </row>
    <row r="810" spans="2:59" ht="15.75" customHeight="1" x14ac:dyDescent="0.3">
      <c r="B810" s="1">
        <v>5606</v>
      </c>
      <c r="C810" s="1" t="s">
        <v>8027</v>
      </c>
      <c r="D810" s="33" t="s">
        <v>8028</v>
      </c>
      <c r="E810" s="1" t="s">
        <v>286</v>
      </c>
      <c r="F810" s="1" t="s">
        <v>882</v>
      </c>
      <c r="G810" s="1" t="s">
        <v>3169</v>
      </c>
      <c r="H810" s="1">
        <v>1480</v>
      </c>
      <c r="J810" s="1" t="s">
        <v>3480</v>
      </c>
      <c r="K810" s="1" t="s">
        <v>3480</v>
      </c>
      <c r="L810" s="1" t="s">
        <v>3481</v>
      </c>
      <c r="BA810" s="1" t="s">
        <v>8029</v>
      </c>
      <c r="BB810" s="1">
        <v>1781</v>
      </c>
      <c r="BC810" s="1" t="s">
        <v>14</v>
      </c>
      <c r="BD810" s="1"/>
      <c r="BE810" s="1" t="s">
        <v>8030</v>
      </c>
      <c r="BF810" s="1" t="s">
        <v>8031</v>
      </c>
      <c r="BG810" s="34">
        <v>3</v>
      </c>
    </row>
    <row r="811" spans="2:59" ht="15.75" customHeight="1" x14ac:dyDescent="0.3">
      <c r="B811" s="1">
        <v>5608</v>
      </c>
      <c r="C811" s="1" t="s">
        <v>8032</v>
      </c>
      <c r="D811" s="33" t="s">
        <v>8033</v>
      </c>
      <c r="E811" s="1" t="s">
        <v>342</v>
      </c>
      <c r="F811" s="1" t="s">
        <v>882</v>
      </c>
      <c r="G811" s="1" t="s">
        <v>2664</v>
      </c>
      <c r="H811" s="1">
        <v>3000</v>
      </c>
      <c r="J811" s="1" t="s">
        <v>3524</v>
      </c>
      <c r="K811" s="1" t="s">
        <v>3524</v>
      </c>
      <c r="L811" s="1" t="s">
        <v>3757</v>
      </c>
      <c r="BA811" s="1" t="s">
        <v>8034</v>
      </c>
      <c r="BB811" s="1">
        <v>2277</v>
      </c>
      <c r="BC811" s="1" t="s">
        <v>154</v>
      </c>
      <c r="BD811" s="1"/>
      <c r="BE811" s="1" t="s">
        <v>8035</v>
      </c>
      <c r="BF811" s="1" t="s">
        <v>8036</v>
      </c>
      <c r="BG811" s="34">
        <v>4</v>
      </c>
    </row>
    <row r="812" spans="2:59" ht="15.75" customHeight="1" x14ac:dyDescent="0.3">
      <c r="B812" s="1">
        <v>5609</v>
      </c>
      <c r="C812" s="1" t="s">
        <v>8037</v>
      </c>
      <c r="D812" s="33" t="s">
        <v>8038</v>
      </c>
      <c r="E812" s="1" t="s">
        <v>342</v>
      </c>
      <c r="F812" s="1" t="s">
        <v>882</v>
      </c>
      <c r="G812" s="1" t="s">
        <v>2726</v>
      </c>
      <c r="H812" s="1">
        <v>1000</v>
      </c>
      <c r="K812" s="1" t="s">
        <v>3603</v>
      </c>
      <c r="L812" s="1" t="s">
        <v>3603</v>
      </c>
      <c r="BA812" s="1" t="s">
        <v>8039</v>
      </c>
      <c r="BB812" s="1">
        <v>1732</v>
      </c>
      <c r="BC812" s="1" t="s">
        <v>5729</v>
      </c>
      <c r="BD812" s="1"/>
      <c r="BE812" s="1" t="s">
        <v>6548</v>
      </c>
      <c r="BF812" s="1" t="s">
        <v>8040</v>
      </c>
      <c r="BG812" s="34">
        <v>2</v>
      </c>
    </row>
    <row r="813" spans="2:59" ht="15.75" customHeight="1" x14ac:dyDescent="0.3">
      <c r="B813" s="1">
        <v>5610</v>
      </c>
      <c r="C813" s="1" t="s">
        <v>8041</v>
      </c>
      <c r="D813" s="33" t="s">
        <v>8042</v>
      </c>
      <c r="E813" s="1" t="s">
        <v>2129</v>
      </c>
      <c r="F813" s="1" t="s">
        <v>882</v>
      </c>
      <c r="G813" s="1" t="s">
        <v>2794</v>
      </c>
      <c r="H813" s="1">
        <v>1000</v>
      </c>
      <c r="K813" s="1" t="s">
        <v>3603</v>
      </c>
      <c r="L813" s="1" t="s">
        <v>3603</v>
      </c>
      <c r="BA813" s="1" t="s">
        <v>4784</v>
      </c>
      <c r="BB813" s="1">
        <v>1098</v>
      </c>
      <c r="BC813" s="1" t="s">
        <v>324</v>
      </c>
      <c r="BD813" s="1"/>
      <c r="BE813" s="1" t="s">
        <v>7095</v>
      </c>
      <c r="BF813" s="1" t="s">
        <v>8043</v>
      </c>
      <c r="BG813" s="34">
        <v>2</v>
      </c>
    </row>
    <row r="814" spans="2:59" ht="15.75" customHeight="1" x14ac:dyDescent="0.3">
      <c r="B814" s="1">
        <v>5611</v>
      </c>
      <c r="C814" s="1" t="s">
        <v>8044</v>
      </c>
      <c r="D814" s="33" t="s">
        <v>8045</v>
      </c>
      <c r="E814" s="1" t="s">
        <v>2129</v>
      </c>
      <c r="F814" s="1" t="s">
        <v>882</v>
      </c>
      <c r="G814" s="1" t="s">
        <v>3037</v>
      </c>
      <c r="H814" s="1">
        <v>2500</v>
      </c>
      <c r="K814" s="1" t="s">
        <v>3804</v>
      </c>
      <c r="L814" s="1" t="s">
        <v>4108</v>
      </c>
      <c r="BA814" s="1" t="s">
        <v>3132</v>
      </c>
      <c r="BB814" s="1">
        <v>1906</v>
      </c>
      <c r="BC814" s="1" t="s">
        <v>324</v>
      </c>
      <c r="BD814" s="1"/>
      <c r="BE814" s="1" t="s">
        <v>6583</v>
      </c>
      <c r="BF814" s="1" t="s">
        <v>8046</v>
      </c>
      <c r="BG814" s="34">
        <v>1</v>
      </c>
    </row>
    <row r="815" spans="2:59" ht="15.75" customHeight="1" x14ac:dyDescent="0.3">
      <c r="B815" s="1">
        <v>5614</v>
      </c>
      <c r="C815" s="1" t="s">
        <v>8047</v>
      </c>
      <c r="D815" s="33" t="s">
        <v>8048</v>
      </c>
      <c r="E815" s="1" t="s">
        <v>286</v>
      </c>
      <c r="F815" s="1" t="s">
        <v>882</v>
      </c>
      <c r="G815" s="1" t="s">
        <v>3220</v>
      </c>
      <c r="H815" s="1">
        <v>300</v>
      </c>
      <c r="K815" s="1" t="s">
        <v>3603</v>
      </c>
      <c r="L815" s="1" t="s">
        <v>3603</v>
      </c>
      <c r="BA815" s="1" t="s">
        <v>2408</v>
      </c>
      <c r="BB815" s="1">
        <v>2156</v>
      </c>
      <c r="BC815" s="1" t="s">
        <v>210</v>
      </c>
      <c r="BD815" s="1"/>
      <c r="BE815" s="1" t="s">
        <v>8049</v>
      </c>
      <c r="BF815" s="1" t="s">
        <v>8050</v>
      </c>
      <c r="BG815" s="34">
        <v>4</v>
      </c>
    </row>
    <row r="816" spans="2:59" ht="15.75" customHeight="1" x14ac:dyDescent="0.3">
      <c r="B816" s="1">
        <v>5617</v>
      </c>
      <c r="C816" s="1" t="s">
        <v>6493</v>
      </c>
      <c r="D816" s="33" t="s">
        <v>8051</v>
      </c>
      <c r="E816" s="1" t="s">
        <v>322</v>
      </c>
      <c r="F816" s="1" t="s">
        <v>882</v>
      </c>
      <c r="G816" s="1" t="s">
        <v>2559</v>
      </c>
      <c r="H816" s="1">
        <v>8500</v>
      </c>
      <c r="J816" s="1" t="s">
        <v>3423</v>
      </c>
      <c r="K816" s="1" t="s">
        <v>3650</v>
      </c>
      <c r="L816" s="1" t="s">
        <v>3424</v>
      </c>
      <c r="BA816" s="1" t="s">
        <v>7947</v>
      </c>
      <c r="BB816" s="1">
        <v>2036</v>
      </c>
      <c r="BC816" s="1" t="s">
        <v>302</v>
      </c>
      <c r="BD816" s="1"/>
      <c r="BE816" s="1" t="s">
        <v>2795</v>
      </c>
      <c r="BF816" s="1" t="s">
        <v>3871</v>
      </c>
      <c r="BG816" s="34">
        <v>12</v>
      </c>
    </row>
    <row r="817" spans="2:59" ht="15.75" customHeight="1" x14ac:dyDescent="0.3">
      <c r="B817" s="1">
        <v>5618</v>
      </c>
      <c r="C817" s="1" t="s">
        <v>8052</v>
      </c>
      <c r="D817" s="33" t="s">
        <v>8053</v>
      </c>
      <c r="E817" s="1" t="s">
        <v>3437</v>
      </c>
      <c r="F817" s="1" t="s">
        <v>882</v>
      </c>
      <c r="G817" s="1" t="s">
        <v>2885</v>
      </c>
      <c r="H817" s="1">
        <v>5000</v>
      </c>
      <c r="J817" s="1" t="s">
        <v>3573</v>
      </c>
      <c r="K817" s="1" t="s">
        <v>5714</v>
      </c>
      <c r="L817" s="1" t="s">
        <v>4061</v>
      </c>
      <c r="BA817" s="1" t="s">
        <v>6663</v>
      </c>
      <c r="BB817" s="1">
        <v>2387</v>
      </c>
      <c r="BC817" s="1" t="s">
        <v>100</v>
      </c>
      <c r="BD817" s="1"/>
      <c r="BE817" s="1" t="s">
        <v>3102</v>
      </c>
      <c r="BF817" s="1" t="s">
        <v>4239</v>
      </c>
      <c r="BG817" s="34">
        <v>9</v>
      </c>
    </row>
    <row r="818" spans="2:59" ht="15.75" customHeight="1" x14ac:dyDescent="0.3">
      <c r="B818" s="1">
        <v>5619</v>
      </c>
      <c r="C818" s="1" t="s">
        <v>8054</v>
      </c>
      <c r="D818" s="33" t="s">
        <v>8055</v>
      </c>
      <c r="E818" s="1" t="s">
        <v>114</v>
      </c>
      <c r="F818" s="1" t="s">
        <v>882</v>
      </c>
      <c r="G818" s="1" t="s">
        <v>2922</v>
      </c>
      <c r="H818" s="1">
        <v>4000</v>
      </c>
      <c r="K818" s="1" t="s">
        <v>3530</v>
      </c>
      <c r="L818" s="1" t="s">
        <v>3530</v>
      </c>
      <c r="BA818" s="1" t="s">
        <v>3631</v>
      </c>
      <c r="BB818" s="1">
        <v>2144</v>
      </c>
      <c r="BC818" s="1" t="s">
        <v>242</v>
      </c>
      <c r="BD818" s="1"/>
      <c r="BE818" s="1" t="s">
        <v>8056</v>
      </c>
      <c r="BF818" s="1" t="s">
        <v>8057</v>
      </c>
      <c r="BG818" s="34">
        <v>1</v>
      </c>
    </row>
    <row r="819" spans="2:59" ht="15.75" customHeight="1" x14ac:dyDescent="0.3">
      <c r="B819" s="1">
        <v>5621</v>
      </c>
      <c r="C819" s="1" t="s">
        <v>6506</v>
      </c>
      <c r="D819" s="33" t="s">
        <v>8058</v>
      </c>
      <c r="E819" s="1" t="s">
        <v>2129</v>
      </c>
      <c r="F819" s="1" t="s">
        <v>882</v>
      </c>
      <c r="G819" s="1" t="s">
        <v>3137</v>
      </c>
      <c r="H819" s="1">
        <v>1000</v>
      </c>
      <c r="K819" s="1" t="s">
        <v>3603</v>
      </c>
      <c r="L819" s="1" t="s">
        <v>3603</v>
      </c>
      <c r="BA819" s="1" t="s">
        <v>8059</v>
      </c>
      <c r="BB819" s="1">
        <v>2862</v>
      </c>
      <c r="BC819" s="1" t="s">
        <v>324</v>
      </c>
      <c r="BD819" s="1"/>
      <c r="BE819" s="1" t="s">
        <v>8060</v>
      </c>
      <c r="BF819" s="1" t="s">
        <v>8061</v>
      </c>
      <c r="BG819" s="34">
        <v>1</v>
      </c>
    </row>
    <row r="820" spans="2:59" ht="15.75" customHeight="1" x14ac:dyDescent="0.3">
      <c r="B820" s="1">
        <v>5625</v>
      </c>
      <c r="C820" s="1" t="s">
        <v>8062</v>
      </c>
      <c r="D820" s="33" t="s">
        <v>8063</v>
      </c>
      <c r="E820" s="1" t="s">
        <v>332</v>
      </c>
      <c r="F820" s="1" t="s">
        <v>882</v>
      </c>
      <c r="G820" s="1" t="s">
        <v>2852</v>
      </c>
      <c r="H820" s="1">
        <v>6000</v>
      </c>
      <c r="J820" s="1" t="s">
        <v>3423</v>
      </c>
      <c r="K820" s="1" t="s">
        <v>3423</v>
      </c>
      <c r="L820" s="1" t="s">
        <v>3424</v>
      </c>
      <c r="BA820" s="1" t="s">
        <v>2357</v>
      </c>
      <c r="BB820" s="1">
        <v>2427</v>
      </c>
      <c r="BC820" s="1" t="s">
        <v>324</v>
      </c>
      <c r="BD820" s="1"/>
      <c r="BE820" s="1" t="s">
        <v>7953</v>
      </c>
      <c r="BF820" s="1" t="s">
        <v>8064</v>
      </c>
      <c r="BG820" s="34">
        <v>7</v>
      </c>
    </row>
    <row r="821" spans="2:59" ht="15.75" customHeight="1" x14ac:dyDescent="0.3">
      <c r="B821" s="1">
        <v>5626</v>
      </c>
      <c r="C821" s="33" t="s">
        <v>8065</v>
      </c>
      <c r="D821" s="33" t="s">
        <v>8066</v>
      </c>
      <c r="E821" s="1" t="s">
        <v>60</v>
      </c>
      <c r="F821" s="1" t="s">
        <v>882</v>
      </c>
      <c r="G821" s="1" t="s">
        <v>2568</v>
      </c>
      <c r="H821" s="1">
        <v>8000</v>
      </c>
      <c r="J821" s="1" t="s">
        <v>3423</v>
      </c>
      <c r="K821" s="1" t="s">
        <v>3423</v>
      </c>
      <c r="L821" s="1" t="s">
        <v>3424</v>
      </c>
      <c r="BA821" s="1" t="s">
        <v>8067</v>
      </c>
      <c r="BB821" s="1">
        <v>2807</v>
      </c>
      <c r="BC821" s="1" t="s">
        <v>6315</v>
      </c>
      <c r="BD821" s="1"/>
      <c r="BE821" s="1" t="s">
        <v>6481</v>
      </c>
      <c r="BF821" s="1" t="s">
        <v>8068</v>
      </c>
      <c r="BG821" s="34">
        <v>1</v>
      </c>
    </row>
    <row r="822" spans="2:59" ht="15.75" customHeight="1" x14ac:dyDescent="0.3">
      <c r="B822" s="1">
        <v>5629</v>
      </c>
      <c r="C822" s="1" t="s">
        <v>8069</v>
      </c>
      <c r="D822" s="33" t="s">
        <v>8070</v>
      </c>
      <c r="E822" s="1" t="s">
        <v>114</v>
      </c>
      <c r="F822" s="1" t="s">
        <v>882</v>
      </c>
      <c r="G822" s="1" t="s">
        <v>2944</v>
      </c>
      <c r="H822" s="1">
        <v>3500</v>
      </c>
      <c r="J822" s="1" t="s">
        <v>3524</v>
      </c>
      <c r="K822" s="1" t="s">
        <v>3524</v>
      </c>
      <c r="L822" s="1" t="s">
        <v>3757</v>
      </c>
      <c r="BA822" s="1" t="s">
        <v>2832</v>
      </c>
      <c r="BB822" s="1">
        <v>2151</v>
      </c>
      <c r="BC822" s="1" t="s">
        <v>324</v>
      </c>
      <c r="BD822" s="1"/>
      <c r="BE822" s="1" t="s">
        <v>2809</v>
      </c>
      <c r="BF822" s="1" t="s">
        <v>8071</v>
      </c>
      <c r="BG822" s="34">
        <v>13</v>
      </c>
    </row>
    <row r="823" spans="2:59" ht="15.75" customHeight="1" x14ac:dyDescent="0.3">
      <c r="B823" s="1">
        <v>5631</v>
      </c>
      <c r="C823" s="1" t="s">
        <v>8072</v>
      </c>
      <c r="D823" s="33" t="s">
        <v>8073</v>
      </c>
      <c r="E823" s="1" t="s">
        <v>2129</v>
      </c>
      <c r="F823" s="1" t="s">
        <v>882</v>
      </c>
      <c r="G823" s="1" t="s">
        <v>2850</v>
      </c>
      <c r="H823" s="1">
        <v>6000</v>
      </c>
      <c r="K823" s="1" t="s">
        <v>7260</v>
      </c>
      <c r="L823" s="1" t="s">
        <v>7261</v>
      </c>
      <c r="BA823" s="1" t="s">
        <v>8074</v>
      </c>
      <c r="BB823" s="1">
        <v>2184</v>
      </c>
      <c r="BC823" s="1" t="s">
        <v>258</v>
      </c>
      <c r="BD823" s="1"/>
      <c r="BE823" s="1" t="s">
        <v>7576</v>
      </c>
      <c r="BF823" s="1" t="s">
        <v>8075</v>
      </c>
      <c r="BG823" s="34">
        <v>7</v>
      </c>
    </row>
    <row r="824" spans="2:59" ht="15.75" customHeight="1" x14ac:dyDescent="0.3">
      <c r="B824" s="1">
        <v>5633</v>
      </c>
      <c r="C824" s="1" t="s">
        <v>8076</v>
      </c>
      <c r="D824" s="33" t="s">
        <v>8077</v>
      </c>
      <c r="E824" s="1" t="s">
        <v>2129</v>
      </c>
      <c r="F824" s="1" t="s">
        <v>882</v>
      </c>
      <c r="G824" s="1" t="s">
        <v>2815</v>
      </c>
      <c r="H824" s="1">
        <v>5500</v>
      </c>
      <c r="J824" s="1" t="s">
        <v>3524</v>
      </c>
      <c r="K824" s="1" t="s">
        <v>4060</v>
      </c>
      <c r="L824" s="1" t="s">
        <v>4061</v>
      </c>
      <c r="BA824" s="1" t="s">
        <v>3696</v>
      </c>
      <c r="BB824" s="1">
        <v>1035</v>
      </c>
      <c r="BC824" s="1" t="s">
        <v>8078</v>
      </c>
      <c r="BD824" s="1"/>
      <c r="BE824" s="1" t="s">
        <v>2551</v>
      </c>
      <c r="BF824" s="1" t="s">
        <v>3836</v>
      </c>
      <c r="BG824" s="34">
        <v>1</v>
      </c>
    </row>
    <row r="825" spans="2:59" ht="15.75" customHeight="1" x14ac:dyDescent="0.3">
      <c r="B825" s="1">
        <v>5636</v>
      </c>
      <c r="C825" s="1" t="s">
        <v>8079</v>
      </c>
      <c r="D825" s="33" t="s">
        <v>8080</v>
      </c>
      <c r="E825" s="1" t="s">
        <v>114</v>
      </c>
      <c r="F825" s="1" t="s">
        <v>882</v>
      </c>
      <c r="G825" s="1" t="s">
        <v>2817</v>
      </c>
      <c r="H825" s="1">
        <v>8000</v>
      </c>
      <c r="J825" s="1" t="s">
        <v>3423</v>
      </c>
      <c r="K825" s="1" t="s">
        <v>3423</v>
      </c>
      <c r="L825" s="1" t="s">
        <v>3424</v>
      </c>
      <c r="BA825" s="1" t="s">
        <v>8081</v>
      </c>
      <c r="BB825" s="1">
        <v>1137</v>
      </c>
      <c r="BC825" s="1" t="s">
        <v>302</v>
      </c>
      <c r="BD825" s="1"/>
      <c r="BE825" s="1" t="s">
        <v>3049</v>
      </c>
      <c r="BF825" s="1" t="s">
        <v>8082</v>
      </c>
      <c r="BG825" s="34">
        <v>11</v>
      </c>
    </row>
    <row r="826" spans="2:59" ht="15.75" customHeight="1" x14ac:dyDescent="0.3">
      <c r="B826" s="1">
        <v>5637</v>
      </c>
      <c r="C826" s="1" t="s">
        <v>6554</v>
      </c>
      <c r="D826" s="33" t="s">
        <v>8083</v>
      </c>
      <c r="E826" s="1" t="s">
        <v>322</v>
      </c>
      <c r="F826" s="1" t="s">
        <v>882</v>
      </c>
      <c r="G826" s="1" t="s">
        <v>2540</v>
      </c>
      <c r="H826" s="1">
        <v>11000</v>
      </c>
      <c r="J826" s="1" t="s">
        <v>3423</v>
      </c>
      <c r="K826" s="1" t="s">
        <v>3423</v>
      </c>
      <c r="L826" s="1" t="s">
        <v>3424</v>
      </c>
      <c r="BA826" s="1" t="s">
        <v>8084</v>
      </c>
      <c r="BB826" s="1">
        <v>2198</v>
      </c>
      <c r="BC826" s="1" t="s">
        <v>310</v>
      </c>
      <c r="BD826" s="1"/>
      <c r="BE826" s="1" t="s">
        <v>6607</v>
      </c>
      <c r="BF826" s="1" t="s">
        <v>6608</v>
      </c>
      <c r="BG826" s="34">
        <v>1</v>
      </c>
    </row>
    <row r="827" spans="2:59" ht="15.75" customHeight="1" x14ac:dyDescent="0.3">
      <c r="B827" s="1">
        <v>5638</v>
      </c>
      <c r="C827" s="1" t="s">
        <v>8085</v>
      </c>
      <c r="D827" s="33" t="s">
        <v>8086</v>
      </c>
      <c r="E827" s="1" t="s">
        <v>60</v>
      </c>
      <c r="F827" s="1" t="s">
        <v>882</v>
      </c>
      <c r="G827" s="1" t="s">
        <v>2577</v>
      </c>
      <c r="H827" s="1">
        <v>4000</v>
      </c>
      <c r="K827" s="1" t="s">
        <v>3804</v>
      </c>
      <c r="L827" s="1" t="s">
        <v>4108</v>
      </c>
      <c r="BA827" s="1" t="s">
        <v>3123</v>
      </c>
      <c r="BB827" s="1">
        <v>2147</v>
      </c>
      <c r="BC827" s="1" t="s">
        <v>192</v>
      </c>
      <c r="BD827" s="1"/>
      <c r="BE827" s="1" t="s">
        <v>2511</v>
      </c>
      <c r="BF827" s="1" t="s">
        <v>5666</v>
      </c>
      <c r="BG827" s="34">
        <v>3</v>
      </c>
    </row>
    <row r="828" spans="2:59" ht="15.75" customHeight="1" x14ac:dyDescent="0.3">
      <c r="B828" s="1">
        <v>5639</v>
      </c>
      <c r="C828" s="1" t="s">
        <v>8087</v>
      </c>
      <c r="D828" s="33" t="s">
        <v>8088</v>
      </c>
      <c r="E828" s="1" t="s">
        <v>10</v>
      </c>
      <c r="F828" s="1" t="s">
        <v>882</v>
      </c>
      <c r="G828" s="1" t="s">
        <v>2628</v>
      </c>
      <c r="H828" s="1">
        <v>5500</v>
      </c>
      <c r="J828" s="1" t="s">
        <v>3524</v>
      </c>
      <c r="K828" s="1" t="s">
        <v>4060</v>
      </c>
      <c r="L828" s="1" t="s">
        <v>4061</v>
      </c>
      <c r="BA828" s="1" t="s">
        <v>3123</v>
      </c>
      <c r="BB828" s="1">
        <v>2147</v>
      </c>
      <c r="BC828" s="1" t="s">
        <v>192</v>
      </c>
      <c r="BD828" s="1"/>
      <c r="BE828" s="1" t="s">
        <v>4193</v>
      </c>
      <c r="BF828" s="1" t="s">
        <v>4194</v>
      </c>
      <c r="BG828" s="34">
        <v>1</v>
      </c>
    </row>
    <row r="829" spans="2:59" ht="15.75" customHeight="1" x14ac:dyDescent="0.3">
      <c r="B829" s="1">
        <v>5640</v>
      </c>
      <c r="C829" s="1" t="s">
        <v>8089</v>
      </c>
      <c r="D829" s="33" t="s">
        <v>8090</v>
      </c>
      <c r="E829" s="1" t="s">
        <v>2116</v>
      </c>
      <c r="F829" s="1" t="s">
        <v>882</v>
      </c>
      <c r="G829" s="1" t="s">
        <v>2831</v>
      </c>
      <c r="H829" s="1">
        <v>1000</v>
      </c>
      <c r="K829" s="1" t="s">
        <v>3603</v>
      </c>
      <c r="L829" s="1" t="s">
        <v>3603</v>
      </c>
      <c r="BA829" s="1" t="s">
        <v>8091</v>
      </c>
      <c r="BB829" s="1">
        <v>2148</v>
      </c>
      <c r="BC829" s="1" t="s">
        <v>324</v>
      </c>
      <c r="BD829" s="1"/>
      <c r="BE829" s="1" t="s">
        <v>8092</v>
      </c>
      <c r="BF829" s="1" t="s">
        <v>8093</v>
      </c>
      <c r="BG829" s="34">
        <v>3</v>
      </c>
    </row>
    <row r="830" spans="2:59" ht="15.75" customHeight="1" x14ac:dyDescent="0.3">
      <c r="B830" s="1">
        <v>5641</v>
      </c>
      <c r="C830" s="1" t="s">
        <v>8094</v>
      </c>
      <c r="D830" s="33" t="s">
        <v>8095</v>
      </c>
      <c r="E830" s="1" t="s">
        <v>10</v>
      </c>
      <c r="F830" s="1" t="s">
        <v>882</v>
      </c>
      <c r="G830" s="1" t="s">
        <v>2697</v>
      </c>
      <c r="H830" s="1">
        <v>2000</v>
      </c>
      <c r="K830" s="1" t="s">
        <v>3804</v>
      </c>
      <c r="L830" s="1" t="s">
        <v>4108</v>
      </c>
      <c r="BA830" s="1" t="s">
        <v>3119</v>
      </c>
      <c r="BB830" s="1">
        <v>2155</v>
      </c>
      <c r="BC830" s="1" t="s">
        <v>192</v>
      </c>
      <c r="BD830" s="1"/>
      <c r="BE830" s="1" t="s">
        <v>3482</v>
      </c>
      <c r="BF830" s="1" t="s">
        <v>3483</v>
      </c>
      <c r="BG830" s="34">
        <v>1</v>
      </c>
    </row>
    <row r="831" spans="2:59" ht="15.75" customHeight="1" x14ac:dyDescent="0.3">
      <c r="B831" s="1">
        <v>5642</v>
      </c>
      <c r="C831" s="1" t="s">
        <v>6524</v>
      </c>
      <c r="D831" s="33" t="s">
        <v>8096</v>
      </c>
      <c r="E831" s="1" t="s">
        <v>2074</v>
      </c>
      <c r="F831" s="1" t="s">
        <v>882</v>
      </c>
      <c r="G831" s="1" t="s">
        <v>2263</v>
      </c>
      <c r="H831" s="1">
        <v>6000</v>
      </c>
      <c r="J831" s="1" t="s">
        <v>3524</v>
      </c>
      <c r="K831" s="1" t="s">
        <v>3524</v>
      </c>
      <c r="L831" s="1" t="s">
        <v>3757</v>
      </c>
      <c r="BA831" s="1" t="s">
        <v>8097</v>
      </c>
      <c r="BB831" s="1">
        <v>2167</v>
      </c>
      <c r="BC831" s="1" t="s">
        <v>230</v>
      </c>
      <c r="BD831" s="1"/>
      <c r="BE831" s="1" t="s">
        <v>8098</v>
      </c>
      <c r="BF831" s="1" t="s">
        <v>8099</v>
      </c>
      <c r="BG831" s="34">
        <v>2</v>
      </c>
    </row>
    <row r="832" spans="2:59" ht="15.75" customHeight="1" x14ac:dyDescent="0.3">
      <c r="B832" s="1">
        <v>5644</v>
      </c>
      <c r="C832" s="1" t="s">
        <v>8100</v>
      </c>
      <c r="D832" s="33" t="s">
        <v>8101</v>
      </c>
      <c r="E832" s="1" t="s">
        <v>2074</v>
      </c>
      <c r="F832" s="1" t="s">
        <v>882</v>
      </c>
      <c r="G832" s="1" t="s">
        <v>2293</v>
      </c>
      <c r="H832" s="1">
        <v>3000</v>
      </c>
      <c r="J832" s="1" t="s">
        <v>3524</v>
      </c>
      <c r="K832" s="1" t="s">
        <v>3524</v>
      </c>
      <c r="L832" s="1" t="s">
        <v>3757</v>
      </c>
      <c r="BA832" s="1" t="s">
        <v>2718</v>
      </c>
      <c r="BB832" s="1">
        <v>507</v>
      </c>
      <c r="BC832" s="1" t="s">
        <v>158</v>
      </c>
      <c r="BD832" s="1"/>
      <c r="BE832" s="1" t="s">
        <v>8102</v>
      </c>
      <c r="BF832" s="1" t="s">
        <v>8103</v>
      </c>
      <c r="BG832" s="34">
        <v>1</v>
      </c>
    </row>
    <row r="833" spans="2:59" ht="15.75" customHeight="1" x14ac:dyDescent="0.3">
      <c r="B833" s="1">
        <v>5646</v>
      </c>
      <c r="C833" s="1" t="s">
        <v>8104</v>
      </c>
      <c r="D833" s="33" t="s">
        <v>8105</v>
      </c>
      <c r="E833" s="1" t="s">
        <v>3437</v>
      </c>
      <c r="F833" s="1" t="s">
        <v>882</v>
      </c>
      <c r="G833" s="1" t="s">
        <v>3052</v>
      </c>
      <c r="H833" s="1">
        <v>2000</v>
      </c>
      <c r="K833" s="1" t="s">
        <v>3804</v>
      </c>
      <c r="L833" s="1" t="s">
        <v>4108</v>
      </c>
      <c r="BA833" s="1" t="s">
        <v>2718</v>
      </c>
      <c r="BB833" s="1">
        <v>507</v>
      </c>
      <c r="BC833" s="1" t="s">
        <v>158</v>
      </c>
      <c r="BD833" s="1"/>
      <c r="BE833" s="1" t="s">
        <v>8106</v>
      </c>
      <c r="BF833" s="1" t="s">
        <v>8107</v>
      </c>
      <c r="BG833" s="34">
        <v>1</v>
      </c>
    </row>
    <row r="834" spans="2:59" ht="15.75" customHeight="1" x14ac:dyDescent="0.3">
      <c r="B834" s="1">
        <v>5653</v>
      </c>
      <c r="C834" s="1" t="s">
        <v>8108</v>
      </c>
      <c r="D834" s="33" t="s">
        <v>8109</v>
      </c>
      <c r="E834" s="1" t="s">
        <v>10</v>
      </c>
      <c r="F834" s="1" t="s">
        <v>882</v>
      </c>
      <c r="G834" s="1" t="s">
        <v>2729</v>
      </c>
      <c r="H834" s="1">
        <v>916</v>
      </c>
      <c r="K834" s="1" t="s">
        <v>3603</v>
      </c>
      <c r="L834" s="1" t="s">
        <v>3603</v>
      </c>
      <c r="BA834" s="1" t="s">
        <v>2718</v>
      </c>
      <c r="BB834" s="1">
        <v>507</v>
      </c>
      <c r="BC834" s="1" t="s">
        <v>158</v>
      </c>
      <c r="BD834" s="1"/>
      <c r="BE834" s="1" t="s">
        <v>3094</v>
      </c>
      <c r="BF834" s="1" t="s">
        <v>3854</v>
      </c>
      <c r="BG834" s="34">
        <v>9</v>
      </c>
    </row>
    <row r="835" spans="2:59" ht="15.75" customHeight="1" x14ac:dyDescent="0.3">
      <c r="B835" s="1">
        <v>5654</v>
      </c>
      <c r="C835" s="1" t="s">
        <v>8110</v>
      </c>
      <c r="D835" s="33" t="s">
        <v>8111</v>
      </c>
      <c r="E835" s="1" t="s">
        <v>10</v>
      </c>
      <c r="F835" s="1" t="s">
        <v>882</v>
      </c>
      <c r="G835" s="1" t="s">
        <v>2602</v>
      </c>
      <c r="H835" s="1">
        <v>7000</v>
      </c>
      <c r="J835" s="1" t="s">
        <v>3423</v>
      </c>
      <c r="K835" s="1" t="s">
        <v>3519</v>
      </c>
      <c r="L835" s="1" t="s">
        <v>3520</v>
      </c>
      <c r="BA835" s="1" t="s">
        <v>8112</v>
      </c>
      <c r="BB835" s="1">
        <v>2153</v>
      </c>
      <c r="BC835" s="1" t="s">
        <v>78</v>
      </c>
      <c r="BD835" s="1"/>
      <c r="BE835" s="1" t="s">
        <v>7494</v>
      </c>
      <c r="BF835" s="1" t="s">
        <v>5942</v>
      </c>
      <c r="BG835" s="34">
        <v>6</v>
      </c>
    </row>
    <row r="836" spans="2:59" ht="15.75" customHeight="1" x14ac:dyDescent="0.3">
      <c r="B836" s="1">
        <v>5655</v>
      </c>
      <c r="C836" s="1" t="s">
        <v>8113</v>
      </c>
      <c r="D836" s="33" t="s">
        <v>8114</v>
      </c>
      <c r="E836" s="1" t="s">
        <v>10</v>
      </c>
      <c r="F836" s="1" t="s">
        <v>882</v>
      </c>
      <c r="G836" s="1" t="s">
        <v>2603</v>
      </c>
      <c r="H836" s="1">
        <v>7000</v>
      </c>
      <c r="J836" s="1" t="s">
        <v>3423</v>
      </c>
      <c r="K836" s="1" t="s">
        <v>3423</v>
      </c>
      <c r="L836" s="1" t="s">
        <v>3424</v>
      </c>
      <c r="BA836" s="1" t="s">
        <v>6433</v>
      </c>
      <c r="BB836" s="1">
        <v>3268</v>
      </c>
      <c r="BC836" s="1" t="s">
        <v>242</v>
      </c>
      <c r="BD836" s="1"/>
      <c r="BE836" s="1" t="s">
        <v>2907</v>
      </c>
      <c r="BF836" s="1" t="s">
        <v>8115</v>
      </c>
      <c r="BG836" s="34">
        <v>6</v>
      </c>
    </row>
    <row r="837" spans="2:59" ht="15.75" customHeight="1" x14ac:dyDescent="0.3">
      <c r="B837" s="1">
        <v>5656</v>
      </c>
      <c r="C837" s="1" t="s">
        <v>8116</v>
      </c>
      <c r="D837" s="33" t="s">
        <v>8117</v>
      </c>
      <c r="E837" s="1" t="s">
        <v>2116</v>
      </c>
      <c r="F837" s="1" t="s">
        <v>882</v>
      </c>
      <c r="G837" s="1" t="s">
        <v>2986</v>
      </c>
      <c r="H837" s="1">
        <v>3000</v>
      </c>
      <c r="K837" s="1" t="s">
        <v>3438</v>
      </c>
      <c r="L837" s="1" t="s">
        <v>3439</v>
      </c>
      <c r="BA837" s="1" t="s">
        <v>8118</v>
      </c>
      <c r="BB837" s="1">
        <v>2232</v>
      </c>
      <c r="BC837" s="1" t="s">
        <v>324</v>
      </c>
      <c r="BD837" s="1"/>
      <c r="BE837" s="1" t="s">
        <v>8119</v>
      </c>
      <c r="BF837" s="1" t="s">
        <v>8120</v>
      </c>
      <c r="BG837" s="34">
        <v>1</v>
      </c>
    </row>
    <row r="838" spans="2:59" ht="15.75" customHeight="1" x14ac:dyDescent="0.3">
      <c r="B838" s="1">
        <v>5659</v>
      </c>
      <c r="C838" s="1" t="s">
        <v>8121</v>
      </c>
      <c r="D838" s="33" t="s">
        <v>8122</v>
      </c>
      <c r="E838" s="1" t="s">
        <v>114</v>
      </c>
      <c r="F838" s="1" t="s">
        <v>882</v>
      </c>
      <c r="G838" s="1" t="s">
        <v>3118</v>
      </c>
      <c r="H838" s="1">
        <v>500</v>
      </c>
      <c r="K838" s="1" t="s">
        <v>8123</v>
      </c>
      <c r="L838" s="1" t="s">
        <v>8123</v>
      </c>
      <c r="BA838" s="1" t="s">
        <v>8124</v>
      </c>
      <c r="BB838" s="1">
        <v>2188</v>
      </c>
      <c r="BC838" s="1" t="s">
        <v>334</v>
      </c>
      <c r="BD838" s="1"/>
      <c r="BE838" s="1" t="s">
        <v>8125</v>
      </c>
      <c r="BF838" s="1" t="s">
        <v>8126</v>
      </c>
      <c r="BG838" s="34">
        <v>1</v>
      </c>
    </row>
    <row r="839" spans="2:59" ht="15.75" customHeight="1" x14ac:dyDescent="0.3">
      <c r="B839" s="1">
        <v>5660</v>
      </c>
      <c r="C839" s="1" t="s">
        <v>6563</v>
      </c>
      <c r="D839" s="33" t="s">
        <v>8127</v>
      </c>
      <c r="E839" s="1" t="s">
        <v>60</v>
      </c>
      <c r="F839" s="1" t="s">
        <v>882</v>
      </c>
      <c r="G839" s="1" t="s">
        <v>2547</v>
      </c>
      <c r="H839" s="1">
        <v>4750</v>
      </c>
      <c r="K839" s="1" t="s">
        <v>8128</v>
      </c>
      <c r="L839" s="1" t="s">
        <v>8129</v>
      </c>
      <c r="BA839" s="1" t="s">
        <v>8130</v>
      </c>
      <c r="BB839" s="1">
        <v>1942</v>
      </c>
      <c r="BC839" s="1" t="s">
        <v>264</v>
      </c>
      <c r="BD839" s="1"/>
      <c r="BE839" s="1" t="s">
        <v>2828</v>
      </c>
      <c r="BF839" s="1" t="s">
        <v>8131</v>
      </c>
      <c r="BG839" s="34">
        <v>2</v>
      </c>
    </row>
    <row r="840" spans="2:59" ht="15.75" customHeight="1" x14ac:dyDescent="0.3">
      <c r="B840" s="1">
        <v>5664</v>
      </c>
      <c r="C840" s="1" t="s">
        <v>8132</v>
      </c>
      <c r="D840" s="33" t="s">
        <v>8133</v>
      </c>
      <c r="E840" s="1" t="s">
        <v>238</v>
      </c>
      <c r="F840" s="1" t="s">
        <v>882</v>
      </c>
      <c r="G840" s="1" t="s">
        <v>2407</v>
      </c>
      <c r="H840" s="1">
        <v>5750</v>
      </c>
      <c r="J840" s="1" t="s">
        <v>3573</v>
      </c>
      <c r="K840" s="1" t="s">
        <v>8134</v>
      </c>
      <c r="L840" s="1" t="s">
        <v>8135</v>
      </c>
      <c r="BA840" s="1" t="s">
        <v>8136</v>
      </c>
      <c r="BB840" s="1">
        <v>1924</v>
      </c>
      <c r="BC840" s="1" t="s">
        <v>324</v>
      </c>
      <c r="BD840" s="1"/>
      <c r="BE840" s="1" t="s">
        <v>2516</v>
      </c>
      <c r="BF840" s="1" t="s">
        <v>8137</v>
      </c>
      <c r="BG840" s="34">
        <v>2</v>
      </c>
    </row>
    <row r="841" spans="2:59" ht="15.75" customHeight="1" x14ac:dyDescent="0.3">
      <c r="B841" s="1">
        <v>5666</v>
      </c>
      <c r="C841" s="1" t="s">
        <v>8138</v>
      </c>
      <c r="D841" s="33" t="s">
        <v>8139</v>
      </c>
      <c r="E841" s="1" t="s">
        <v>192</v>
      </c>
      <c r="F841" s="1" t="s">
        <v>882</v>
      </c>
      <c r="G841" s="1" t="s">
        <v>3184</v>
      </c>
      <c r="H841" s="1">
        <v>900</v>
      </c>
      <c r="J841" s="1" t="s">
        <v>3480</v>
      </c>
      <c r="K841" s="1" t="s">
        <v>3480</v>
      </c>
      <c r="L841" s="1" t="s">
        <v>3481</v>
      </c>
      <c r="BA841" s="1" t="s">
        <v>8140</v>
      </c>
      <c r="BB841" s="1">
        <v>2058</v>
      </c>
      <c r="BC841" s="1" t="s">
        <v>78</v>
      </c>
      <c r="BD841" s="1"/>
      <c r="BE841" s="1" t="s">
        <v>2829</v>
      </c>
      <c r="BF841" s="1" t="s">
        <v>5392</v>
      </c>
      <c r="BG841" s="34">
        <v>4</v>
      </c>
    </row>
    <row r="842" spans="2:59" ht="15.75" customHeight="1" x14ac:dyDescent="0.3">
      <c r="B842" s="1">
        <v>5668</v>
      </c>
      <c r="C842" s="1" t="s">
        <v>8141</v>
      </c>
      <c r="D842" s="33" t="s">
        <v>8142</v>
      </c>
      <c r="E842" s="1" t="s">
        <v>10</v>
      </c>
      <c r="F842" s="1" t="s">
        <v>882</v>
      </c>
      <c r="G842" s="1" t="s">
        <v>2621</v>
      </c>
      <c r="H842" s="1">
        <v>3000</v>
      </c>
      <c r="J842" s="1" t="s">
        <v>3524</v>
      </c>
      <c r="K842" s="1" t="s">
        <v>3524</v>
      </c>
      <c r="L842" s="1" t="s">
        <v>3757</v>
      </c>
      <c r="BA842" s="1" t="s">
        <v>2776</v>
      </c>
      <c r="BB842" s="1">
        <v>1517</v>
      </c>
      <c r="BC842" s="1" t="s">
        <v>18</v>
      </c>
      <c r="BD842" s="1"/>
      <c r="BE842" s="1" t="s">
        <v>2982</v>
      </c>
      <c r="BF842" s="1" t="s">
        <v>8143</v>
      </c>
      <c r="BG842" s="34">
        <v>4</v>
      </c>
    </row>
    <row r="843" spans="2:59" ht="15.75" customHeight="1" x14ac:dyDescent="0.3">
      <c r="B843" s="1">
        <v>5671</v>
      </c>
      <c r="C843" s="1" t="s">
        <v>5234</v>
      </c>
      <c r="D843" s="33" t="s">
        <v>8144</v>
      </c>
      <c r="E843" s="1" t="s">
        <v>60</v>
      </c>
      <c r="F843" s="1" t="s">
        <v>882</v>
      </c>
      <c r="G843" s="1" t="s">
        <v>2570</v>
      </c>
      <c r="H843" s="1">
        <v>8000</v>
      </c>
      <c r="J843" s="1" t="s">
        <v>3423</v>
      </c>
      <c r="K843" s="1" t="s">
        <v>3423</v>
      </c>
      <c r="L843" s="1" t="s">
        <v>3424</v>
      </c>
      <c r="BA843" s="1" t="s">
        <v>3254</v>
      </c>
      <c r="BB843" s="1">
        <v>980</v>
      </c>
      <c r="BC843" s="1" t="s">
        <v>10</v>
      </c>
      <c r="BD843" s="1"/>
      <c r="BE843" s="1" t="s">
        <v>2983</v>
      </c>
      <c r="BF843" s="1" t="s">
        <v>5772</v>
      </c>
      <c r="BG843" s="34">
        <v>3</v>
      </c>
    </row>
    <row r="844" spans="2:59" ht="15.75" customHeight="1" x14ac:dyDescent="0.3">
      <c r="B844" s="1">
        <v>5672</v>
      </c>
      <c r="C844" s="1" t="s">
        <v>8145</v>
      </c>
      <c r="D844" s="33" t="s">
        <v>8146</v>
      </c>
      <c r="E844" s="1" t="s">
        <v>286</v>
      </c>
      <c r="F844" s="1" t="s">
        <v>882</v>
      </c>
      <c r="G844" s="1" t="s">
        <v>3223</v>
      </c>
      <c r="H844" s="1">
        <v>300</v>
      </c>
      <c r="K844" s="1" t="s">
        <v>3603</v>
      </c>
      <c r="L844" s="1" t="s">
        <v>3603</v>
      </c>
      <c r="BA844" s="1" t="s">
        <v>8147</v>
      </c>
      <c r="BB844" s="1">
        <v>2128</v>
      </c>
      <c r="BC844" s="1" t="s">
        <v>310</v>
      </c>
      <c r="BD844" s="1"/>
      <c r="BE844" s="1" t="s">
        <v>5875</v>
      </c>
      <c r="BF844" s="1" t="s">
        <v>5876</v>
      </c>
      <c r="BG844" s="34">
        <v>9</v>
      </c>
    </row>
    <row r="845" spans="2:59" ht="15.75" customHeight="1" x14ac:dyDescent="0.3">
      <c r="B845" s="1">
        <v>5674</v>
      </c>
      <c r="C845" s="1" t="s">
        <v>8148</v>
      </c>
      <c r="D845" s="33" t="s">
        <v>8149</v>
      </c>
      <c r="E845" s="1" t="s">
        <v>2129</v>
      </c>
      <c r="F845" s="1" t="s">
        <v>882</v>
      </c>
      <c r="G845" s="1" t="s">
        <v>2936</v>
      </c>
      <c r="H845" s="1">
        <v>3500</v>
      </c>
      <c r="J845" s="1" t="s">
        <v>3524</v>
      </c>
      <c r="K845" s="1" t="s">
        <v>3524</v>
      </c>
      <c r="L845" s="1" t="s">
        <v>3757</v>
      </c>
      <c r="BA845" s="1" t="s">
        <v>8150</v>
      </c>
      <c r="BB845" s="1">
        <v>1029</v>
      </c>
      <c r="BC845" s="1" t="s">
        <v>248</v>
      </c>
      <c r="BD845" s="1"/>
      <c r="BE845" s="1" t="s">
        <v>8151</v>
      </c>
      <c r="BF845" s="1" t="s">
        <v>8152</v>
      </c>
      <c r="BG845" s="34">
        <v>1</v>
      </c>
    </row>
    <row r="846" spans="2:59" ht="15.75" customHeight="1" x14ac:dyDescent="0.3">
      <c r="B846" s="1">
        <v>5675</v>
      </c>
      <c r="C846" s="1" t="s">
        <v>8153</v>
      </c>
      <c r="D846" s="33" t="s">
        <v>8154</v>
      </c>
      <c r="E846" s="1" t="s">
        <v>154</v>
      </c>
      <c r="F846" s="1" t="s">
        <v>882</v>
      </c>
      <c r="G846" s="1" t="s">
        <v>3173</v>
      </c>
      <c r="H846" s="1">
        <v>1297</v>
      </c>
      <c r="J846" s="1" t="s">
        <v>3423</v>
      </c>
      <c r="K846" s="1" t="s">
        <v>3423</v>
      </c>
      <c r="L846" s="1" t="s">
        <v>3424</v>
      </c>
      <c r="BA846" s="1" t="s">
        <v>2778</v>
      </c>
      <c r="BB846" s="1">
        <v>2098</v>
      </c>
      <c r="BC846" s="1" t="s">
        <v>26</v>
      </c>
      <c r="BD846" s="1"/>
      <c r="BE846" s="1" t="s">
        <v>8155</v>
      </c>
      <c r="BF846" s="1" t="s">
        <v>8156</v>
      </c>
      <c r="BG846" s="34">
        <v>2</v>
      </c>
    </row>
    <row r="847" spans="2:59" ht="15.75" customHeight="1" x14ac:dyDescent="0.3">
      <c r="B847" s="1">
        <v>5676</v>
      </c>
      <c r="C847" s="1" t="s">
        <v>8157</v>
      </c>
      <c r="D847" s="33" t="s">
        <v>8158</v>
      </c>
      <c r="E847" s="1" t="s">
        <v>112</v>
      </c>
      <c r="F847" s="1" t="s">
        <v>882</v>
      </c>
      <c r="G847" s="1" t="s">
        <v>3006</v>
      </c>
      <c r="H847" s="1">
        <v>3000</v>
      </c>
      <c r="K847" s="1" t="s">
        <v>6457</v>
      </c>
      <c r="L847" s="1" t="s">
        <v>6458</v>
      </c>
      <c r="BA847" s="1" t="s">
        <v>6964</v>
      </c>
      <c r="BB847" s="1">
        <v>700</v>
      </c>
      <c r="BC847" s="1" t="s">
        <v>328</v>
      </c>
      <c r="BD847" s="1"/>
      <c r="BE847" s="1" t="s">
        <v>2143</v>
      </c>
      <c r="BF847" s="1" t="s">
        <v>4950</v>
      </c>
      <c r="BG847" s="34">
        <v>5</v>
      </c>
    </row>
    <row r="848" spans="2:59" ht="15.75" customHeight="1" x14ac:dyDescent="0.3">
      <c r="B848" s="1">
        <v>5677</v>
      </c>
      <c r="C848" s="1" t="s">
        <v>8159</v>
      </c>
      <c r="D848" s="33" t="s">
        <v>8160</v>
      </c>
      <c r="E848" s="1" t="s">
        <v>112</v>
      </c>
      <c r="F848" s="1" t="s">
        <v>882</v>
      </c>
      <c r="G848" s="1" t="s">
        <v>3111</v>
      </c>
      <c r="H848" s="1">
        <v>1000</v>
      </c>
      <c r="K848" s="1" t="s">
        <v>3949</v>
      </c>
      <c r="L848" s="1" t="s">
        <v>3949</v>
      </c>
      <c r="BA848" s="1" t="s">
        <v>7619</v>
      </c>
      <c r="BB848" s="1">
        <v>1908</v>
      </c>
      <c r="BC848" s="1" t="s">
        <v>110</v>
      </c>
      <c r="BD848" s="1"/>
      <c r="BE848" s="1" t="s">
        <v>2595</v>
      </c>
      <c r="BF848" s="1" t="s">
        <v>6202</v>
      </c>
      <c r="BG848" s="34">
        <v>1</v>
      </c>
    </row>
    <row r="849" spans="2:59" ht="15.75" customHeight="1" x14ac:dyDescent="0.3">
      <c r="B849" s="1">
        <v>5678</v>
      </c>
      <c r="C849" s="1" t="s">
        <v>8161</v>
      </c>
      <c r="D849" s="33" t="s">
        <v>8162</v>
      </c>
      <c r="E849" s="1" t="s">
        <v>174</v>
      </c>
      <c r="F849" s="1" t="s">
        <v>882</v>
      </c>
      <c r="G849" s="1" t="s">
        <v>2451</v>
      </c>
      <c r="H849" s="1">
        <v>1000</v>
      </c>
      <c r="K849" s="1" t="s">
        <v>3949</v>
      </c>
      <c r="L849" s="1" t="s">
        <v>3949</v>
      </c>
      <c r="BA849" s="1" t="s">
        <v>8163</v>
      </c>
      <c r="BB849" s="1">
        <v>2081</v>
      </c>
      <c r="BC849" s="1" t="s">
        <v>234</v>
      </c>
      <c r="BD849" s="1"/>
      <c r="BE849" s="1" t="s">
        <v>2984</v>
      </c>
      <c r="BF849" s="1" t="s">
        <v>5913</v>
      </c>
      <c r="BG849" s="34">
        <v>2</v>
      </c>
    </row>
    <row r="850" spans="2:59" ht="15.75" customHeight="1" x14ac:dyDescent="0.3">
      <c r="B850" s="1">
        <v>5679</v>
      </c>
      <c r="C850" s="1" t="s">
        <v>8164</v>
      </c>
      <c r="D850" s="33" t="s">
        <v>8165</v>
      </c>
      <c r="E850" s="1" t="s">
        <v>286</v>
      </c>
      <c r="F850" s="1" t="s">
        <v>882</v>
      </c>
      <c r="G850" s="1" t="s">
        <v>3196</v>
      </c>
      <c r="H850" s="1">
        <v>699</v>
      </c>
      <c r="J850" s="1" t="s">
        <v>3423</v>
      </c>
      <c r="K850" s="1" t="s">
        <v>8166</v>
      </c>
      <c r="L850" s="1" t="s">
        <v>8167</v>
      </c>
      <c r="BA850" s="1" t="s">
        <v>8168</v>
      </c>
      <c r="BB850" s="1">
        <v>2225</v>
      </c>
      <c r="BC850" s="1" t="s">
        <v>8169</v>
      </c>
      <c r="BD850" s="1"/>
      <c r="BE850" s="1" t="s">
        <v>2776</v>
      </c>
      <c r="BF850" s="1" t="s">
        <v>8170</v>
      </c>
      <c r="BG850" s="34">
        <v>7</v>
      </c>
    </row>
    <row r="851" spans="2:59" ht="15.75" customHeight="1" x14ac:dyDescent="0.3">
      <c r="B851" s="1">
        <v>5680</v>
      </c>
      <c r="C851" s="1" t="s">
        <v>8171</v>
      </c>
      <c r="D851" s="33" t="s">
        <v>8172</v>
      </c>
      <c r="E851" s="1" t="s">
        <v>60</v>
      </c>
      <c r="F851" s="1" t="s">
        <v>882</v>
      </c>
      <c r="G851" s="1" t="s">
        <v>2521</v>
      </c>
      <c r="H851" s="1">
        <v>12000</v>
      </c>
      <c r="J851" s="1" t="s">
        <v>3480</v>
      </c>
      <c r="K851" s="1" t="s">
        <v>3480</v>
      </c>
      <c r="L851" s="1" t="s">
        <v>3481</v>
      </c>
      <c r="BA851" s="1" t="s">
        <v>8173</v>
      </c>
      <c r="BB851" s="1">
        <v>2091</v>
      </c>
      <c r="BC851" s="1" t="s">
        <v>78</v>
      </c>
      <c r="BD851" s="1"/>
      <c r="BE851" s="1" t="s">
        <v>8174</v>
      </c>
      <c r="BF851" s="1" t="s">
        <v>8175</v>
      </c>
      <c r="BG851" s="34">
        <v>1</v>
      </c>
    </row>
    <row r="852" spans="2:59" ht="15.75" customHeight="1" x14ac:dyDescent="0.3">
      <c r="B852" s="1">
        <v>5681</v>
      </c>
      <c r="C852" s="1" t="s">
        <v>8176</v>
      </c>
      <c r="D852" s="33" t="s">
        <v>8177</v>
      </c>
      <c r="E852" s="1" t="s">
        <v>10</v>
      </c>
      <c r="F852" s="1" t="s">
        <v>882</v>
      </c>
      <c r="G852" s="1" t="s">
        <v>2727</v>
      </c>
      <c r="H852" s="1">
        <v>4800</v>
      </c>
      <c r="J852" s="1" t="s">
        <v>3524</v>
      </c>
      <c r="K852" s="1" t="s">
        <v>3524</v>
      </c>
      <c r="L852" s="1" t="s">
        <v>3757</v>
      </c>
      <c r="BA852" s="1" t="s">
        <v>7545</v>
      </c>
      <c r="BB852" s="1">
        <v>1803</v>
      </c>
      <c r="BC852" s="1" t="s">
        <v>310</v>
      </c>
      <c r="BD852" s="1"/>
      <c r="BE852" s="1" t="s">
        <v>4398</v>
      </c>
      <c r="BF852" s="1" t="s">
        <v>4399</v>
      </c>
      <c r="BG852" s="34">
        <v>2</v>
      </c>
    </row>
    <row r="853" spans="2:59" ht="15.75" customHeight="1" x14ac:dyDescent="0.3">
      <c r="B853" s="1">
        <v>5682</v>
      </c>
      <c r="C853" s="1" t="s">
        <v>8178</v>
      </c>
      <c r="D853" s="33" t="s">
        <v>8179</v>
      </c>
      <c r="E853" s="1" t="s">
        <v>304</v>
      </c>
      <c r="F853" s="1" t="s">
        <v>882</v>
      </c>
      <c r="G853" s="1" t="s">
        <v>2500</v>
      </c>
      <c r="H853" s="1">
        <v>18000</v>
      </c>
      <c r="J853" s="1" t="s">
        <v>3480</v>
      </c>
      <c r="K853" s="1" t="s">
        <v>3480</v>
      </c>
      <c r="L853" s="1" t="s">
        <v>3481</v>
      </c>
      <c r="BA853" s="1" t="s">
        <v>8180</v>
      </c>
      <c r="BB853" s="1">
        <v>1936</v>
      </c>
      <c r="BC853" s="1" t="s">
        <v>100</v>
      </c>
      <c r="BD853" s="1"/>
      <c r="BE853" s="1" t="s">
        <v>2517</v>
      </c>
      <c r="BF853" s="1" t="s">
        <v>5698</v>
      </c>
      <c r="BG853" s="34">
        <v>3</v>
      </c>
    </row>
    <row r="854" spans="2:59" ht="15.75" customHeight="1" x14ac:dyDescent="0.3">
      <c r="B854" s="1">
        <v>5683</v>
      </c>
      <c r="C854" s="1" t="s">
        <v>8181</v>
      </c>
      <c r="D854" s="33" t="s">
        <v>8182</v>
      </c>
      <c r="E854" s="1" t="s">
        <v>322</v>
      </c>
      <c r="F854" s="1" t="s">
        <v>882</v>
      </c>
      <c r="G854" s="1" t="s">
        <v>2522</v>
      </c>
      <c r="H854" s="1">
        <v>12000</v>
      </c>
      <c r="J854" s="1" t="s">
        <v>3423</v>
      </c>
      <c r="K854" s="1" t="s">
        <v>3423</v>
      </c>
      <c r="L854" s="1" t="s">
        <v>3424</v>
      </c>
      <c r="BA854" s="1" t="s">
        <v>5908</v>
      </c>
      <c r="BB854" s="1">
        <v>1808</v>
      </c>
      <c r="BC854" s="1" t="s">
        <v>26</v>
      </c>
      <c r="BD854" s="1"/>
      <c r="BE854" s="1" t="s">
        <v>8183</v>
      </c>
      <c r="BF854" s="1" t="s">
        <v>8184</v>
      </c>
      <c r="BG854" s="34">
        <v>1</v>
      </c>
    </row>
    <row r="855" spans="2:59" ht="15.75" customHeight="1" x14ac:dyDescent="0.3">
      <c r="B855" s="1">
        <v>5685</v>
      </c>
      <c r="C855" s="1" t="s">
        <v>8185</v>
      </c>
      <c r="D855" s="33" t="s">
        <v>8186</v>
      </c>
      <c r="E855" s="1" t="s">
        <v>112</v>
      </c>
      <c r="F855" s="1" t="s">
        <v>882</v>
      </c>
      <c r="G855" s="1" t="s">
        <v>3079</v>
      </c>
      <c r="H855" s="1">
        <v>1500</v>
      </c>
      <c r="K855" s="1" t="s">
        <v>3867</v>
      </c>
      <c r="L855" s="1" t="s">
        <v>3867</v>
      </c>
      <c r="BA855" s="1" t="s">
        <v>6975</v>
      </c>
      <c r="BB855" s="1">
        <v>2088</v>
      </c>
      <c r="BC855" s="1" t="s">
        <v>18</v>
      </c>
      <c r="BD855" s="1"/>
      <c r="BE855" s="1" t="s">
        <v>2566</v>
      </c>
      <c r="BF855" s="1" t="s">
        <v>8187</v>
      </c>
      <c r="BG855" s="34">
        <v>3</v>
      </c>
    </row>
    <row r="856" spans="2:59" ht="15.75" customHeight="1" x14ac:dyDescent="0.3">
      <c r="B856" s="1">
        <v>5686</v>
      </c>
      <c r="C856" s="1" t="s">
        <v>8188</v>
      </c>
      <c r="D856" s="33" t="s">
        <v>8189</v>
      </c>
      <c r="E856" s="1" t="s">
        <v>112</v>
      </c>
      <c r="F856" s="1" t="s">
        <v>882</v>
      </c>
      <c r="G856" s="1" t="s">
        <v>8190</v>
      </c>
      <c r="H856" s="1">
        <v>4500</v>
      </c>
      <c r="J856" s="1" t="s">
        <v>3573</v>
      </c>
      <c r="K856" s="1" t="s">
        <v>3573</v>
      </c>
      <c r="L856" s="1" t="s">
        <v>3821</v>
      </c>
      <c r="BA856" s="1" t="s">
        <v>8191</v>
      </c>
      <c r="BB856" s="1">
        <v>1134</v>
      </c>
      <c r="BC856" s="1" t="s">
        <v>198</v>
      </c>
      <c r="BD856" s="1"/>
      <c r="BE856" s="1" t="s">
        <v>2646</v>
      </c>
      <c r="BF856" s="1" t="s">
        <v>8192</v>
      </c>
      <c r="BG856" s="34">
        <v>13</v>
      </c>
    </row>
    <row r="857" spans="2:59" ht="15.75" customHeight="1" x14ac:dyDescent="0.3">
      <c r="B857" s="1">
        <v>5687</v>
      </c>
      <c r="C857" s="1" t="s">
        <v>8193</v>
      </c>
      <c r="D857" s="33" t="s">
        <v>8194</v>
      </c>
      <c r="E857" s="1" t="s">
        <v>2116</v>
      </c>
      <c r="F857" s="1" t="s">
        <v>882</v>
      </c>
      <c r="G857" s="1" t="s">
        <v>2816</v>
      </c>
      <c r="H857" s="1">
        <v>2000</v>
      </c>
      <c r="K857" s="1" t="s">
        <v>3804</v>
      </c>
      <c r="L857" s="1" t="s">
        <v>4108</v>
      </c>
      <c r="BA857" s="1" t="s">
        <v>8195</v>
      </c>
      <c r="BB857" s="1">
        <v>1713</v>
      </c>
      <c r="BC857" s="1" t="s">
        <v>62</v>
      </c>
      <c r="BD857" s="1"/>
      <c r="BE857" s="1" t="s">
        <v>2141</v>
      </c>
      <c r="BF857" s="1" t="s">
        <v>4651</v>
      </c>
      <c r="BG857" s="34">
        <v>3</v>
      </c>
    </row>
    <row r="858" spans="2:59" ht="15.75" customHeight="1" x14ac:dyDescent="0.3">
      <c r="B858" s="1">
        <v>5688</v>
      </c>
      <c r="C858" s="1" t="s">
        <v>8196</v>
      </c>
      <c r="D858" s="33" t="s">
        <v>8197</v>
      </c>
      <c r="E858" s="1" t="s">
        <v>86</v>
      </c>
      <c r="F858" s="1" t="s">
        <v>882</v>
      </c>
      <c r="G858" s="1" t="s">
        <v>2362</v>
      </c>
      <c r="H858" s="1">
        <v>14000</v>
      </c>
      <c r="J858" s="1" t="s">
        <v>3480</v>
      </c>
      <c r="K858" s="1" t="s">
        <v>3480</v>
      </c>
      <c r="L858" s="1" t="s">
        <v>3481</v>
      </c>
      <c r="BA858" s="1" t="s">
        <v>8198</v>
      </c>
      <c r="BB858" s="1">
        <v>2243</v>
      </c>
      <c r="BC858" s="1" t="s">
        <v>216</v>
      </c>
      <c r="BD858" s="1"/>
      <c r="BE858" s="1" t="s">
        <v>8199</v>
      </c>
      <c r="BF858" s="1" t="s">
        <v>8200</v>
      </c>
      <c r="BG858" s="34">
        <v>1</v>
      </c>
    </row>
    <row r="859" spans="2:59" ht="15.75" customHeight="1" x14ac:dyDescent="0.3">
      <c r="B859" s="1">
        <v>5689</v>
      </c>
      <c r="C859" s="1" t="s">
        <v>8201</v>
      </c>
      <c r="D859" s="33" t="s">
        <v>8202</v>
      </c>
      <c r="E859" s="1" t="s">
        <v>3664</v>
      </c>
      <c r="F859" s="1" t="s">
        <v>882</v>
      </c>
      <c r="G859" s="1" t="s">
        <v>2369</v>
      </c>
      <c r="H859" s="1">
        <v>10000</v>
      </c>
      <c r="J859" s="1" t="s">
        <v>3423</v>
      </c>
      <c r="K859" s="1" t="s">
        <v>3423</v>
      </c>
      <c r="L859" s="1" t="s">
        <v>3424</v>
      </c>
      <c r="BA859" s="1" t="s">
        <v>2303</v>
      </c>
      <c r="BB859" s="1">
        <v>2211</v>
      </c>
      <c r="BC859" s="1" t="s">
        <v>324</v>
      </c>
      <c r="BD859" s="1"/>
      <c r="BE859" s="1" t="s">
        <v>6087</v>
      </c>
      <c r="BF859" s="1" t="s">
        <v>8203</v>
      </c>
      <c r="BG859" s="34">
        <v>14</v>
      </c>
    </row>
    <row r="860" spans="2:59" ht="15.75" customHeight="1" x14ac:dyDescent="0.3">
      <c r="B860" s="1">
        <v>5690</v>
      </c>
      <c r="C860" s="1" t="s">
        <v>8204</v>
      </c>
      <c r="D860" s="33" t="s">
        <v>8205</v>
      </c>
      <c r="E860" s="1" t="s">
        <v>86</v>
      </c>
      <c r="F860" s="1" t="s">
        <v>882</v>
      </c>
      <c r="G860" s="1" t="s">
        <v>2350</v>
      </c>
      <c r="H860" s="1">
        <v>22000</v>
      </c>
      <c r="J860" s="1" t="s">
        <v>3480</v>
      </c>
      <c r="K860" s="1" t="s">
        <v>3480</v>
      </c>
      <c r="L860" s="1" t="s">
        <v>3481</v>
      </c>
      <c r="BA860" s="1" t="s">
        <v>8206</v>
      </c>
      <c r="BB860" s="1">
        <v>1561</v>
      </c>
      <c r="BC860" s="1" t="s">
        <v>154</v>
      </c>
      <c r="BD860" s="1"/>
      <c r="BE860" s="1" t="s">
        <v>2475</v>
      </c>
      <c r="BF860" s="1" t="s">
        <v>4483</v>
      </c>
      <c r="BG860" s="34">
        <v>10</v>
      </c>
    </row>
    <row r="861" spans="2:59" ht="15.75" customHeight="1" x14ac:dyDescent="0.3">
      <c r="B861" s="1">
        <v>5691</v>
      </c>
      <c r="C861" s="1" t="s">
        <v>8207</v>
      </c>
      <c r="D861" s="33" t="s">
        <v>8208</v>
      </c>
      <c r="E861" s="1" t="s">
        <v>156</v>
      </c>
      <c r="F861" s="1" t="s">
        <v>882</v>
      </c>
      <c r="G861" s="1" t="s">
        <v>2171</v>
      </c>
      <c r="H861" s="1">
        <v>14000</v>
      </c>
      <c r="K861" s="1" t="s">
        <v>3804</v>
      </c>
      <c r="L861" s="1" t="s">
        <v>4108</v>
      </c>
      <c r="BA861" s="1" t="s">
        <v>7283</v>
      </c>
      <c r="BB861" s="1">
        <v>2315</v>
      </c>
      <c r="BC861" s="1" t="s">
        <v>116</v>
      </c>
      <c r="BD861" s="1"/>
      <c r="BE861" s="1" t="s">
        <v>2567</v>
      </c>
      <c r="BF861" s="1" t="s">
        <v>8209</v>
      </c>
      <c r="BG861" s="34">
        <v>5</v>
      </c>
    </row>
    <row r="862" spans="2:59" ht="15.75" customHeight="1" x14ac:dyDescent="0.3">
      <c r="B862" s="1">
        <v>5692</v>
      </c>
      <c r="C862" s="1" t="s">
        <v>8210</v>
      </c>
      <c r="D862" s="33" t="s">
        <v>8211</v>
      </c>
      <c r="E862" s="1" t="s">
        <v>86</v>
      </c>
      <c r="F862" s="1" t="s">
        <v>882</v>
      </c>
      <c r="G862" s="1" t="s">
        <v>2447</v>
      </c>
      <c r="H862" s="1">
        <v>2000</v>
      </c>
      <c r="K862" s="1" t="s">
        <v>3804</v>
      </c>
      <c r="L862" s="1" t="s">
        <v>4108</v>
      </c>
      <c r="BA862" s="1" t="s">
        <v>5949</v>
      </c>
      <c r="BB862" s="1">
        <v>1628</v>
      </c>
      <c r="BC862" s="1" t="s">
        <v>92</v>
      </c>
      <c r="BD862" s="1"/>
      <c r="BE862" s="1" t="s">
        <v>2849</v>
      </c>
      <c r="BF862" s="1" t="s">
        <v>8212</v>
      </c>
      <c r="BG862" s="34">
        <v>4</v>
      </c>
    </row>
    <row r="863" spans="2:59" ht="15.75" customHeight="1" x14ac:dyDescent="0.3">
      <c r="B863" s="1">
        <v>5693</v>
      </c>
      <c r="C863" s="1" t="s">
        <v>8213</v>
      </c>
      <c r="D863" s="33" t="s">
        <v>8214</v>
      </c>
      <c r="E863" s="1" t="s">
        <v>2129</v>
      </c>
      <c r="F863" s="1" t="s">
        <v>882</v>
      </c>
      <c r="G863" s="1" t="s">
        <v>3005</v>
      </c>
      <c r="H863" s="1">
        <v>3000</v>
      </c>
      <c r="J863" s="1" t="s">
        <v>3524</v>
      </c>
      <c r="K863" s="1" t="s">
        <v>3524</v>
      </c>
      <c r="L863" s="1" t="s">
        <v>3757</v>
      </c>
      <c r="BA863" s="1" t="s">
        <v>8215</v>
      </c>
      <c r="BB863" s="1">
        <v>2029</v>
      </c>
      <c r="BC863" s="1" t="s">
        <v>272</v>
      </c>
      <c r="BD863" s="1"/>
      <c r="BE863" s="1" t="s">
        <v>5894</v>
      </c>
      <c r="BF863" s="1" t="s">
        <v>8216</v>
      </c>
      <c r="BG863" s="34">
        <v>5</v>
      </c>
    </row>
    <row r="864" spans="2:59" ht="15.75" customHeight="1" x14ac:dyDescent="0.3">
      <c r="B864" s="1">
        <v>5696</v>
      </c>
      <c r="C864" s="1" t="s">
        <v>8217</v>
      </c>
      <c r="D864" s="33" t="s">
        <v>8218</v>
      </c>
      <c r="E864" s="1" t="s">
        <v>60</v>
      </c>
      <c r="F864" s="1" t="s">
        <v>882</v>
      </c>
      <c r="G864" s="1" t="s">
        <v>2692</v>
      </c>
      <c r="H864" s="1">
        <v>2000</v>
      </c>
      <c r="K864" s="1" t="s">
        <v>3603</v>
      </c>
      <c r="L864" s="1" t="s">
        <v>3603</v>
      </c>
      <c r="BA864" s="1" t="s">
        <v>8219</v>
      </c>
      <c r="BB864" s="1">
        <v>2321</v>
      </c>
      <c r="BC864" s="1" t="s">
        <v>212</v>
      </c>
      <c r="BD864" s="1"/>
      <c r="BE864" s="1" t="s">
        <v>8220</v>
      </c>
      <c r="BF864" s="1" t="s">
        <v>8221</v>
      </c>
      <c r="BG864" s="34">
        <v>1</v>
      </c>
    </row>
    <row r="865" spans="2:59" ht="15.75" customHeight="1" x14ac:dyDescent="0.3">
      <c r="B865" s="1">
        <v>5697</v>
      </c>
      <c r="C865" s="1" t="s">
        <v>8222</v>
      </c>
      <c r="D865" s="33" t="s">
        <v>8223</v>
      </c>
      <c r="E865" s="1" t="s">
        <v>192</v>
      </c>
      <c r="F865" s="1" t="s">
        <v>882</v>
      </c>
      <c r="G865" s="1" t="s">
        <v>3216</v>
      </c>
      <c r="H865" s="1">
        <v>400</v>
      </c>
      <c r="K865" s="1" t="s">
        <v>3603</v>
      </c>
      <c r="L865" s="1" t="s">
        <v>3603</v>
      </c>
      <c r="BA865" s="1" t="s">
        <v>8224</v>
      </c>
      <c r="BB865" s="1">
        <v>1795</v>
      </c>
      <c r="BC865" s="1" t="s">
        <v>100</v>
      </c>
      <c r="BD865" s="1"/>
      <c r="BE865" s="1" t="s">
        <v>5208</v>
      </c>
      <c r="BF865" s="1" t="s">
        <v>8225</v>
      </c>
      <c r="BG865" s="34">
        <v>1</v>
      </c>
    </row>
    <row r="866" spans="2:59" ht="15.75" customHeight="1" x14ac:dyDescent="0.3">
      <c r="B866" s="1">
        <v>5698</v>
      </c>
      <c r="C866" s="1" t="s">
        <v>8226</v>
      </c>
      <c r="D866" s="33" t="s">
        <v>8227</v>
      </c>
      <c r="E866" s="1" t="s">
        <v>154</v>
      </c>
      <c r="F866" s="1" t="s">
        <v>882</v>
      </c>
      <c r="G866" s="1" t="s">
        <v>3227</v>
      </c>
      <c r="H866" s="1">
        <v>233</v>
      </c>
      <c r="K866" s="1" t="s">
        <v>8228</v>
      </c>
      <c r="L866" s="1" t="s">
        <v>8228</v>
      </c>
      <c r="BA866" s="1" t="s">
        <v>6946</v>
      </c>
      <c r="BB866" s="1">
        <v>2131</v>
      </c>
      <c r="BC866" s="1" t="s">
        <v>310</v>
      </c>
      <c r="BD866" s="1"/>
      <c r="BE866" s="1" t="s">
        <v>2985</v>
      </c>
      <c r="BF866" s="1" t="s">
        <v>8229</v>
      </c>
      <c r="BG866" s="34">
        <v>1</v>
      </c>
    </row>
    <row r="867" spans="2:59" ht="15.75" customHeight="1" x14ac:dyDescent="0.3">
      <c r="B867" s="1">
        <v>5699</v>
      </c>
      <c r="C867" s="1" t="s">
        <v>8230</v>
      </c>
      <c r="D867" s="33" t="s">
        <v>8231</v>
      </c>
      <c r="E867" s="1" t="s">
        <v>192</v>
      </c>
      <c r="F867" s="1" t="s">
        <v>882</v>
      </c>
      <c r="G867" s="1" t="s">
        <v>3235</v>
      </c>
      <c r="H867" s="1">
        <v>799</v>
      </c>
      <c r="J867" s="1" t="s">
        <v>3480</v>
      </c>
      <c r="K867" s="1" t="s">
        <v>3480</v>
      </c>
      <c r="L867" s="1" t="s">
        <v>3481</v>
      </c>
      <c r="BA867" s="1" t="s">
        <v>6952</v>
      </c>
      <c r="BB867" s="1">
        <v>2070</v>
      </c>
      <c r="BC867" s="1" t="s">
        <v>310</v>
      </c>
      <c r="BD867" s="1"/>
      <c r="BE867" s="1" t="s">
        <v>2677</v>
      </c>
      <c r="BF867" s="1" t="s">
        <v>8232</v>
      </c>
      <c r="BG867" s="34">
        <v>10</v>
      </c>
    </row>
    <row r="868" spans="2:59" ht="15.75" customHeight="1" x14ac:dyDescent="0.3">
      <c r="B868" s="1">
        <v>5701</v>
      </c>
      <c r="C868" s="1" t="s">
        <v>8233</v>
      </c>
      <c r="D868" s="33" t="s">
        <v>8234</v>
      </c>
      <c r="E868" s="1" t="s">
        <v>10</v>
      </c>
      <c r="F868" s="1" t="s">
        <v>882</v>
      </c>
      <c r="G868" s="1" t="s">
        <v>2730</v>
      </c>
      <c r="H868" s="1">
        <v>900</v>
      </c>
      <c r="K868" s="1" t="s">
        <v>3603</v>
      </c>
      <c r="L868" s="1" t="s">
        <v>3603</v>
      </c>
      <c r="BA868" s="1" t="s">
        <v>4056</v>
      </c>
      <c r="BB868" s="1">
        <v>2239</v>
      </c>
      <c r="BC868" s="1" t="s">
        <v>344</v>
      </c>
      <c r="BD868" s="1"/>
      <c r="BE868" s="1" t="s">
        <v>8235</v>
      </c>
      <c r="BF868" s="1" t="s">
        <v>8236</v>
      </c>
      <c r="BG868" s="34">
        <v>3</v>
      </c>
    </row>
    <row r="869" spans="2:59" ht="15.75" customHeight="1" x14ac:dyDescent="0.3">
      <c r="B869" s="1">
        <v>5705</v>
      </c>
      <c r="C869" s="1" t="s">
        <v>8237</v>
      </c>
      <c r="D869" s="33" t="s">
        <v>8238</v>
      </c>
      <c r="E869" s="1" t="s">
        <v>2129</v>
      </c>
      <c r="F869" s="1" t="s">
        <v>882</v>
      </c>
      <c r="G869" s="1" t="s">
        <v>3080</v>
      </c>
      <c r="H869" s="1">
        <v>1500</v>
      </c>
      <c r="K869" s="1" t="s">
        <v>3603</v>
      </c>
      <c r="L869" s="1" t="s">
        <v>3603</v>
      </c>
      <c r="BA869" s="1" t="s">
        <v>8239</v>
      </c>
      <c r="BB869" s="1">
        <v>1973</v>
      </c>
      <c r="BC869" s="1" t="s">
        <v>192</v>
      </c>
      <c r="BD869" s="1"/>
      <c r="BE869" s="1" t="s">
        <v>7186</v>
      </c>
      <c r="BF869" s="1" t="s">
        <v>8240</v>
      </c>
      <c r="BG869" s="34">
        <v>3</v>
      </c>
    </row>
    <row r="870" spans="2:59" ht="15.75" customHeight="1" x14ac:dyDescent="0.3">
      <c r="B870" s="1">
        <v>5706</v>
      </c>
      <c r="C870" s="1" t="s">
        <v>8241</v>
      </c>
      <c r="D870" s="33" t="s">
        <v>8242</v>
      </c>
      <c r="E870" s="1" t="s">
        <v>188</v>
      </c>
      <c r="F870" s="1" t="s">
        <v>882</v>
      </c>
      <c r="G870" s="1" t="s">
        <v>2651</v>
      </c>
      <c r="H870" s="1">
        <v>3062</v>
      </c>
      <c r="J870" s="1" t="s">
        <v>3524</v>
      </c>
      <c r="K870" s="1" t="s">
        <v>3524</v>
      </c>
      <c r="L870" s="1" t="s">
        <v>3757</v>
      </c>
      <c r="BA870" s="1" t="s">
        <v>2122</v>
      </c>
      <c r="BB870" s="1">
        <v>2276</v>
      </c>
      <c r="BC870" s="1" t="s">
        <v>154</v>
      </c>
      <c r="BD870" s="1"/>
      <c r="BE870" s="1" t="s">
        <v>5549</v>
      </c>
      <c r="BF870" s="1" t="s">
        <v>8243</v>
      </c>
      <c r="BG870" s="34">
        <v>3</v>
      </c>
    </row>
    <row r="871" spans="2:59" ht="15.75" customHeight="1" x14ac:dyDescent="0.3">
      <c r="B871" s="1">
        <v>5708</v>
      </c>
      <c r="C871" s="1" t="s">
        <v>8244</v>
      </c>
      <c r="D871" s="33" t="s">
        <v>8245</v>
      </c>
      <c r="E871" s="1" t="s">
        <v>3664</v>
      </c>
      <c r="F871" s="1" t="s">
        <v>882</v>
      </c>
      <c r="G871" s="1" t="s">
        <v>2394</v>
      </c>
      <c r="H871" s="1">
        <v>6500</v>
      </c>
      <c r="J871" s="1" t="s">
        <v>3524</v>
      </c>
      <c r="K871" s="1" t="s">
        <v>8246</v>
      </c>
      <c r="L871" s="1" t="s">
        <v>3555</v>
      </c>
      <c r="BA871" s="1" t="s">
        <v>8247</v>
      </c>
      <c r="BB871" s="1">
        <v>1859</v>
      </c>
      <c r="BC871" s="1" t="s">
        <v>14</v>
      </c>
      <c r="BD871" s="1"/>
      <c r="BE871" s="1" t="s">
        <v>8248</v>
      </c>
      <c r="BF871" s="1" t="s">
        <v>8249</v>
      </c>
      <c r="BG871" s="34">
        <v>1</v>
      </c>
    </row>
    <row r="872" spans="2:59" ht="15.75" customHeight="1" x14ac:dyDescent="0.3">
      <c r="B872" s="1">
        <v>5711</v>
      </c>
      <c r="C872" s="1" t="s">
        <v>8250</v>
      </c>
      <c r="D872" s="33" t="s">
        <v>8251</v>
      </c>
      <c r="E872" s="1" t="s">
        <v>154</v>
      </c>
      <c r="F872" s="1" t="s">
        <v>882</v>
      </c>
      <c r="G872" s="1" t="s">
        <v>3144</v>
      </c>
      <c r="H872" s="1">
        <v>13500</v>
      </c>
      <c r="J872" s="1" t="s">
        <v>3480</v>
      </c>
      <c r="K872" s="1" t="s">
        <v>3480</v>
      </c>
      <c r="L872" s="1" t="s">
        <v>3481</v>
      </c>
      <c r="BA872" s="1" t="s">
        <v>8252</v>
      </c>
      <c r="BB872" s="1">
        <v>2248</v>
      </c>
      <c r="BC872" s="1" t="s">
        <v>192</v>
      </c>
      <c r="BD872" s="1"/>
      <c r="BE872" s="1" t="s">
        <v>2133</v>
      </c>
      <c r="BF872" s="1" t="s">
        <v>8253</v>
      </c>
      <c r="BG872" s="34">
        <v>1</v>
      </c>
    </row>
    <row r="873" spans="2:59" ht="15.75" customHeight="1" x14ac:dyDescent="0.3">
      <c r="B873" s="1">
        <v>5712</v>
      </c>
      <c r="C873" s="1" t="s">
        <v>8254</v>
      </c>
      <c r="D873" s="33" t="s">
        <v>8255</v>
      </c>
      <c r="E873" s="1" t="s">
        <v>286</v>
      </c>
      <c r="F873" s="1" t="s">
        <v>882</v>
      </c>
      <c r="G873" s="1" t="s">
        <v>3242</v>
      </c>
      <c r="H873" s="1">
        <v>0</v>
      </c>
      <c r="K873" s="1" t="s">
        <v>3603</v>
      </c>
      <c r="L873" s="1" t="s">
        <v>3603</v>
      </c>
      <c r="BA873" s="1" t="s">
        <v>8256</v>
      </c>
      <c r="BB873" s="1">
        <v>2205</v>
      </c>
      <c r="BC873" s="1" t="s">
        <v>192</v>
      </c>
      <c r="BD873" s="1"/>
      <c r="BE873" s="1" t="s">
        <v>8018</v>
      </c>
      <c r="BF873" s="1" t="s">
        <v>8257</v>
      </c>
      <c r="BG873" s="34">
        <v>1</v>
      </c>
    </row>
    <row r="874" spans="2:59" ht="15.75" customHeight="1" x14ac:dyDescent="0.3">
      <c r="B874" s="1">
        <v>5714</v>
      </c>
      <c r="C874" s="1" t="s">
        <v>8258</v>
      </c>
      <c r="D874" s="33" t="s">
        <v>8259</v>
      </c>
      <c r="E874" s="1" t="s">
        <v>3338</v>
      </c>
      <c r="F874" s="1" t="s">
        <v>838</v>
      </c>
      <c r="G874" s="1" t="s">
        <v>3337</v>
      </c>
      <c r="H874" s="1">
        <v>9000</v>
      </c>
      <c r="J874" s="1" t="s">
        <v>3423</v>
      </c>
      <c r="K874" s="1" t="s">
        <v>3423</v>
      </c>
      <c r="L874" s="1" t="s">
        <v>3424</v>
      </c>
      <c r="BA874" s="1" t="s">
        <v>7894</v>
      </c>
      <c r="BB874" s="1">
        <v>2069</v>
      </c>
      <c r="BC874" s="1" t="s">
        <v>324</v>
      </c>
      <c r="BD874" s="1"/>
      <c r="BE874" s="1" t="s">
        <v>8260</v>
      </c>
      <c r="BF874" s="1" t="s">
        <v>8261</v>
      </c>
      <c r="BG874" s="34">
        <v>1</v>
      </c>
    </row>
    <row r="875" spans="2:59" ht="15.75" customHeight="1" x14ac:dyDescent="0.3">
      <c r="B875" s="1">
        <v>5715</v>
      </c>
      <c r="C875" s="1" t="s">
        <v>8262</v>
      </c>
      <c r="D875" s="33" t="s">
        <v>8263</v>
      </c>
      <c r="E875" s="1" t="s">
        <v>188</v>
      </c>
      <c r="F875" s="1" t="s">
        <v>8264</v>
      </c>
      <c r="G875" s="1" t="s">
        <v>8265</v>
      </c>
      <c r="H875" s="1">
        <v>15250</v>
      </c>
      <c r="J875" s="1" t="s">
        <v>3423</v>
      </c>
      <c r="K875" s="1" t="s">
        <v>3423</v>
      </c>
      <c r="L875" s="1" t="s">
        <v>3424</v>
      </c>
      <c r="BA875" s="1" t="s">
        <v>5738</v>
      </c>
      <c r="BB875" s="1">
        <v>2253</v>
      </c>
      <c r="BC875" s="1" t="s">
        <v>192</v>
      </c>
      <c r="BD875" s="1"/>
      <c r="BE875" s="1" t="s">
        <v>2799</v>
      </c>
      <c r="BF875" s="1" t="s">
        <v>8266</v>
      </c>
      <c r="BG875" s="34">
        <v>3</v>
      </c>
    </row>
    <row r="876" spans="2:59" ht="15.75" customHeight="1" x14ac:dyDescent="0.3">
      <c r="B876" s="1">
        <v>5719</v>
      </c>
      <c r="C876" s="1" t="s">
        <v>8267</v>
      </c>
      <c r="D876" s="33" t="s">
        <v>8268</v>
      </c>
      <c r="E876" s="1" t="s">
        <v>82</v>
      </c>
      <c r="F876" s="1" t="s">
        <v>882</v>
      </c>
      <c r="G876" s="1" t="s">
        <v>2264</v>
      </c>
      <c r="H876" s="1">
        <v>4000</v>
      </c>
      <c r="J876" s="1" t="s">
        <v>3573</v>
      </c>
      <c r="K876" s="1" t="s">
        <v>4094</v>
      </c>
      <c r="L876" s="1" t="s">
        <v>4095</v>
      </c>
      <c r="BA876" s="1" t="s">
        <v>7685</v>
      </c>
      <c r="BB876" s="1">
        <v>2193</v>
      </c>
      <c r="BC876" s="1" t="s">
        <v>5729</v>
      </c>
      <c r="BD876" s="1"/>
      <c r="BE876" s="1" t="s">
        <v>2465</v>
      </c>
      <c r="BF876" s="1" t="s">
        <v>5322</v>
      </c>
      <c r="BG876" s="34">
        <v>2</v>
      </c>
    </row>
    <row r="877" spans="2:59" ht="15.75" customHeight="1" x14ac:dyDescent="0.3">
      <c r="B877" s="1">
        <v>5721</v>
      </c>
      <c r="C877" s="1" t="s">
        <v>8269</v>
      </c>
      <c r="D877" s="33" t="s">
        <v>8270</v>
      </c>
      <c r="E877" s="1" t="s">
        <v>166</v>
      </c>
      <c r="F877" s="1" t="s">
        <v>882</v>
      </c>
      <c r="G877" s="1" t="s">
        <v>2698</v>
      </c>
      <c r="H877" s="1">
        <v>2000</v>
      </c>
      <c r="K877" s="1" t="s">
        <v>3804</v>
      </c>
      <c r="L877" s="1" t="s">
        <v>4108</v>
      </c>
      <c r="BA877" s="1" t="s">
        <v>4269</v>
      </c>
      <c r="BB877" s="1">
        <v>2605</v>
      </c>
      <c r="BC877" s="1" t="s">
        <v>192</v>
      </c>
      <c r="BD877" s="1"/>
      <c r="BE877" s="1" t="s">
        <v>3716</v>
      </c>
      <c r="BF877" s="1" t="s">
        <v>4866</v>
      </c>
      <c r="BG877" s="34">
        <v>2</v>
      </c>
    </row>
    <row r="878" spans="2:59" ht="15.75" customHeight="1" x14ac:dyDescent="0.3">
      <c r="B878" s="1">
        <v>5722</v>
      </c>
      <c r="C878" s="1" t="s">
        <v>8271</v>
      </c>
      <c r="D878" s="33" t="s">
        <v>8272</v>
      </c>
      <c r="E878" s="1" t="s">
        <v>286</v>
      </c>
      <c r="F878" s="1" t="s">
        <v>882</v>
      </c>
      <c r="G878" s="1" t="s">
        <v>3194</v>
      </c>
      <c r="H878" s="1">
        <v>350</v>
      </c>
      <c r="K878" s="1" t="s">
        <v>3867</v>
      </c>
      <c r="L878" s="1" t="s">
        <v>3867</v>
      </c>
      <c r="BA878" s="1" t="s">
        <v>6932</v>
      </c>
      <c r="BB878" s="1">
        <v>2376</v>
      </c>
      <c r="BC878" s="1" t="s">
        <v>192</v>
      </c>
      <c r="BD878" s="1"/>
      <c r="BE878" s="1" t="s">
        <v>4546</v>
      </c>
      <c r="BF878" s="1" t="s">
        <v>8273</v>
      </c>
      <c r="BG878" s="34">
        <v>1</v>
      </c>
    </row>
    <row r="879" spans="2:59" ht="15.75" customHeight="1" x14ac:dyDescent="0.3">
      <c r="B879" s="1">
        <v>5723</v>
      </c>
      <c r="C879" s="1" t="s">
        <v>8274</v>
      </c>
      <c r="D879" s="33" t="s">
        <v>8275</v>
      </c>
      <c r="E879" s="1" t="s">
        <v>266</v>
      </c>
      <c r="F879" s="1" t="s">
        <v>882</v>
      </c>
      <c r="G879" s="1" t="s">
        <v>3038</v>
      </c>
      <c r="H879" s="1">
        <v>2500</v>
      </c>
      <c r="K879" s="1" t="s">
        <v>3603</v>
      </c>
      <c r="L879" s="1" t="s">
        <v>3603</v>
      </c>
      <c r="BA879" s="1" t="s">
        <v>5492</v>
      </c>
      <c r="BC879" s="1" t="s">
        <v>78</v>
      </c>
      <c r="BD879" s="1"/>
      <c r="BE879" s="1" t="s">
        <v>2508</v>
      </c>
      <c r="BF879" s="1" t="s">
        <v>6100</v>
      </c>
      <c r="BG879" s="34">
        <v>3</v>
      </c>
    </row>
    <row r="880" spans="2:59" ht="15.75" customHeight="1" x14ac:dyDescent="0.3">
      <c r="B880" s="1">
        <v>5724</v>
      </c>
      <c r="C880" s="1" t="s">
        <v>8276</v>
      </c>
      <c r="D880" s="33" t="s">
        <v>8277</v>
      </c>
      <c r="E880" s="1" t="s">
        <v>156</v>
      </c>
      <c r="F880" s="1" t="s">
        <v>882</v>
      </c>
      <c r="G880" s="1" t="s">
        <v>2276</v>
      </c>
      <c r="H880" s="1">
        <v>3389</v>
      </c>
      <c r="J880" s="1" t="s">
        <v>3524</v>
      </c>
      <c r="K880" s="1" t="s">
        <v>3524</v>
      </c>
      <c r="L880" s="1" t="s">
        <v>3757</v>
      </c>
      <c r="BA880" s="1" t="s">
        <v>7096</v>
      </c>
      <c r="BB880" s="1">
        <v>2339</v>
      </c>
      <c r="BC880" s="1" t="s">
        <v>38</v>
      </c>
      <c r="BD880" s="1"/>
      <c r="BE880" s="1" t="s">
        <v>8278</v>
      </c>
      <c r="BF880" s="1" t="s">
        <v>8279</v>
      </c>
      <c r="BG880" s="34">
        <v>1</v>
      </c>
    </row>
    <row r="881" spans="2:59" ht="15.75" customHeight="1" x14ac:dyDescent="0.3">
      <c r="B881" s="1">
        <v>5727</v>
      </c>
      <c r="C881" s="1" t="s">
        <v>6488</v>
      </c>
      <c r="D881" s="33" t="s">
        <v>8280</v>
      </c>
      <c r="E881" s="1" t="s">
        <v>322</v>
      </c>
      <c r="F881" s="1" t="s">
        <v>882</v>
      </c>
      <c r="G881" s="1" t="s">
        <v>2576</v>
      </c>
      <c r="H881" s="1">
        <v>9500</v>
      </c>
      <c r="J881" s="1" t="s">
        <v>3423</v>
      </c>
      <c r="K881" s="1" t="s">
        <v>3519</v>
      </c>
      <c r="L881" s="1" t="s">
        <v>3520</v>
      </c>
      <c r="BA881" s="1" t="s">
        <v>8281</v>
      </c>
      <c r="BB881" s="1">
        <v>1460</v>
      </c>
      <c r="BC881" s="1" t="s">
        <v>258</v>
      </c>
      <c r="BD881" s="1"/>
      <c r="BE881" s="1" t="s">
        <v>8282</v>
      </c>
      <c r="BF881" s="1" t="s">
        <v>8283</v>
      </c>
      <c r="BG881" s="34">
        <v>1</v>
      </c>
    </row>
    <row r="882" spans="2:59" ht="15.75" customHeight="1" x14ac:dyDescent="0.3">
      <c r="B882" s="1">
        <v>5728</v>
      </c>
      <c r="C882" s="1" t="s">
        <v>8284</v>
      </c>
      <c r="D882" s="33" t="s">
        <v>8285</v>
      </c>
      <c r="E882" s="1" t="s">
        <v>114</v>
      </c>
      <c r="F882" s="1" t="s">
        <v>882</v>
      </c>
      <c r="G882" s="1" t="s">
        <v>2818</v>
      </c>
      <c r="H882" s="1">
        <v>8000</v>
      </c>
      <c r="J882" s="1" t="s">
        <v>3423</v>
      </c>
      <c r="K882" s="1" t="s">
        <v>3423</v>
      </c>
      <c r="L882" s="1" t="s">
        <v>3424</v>
      </c>
      <c r="BA882" s="1" t="s">
        <v>7785</v>
      </c>
      <c r="BB882" s="1">
        <v>2203</v>
      </c>
      <c r="BC882" s="1" t="s">
        <v>272</v>
      </c>
      <c r="BD882" s="1"/>
      <c r="BE882" s="1" t="s">
        <v>8286</v>
      </c>
      <c r="BF882" s="1" t="s">
        <v>8287</v>
      </c>
      <c r="BG882" s="34">
        <v>1</v>
      </c>
    </row>
    <row r="883" spans="2:59" ht="15.75" customHeight="1" x14ac:dyDescent="0.3">
      <c r="B883" s="1">
        <v>5729</v>
      </c>
      <c r="C883" s="1" t="s">
        <v>8288</v>
      </c>
      <c r="D883" s="33" t="s">
        <v>8289</v>
      </c>
      <c r="E883" s="1" t="s">
        <v>114</v>
      </c>
      <c r="F883" s="1" t="s">
        <v>882</v>
      </c>
      <c r="G883" s="1" t="s">
        <v>2825</v>
      </c>
      <c r="H883" s="1">
        <v>7500</v>
      </c>
      <c r="J883" s="1" t="s">
        <v>3573</v>
      </c>
      <c r="K883" s="1" t="s">
        <v>8290</v>
      </c>
      <c r="L883" s="1" t="s">
        <v>8291</v>
      </c>
      <c r="BA883" s="1" t="s">
        <v>8292</v>
      </c>
      <c r="BB883" s="1">
        <v>2172</v>
      </c>
      <c r="BC883" s="1" t="s">
        <v>272</v>
      </c>
      <c r="BD883" s="1"/>
      <c r="BE883" s="1" t="s">
        <v>7442</v>
      </c>
      <c r="BF883" s="1" t="s">
        <v>8293</v>
      </c>
      <c r="BG883" s="34">
        <v>2</v>
      </c>
    </row>
    <row r="884" spans="2:59" ht="15.75" customHeight="1" x14ac:dyDescent="0.3">
      <c r="B884" s="1">
        <v>5731</v>
      </c>
      <c r="C884" s="1" t="s">
        <v>8294</v>
      </c>
      <c r="D884" s="33" t="s">
        <v>8295</v>
      </c>
      <c r="E884" s="1" t="s">
        <v>322</v>
      </c>
      <c r="F884" s="1" t="s">
        <v>882</v>
      </c>
      <c r="G884" s="1" t="s">
        <v>2487</v>
      </c>
      <c r="H884" s="1">
        <v>22000</v>
      </c>
      <c r="J884" s="1" t="s">
        <v>3480</v>
      </c>
      <c r="K884" s="1" t="s">
        <v>3480</v>
      </c>
      <c r="L884" s="1" t="s">
        <v>3481</v>
      </c>
      <c r="BA884" s="1" t="s">
        <v>8296</v>
      </c>
      <c r="BB884" s="1">
        <v>1017</v>
      </c>
      <c r="BC884" s="1" t="s">
        <v>154</v>
      </c>
      <c r="BD884" s="1"/>
      <c r="BE884" s="1" t="s">
        <v>8297</v>
      </c>
      <c r="BF884" s="1" t="s">
        <v>8298</v>
      </c>
      <c r="BG884" s="34">
        <v>1</v>
      </c>
    </row>
    <row r="885" spans="2:59" ht="15.75" customHeight="1" x14ac:dyDescent="0.3">
      <c r="B885" s="1">
        <v>5732</v>
      </c>
      <c r="C885" s="1" t="s">
        <v>8299</v>
      </c>
      <c r="D885" s="33" t="s">
        <v>8300</v>
      </c>
      <c r="E885" s="1" t="s">
        <v>3437</v>
      </c>
      <c r="F885" s="1" t="s">
        <v>882</v>
      </c>
      <c r="G885" s="1" t="s">
        <v>2812</v>
      </c>
      <c r="H885" s="1">
        <v>8000</v>
      </c>
      <c r="J885" s="1" t="s">
        <v>3423</v>
      </c>
      <c r="K885" s="1" t="s">
        <v>3423</v>
      </c>
      <c r="L885" s="1" t="s">
        <v>3424</v>
      </c>
      <c r="BA885" s="1" t="s">
        <v>8301</v>
      </c>
      <c r="BB885" s="1">
        <v>2354</v>
      </c>
      <c r="BC885" s="1" t="s">
        <v>324</v>
      </c>
      <c r="BD885" s="1"/>
      <c r="BE885" s="1" t="s">
        <v>8302</v>
      </c>
      <c r="BF885" s="1" t="s">
        <v>8303</v>
      </c>
      <c r="BG885" s="34">
        <v>4</v>
      </c>
    </row>
    <row r="886" spans="2:59" ht="15.75" customHeight="1" x14ac:dyDescent="0.3">
      <c r="B886" s="1">
        <v>5734</v>
      </c>
      <c r="C886" s="1" t="s">
        <v>8304</v>
      </c>
      <c r="D886" s="33" t="s">
        <v>8305</v>
      </c>
      <c r="E886" s="1" t="s">
        <v>86</v>
      </c>
      <c r="F886" s="1" t="s">
        <v>882</v>
      </c>
      <c r="G886" s="1" t="s">
        <v>2395</v>
      </c>
      <c r="H886" s="1">
        <v>7000</v>
      </c>
      <c r="J886" s="1" t="s">
        <v>3423</v>
      </c>
      <c r="K886" s="1" t="s">
        <v>3423</v>
      </c>
      <c r="L886" s="1" t="s">
        <v>3424</v>
      </c>
      <c r="BA886" s="1" t="s">
        <v>8306</v>
      </c>
      <c r="BC886" s="1" t="s">
        <v>324</v>
      </c>
      <c r="BD886" s="1"/>
      <c r="BE886" s="1" t="s">
        <v>8307</v>
      </c>
      <c r="BF886" s="1" t="s">
        <v>8308</v>
      </c>
      <c r="BG886" s="34">
        <v>2</v>
      </c>
    </row>
    <row r="887" spans="2:59" ht="15.75" customHeight="1" x14ac:dyDescent="0.3">
      <c r="B887" s="1">
        <v>5735</v>
      </c>
      <c r="C887" s="1" t="s">
        <v>8309</v>
      </c>
      <c r="D887" s="33" t="s">
        <v>8310</v>
      </c>
      <c r="E887" s="1" t="s">
        <v>86</v>
      </c>
      <c r="F887" s="1" t="s">
        <v>882</v>
      </c>
      <c r="G887" s="1" t="s">
        <v>2392</v>
      </c>
      <c r="H887" s="1">
        <v>1000</v>
      </c>
      <c r="K887" s="1" t="s">
        <v>4159</v>
      </c>
      <c r="L887" s="1" t="s">
        <v>4159</v>
      </c>
      <c r="BA887" s="1" t="s">
        <v>8311</v>
      </c>
      <c r="BB887" s="1">
        <v>0</v>
      </c>
      <c r="BC887" s="1" t="s">
        <v>324</v>
      </c>
      <c r="BD887" s="1"/>
      <c r="BE887" s="1" t="s">
        <v>8312</v>
      </c>
      <c r="BF887" s="1" t="s">
        <v>8313</v>
      </c>
      <c r="BG887" s="34">
        <v>2</v>
      </c>
    </row>
    <row r="888" spans="2:59" ht="15.75" customHeight="1" x14ac:dyDescent="0.3">
      <c r="B888" s="1">
        <v>5739</v>
      </c>
      <c r="C888" s="1" t="s">
        <v>8314</v>
      </c>
      <c r="D888" s="33" t="s">
        <v>8315</v>
      </c>
      <c r="E888" s="1" t="s">
        <v>166</v>
      </c>
      <c r="F888" s="1" t="s">
        <v>882</v>
      </c>
      <c r="G888" s="1" t="s">
        <v>2699</v>
      </c>
      <c r="H888" s="1">
        <v>2000</v>
      </c>
      <c r="K888" s="1" t="s">
        <v>3804</v>
      </c>
      <c r="L888" s="1" t="s">
        <v>4108</v>
      </c>
      <c r="BA888" s="1" t="s">
        <v>8316</v>
      </c>
      <c r="BB888" s="1">
        <v>2213</v>
      </c>
      <c r="BC888" s="1" t="s">
        <v>324</v>
      </c>
      <c r="BD888" s="1"/>
      <c r="BE888" s="1" t="s">
        <v>2691</v>
      </c>
      <c r="BF888" s="1" t="s">
        <v>6042</v>
      </c>
      <c r="BG888" s="34">
        <v>1</v>
      </c>
    </row>
    <row r="889" spans="2:59" ht="15.75" customHeight="1" x14ac:dyDescent="0.3">
      <c r="B889" s="1">
        <v>5741</v>
      </c>
      <c r="C889" s="1" t="s">
        <v>8317</v>
      </c>
      <c r="D889" s="33" t="s">
        <v>8318</v>
      </c>
      <c r="E889" s="1" t="s">
        <v>114</v>
      </c>
      <c r="F889" s="1" t="s">
        <v>882</v>
      </c>
      <c r="G889" s="1" t="s">
        <v>2974</v>
      </c>
      <c r="H889" s="1">
        <v>3000</v>
      </c>
      <c r="J889" s="1" t="s">
        <v>3524</v>
      </c>
      <c r="K889" s="1" t="s">
        <v>3524</v>
      </c>
      <c r="L889" s="1" t="s">
        <v>3757</v>
      </c>
      <c r="BA889" s="1" t="s">
        <v>8319</v>
      </c>
      <c r="BB889" s="1">
        <v>2116</v>
      </c>
      <c r="BC889" s="1" t="s">
        <v>212</v>
      </c>
      <c r="BD889" s="1"/>
      <c r="BE889" s="1" t="s">
        <v>2863</v>
      </c>
      <c r="BF889" s="1" t="s">
        <v>8320</v>
      </c>
      <c r="BG889" s="34">
        <v>3</v>
      </c>
    </row>
    <row r="890" spans="2:59" ht="15.75" customHeight="1" x14ac:dyDescent="0.3">
      <c r="B890" s="1">
        <v>5743</v>
      </c>
      <c r="C890" s="1" t="s">
        <v>8321</v>
      </c>
      <c r="D890" s="33" t="s">
        <v>8322</v>
      </c>
      <c r="E890" s="1" t="s">
        <v>192</v>
      </c>
      <c r="F890" s="1" t="s">
        <v>882</v>
      </c>
      <c r="G890" s="1" t="s">
        <v>3158</v>
      </c>
      <c r="H890" s="1">
        <v>2700</v>
      </c>
      <c r="J890" s="1" t="s">
        <v>3480</v>
      </c>
      <c r="K890" s="1" t="s">
        <v>3480</v>
      </c>
      <c r="L890" s="1" t="s">
        <v>3481</v>
      </c>
      <c r="BA890" s="1" t="s">
        <v>8323</v>
      </c>
      <c r="BB890" s="1">
        <v>2122</v>
      </c>
      <c r="BC890" s="1" t="s">
        <v>128</v>
      </c>
      <c r="BD890" s="1"/>
      <c r="BE890" s="1" t="s">
        <v>8140</v>
      </c>
      <c r="BF890" s="1" t="s">
        <v>8324</v>
      </c>
      <c r="BG890" s="34">
        <v>2</v>
      </c>
    </row>
    <row r="891" spans="2:59" ht="15.75" customHeight="1" x14ac:dyDescent="0.3">
      <c r="B891" s="1">
        <v>5744</v>
      </c>
      <c r="C891" s="1" t="s">
        <v>6604</v>
      </c>
      <c r="D891" s="33" t="s">
        <v>8325</v>
      </c>
      <c r="E891" s="1" t="s">
        <v>238</v>
      </c>
      <c r="F891" s="1" t="s">
        <v>882</v>
      </c>
      <c r="G891" s="1" t="s">
        <v>2404</v>
      </c>
      <c r="H891" s="1">
        <v>6000</v>
      </c>
      <c r="J891" s="1" t="s">
        <v>3524</v>
      </c>
      <c r="K891" s="1" t="s">
        <v>3524</v>
      </c>
      <c r="L891" s="1" t="s">
        <v>3757</v>
      </c>
      <c r="BA891" s="1" t="s">
        <v>8326</v>
      </c>
      <c r="BB891" s="1">
        <v>2171</v>
      </c>
      <c r="BC891" s="1" t="s">
        <v>324</v>
      </c>
      <c r="BD891" s="1"/>
      <c r="BE891" s="1" t="s">
        <v>8327</v>
      </c>
      <c r="BF891" s="1" t="s">
        <v>8328</v>
      </c>
      <c r="BG891" s="34">
        <v>1</v>
      </c>
    </row>
    <row r="892" spans="2:59" ht="15.75" customHeight="1" x14ac:dyDescent="0.3">
      <c r="B892" s="1">
        <v>5745</v>
      </c>
      <c r="C892" s="1" t="s">
        <v>8329</v>
      </c>
      <c r="D892" s="33" t="s">
        <v>8330</v>
      </c>
      <c r="E892" s="1" t="s">
        <v>114</v>
      </c>
      <c r="F892" s="1" t="s">
        <v>882</v>
      </c>
      <c r="G892" s="1" t="s">
        <v>2813</v>
      </c>
      <c r="H892" s="1">
        <v>8000</v>
      </c>
      <c r="J892" s="1" t="s">
        <v>3423</v>
      </c>
      <c r="K892" s="1" t="s">
        <v>3423</v>
      </c>
      <c r="L892" s="1" t="s">
        <v>3424</v>
      </c>
      <c r="BA892" s="1" t="s">
        <v>2075</v>
      </c>
      <c r="BB892" s="1">
        <v>1151</v>
      </c>
      <c r="BC892" s="1" t="s">
        <v>318</v>
      </c>
      <c r="BD892" s="1"/>
      <c r="BE892" s="1" t="s">
        <v>8331</v>
      </c>
      <c r="BF892" s="1" t="s">
        <v>8332</v>
      </c>
      <c r="BG892" s="34">
        <v>2</v>
      </c>
    </row>
    <row r="893" spans="2:59" ht="15.75" customHeight="1" x14ac:dyDescent="0.3">
      <c r="B893" s="1">
        <v>5746</v>
      </c>
      <c r="C893" s="1" t="s">
        <v>5558</v>
      </c>
      <c r="D893" s="33" t="s">
        <v>8333</v>
      </c>
      <c r="E893" s="1" t="s">
        <v>114</v>
      </c>
      <c r="F893" s="1" t="s">
        <v>882</v>
      </c>
      <c r="G893" s="1" t="s">
        <v>2947</v>
      </c>
      <c r="H893" s="1">
        <v>3500</v>
      </c>
      <c r="J893" s="1" t="s">
        <v>3524</v>
      </c>
      <c r="K893" s="1" t="s">
        <v>3524</v>
      </c>
      <c r="L893" s="1" t="s">
        <v>3757</v>
      </c>
      <c r="BA893" s="1" t="s">
        <v>8334</v>
      </c>
      <c r="BB893" s="1">
        <v>2270</v>
      </c>
      <c r="BC893" s="1" t="s">
        <v>302</v>
      </c>
      <c r="BD893" s="1"/>
      <c r="BE893" s="1" t="s">
        <v>8118</v>
      </c>
      <c r="BF893" s="1" t="s">
        <v>8335</v>
      </c>
      <c r="BG893" s="34">
        <v>1</v>
      </c>
    </row>
    <row r="894" spans="2:59" ht="15.75" customHeight="1" x14ac:dyDescent="0.3">
      <c r="B894" s="1">
        <v>5747</v>
      </c>
      <c r="C894" s="1" t="s">
        <v>8336</v>
      </c>
      <c r="D894" s="33" t="s">
        <v>8337</v>
      </c>
      <c r="E894" s="1" t="s">
        <v>114</v>
      </c>
      <c r="F894" s="1" t="s">
        <v>882</v>
      </c>
      <c r="G894" s="1" t="s">
        <v>3082</v>
      </c>
      <c r="H894" s="1">
        <v>1000</v>
      </c>
      <c r="K894" s="1" t="s">
        <v>3603</v>
      </c>
      <c r="L894" s="1" t="s">
        <v>3603</v>
      </c>
      <c r="BA894" s="1" t="s">
        <v>7913</v>
      </c>
      <c r="BB894" s="1">
        <v>2119</v>
      </c>
      <c r="BC894" s="1" t="s">
        <v>92</v>
      </c>
      <c r="BD894" s="1"/>
      <c r="BE894" s="1" t="s">
        <v>8338</v>
      </c>
      <c r="BF894" s="1" t="s">
        <v>8339</v>
      </c>
      <c r="BG894" s="34">
        <v>1</v>
      </c>
    </row>
    <row r="895" spans="2:59" ht="15.75" customHeight="1" x14ac:dyDescent="0.3">
      <c r="B895" s="1">
        <v>5748</v>
      </c>
      <c r="C895" s="1" t="s">
        <v>8340</v>
      </c>
      <c r="D895" s="33" t="s">
        <v>8341</v>
      </c>
      <c r="E895" s="1" t="s">
        <v>130</v>
      </c>
      <c r="F895" s="1" t="s">
        <v>882</v>
      </c>
      <c r="G895" s="1" t="s">
        <v>2466</v>
      </c>
      <c r="H895" s="1">
        <v>49000</v>
      </c>
      <c r="J895" s="1" t="s">
        <v>3480</v>
      </c>
      <c r="K895" s="1" t="s">
        <v>3712</v>
      </c>
      <c r="L895" s="1" t="s">
        <v>3713</v>
      </c>
      <c r="BA895" s="1" t="s">
        <v>8302</v>
      </c>
      <c r="BB895" s="1">
        <v>2303</v>
      </c>
      <c r="BC895" s="1" t="s">
        <v>62</v>
      </c>
      <c r="BD895" s="1"/>
      <c r="BE895" s="1" t="s">
        <v>7894</v>
      </c>
      <c r="BF895" s="1" t="s">
        <v>8342</v>
      </c>
      <c r="BG895" s="34">
        <v>2</v>
      </c>
    </row>
    <row r="896" spans="2:59" ht="15.75" customHeight="1" x14ac:dyDescent="0.3">
      <c r="B896" s="1">
        <v>5749</v>
      </c>
      <c r="C896" s="1" t="s">
        <v>8343</v>
      </c>
      <c r="D896" s="33" t="s">
        <v>8344</v>
      </c>
      <c r="E896" s="1" t="s">
        <v>2</v>
      </c>
      <c r="F896" s="1" t="s">
        <v>882</v>
      </c>
      <c r="G896" s="1" t="s">
        <v>2604</v>
      </c>
      <c r="H896" s="1">
        <v>7000</v>
      </c>
      <c r="J896" s="1" t="s">
        <v>3423</v>
      </c>
      <c r="K896" s="1" t="s">
        <v>3423</v>
      </c>
      <c r="L896" s="1" t="s">
        <v>3424</v>
      </c>
      <c r="BA896" s="1" t="s">
        <v>8345</v>
      </c>
      <c r="BB896" s="1">
        <v>2231</v>
      </c>
      <c r="BC896" s="1" t="s">
        <v>6651</v>
      </c>
      <c r="BD896" s="1"/>
      <c r="BE896" s="1" t="s">
        <v>8346</v>
      </c>
      <c r="BF896" s="1" t="s">
        <v>8347</v>
      </c>
      <c r="BG896" s="34">
        <v>11</v>
      </c>
    </row>
    <row r="897" spans="2:59" ht="15.75" customHeight="1" x14ac:dyDescent="0.3">
      <c r="B897" s="1">
        <v>5751</v>
      </c>
      <c r="C897" s="1" t="s">
        <v>8348</v>
      </c>
      <c r="D897" s="33" t="s">
        <v>8349</v>
      </c>
      <c r="E897" s="1" t="s">
        <v>114</v>
      </c>
      <c r="F897" s="1" t="s">
        <v>882</v>
      </c>
      <c r="G897" s="1" t="s">
        <v>3061</v>
      </c>
      <c r="H897" s="1">
        <v>1500</v>
      </c>
      <c r="K897" s="1" t="s">
        <v>3949</v>
      </c>
      <c r="L897" s="1" t="s">
        <v>3949</v>
      </c>
      <c r="BA897" s="1" t="s">
        <v>8350</v>
      </c>
      <c r="BB897" s="1">
        <v>2139</v>
      </c>
      <c r="BC897" s="1" t="s">
        <v>324</v>
      </c>
      <c r="BD897" s="1"/>
      <c r="BE897" s="1" t="s">
        <v>8351</v>
      </c>
      <c r="BF897" s="1" t="s">
        <v>8352</v>
      </c>
      <c r="BG897" s="34">
        <v>4</v>
      </c>
    </row>
    <row r="898" spans="2:59" ht="15.75" customHeight="1" x14ac:dyDescent="0.3">
      <c r="B898" s="1">
        <v>5753</v>
      </c>
      <c r="C898" s="1" t="s">
        <v>8353</v>
      </c>
      <c r="D898" s="33" t="s">
        <v>8354</v>
      </c>
      <c r="E898" s="1" t="s">
        <v>152</v>
      </c>
      <c r="F898" s="1" t="s">
        <v>882</v>
      </c>
      <c r="G898" s="1" t="s">
        <v>3201</v>
      </c>
      <c r="H898" s="1">
        <v>650</v>
      </c>
      <c r="J898" s="1" t="s">
        <v>3423</v>
      </c>
      <c r="K898" s="1" t="s">
        <v>3423</v>
      </c>
      <c r="L898" s="1" t="s">
        <v>3424</v>
      </c>
      <c r="BA898" s="1" t="s">
        <v>8355</v>
      </c>
      <c r="BB898" s="1">
        <v>2180</v>
      </c>
      <c r="BC898" s="1" t="s">
        <v>6651</v>
      </c>
      <c r="BD898" s="1"/>
      <c r="BE898" s="1" t="s">
        <v>2117</v>
      </c>
      <c r="BF898" s="1" t="s">
        <v>5050</v>
      </c>
      <c r="BG898" s="34">
        <v>4</v>
      </c>
    </row>
    <row r="899" spans="2:59" ht="15.75" customHeight="1" x14ac:dyDescent="0.3">
      <c r="B899" s="1">
        <v>5754</v>
      </c>
      <c r="C899" s="1" t="s">
        <v>8356</v>
      </c>
      <c r="D899" s="33" t="s">
        <v>8357</v>
      </c>
      <c r="E899" s="1" t="s">
        <v>112</v>
      </c>
      <c r="F899" s="1" t="s">
        <v>882</v>
      </c>
      <c r="G899" s="1" t="s">
        <v>2949</v>
      </c>
      <c r="H899" s="1">
        <v>3500</v>
      </c>
      <c r="J899" s="1" t="s">
        <v>3524</v>
      </c>
      <c r="K899" s="1" t="s">
        <v>3524</v>
      </c>
      <c r="L899" s="1" t="s">
        <v>3757</v>
      </c>
      <c r="BA899" s="1" t="s">
        <v>8358</v>
      </c>
      <c r="BB899" s="1">
        <v>2271</v>
      </c>
      <c r="BC899" s="1" t="s">
        <v>154</v>
      </c>
      <c r="BD899" s="1"/>
      <c r="BE899" s="1" t="s">
        <v>4931</v>
      </c>
      <c r="BF899" s="1" t="s">
        <v>8359</v>
      </c>
      <c r="BG899" s="34">
        <v>1</v>
      </c>
    </row>
    <row r="900" spans="2:59" ht="15.75" customHeight="1" x14ac:dyDescent="0.3">
      <c r="B900" s="1">
        <v>5756</v>
      </c>
      <c r="C900" s="1" t="s">
        <v>8360</v>
      </c>
      <c r="D900" s="33" t="s">
        <v>8361</v>
      </c>
      <c r="E900" s="1" t="s">
        <v>114</v>
      </c>
      <c r="F900" s="1" t="s">
        <v>882</v>
      </c>
      <c r="G900" s="1" t="s">
        <v>2819</v>
      </c>
      <c r="H900" s="1">
        <v>8000</v>
      </c>
      <c r="J900" s="1" t="s">
        <v>3423</v>
      </c>
      <c r="K900" s="1" t="s">
        <v>3423</v>
      </c>
      <c r="L900" s="1" t="s">
        <v>3424</v>
      </c>
      <c r="BA900" s="1" t="s">
        <v>8362</v>
      </c>
      <c r="BB900" s="1">
        <v>2092</v>
      </c>
      <c r="BC900" s="1" t="s">
        <v>180</v>
      </c>
      <c r="BD900" s="1"/>
      <c r="BE900" s="1" t="s">
        <v>4721</v>
      </c>
      <c r="BF900" s="1" t="s">
        <v>8363</v>
      </c>
      <c r="BG900" s="34">
        <v>1</v>
      </c>
    </row>
    <row r="901" spans="2:59" ht="15.75" customHeight="1" x14ac:dyDescent="0.3">
      <c r="B901" s="1">
        <v>5757</v>
      </c>
      <c r="C901" s="1" t="s">
        <v>7349</v>
      </c>
      <c r="D901" s="33" t="s">
        <v>8364</v>
      </c>
      <c r="E901" s="1" t="s">
        <v>154</v>
      </c>
      <c r="F901" s="1" t="s">
        <v>882</v>
      </c>
      <c r="G901" s="1" t="s">
        <v>3153</v>
      </c>
      <c r="H901" s="1">
        <v>4200</v>
      </c>
      <c r="J901" s="1" t="s">
        <v>3480</v>
      </c>
      <c r="K901" s="1" t="s">
        <v>3480</v>
      </c>
      <c r="L901" s="1" t="s">
        <v>3481</v>
      </c>
      <c r="BA901" s="1" t="s">
        <v>8365</v>
      </c>
      <c r="BB901" s="1">
        <v>1913</v>
      </c>
      <c r="BC901" s="1" t="s">
        <v>192</v>
      </c>
      <c r="BD901" s="1"/>
      <c r="BE901" s="1" t="s">
        <v>3911</v>
      </c>
      <c r="BF901" s="1" t="s">
        <v>3912</v>
      </c>
      <c r="BG901" s="34">
        <v>1</v>
      </c>
    </row>
    <row r="902" spans="2:59" ht="15.75" customHeight="1" x14ac:dyDescent="0.3">
      <c r="B902" s="1">
        <v>5758</v>
      </c>
      <c r="C902" s="1" t="s">
        <v>8366</v>
      </c>
      <c r="D902" s="33" t="s">
        <v>8367</v>
      </c>
      <c r="E902" s="1" t="s">
        <v>114</v>
      </c>
      <c r="F902" s="1" t="s">
        <v>882</v>
      </c>
      <c r="G902" s="1" t="s">
        <v>3004</v>
      </c>
      <c r="H902" s="1">
        <v>3000</v>
      </c>
      <c r="J902" s="1" t="s">
        <v>3524</v>
      </c>
      <c r="K902" s="1" t="s">
        <v>3524</v>
      </c>
      <c r="L902" s="1" t="s">
        <v>3757</v>
      </c>
      <c r="BA902" s="1" t="s">
        <v>3119</v>
      </c>
      <c r="BB902" s="1">
        <v>2155</v>
      </c>
      <c r="BC902" s="1" t="s">
        <v>192</v>
      </c>
      <c r="BD902" s="1"/>
      <c r="BE902" s="1" t="s">
        <v>2654</v>
      </c>
      <c r="BF902" s="1" t="s">
        <v>7364</v>
      </c>
      <c r="BG902" s="34">
        <v>2</v>
      </c>
    </row>
    <row r="903" spans="2:59" ht="15.75" customHeight="1" x14ac:dyDescent="0.3">
      <c r="B903" s="1">
        <v>5760</v>
      </c>
      <c r="C903" s="1" t="s">
        <v>8368</v>
      </c>
      <c r="D903" s="33" t="s">
        <v>8369</v>
      </c>
      <c r="E903" s="1" t="s">
        <v>238</v>
      </c>
      <c r="F903" s="1" t="s">
        <v>882</v>
      </c>
      <c r="G903" s="1" t="s">
        <v>2424</v>
      </c>
      <c r="H903" s="1">
        <v>4000</v>
      </c>
      <c r="K903" s="1" t="s">
        <v>3804</v>
      </c>
      <c r="L903" s="1" t="s">
        <v>4108</v>
      </c>
      <c r="BA903" s="1" t="s">
        <v>8370</v>
      </c>
      <c r="BB903" s="1">
        <v>2347</v>
      </c>
      <c r="BC903" s="1" t="s">
        <v>92</v>
      </c>
      <c r="BD903" s="1"/>
      <c r="BE903" s="1" t="s">
        <v>8371</v>
      </c>
      <c r="BF903" s="1" t="s">
        <v>8372</v>
      </c>
      <c r="BG903" s="34">
        <v>2</v>
      </c>
    </row>
    <row r="904" spans="2:59" ht="15.75" customHeight="1" x14ac:dyDescent="0.3">
      <c r="B904" s="1">
        <v>5762</v>
      </c>
      <c r="C904" s="1" t="s">
        <v>8373</v>
      </c>
      <c r="D904" s="33" t="s">
        <v>8374</v>
      </c>
      <c r="E904" s="1" t="s">
        <v>192</v>
      </c>
      <c r="F904" s="1" t="s">
        <v>882</v>
      </c>
      <c r="G904" s="1" t="s">
        <v>3167</v>
      </c>
      <c r="H904" s="1">
        <v>1500</v>
      </c>
      <c r="J904" s="1" t="s">
        <v>3480</v>
      </c>
      <c r="K904" s="1" t="s">
        <v>3480</v>
      </c>
      <c r="L904" s="1" t="s">
        <v>3481</v>
      </c>
      <c r="BA904" s="1" t="s">
        <v>4003</v>
      </c>
      <c r="BB904" s="1">
        <v>1922</v>
      </c>
      <c r="BC904" s="1" t="s">
        <v>192</v>
      </c>
      <c r="BD904" s="1"/>
      <c r="BE904" s="1" t="s">
        <v>2470</v>
      </c>
      <c r="BF904" s="1" t="s">
        <v>3517</v>
      </c>
      <c r="BG904" s="34">
        <v>11</v>
      </c>
    </row>
    <row r="905" spans="2:59" ht="15.75" customHeight="1" x14ac:dyDescent="0.3">
      <c r="B905" s="1">
        <v>5763</v>
      </c>
      <c r="C905" s="1" t="s">
        <v>8375</v>
      </c>
      <c r="D905" s="33" t="s">
        <v>8376</v>
      </c>
      <c r="E905" s="1" t="s">
        <v>2116</v>
      </c>
      <c r="F905" s="1" t="s">
        <v>882</v>
      </c>
      <c r="G905" s="1" t="s">
        <v>3081</v>
      </c>
      <c r="H905" s="1">
        <v>1500</v>
      </c>
      <c r="K905" s="1" t="s">
        <v>3603</v>
      </c>
      <c r="L905" s="1" t="s">
        <v>3603</v>
      </c>
      <c r="BA905" s="1" t="s">
        <v>8377</v>
      </c>
      <c r="BB905" s="1">
        <v>1974</v>
      </c>
      <c r="BC905" s="1" t="s">
        <v>14</v>
      </c>
      <c r="BD905" s="1"/>
      <c r="BE905" s="1" t="s">
        <v>8378</v>
      </c>
      <c r="BF905" s="1" t="s">
        <v>8379</v>
      </c>
      <c r="BG905" s="34">
        <v>1</v>
      </c>
    </row>
    <row r="906" spans="2:59" ht="15.75" customHeight="1" x14ac:dyDescent="0.3">
      <c r="B906" s="1">
        <v>5764</v>
      </c>
      <c r="C906" s="1" t="s">
        <v>8380</v>
      </c>
      <c r="D906" s="33" t="s">
        <v>8381</v>
      </c>
      <c r="E906" s="1" t="s">
        <v>60</v>
      </c>
      <c r="F906" s="1" t="s">
        <v>882</v>
      </c>
      <c r="G906" s="1" t="s">
        <v>2585</v>
      </c>
      <c r="H906" s="1">
        <v>7760</v>
      </c>
      <c r="J906" s="1" t="s">
        <v>3423</v>
      </c>
      <c r="K906" s="1" t="s">
        <v>3423</v>
      </c>
      <c r="L906" s="1" t="s">
        <v>3424</v>
      </c>
      <c r="BA906" s="1" t="s">
        <v>4329</v>
      </c>
      <c r="BB906" s="1">
        <v>2423</v>
      </c>
      <c r="BC906" s="1" t="s">
        <v>324</v>
      </c>
      <c r="BD906" s="1"/>
      <c r="BE906" s="1" t="s">
        <v>4304</v>
      </c>
      <c r="BF906" s="1" t="s">
        <v>8382</v>
      </c>
      <c r="BG906" s="34">
        <v>2</v>
      </c>
    </row>
    <row r="907" spans="2:59" ht="15.75" customHeight="1" x14ac:dyDescent="0.3">
      <c r="B907" s="1">
        <v>5765</v>
      </c>
      <c r="C907" s="1" t="s">
        <v>8383</v>
      </c>
      <c r="D907" s="33" t="s">
        <v>8384</v>
      </c>
      <c r="E907" s="1" t="s">
        <v>3664</v>
      </c>
      <c r="F907" s="1" t="s">
        <v>882</v>
      </c>
      <c r="G907" s="1" t="s">
        <v>2440</v>
      </c>
      <c r="H907" s="1">
        <v>3000</v>
      </c>
      <c r="K907" s="1" t="s">
        <v>3438</v>
      </c>
      <c r="L907" s="1" t="s">
        <v>3439</v>
      </c>
      <c r="BA907" s="1" t="s">
        <v>8385</v>
      </c>
      <c r="BB907" s="1">
        <v>2824</v>
      </c>
      <c r="BC907" s="1" t="s">
        <v>92</v>
      </c>
      <c r="BD907" s="1"/>
      <c r="BE907" s="1" t="s">
        <v>7028</v>
      </c>
      <c r="BF907" s="1" t="s">
        <v>8386</v>
      </c>
      <c r="BG907" s="34">
        <v>13</v>
      </c>
    </row>
    <row r="908" spans="2:59" ht="15.75" customHeight="1" x14ac:dyDescent="0.3">
      <c r="B908" s="1">
        <v>5766</v>
      </c>
      <c r="C908" s="1" t="s">
        <v>8387</v>
      </c>
      <c r="D908" s="33" t="s">
        <v>8388</v>
      </c>
      <c r="E908" s="1" t="s">
        <v>114</v>
      </c>
      <c r="F908" s="1" t="s">
        <v>882</v>
      </c>
      <c r="G908" s="1" t="s">
        <v>2887</v>
      </c>
      <c r="H908" s="1">
        <v>5000</v>
      </c>
      <c r="J908" s="1" t="s">
        <v>3524</v>
      </c>
      <c r="K908" s="1" t="s">
        <v>5388</v>
      </c>
      <c r="L908" s="1" t="s">
        <v>3555</v>
      </c>
      <c r="BA908" s="1" t="s">
        <v>8389</v>
      </c>
      <c r="BB908" s="1">
        <v>2267</v>
      </c>
      <c r="BC908" s="1" t="s">
        <v>92</v>
      </c>
      <c r="BD908" s="1"/>
      <c r="BE908" s="1" t="s">
        <v>2965</v>
      </c>
      <c r="BF908" s="1" t="s">
        <v>8390</v>
      </c>
      <c r="BG908" s="34">
        <v>3</v>
      </c>
    </row>
    <row r="909" spans="2:59" ht="15.75" customHeight="1" x14ac:dyDescent="0.3">
      <c r="B909" s="1">
        <v>5767</v>
      </c>
      <c r="C909" s="1" t="s">
        <v>8391</v>
      </c>
      <c r="D909" s="33" t="s">
        <v>8392</v>
      </c>
      <c r="E909" s="1" t="s">
        <v>10</v>
      </c>
      <c r="F909" s="1" t="s">
        <v>882</v>
      </c>
      <c r="G909" s="1" t="s">
        <v>2713</v>
      </c>
      <c r="H909" s="1">
        <v>1366</v>
      </c>
      <c r="K909" s="1" t="s">
        <v>5779</v>
      </c>
      <c r="L909" s="1" t="s">
        <v>5780</v>
      </c>
      <c r="BA909" s="1" t="s">
        <v>8035</v>
      </c>
      <c r="BB909" s="1">
        <v>2313</v>
      </c>
      <c r="BC909" s="1" t="s">
        <v>62</v>
      </c>
      <c r="BD909" s="1"/>
      <c r="BE909" s="1" t="s">
        <v>7605</v>
      </c>
      <c r="BF909" s="1" t="s">
        <v>8393</v>
      </c>
      <c r="BG909" s="34">
        <v>1</v>
      </c>
    </row>
    <row r="910" spans="2:59" ht="15.75" customHeight="1" x14ac:dyDescent="0.3">
      <c r="B910" s="1">
        <v>5769</v>
      </c>
      <c r="C910" s="1" t="s">
        <v>8394</v>
      </c>
      <c r="D910" s="33" t="s">
        <v>8395</v>
      </c>
      <c r="E910" s="1" t="s">
        <v>2129</v>
      </c>
      <c r="F910" s="1" t="s">
        <v>882</v>
      </c>
      <c r="G910" s="1" t="s">
        <v>2775</v>
      </c>
      <c r="H910" s="1">
        <v>18000</v>
      </c>
      <c r="J910" s="1" t="s">
        <v>3480</v>
      </c>
      <c r="K910" s="1" t="s">
        <v>3712</v>
      </c>
      <c r="L910" s="1" t="s">
        <v>3713</v>
      </c>
      <c r="BA910" s="1" t="s">
        <v>7703</v>
      </c>
      <c r="BB910" s="1">
        <v>2149</v>
      </c>
      <c r="BC910" s="1" t="s">
        <v>180</v>
      </c>
      <c r="BD910" s="1"/>
      <c r="BE910" s="1" t="s">
        <v>4526</v>
      </c>
      <c r="BF910" s="1" t="s">
        <v>8396</v>
      </c>
      <c r="BG910" s="34">
        <v>3</v>
      </c>
    </row>
    <row r="911" spans="2:59" ht="15.75" customHeight="1" x14ac:dyDescent="0.3">
      <c r="B911" s="1">
        <v>5770</v>
      </c>
      <c r="C911" s="1" t="s">
        <v>8397</v>
      </c>
      <c r="D911" s="33" t="s">
        <v>8398</v>
      </c>
      <c r="E911" s="1" t="s">
        <v>2116</v>
      </c>
      <c r="F911" s="1" t="s">
        <v>882</v>
      </c>
      <c r="G911" s="1" t="s">
        <v>3083</v>
      </c>
      <c r="H911" s="1">
        <v>1500</v>
      </c>
      <c r="K911" s="1" t="s">
        <v>3603</v>
      </c>
      <c r="L911" s="1" t="s">
        <v>3603</v>
      </c>
      <c r="BA911" s="1" t="s">
        <v>8399</v>
      </c>
      <c r="BB911" s="1">
        <v>2201</v>
      </c>
      <c r="BC911" s="1" t="s">
        <v>154</v>
      </c>
      <c r="BD911" s="1"/>
      <c r="BE911" s="1" t="s">
        <v>8400</v>
      </c>
      <c r="BF911" s="1" t="s">
        <v>8401</v>
      </c>
      <c r="BG911" s="34">
        <v>2</v>
      </c>
    </row>
    <row r="912" spans="2:59" ht="15.75" customHeight="1" x14ac:dyDescent="0.3">
      <c r="B912" s="1">
        <v>5771</v>
      </c>
      <c r="C912" s="1" t="s">
        <v>8402</v>
      </c>
      <c r="D912" s="33" t="s">
        <v>8403</v>
      </c>
      <c r="E912" s="1" t="s">
        <v>114</v>
      </c>
      <c r="F912" s="1" t="s">
        <v>882</v>
      </c>
      <c r="G912" s="1" t="s">
        <v>2950</v>
      </c>
      <c r="H912" s="1">
        <v>3500</v>
      </c>
      <c r="J912" s="1" t="s">
        <v>3524</v>
      </c>
      <c r="K912" s="1" t="s">
        <v>3524</v>
      </c>
      <c r="L912" s="1" t="s">
        <v>3757</v>
      </c>
      <c r="BA912" s="1" t="s">
        <v>8399</v>
      </c>
      <c r="BB912" s="1">
        <v>2201</v>
      </c>
      <c r="BC912" s="1" t="s">
        <v>324</v>
      </c>
      <c r="BD912" s="1"/>
      <c r="BE912" s="1" t="s">
        <v>5908</v>
      </c>
      <c r="BF912" s="1" t="s">
        <v>5909</v>
      </c>
      <c r="BG912" s="34">
        <v>5</v>
      </c>
    </row>
    <row r="913" spans="2:59" ht="15.75" customHeight="1" x14ac:dyDescent="0.3">
      <c r="B913" s="1">
        <v>5772</v>
      </c>
      <c r="C913" s="1" t="s">
        <v>8404</v>
      </c>
      <c r="D913" s="33" t="s">
        <v>8405</v>
      </c>
      <c r="E913" s="1" t="s">
        <v>152</v>
      </c>
      <c r="F913" s="1" t="s">
        <v>882</v>
      </c>
      <c r="G913" s="1" t="s">
        <v>3188</v>
      </c>
      <c r="H913" s="1">
        <v>600</v>
      </c>
      <c r="J913" s="1" t="s">
        <v>3423</v>
      </c>
      <c r="K913" s="1" t="s">
        <v>3423</v>
      </c>
      <c r="L913" s="1" t="s">
        <v>3424</v>
      </c>
      <c r="BA913" s="1" t="s">
        <v>8406</v>
      </c>
      <c r="BB913" s="1">
        <v>2338</v>
      </c>
      <c r="BC913" s="1" t="s">
        <v>154</v>
      </c>
      <c r="BD913" s="1"/>
      <c r="BE913" s="1" t="s">
        <v>4474</v>
      </c>
      <c r="BF913" s="1" t="s">
        <v>4475</v>
      </c>
      <c r="BG913" s="34">
        <v>1</v>
      </c>
    </row>
    <row r="914" spans="2:59" ht="15.75" customHeight="1" x14ac:dyDescent="0.3">
      <c r="B914" s="1">
        <v>5773</v>
      </c>
      <c r="C914" s="1" t="s">
        <v>8407</v>
      </c>
      <c r="D914" s="33" t="s">
        <v>8408</v>
      </c>
      <c r="E914" s="1" t="s">
        <v>266</v>
      </c>
      <c r="F914" s="1" t="s">
        <v>882</v>
      </c>
      <c r="G914" s="1" t="s">
        <v>3007</v>
      </c>
      <c r="H914" s="1">
        <v>3000</v>
      </c>
      <c r="J914" s="1" t="s">
        <v>3524</v>
      </c>
      <c r="K914" s="1" t="s">
        <v>3524</v>
      </c>
      <c r="L914" s="1" t="s">
        <v>3757</v>
      </c>
      <c r="BA914" s="1" t="s">
        <v>3486</v>
      </c>
      <c r="BB914" s="1">
        <v>1986</v>
      </c>
      <c r="BC914" s="1" t="s">
        <v>264</v>
      </c>
      <c r="BD914" s="1"/>
      <c r="BE914" s="1" t="s">
        <v>8409</v>
      </c>
      <c r="BF914" s="1" t="s">
        <v>8410</v>
      </c>
      <c r="BG914" s="34">
        <v>4</v>
      </c>
    </row>
    <row r="915" spans="2:59" ht="15.75" customHeight="1" x14ac:dyDescent="0.3">
      <c r="B915" s="1">
        <v>5774</v>
      </c>
      <c r="C915" s="1" t="s">
        <v>8411</v>
      </c>
      <c r="D915" s="33" t="s">
        <v>8412</v>
      </c>
      <c r="E915" s="1" t="s">
        <v>112</v>
      </c>
      <c r="F915" s="1" t="s">
        <v>8264</v>
      </c>
      <c r="G915" s="1" t="s">
        <v>8413</v>
      </c>
      <c r="H915" s="1">
        <v>12000</v>
      </c>
      <c r="J915" s="1" t="s">
        <v>3480</v>
      </c>
      <c r="K915" s="1" t="s">
        <v>3480</v>
      </c>
      <c r="L915" s="1" t="s">
        <v>3481</v>
      </c>
      <c r="BA915" s="1" t="s">
        <v>8414</v>
      </c>
      <c r="BB915" s="1">
        <v>1588</v>
      </c>
      <c r="BC915" s="1" t="s">
        <v>192</v>
      </c>
      <c r="BD915" s="1"/>
      <c r="BE915" s="1" t="s">
        <v>7001</v>
      </c>
      <c r="BF915" s="1" t="s">
        <v>8415</v>
      </c>
      <c r="BG915" s="34">
        <v>4</v>
      </c>
    </row>
    <row r="916" spans="2:59" ht="15.75" customHeight="1" x14ac:dyDescent="0.3">
      <c r="B916" s="1">
        <v>5775</v>
      </c>
      <c r="C916" s="1" t="s">
        <v>8416</v>
      </c>
      <c r="D916" s="33" t="s">
        <v>8417</v>
      </c>
      <c r="E916" s="1" t="s">
        <v>304</v>
      </c>
      <c r="F916" s="1" t="s">
        <v>882</v>
      </c>
      <c r="G916" s="1" t="s">
        <v>2748</v>
      </c>
      <c r="H916" s="1">
        <v>0</v>
      </c>
      <c r="J916" s="1" t="s">
        <v>3423</v>
      </c>
      <c r="K916" s="1" t="s">
        <v>3423</v>
      </c>
      <c r="L916" s="1" t="s">
        <v>3424</v>
      </c>
      <c r="BA916" s="1" t="s">
        <v>7580</v>
      </c>
      <c r="BB916" s="1">
        <v>1888</v>
      </c>
      <c r="BC916" s="1" t="s">
        <v>100</v>
      </c>
      <c r="BD916" s="1"/>
      <c r="BE916" s="1" t="s">
        <v>8418</v>
      </c>
      <c r="BF916" s="1" t="s">
        <v>8419</v>
      </c>
      <c r="BG916" s="34">
        <v>1</v>
      </c>
    </row>
    <row r="917" spans="2:59" ht="15.75" customHeight="1" x14ac:dyDescent="0.3">
      <c r="B917" s="1">
        <v>5777</v>
      </c>
      <c r="C917" s="1" t="s">
        <v>8420</v>
      </c>
      <c r="D917" s="33" t="s">
        <v>8421</v>
      </c>
      <c r="E917" s="1" t="s">
        <v>2116</v>
      </c>
      <c r="F917" s="1" t="s">
        <v>882</v>
      </c>
      <c r="G917" s="1" t="s">
        <v>2820</v>
      </c>
      <c r="H917" s="1">
        <v>8000</v>
      </c>
      <c r="J917" s="1" t="s">
        <v>3423</v>
      </c>
      <c r="K917" s="1" t="s">
        <v>3423</v>
      </c>
      <c r="L917" s="1" t="s">
        <v>3424</v>
      </c>
      <c r="BA917" s="1" t="s">
        <v>7637</v>
      </c>
      <c r="BB917" s="1">
        <v>2381</v>
      </c>
      <c r="BC917" s="1" t="s">
        <v>38</v>
      </c>
      <c r="BD917" s="1"/>
      <c r="BE917" s="1" t="s">
        <v>8296</v>
      </c>
      <c r="BF917" s="1" t="s">
        <v>8422</v>
      </c>
      <c r="BG917" s="34">
        <v>4</v>
      </c>
    </row>
    <row r="918" spans="2:59" ht="15.75" customHeight="1" x14ac:dyDescent="0.3">
      <c r="B918" s="1">
        <v>5778</v>
      </c>
      <c r="C918" s="1" t="s">
        <v>8423</v>
      </c>
      <c r="D918" s="33" t="s">
        <v>8424</v>
      </c>
      <c r="E918" s="1" t="s">
        <v>192</v>
      </c>
      <c r="F918" s="1" t="s">
        <v>882</v>
      </c>
      <c r="G918" s="1" t="s">
        <v>3237</v>
      </c>
      <c r="H918" s="1">
        <v>600</v>
      </c>
      <c r="J918" s="1" t="s">
        <v>3423</v>
      </c>
      <c r="K918" s="1" t="s">
        <v>3423</v>
      </c>
      <c r="L918" s="1" t="s">
        <v>3424</v>
      </c>
      <c r="BA918" s="1" t="s">
        <v>4078</v>
      </c>
      <c r="BB918" s="1">
        <v>2018</v>
      </c>
      <c r="BC918" s="1" t="s">
        <v>264</v>
      </c>
      <c r="BD918" s="1"/>
      <c r="BE918" s="1" t="s">
        <v>2546</v>
      </c>
      <c r="BF918" s="1" t="s">
        <v>3688</v>
      </c>
      <c r="BG918" s="34">
        <v>19</v>
      </c>
    </row>
    <row r="919" spans="2:59" ht="15.75" customHeight="1" x14ac:dyDescent="0.3">
      <c r="B919" s="1">
        <v>5779</v>
      </c>
      <c r="C919" s="1" t="s">
        <v>8425</v>
      </c>
      <c r="D919" s="33" t="s">
        <v>8426</v>
      </c>
      <c r="E919" s="1" t="s">
        <v>342</v>
      </c>
      <c r="F919" s="1" t="s">
        <v>882</v>
      </c>
      <c r="G919" s="1" t="s">
        <v>2728</v>
      </c>
      <c r="H919" s="1">
        <v>3000</v>
      </c>
      <c r="K919" s="1" t="s">
        <v>3804</v>
      </c>
      <c r="L919" s="1" t="s">
        <v>4108</v>
      </c>
      <c r="BA919" s="1" t="s">
        <v>3458</v>
      </c>
      <c r="BB919" s="1">
        <v>1929</v>
      </c>
      <c r="BC919" s="1" t="s">
        <v>264</v>
      </c>
      <c r="BD919" s="1"/>
      <c r="BE919" s="1" t="s">
        <v>8427</v>
      </c>
      <c r="BF919" s="1" t="s">
        <v>8428</v>
      </c>
      <c r="BG919" s="34">
        <v>1</v>
      </c>
    </row>
    <row r="920" spans="2:59" ht="15.75" customHeight="1" x14ac:dyDescent="0.3">
      <c r="B920" s="1">
        <v>5781</v>
      </c>
      <c r="C920" s="1" t="s">
        <v>8429</v>
      </c>
      <c r="D920" s="33" t="s">
        <v>8430</v>
      </c>
      <c r="E920" s="1" t="s">
        <v>114</v>
      </c>
      <c r="F920" s="1" t="s">
        <v>882</v>
      </c>
      <c r="G920" s="1" t="s">
        <v>2869</v>
      </c>
      <c r="H920" s="1">
        <v>5500</v>
      </c>
      <c r="J920" s="1" t="s">
        <v>3524</v>
      </c>
      <c r="K920" s="1" t="s">
        <v>3524</v>
      </c>
      <c r="L920" s="1" t="s">
        <v>3757</v>
      </c>
      <c r="BA920" s="1" t="s">
        <v>2271</v>
      </c>
      <c r="BB920" s="1">
        <v>2019</v>
      </c>
      <c r="BC920" s="1" t="s">
        <v>264</v>
      </c>
      <c r="BD920" s="1"/>
      <c r="BE920" s="1" t="s">
        <v>5748</v>
      </c>
      <c r="BF920" s="1" t="s">
        <v>8431</v>
      </c>
      <c r="BG920" s="34">
        <v>10</v>
      </c>
    </row>
    <row r="921" spans="2:59" ht="15.75" customHeight="1" x14ac:dyDescent="0.3">
      <c r="B921" s="1">
        <v>5782</v>
      </c>
      <c r="C921" s="1" t="s">
        <v>8432</v>
      </c>
      <c r="D921" s="33" t="s">
        <v>8433</v>
      </c>
      <c r="E921" s="1" t="s">
        <v>342</v>
      </c>
      <c r="F921" s="1" t="s">
        <v>882</v>
      </c>
      <c r="G921" s="1" t="s">
        <v>2665</v>
      </c>
      <c r="H921" s="1">
        <v>3000</v>
      </c>
      <c r="J921" s="1" t="s">
        <v>3524</v>
      </c>
      <c r="K921" s="1" t="s">
        <v>3524</v>
      </c>
      <c r="L921" s="1" t="s">
        <v>3757</v>
      </c>
      <c r="BA921" s="1" t="s">
        <v>2281</v>
      </c>
      <c r="BB921" s="1">
        <v>2050</v>
      </c>
      <c r="BC921" s="1" t="s">
        <v>264</v>
      </c>
      <c r="BD921" s="1"/>
      <c r="BE921" s="1" t="s">
        <v>8434</v>
      </c>
      <c r="BF921" s="1" t="s">
        <v>8435</v>
      </c>
      <c r="BG921" s="34">
        <v>2</v>
      </c>
    </row>
    <row r="922" spans="2:59" ht="15.75" customHeight="1" x14ac:dyDescent="0.3">
      <c r="B922" s="1">
        <v>5783</v>
      </c>
      <c r="C922" s="1" t="s">
        <v>8436</v>
      </c>
      <c r="D922" s="33" t="s">
        <v>8437</v>
      </c>
      <c r="E922" s="1" t="s">
        <v>3437</v>
      </c>
      <c r="F922" s="1" t="s">
        <v>882</v>
      </c>
      <c r="G922" s="1" t="s">
        <v>2952</v>
      </c>
      <c r="H922" s="1">
        <v>3500</v>
      </c>
      <c r="J922" s="1" t="s">
        <v>3524</v>
      </c>
      <c r="K922" s="1" t="s">
        <v>3524</v>
      </c>
      <c r="L922" s="1" t="s">
        <v>3757</v>
      </c>
      <c r="BA922" s="1" t="s">
        <v>2281</v>
      </c>
      <c r="BB922" s="1">
        <v>2050</v>
      </c>
      <c r="BC922" s="1" t="s">
        <v>264</v>
      </c>
      <c r="BD922" s="1"/>
      <c r="BE922" s="1" t="s">
        <v>7429</v>
      </c>
      <c r="BF922" s="1" t="s">
        <v>8438</v>
      </c>
      <c r="BG922" s="34">
        <v>1</v>
      </c>
    </row>
    <row r="923" spans="2:59" ht="15.75" customHeight="1" x14ac:dyDescent="0.3">
      <c r="B923" s="1">
        <v>5785</v>
      </c>
      <c r="C923" s="1" t="s">
        <v>8439</v>
      </c>
      <c r="D923" s="33" t="s">
        <v>8440</v>
      </c>
      <c r="E923" s="1" t="s">
        <v>3437</v>
      </c>
      <c r="F923" s="1" t="s">
        <v>882</v>
      </c>
      <c r="G923" s="1" t="s">
        <v>2784</v>
      </c>
      <c r="H923" s="1">
        <v>11500</v>
      </c>
      <c r="J923" s="1" t="s">
        <v>3423</v>
      </c>
      <c r="K923" s="1" t="s">
        <v>3519</v>
      </c>
      <c r="L923" s="1" t="s">
        <v>3520</v>
      </c>
      <c r="BA923" s="1" t="s">
        <v>2481</v>
      </c>
      <c r="BB923" s="1">
        <v>2848</v>
      </c>
      <c r="BC923" s="1" t="s">
        <v>234</v>
      </c>
      <c r="BD923" s="1"/>
      <c r="BE923" s="1" t="s">
        <v>8358</v>
      </c>
      <c r="BF923" s="1" t="s">
        <v>8441</v>
      </c>
      <c r="BG923" s="34">
        <v>1</v>
      </c>
    </row>
    <row r="924" spans="2:59" ht="15.75" customHeight="1" x14ac:dyDescent="0.3">
      <c r="B924" s="1">
        <v>5786</v>
      </c>
      <c r="C924" s="1" t="s">
        <v>8442</v>
      </c>
      <c r="D924" s="33" t="s">
        <v>8443</v>
      </c>
      <c r="E924" s="1" t="s">
        <v>3437</v>
      </c>
      <c r="F924" s="1" t="s">
        <v>882</v>
      </c>
      <c r="G924" s="1" t="s">
        <v>3010</v>
      </c>
      <c r="H924" s="1">
        <v>3000</v>
      </c>
      <c r="J924" s="1" t="s">
        <v>3524</v>
      </c>
      <c r="K924" s="1" t="s">
        <v>3524</v>
      </c>
      <c r="L924" s="1" t="s">
        <v>3757</v>
      </c>
      <c r="BA924" s="1" t="s">
        <v>8444</v>
      </c>
      <c r="BB924" s="1">
        <v>2110</v>
      </c>
      <c r="BC924" s="1" t="s">
        <v>192</v>
      </c>
      <c r="BD924" s="1"/>
      <c r="BE924" s="1" t="s">
        <v>7474</v>
      </c>
      <c r="BF924" s="1" t="s">
        <v>8445</v>
      </c>
      <c r="BG924" s="34">
        <v>5</v>
      </c>
    </row>
    <row r="925" spans="2:59" ht="15.75" customHeight="1" x14ac:dyDescent="0.3">
      <c r="B925" s="1">
        <v>5787</v>
      </c>
      <c r="C925" s="1" t="s">
        <v>8446</v>
      </c>
      <c r="D925" s="33" t="s">
        <v>8447</v>
      </c>
      <c r="E925" s="1" t="s">
        <v>2074</v>
      </c>
      <c r="F925" s="1" t="s">
        <v>882</v>
      </c>
      <c r="G925" s="1" t="s">
        <v>2175</v>
      </c>
      <c r="H925" s="1">
        <v>13000</v>
      </c>
      <c r="K925" s="1" t="s">
        <v>8448</v>
      </c>
      <c r="L925" s="1" t="s">
        <v>8449</v>
      </c>
      <c r="BA925" s="1" t="s">
        <v>7442</v>
      </c>
      <c r="BB925" s="1">
        <v>2015</v>
      </c>
      <c r="BC925" s="1" t="s">
        <v>248</v>
      </c>
      <c r="BD925" s="1"/>
      <c r="BE925" s="1" t="s">
        <v>7273</v>
      </c>
      <c r="BF925" s="1" t="s">
        <v>8450</v>
      </c>
      <c r="BG925" s="34">
        <v>2</v>
      </c>
    </row>
    <row r="926" spans="2:59" ht="15.75" customHeight="1" x14ac:dyDescent="0.3">
      <c r="B926" s="1">
        <v>5788</v>
      </c>
      <c r="C926" s="1" t="s">
        <v>8451</v>
      </c>
      <c r="D926" s="33" t="s">
        <v>8452</v>
      </c>
      <c r="E926" s="1" t="s">
        <v>2086</v>
      </c>
      <c r="F926" s="1" t="s">
        <v>838</v>
      </c>
      <c r="G926" s="1" t="s">
        <v>3295</v>
      </c>
      <c r="H926" s="1">
        <v>2000</v>
      </c>
      <c r="K926" s="1" t="s">
        <v>3804</v>
      </c>
      <c r="L926" s="1" t="s">
        <v>4108</v>
      </c>
      <c r="BA926" s="1" t="s">
        <v>8453</v>
      </c>
      <c r="BB926" s="1">
        <v>1589</v>
      </c>
      <c r="BC926" s="1" t="s">
        <v>258</v>
      </c>
      <c r="BD926" s="1"/>
      <c r="BE926" s="1" t="s">
        <v>8454</v>
      </c>
      <c r="BF926" s="1" t="s">
        <v>8455</v>
      </c>
      <c r="BG926" s="34">
        <v>2</v>
      </c>
    </row>
    <row r="927" spans="2:59" ht="15.75" customHeight="1" x14ac:dyDescent="0.3">
      <c r="B927" s="1">
        <v>5789</v>
      </c>
      <c r="C927" s="1" t="s">
        <v>8456</v>
      </c>
      <c r="D927" s="33" t="s">
        <v>8457</v>
      </c>
      <c r="E927" s="1" t="s">
        <v>286</v>
      </c>
      <c r="F927" s="1" t="s">
        <v>882</v>
      </c>
      <c r="G927" s="1" t="s">
        <v>3236</v>
      </c>
      <c r="H927" s="1">
        <v>649</v>
      </c>
      <c r="J927" s="1" t="s">
        <v>3423</v>
      </c>
      <c r="K927" s="1" t="s">
        <v>3423</v>
      </c>
      <c r="L927" s="1" t="s">
        <v>3424</v>
      </c>
      <c r="BA927" s="1" t="s">
        <v>2279</v>
      </c>
      <c r="BB927" s="1">
        <v>2322</v>
      </c>
      <c r="BC927" s="1" t="s">
        <v>216</v>
      </c>
      <c r="BD927" s="1"/>
      <c r="BE927" s="1" t="s">
        <v>6230</v>
      </c>
      <c r="BF927" s="1" t="s">
        <v>8458</v>
      </c>
      <c r="BG927" s="34">
        <v>2</v>
      </c>
    </row>
    <row r="928" spans="2:59" ht="15.75" customHeight="1" x14ac:dyDescent="0.3">
      <c r="B928" s="1">
        <v>5792</v>
      </c>
      <c r="C928" s="1" t="s">
        <v>8459</v>
      </c>
      <c r="D928" s="33" t="s">
        <v>8460</v>
      </c>
      <c r="E928" s="1" t="s">
        <v>286</v>
      </c>
      <c r="F928" s="1" t="s">
        <v>882</v>
      </c>
      <c r="G928" s="1" t="s">
        <v>3165</v>
      </c>
      <c r="H928" s="1">
        <v>2400</v>
      </c>
      <c r="J928" s="1" t="s">
        <v>3480</v>
      </c>
      <c r="K928" s="1" t="s">
        <v>3480</v>
      </c>
      <c r="L928" s="1" t="s">
        <v>3481</v>
      </c>
      <c r="BA928" s="1" t="s">
        <v>8358</v>
      </c>
      <c r="BB928" s="1">
        <v>2271</v>
      </c>
      <c r="BC928" s="1" t="s">
        <v>154</v>
      </c>
      <c r="BD928" s="1"/>
      <c r="BE928" s="1" t="s">
        <v>8461</v>
      </c>
      <c r="BF928" s="1" t="s">
        <v>8462</v>
      </c>
      <c r="BG928" s="34">
        <v>1</v>
      </c>
    </row>
    <row r="929" spans="2:59" ht="15.75" customHeight="1" x14ac:dyDescent="0.3">
      <c r="B929" s="1">
        <v>5793</v>
      </c>
      <c r="C929" s="1" t="s">
        <v>8463</v>
      </c>
      <c r="D929" s="33" t="s">
        <v>8464</v>
      </c>
      <c r="E929" s="1" t="s">
        <v>286</v>
      </c>
      <c r="F929" s="1" t="s">
        <v>882</v>
      </c>
      <c r="G929" s="1" t="s">
        <v>3198</v>
      </c>
      <c r="H929" s="1">
        <v>699</v>
      </c>
      <c r="J929" s="1" t="s">
        <v>3423</v>
      </c>
      <c r="K929" s="1" t="s">
        <v>3423</v>
      </c>
      <c r="L929" s="1" t="s">
        <v>3424</v>
      </c>
      <c r="BA929" s="1" t="s">
        <v>8465</v>
      </c>
      <c r="BB929" s="1">
        <v>2307</v>
      </c>
      <c r="BC929" s="1" t="s">
        <v>192</v>
      </c>
      <c r="BD929" s="1"/>
      <c r="BE929" s="1" t="s">
        <v>8466</v>
      </c>
      <c r="BF929" s="1" t="s">
        <v>8467</v>
      </c>
      <c r="BG929" s="34">
        <v>5</v>
      </c>
    </row>
    <row r="930" spans="2:59" ht="15.75" customHeight="1" x14ac:dyDescent="0.3">
      <c r="B930" s="1">
        <v>5794</v>
      </c>
      <c r="C930" s="1" t="s">
        <v>8468</v>
      </c>
      <c r="D930" s="33" t="s">
        <v>8469</v>
      </c>
      <c r="E930" s="1" t="s">
        <v>332</v>
      </c>
      <c r="F930" s="1" t="s">
        <v>882</v>
      </c>
      <c r="G930" s="1" t="s">
        <v>2756</v>
      </c>
      <c r="H930" s="1">
        <v>20000</v>
      </c>
      <c r="J930" s="1" t="s">
        <v>3423</v>
      </c>
      <c r="K930" s="1" t="s">
        <v>3423</v>
      </c>
      <c r="L930" s="1" t="s">
        <v>3424</v>
      </c>
      <c r="BA930" s="1" t="s">
        <v>8470</v>
      </c>
      <c r="BB930" s="1">
        <v>2209</v>
      </c>
      <c r="BC930" s="1" t="s">
        <v>334</v>
      </c>
      <c r="BD930" s="1"/>
      <c r="BE930" s="1" t="s">
        <v>7402</v>
      </c>
      <c r="BF930" s="1" t="s">
        <v>8471</v>
      </c>
      <c r="BG930" s="34">
        <v>3</v>
      </c>
    </row>
    <row r="931" spans="2:59" ht="15.75" customHeight="1" x14ac:dyDescent="0.3">
      <c r="B931" s="1">
        <v>5795</v>
      </c>
      <c r="C931" s="1" t="s">
        <v>8472</v>
      </c>
      <c r="D931" s="33" t="s">
        <v>8473</v>
      </c>
      <c r="E931" s="1" t="s">
        <v>238</v>
      </c>
      <c r="F931" s="1" t="s">
        <v>882</v>
      </c>
      <c r="G931" s="1" t="s">
        <v>2372</v>
      </c>
      <c r="H931" s="1">
        <v>10000</v>
      </c>
      <c r="J931" s="1" t="s">
        <v>3423</v>
      </c>
      <c r="K931" s="1" t="s">
        <v>3423</v>
      </c>
      <c r="L931" s="1" t="s">
        <v>3424</v>
      </c>
      <c r="BA931" s="1" t="s">
        <v>8474</v>
      </c>
      <c r="BB931" s="1">
        <v>2318</v>
      </c>
      <c r="BC931" s="1" t="s">
        <v>226</v>
      </c>
      <c r="BD931" s="1"/>
      <c r="BE931" s="1" t="s">
        <v>4356</v>
      </c>
      <c r="BF931" s="1" t="s">
        <v>4357</v>
      </c>
      <c r="BG931" s="34">
        <v>3</v>
      </c>
    </row>
    <row r="932" spans="2:59" ht="15.75" customHeight="1" x14ac:dyDescent="0.3">
      <c r="B932" s="1">
        <v>5797</v>
      </c>
      <c r="C932" s="1" t="s">
        <v>8475</v>
      </c>
      <c r="D932" s="33" t="s">
        <v>8476</v>
      </c>
      <c r="E932" s="1" t="s">
        <v>114</v>
      </c>
      <c r="F932" s="1" t="s">
        <v>882</v>
      </c>
      <c r="G932" s="1" t="s">
        <v>2821</v>
      </c>
      <c r="H932" s="1">
        <v>8000</v>
      </c>
      <c r="J932" s="1" t="s">
        <v>3423</v>
      </c>
      <c r="K932" s="1" t="s">
        <v>3423</v>
      </c>
      <c r="L932" s="1" t="s">
        <v>3424</v>
      </c>
      <c r="BA932" s="1" t="s">
        <v>8297</v>
      </c>
      <c r="BB932" s="1">
        <v>2284</v>
      </c>
      <c r="BC932" s="1" t="s">
        <v>62</v>
      </c>
      <c r="BD932" s="1"/>
      <c r="BE932" s="1" t="s">
        <v>2486</v>
      </c>
      <c r="BF932" s="1" t="s">
        <v>3648</v>
      </c>
      <c r="BG932" s="34">
        <v>7</v>
      </c>
    </row>
    <row r="933" spans="2:59" ht="15.75" customHeight="1" x14ac:dyDescent="0.3">
      <c r="B933" s="1">
        <v>5799</v>
      </c>
      <c r="C933" s="1" t="s">
        <v>8477</v>
      </c>
      <c r="D933" s="33" t="s">
        <v>8478</v>
      </c>
      <c r="E933" s="1" t="s">
        <v>286</v>
      </c>
      <c r="F933" s="1" t="s">
        <v>882</v>
      </c>
      <c r="G933" s="1" t="s">
        <v>3215</v>
      </c>
      <c r="H933" s="1">
        <v>400</v>
      </c>
      <c r="K933" s="1" t="s">
        <v>3603</v>
      </c>
      <c r="L933" s="1" t="s">
        <v>3603</v>
      </c>
      <c r="BA933" s="1" t="s">
        <v>8479</v>
      </c>
      <c r="BB933" s="1">
        <v>2196</v>
      </c>
      <c r="BC933" s="1" t="s">
        <v>302</v>
      </c>
      <c r="BD933" s="1"/>
      <c r="BE933" s="1" t="s">
        <v>8480</v>
      </c>
      <c r="BF933" s="1" t="s">
        <v>8481</v>
      </c>
      <c r="BG933" s="34">
        <v>4</v>
      </c>
    </row>
    <row r="934" spans="2:59" ht="15.75" customHeight="1" x14ac:dyDescent="0.3">
      <c r="B934" s="1">
        <v>5800</v>
      </c>
      <c r="C934" s="1" t="s">
        <v>8482</v>
      </c>
      <c r="D934" s="33" t="s">
        <v>8483</v>
      </c>
      <c r="E934" s="1" t="s">
        <v>114</v>
      </c>
      <c r="F934" s="1" t="s">
        <v>882</v>
      </c>
      <c r="G934" s="1" t="s">
        <v>3084</v>
      </c>
      <c r="H934" s="1">
        <v>1500</v>
      </c>
      <c r="K934" s="1" t="s">
        <v>3603</v>
      </c>
      <c r="L934" s="1" t="s">
        <v>3603</v>
      </c>
      <c r="BA934" s="1" t="s">
        <v>8484</v>
      </c>
      <c r="BB934" s="1">
        <v>2140</v>
      </c>
      <c r="BC934" s="1" t="s">
        <v>5729</v>
      </c>
      <c r="BD934" s="1"/>
      <c r="BE934" s="1" t="s">
        <v>7113</v>
      </c>
      <c r="BF934" s="1" t="s">
        <v>7114</v>
      </c>
      <c r="BG934" s="34">
        <v>7</v>
      </c>
    </row>
    <row r="935" spans="2:59" ht="15.75" customHeight="1" x14ac:dyDescent="0.3">
      <c r="B935" s="1">
        <v>5801</v>
      </c>
      <c r="C935" s="1" t="s">
        <v>8485</v>
      </c>
      <c r="D935" s="33" t="s">
        <v>8486</v>
      </c>
      <c r="E935" s="1" t="s">
        <v>154</v>
      </c>
      <c r="F935" s="1" t="s">
        <v>882</v>
      </c>
      <c r="G935" s="1" t="s">
        <v>3163</v>
      </c>
      <c r="H935" s="1">
        <v>1800</v>
      </c>
      <c r="J935" s="1" t="s">
        <v>3480</v>
      </c>
      <c r="K935" s="1" t="s">
        <v>3480</v>
      </c>
      <c r="L935" s="1" t="s">
        <v>3481</v>
      </c>
      <c r="BA935" s="1" t="s">
        <v>2927</v>
      </c>
      <c r="BB935" s="1">
        <v>2410</v>
      </c>
      <c r="BC935" s="1" t="s">
        <v>324</v>
      </c>
      <c r="BD935" s="1"/>
      <c r="BE935" s="1" t="s">
        <v>7221</v>
      </c>
      <c r="BF935" s="1" t="s">
        <v>8487</v>
      </c>
      <c r="BG935" s="34">
        <v>2</v>
      </c>
    </row>
    <row r="936" spans="2:59" ht="15.75" customHeight="1" x14ac:dyDescent="0.3">
      <c r="B936" s="1">
        <v>5802</v>
      </c>
      <c r="C936" s="1" t="s">
        <v>8488</v>
      </c>
      <c r="D936" s="33" t="s">
        <v>8489</v>
      </c>
      <c r="E936" s="1" t="s">
        <v>342</v>
      </c>
      <c r="F936" s="1" t="s">
        <v>882</v>
      </c>
      <c r="G936" s="1" t="s">
        <v>2666</v>
      </c>
      <c r="H936" s="1">
        <v>3000</v>
      </c>
      <c r="J936" s="1" t="s">
        <v>3524</v>
      </c>
      <c r="K936" s="1" t="s">
        <v>5388</v>
      </c>
      <c r="L936" s="1" t="s">
        <v>3555</v>
      </c>
      <c r="BA936" s="1" t="s">
        <v>8490</v>
      </c>
      <c r="BB936" s="1">
        <v>953</v>
      </c>
      <c r="BC936" s="1" t="s">
        <v>324</v>
      </c>
      <c r="BD936" s="1"/>
      <c r="BE936" s="1" t="s">
        <v>2838</v>
      </c>
      <c r="BF936" s="1" t="s">
        <v>5654</v>
      </c>
      <c r="BG936" s="34">
        <v>7</v>
      </c>
    </row>
    <row r="937" spans="2:59" ht="15.75" customHeight="1" x14ac:dyDescent="0.3">
      <c r="B937" s="1">
        <v>5803</v>
      </c>
      <c r="C937" s="1" t="s">
        <v>8491</v>
      </c>
      <c r="D937" s="33" t="s">
        <v>8492</v>
      </c>
      <c r="E937" s="1" t="s">
        <v>76</v>
      </c>
      <c r="F937" s="1" t="s">
        <v>882</v>
      </c>
      <c r="G937" s="1" t="s">
        <v>8493</v>
      </c>
      <c r="H937" s="1">
        <v>7000</v>
      </c>
      <c r="J937" s="1" t="s">
        <v>3423</v>
      </c>
      <c r="K937" s="1" t="s">
        <v>3423</v>
      </c>
      <c r="L937" s="1" t="s">
        <v>3424</v>
      </c>
      <c r="BA937" s="1" t="s">
        <v>8494</v>
      </c>
      <c r="BB937" s="1">
        <v>1905</v>
      </c>
      <c r="BC937" s="1" t="s">
        <v>14</v>
      </c>
      <c r="BD937" s="1"/>
      <c r="BE937" s="1" t="s">
        <v>8495</v>
      </c>
      <c r="BF937" s="1" t="s">
        <v>8496</v>
      </c>
      <c r="BG937" s="34">
        <v>3</v>
      </c>
    </row>
    <row r="938" spans="2:59" ht="15.75" customHeight="1" x14ac:dyDescent="0.3">
      <c r="B938" s="1">
        <v>5804</v>
      </c>
      <c r="C938" s="1" t="s">
        <v>8497</v>
      </c>
      <c r="D938" s="33" t="s">
        <v>8498</v>
      </c>
      <c r="E938" s="1" t="s">
        <v>2116</v>
      </c>
      <c r="F938" s="1" t="s">
        <v>882</v>
      </c>
      <c r="G938" s="1" t="s">
        <v>3110</v>
      </c>
      <c r="H938" s="1">
        <v>1000</v>
      </c>
      <c r="K938" s="1" t="s">
        <v>3603</v>
      </c>
      <c r="L938" s="1" t="s">
        <v>3603</v>
      </c>
      <c r="BA938" s="1" t="s">
        <v>8499</v>
      </c>
      <c r="BB938" s="1">
        <v>2022</v>
      </c>
      <c r="BC938" s="1" t="s">
        <v>264</v>
      </c>
      <c r="BD938" s="1"/>
      <c r="BE938" s="1" t="s">
        <v>2107</v>
      </c>
      <c r="BF938" s="1" t="s">
        <v>5178</v>
      </c>
      <c r="BG938" s="34">
        <v>3</v>
      </c>
    </row>
    <row r="939" spans="2:59" ht="15.75" customHeight="1" x14ac:dyDescent="0.3">
      <c r="B939" s="1">
        <v>5805</v>
      </c>
      <c r="C939" s="1" t="s">
        <v>8500</v>
      </c>
      <c r="D939" s="33" t="s">
        <v>8501</v>
      </c>
      <c r="E939" s="1" t="s">
        <v>154</v>
      </c>
      <c r="F939" s="1" t="s">
        <v>882</v>
      </c>
      <c r="G939" s="1" t="s">
        <v>8502</v>
      </c>
      <c r="H939" s="1">
        <v>2495</v>
      </c>
      <c r="J939" s="1" t="s">
        <v>3423</v>
      </c>
      <c r="K939" s="1" t="s">
        <v>3423</v>
      </c>
      <c r="L939" s="1" t="s">
        <v>3424</v>
      </c>
      <c r="BA939" s="1" t="s">
        <v>8503</v>
      </c>
      <c r="BB939" s="1">
        <v>2306</v>
      </c>
      <c r="BC939" s="1" t="s">
        <v>192</v>
      </c>
      <c r="BD939" s="1"/>
      <c r="BE939" s="1" t="s">
        <v>2861</v>
      </c>
      <c r="BF939" s="1" t="s">
        <v>8504</v>
      </c>
      <c r="BG939" s="34">
        <v>10</v>
      </c>
    </row>
    <row r="940" spans="2:59" ht="15.75" customHeight="1" x14ac:dyDescent="0.3">
      <c r="B940" s="1">
        <v>5807</v>
      </c>
      <c r="C940" s="1" t="s">
        <v>8505</v>
      </c>
      <c r="D940" s="33" t="s">
        <v>8506</v>
      </c>
      <c r="E940" s="1" t="s">
        <v>154</v>
      </c>
      <c r="F940" s="1" t="s">
        <v>882</v>
      </c>
      <c r="G940" s="1" t="s">
        <v>8507</v>
      </c>
      <c r="H940" s="1">
        <v>1996</v>
      </c>
      <c r="J940" s="1" t="s">
        <v>3423</v>
      </c>
      <c r="K940" s="1" t="s">
        <v>3423</v>
      </c>
      <c r="L940" s="1" t="s">
        <v>3424</v>
      </c>
      <c r="BA940" s="1" t="s">
        <v>8508</v>
      </c>
      <c r="BB940" s="1">
        <v>2173</v>
      </c>
      <c r="BC940" s="1" t="s">
        <v>234</v>
      </c>
      <c r="BD940" s="1"/>
      <c r="BE940" s="1" t="s">
        <v>7215</v>
      </c>
      <c r="BF940" s="1" t="s">
        <v>8509</v>
      </c>
      <c r="BG940" s="34">
        <v>3</v>
      </c>
    </row>
    <row r="941" spans="2:59" ht="15.75" customHeight="1" x14ac:dyDescent="0.3">
      <c r="B941" s="1">
        <v>5808</v>
      </c>
      <c r="C941" s="1" t="s">
        <v>8510</v>
      </c>
      <c r="D941" s="33" t="s">
        <v>8511</v>
      </c>
      <c r="E941" s="1" t="s">
        <v>154</v>
      </c>
      <c r="F941" s="1" t="s">
        <v>882</v>
      </c>
      <c r="G941" s="1" t="s">
        <v>8512</v>
      </c>
      <c r="H941" s="1">
        <v>1497</v>
      </c>
      <c r="J941" s="1" t="s">
        <v>3423</v>
      </c>
      <c r="K941" s="1" t="s">
        <v>3423</v>
      </c>
      <c r="L941" s="1" t="s">
        <v>3424</v>
      </c>
      <c r="BA941" s="1" t="s">
        <v>8513</v>
      </c>
      <c r="BB941" s="1">
        <v>1976</v>
      </c>
      <c r="BC941" s="1" t="s">
        <v>264</v>
      </c>
      <c r="BD941" s="1"/>
      <c r="BE941" s="1" t="s">
        <v>6301</v>
      </c>
      <c r="BF941" s="1" t="s">
        <v>8514</v>
      </c>
      <c r="BG941" s="34">
        <v>5</v>
      </c>
    </row>
    <row r="942" spans="2:59" ht="15.75" customHeight="1" x14ac:dyDescent="0.3">
      <c r="B942" s="1">
        <v>5809</v>
      </c>
      <c r="C942" s="1" t="s">
        <v>8515</v>
      </c>
      <c r="D942" s="33" t="s">
        <v>8516</v>
      </c>
      <c r="E942" s="1" t="s">
        <v>2</v>
      </c>
      <c r="F942" s="1" t="s">
        <v>882</v>
      </c>
      <c r="G942" s="1" t="s">
        <v>2889</v>
      </c>
      <c r="H942" s="1">
        <v>14000</v>
      </c>
      <c r="J942" s="1" t="s">
        <v>3423</v>
      </c>
      <c r="K942" s="1" t="s">
        <v>3519</v>
      </c>
      <c r="L942" s="1" t="s">
        <v>3520</v>
      </c>
      <c r="BA942" s="1" t="s">
        <v>3467</v>
      </c>
      <c r="BB942" s="1">
        <v>2301</v>
      </c>
      <c r="BC942" s="1" t="s">
        <v>264</v>
      </c>
      <c r="BD942" s="1"/>
      <c r="BE942" s="1" t="s">
        <v>6474</v>
      </c>
      <c r="BF942" s="1" t="s">
        <v>8517</v>
      </c>
      <c r="BG942" s="34">
        <v>8</v>
      </c>
    </row>
    <row r="943" spans="2:59" ht="15.75" customHeight="1" x14ac:dyDescent="0.3">
      <c r="B943" s="1">
        <v>5812</v>
      </c>
      <c r="C943" s="1" t="s">
        <v>8518</v>
      </c>
      <c r="D943" s="33" t="s">
        <v>8519</v>
      </c>
      <c r="E943" s="1" t="s">
        <v>2116</v>
      </c>
      <c r="F943" s="1" t="s">
        <v>882</v>
      </c>
      <c r="G943" s="1" t="s">
        <v>2955</v>
      </c>
      <c r="H943" s="1">
        <v>3500</v>
      </c>
      <c r="J943" s="1" t="s">
        <v>3524</v>
      </c>
      <c r="K943" s="1" t="s">
        <v>3524</v>
      </c>
      <c r="L943" s="1" t="s">
        <v>3757</v>
      </c>
      <c r="BA943" s="1" t="s">
        <v>4391</v>
      </c>
      <c r="BB943" s="1">
        <v>2287</v>
      </c>
      <c r="BC943" s="1" t="s">
        <v>154</v>
      </c>
      <c r="BD943" s="1"/>
      <c r="BE943" s="1" t="s">
        <v>5722</v>
      </c>
      <c r="BF943" s="1" t="s">
        <v>8520</v>
      </c>
      <c r="BG943" s="34">
        <v>3</v>
      </c>
    </row>
    <row r="944" spans="2:59" ht="15.75" customHeight="1" x14ac:dyDescent="0.3">
      <c r="B944" s="1">
        <v>5813</v>
      </c>
      <c r="C944" s="1" t="s">
        <v>8521</v>
      </c>
      <c r="D944" s="33" t="s">
        <v>8522</v>
      </c>
      <c r="E944" s="1" t="s">
        <v>322</v>
      </c>
      <c r="F944" s="1" t="s">
        <v>882</v>
      </c>
      <c r="G944" s="1" t="s">
        <v>2578</v>
      </c>
      <c r="H944" s="1">
        <v>8000</v>
      </c>
      <c r="J944" s="1" t="s">
        <v>3423</v>
      </c>
      <c r="K944" s="1" t="s">
        <v>3423</v>
      </c>
      <c r="L944" s="1" t="s">
        <v>3424</v>
      </c>
      <c r="BA944" s="1" t="s">
        <v>8523</v>
      </c>
      <c r="BB944" s="1">
        <v>1992</v>
      </c>
      <c r="BC944" s="1" t="s">
        <v>142</v>
      </c>
      <c r="BD944" s="1"/>
      <c r="BE944" s="1" t="s">
        <v>3025</v>
      </c>
      <c r="BF944" s="1" t="s">
        <v>8524</v>
      </c>
      <c r="BG944" s="34">
        <v>3</v>
      </c>
    </row>
    <row r="945" spans="2:59" ht="15.75" customHeight="1" x14ac:dyDescent="0.3">
      <c r="B945" s="1">
        <v>5814</v>
      </c>
      <c r="C945" s="1" t="s">
        <v>8525</v>
      </c>
      <c r="D945" s="33" t="s">
        <v>8526</v>
      </c>
      <c r="E945" s="1" t="s">
        <v>156</v>
      </c>
      <c r="F945" s="1" t="s">
        <v>882</v>
      </c>
      <c r="G945" s="1" t="s">
        <v>2243</v>
      </c>
      <c r="H945" s="1">
        <v>5000</v>
      </c>
      <c r="K945" s="1" t="s">
        <v>6059</v>
      </c>
      <c r="L945" s="1" t="s">
        <v>6060</v>
      </c>
      <c r="BA945" s="1" t="s">
        <v>8527</v>
      </c>
      <c r="BB945" s="1">
        <v>2545</v>
      </c>
      <c r="BC945" s="1" t="s">
        <v>192</v>
      </c>
      <c r="BD945" s="1"/>
      <c r="BE945" s="1" t="s">
        <v>7501</v>
      </c>
      <c r="BF945" s="1" t="s">
        <v>8528</v>
      </c>
      <c r="BG945" s="34">
        <v>1</v>
      </c>
    </row>
    <row r="946" spans="2:59" ht="15.75" customHeight="1" x14ac:dyDescent="0.3">
      <c r="B946" s="1">
        <v>5815</v>
      </c>
      <c r="C946" s="1" t="s">
        <v>8529</v>
      </c>
      <c r="D946" s="33" t="s">
        <v>8530</v>
      </c>
      <c r="E946" s="1" t="s">
        <v>3437</v>
      </c>
      <c r="F946" s="1" t="s">
        <v>882</v>
      </c>
      <c r="G946" s="1" t="s">
        <v>3009</v>
      </c>
      <c r="H946" s="1">
        <v>3000</v>
      </c>
      <c r="J946" s="1" t="s">
        <v>3524</v>
      </c>
      <c r="K946" s="1" t="s">
        <v>3524</v>
      </c>
      <c r="L946" s="1" t="s">
        <v>3757</v>
      </c>
      <c r="BA946" s="1" t="s">
        <v>8531</v>
      </c>
      <c r="BB946" s="1">
        <v>1626</v>
      </c>
      <c r="BC946" s="1" t="s">
        <v>128</v>
      </c>
      <c r="BD946" s="1"/>
      <c r="BE946" s="1" t="s">
        <v>2647</v>
      </c>
      <c r="BF946" s="1" t="s">
        <v>4346</v>
      </c>
      <c r="BG946" s="34">
        <v>8</v>
      </c>
    </row>
    <row r="947" spans="2:59" ht="15.75" customHeight="1" x14ac:dyDescent="0.3">
      <c r="B947" s="1">
        <v>5816</v>
      </c>
      <c r="C947" s="1" t="s">
        <v>8532</v>
      </c>
      <c r="D947" s="33" t="s">
        <v>8533</v>
      </c>
      <c r="E947" s="1" t="s">
        <v>3664</v>
      </c>
      <c r="F947" s="1" t="s">
        <v>882</v>
      </c>
      <c r="G947" s="1" t="s">
        <v>2448</v>
      </c>
      <c r="H947" s="1">
        <v>1500</v>
      </c>
      <c r="K947" s="1" t="s">
        <v>3603</v>
      </c>
      <c r="L947" s="1" t="s">
        <v>3603</v>
      </c>
      <c r="BA947" s="1" t="s">
        <v>6584</v>
      </c>
      <c r="BB947" s="1">
        <v>2445</v>
      </c>
      <c r="BC947" s="1" t="s">
        <v>124</v>
      </c>
      <c r="BD947" s="1"/>
      <c r="BE947" s="1" t="s">
        <v>7563</v>
      </c>
      <c r="BF947" s="1" t="s">
        <v>8534</v>
      </c>
      <c r="BG947" s="34">
        <v>4</v>
      </c>
    </row>
    <row r="948" spans="2:59" ht="15.75" customHeight="1" x14ac:dyDescent="0.3">
      <c r="B948" s="1">
        <v>5817</v>
      </c>
      <c r="C948" s="1" t="s">
        <v>8535</v>
      </c>
      <c r="D948" s="33" t="s">
        <v>8536</v>
      </c>
      <c r="E948" s="1" t="s">
        <v>114</v>
      </c>
      <c r="F948" s="1" t="s">
        <v>882</v>
      </c>
      <c r="G948" s="1" t="s">
        <v>3012</v>
      </c>
      <c r="H948" s="1">
        <v>3000</v>
      </c>
      <c r="J948" s="1" t="s">
        <v>3524</v>
      </c>
      <c r="K948" s="1" t="s">
        <v>3524</v>
      </c>
      <c r="L948" s="1" t="s">
        <v>3757</v>
      </c>
      <c r="BA948" s="1" t="s">
        <v>6584</v>
      </c>
      <c r="BB948" s="1">
        <v>2445</v>
      </c>
      <c r="BC948" s="1" t="s">
        <v>124</v>
      </c>
      <c r="BD948" s="1"/>
      <c r="BE948" s="1" t="s">
        <v>4662</v>
      </c>
      <c r="BF948" s="1" t="s">
        <v>8537</v>
      </c>
      <c r="BG948" s="34">
        <v>7</v>
      </c>
    </row>
    <row r="949" spans="2:59" ht="15.75" customHeight="1" x14ac:dyDescent="0.3">
      <c r="B949" s="1">
        <v>5818</v>
      </c>
      <c r="C949" s="1" t="s">
        <v>7845</v>
      </c>
      <c r="D949" s="33" t="s">
        <v>8538</v>
      </c>
      <c r="E949" s="1" t="s">
        <v>60</v>
      </c>
      <c r="F949" s="1" t="s">
        <v>882</v>
      </c>
      <c r="G949" s="1" t="s">
        <v>2605</v>
      </c>
      <c r="H949" s="1">
        <v>7000</v>
      </c>
      <c r="J949" s="1" t="s">
        <v>3423</v>
      </c>
      <c r="K949" s="1" t="s">
        <v>3423</v>
      </c>
      <c r="L949" s="1" t="s">
        <v>3424</v>
      </c>
      <c r="BA949" s="1" t="s">
        <v>8539</v>
      </c>
      <c r="BB949" s="1">
        <v>2370</v>
      </c>
      <c r="BC949" s="1" t="s">
        <v>18</v>
      </c>
      <c r="BD949" s="1"/>
      <c r="BE949" s="1" t="s">
        <v>8540</v>
      </c>
      <c r="BF949" s="1" t="s">
        <v>8541</v>
      </c>
      <c r="BG949" s="34">
        <v>2</v>
      </c>
    </row>
    <row r="950" spans="2:59" ht="15.75" customHeight="1" x14ac:dyDescent="0.3">
      <c r="B950" s="1">
        <v>5819</v>
      </c>
      <c r="C950" s="1" t="s">
        <v>8542</v>
      </c>
      <c r="D950" s="33" t="s">
        <v>8543</v>
      </c>
      <c r="E950" s="1" t="s">
        <v>332</v>
      </c>
      <c r="F950" s="1" t="s">
        <v>882</v>
      </c>
      <c r="G950" s="1" t="s">
        <v>2956</v>
      </c>
      <c r="H950" s="1">
        <v>3500</v>
      </c>
      <c r="J950" s="1" t="s">
        <v>3524</v>
      </c>
      <c r="K950" s="1" t="s">
        <v>3524</v>
      </c>
      <c r="L950" s="1" t="s">
        <v>3757</v>
      </c>
      <c r="BA950" s="1" t="s">
        <v>7642</v>
      </c>
      <c r="BB950" s="1">
        <v>2436</v>
      </c>
      <c r="BC950" s="1" t="s">
        <v>38</v>
      </c>
      <c r="BD950" s="1"/>
      <c r="BE950" s="1" t="s">
        <v>3256</v>
      </c>
      <c r="BF950" s="1" t="s">
        <v>3702</v>
      </c>
      <c r="BG950" s="34">
        <v>11</v>
      </c>
    </row>
    <row r="951" spans="2:59" ht="15.75" customHeight="1" x14ac:dyDescent="0.3">
      <c r="B951" s="1">
        <v>5820</v>
      </c>
      <c r="C951" s="1" t="s">
        <v>8544</v>
      </c>
      <c r="D951" s="33" t="s">
        <v>8545</v>
      </c>
      <c r="E951" s="1" t="s">
        <v>286</v>
      </c>
      <c r="F951" s="1" t="s">
        <v>882</v>
      </c>
      <c r="G951" s="1" t="s">
        <v>3192</v>
      </c>
      <c r="H951" s="1">
        <v>750</v>
      </c>
      <c r="J951" s="1" t="s">
        <v>3480</v>
      </c>
      <c r="K951" s="1" t="s">
        <v>3480</v>
      </c>
      <c r="L951" s="1" t="s">
        <v>3481</v>
      </c>
      <c r="BA951" s="1" t="s">
        <v>8546</v>
      </c>
      <c r="BB951" s="1">
        <v>2298</v>
      </c>
      <c r="BC951" s="1" t="s">
        <v>8547</v>
      </c>
      <c r="BD951" s="1"/>
      <c r="BE951" s="1" t="s">
        <v>8548</v>
      </c>
      <c r="BF951" s="1" t="s">
        <v>8549</v>
      </c>
      <c r="BG951" s="34">
        <v>1</v>
      </c>
    </row>
    <row r="952" spans="2:59" ht="15.75" customHeight="1" x14ac:dyDescent="0.3">
      <c r="B952" s="1">
        <v>5821</v>
      </c>
      <c r="C952" s="1" t="s">
        <v>8550</v>
      </c>
      <c r="D952" s="33" t="s">
        <v>8551</v>
      </c>
      <c r="E952" s="1" t="s">
        <v>154</v>
      </c>
      <c r="F952" s="1" t="s">
        <v>882</v>
      </c>
      <c r="G952" s="1" t="s">
        <v>8552</v>
      </c>
      <c r="H952" s="1">
        <v>499</v>
      </c>
      <c r="J952" s="1" t="s">
        <v>3423</v>
      </c>
      <c r="K952" s="1" t="s">
        <v>3423</v>
      </c>
      <c r="L952" s="1" t="s">
        <v>3424</v>
      </c>
      <c r="BA952" s="1" t="s">
        <v>8553</v>
      </c>
      <c r="BB952" s="1">
        <v>2312</v>
      </c>
      <c r="BC952" s="1" t="s">
        <v>264</v>
      </c>
      <c r="BD952" s="1"/>
      <c r="BE952" s="1" t="s">
        <v>4448</v>
      </c>
      <c r="BF952" s="1" t="s">
        <v>8554</v>
      </c>
      <c r="BG952" s="34">
        <v>8</v>
      </c>
    </row>
    <row r="953" spans="2:59" ht="15.75" customHeight="1" x14ac:dyDescent="0.3">
      <c r="B953" s="1">
        <v>5822</v>
      </c>
      <c r="C953" s="1" t="s">
        <v>8555</v>
      </c>
      <c r="D953" s="33" t="s">
        <v>8556</v>
      </c>
      <c r="E953" s="1" t="s">
        <v>192</v>
      </c>
      <c r="F953" s="1" t="s">
        <v>882</v>
      </c>
      <c r="G953" s="1" t="s">
        <v>3238</v>
      </c>
      <c r="H953" s="1">
        <v>600</v>
      </c>
      <c r="J953" s="1" t="s">
        <v>3423</v>
      </c>
      <c r="K953" s="1" t="s">
        <v>3423</v>
      </c>
      <c r="L953" s="1" t="s">
        <v>3424</v>
      </c>
      <c r="BA953" s="1" t="s">
        <v>8557</v>
      </c>
      <c r="BB953" s="1">
        <v>2082</v>
      </c>
      <c r="BC953" s="1" t="s">
        <v>310</v>
      </c>
      <c r="BD953" s="1"/>
      <c r="BE953" s="1" t="s">
        <v>2777</v>
      </c>
      <c r="BF953" s="1" t="s">
        <v>8558</v>
      </c>
      <c r="BG953" s="34">
        <v>6</v>
      </c>
    </row>
    <row r="954" spans="2:59" ht="15.75" customHeight="1" x14ac:dyDescent="0.3">
      <c r="B954" s="1">
        <v>5823</v>
      </c>
      <c r="C954" s="1" t="s">
        <v>8559</v>
      </c>
      <c r="D954" s="33" t="s">
        <v>8560</v>
      </c>
      <c r="E954" s="1" t="s">
        <v>76</v>
      </c>
      <c r="F954" s="1" t="s">
        <v>882</v>
      </c>
      <c r="G954" s="1" t="s">
        <v>2242</v>
      </c>
      <c r="H954" s="1">
        <v>5000</v>
      </c>
      <c r="J954" s="1" t="s">
        <v>3573</v>
      </c>
      <c r="K954" s="1" t="s">
        <v>3573</v>
      </c>
      <c r="L954" s="1" t="s">
        <v>3821</v>
      </c>
      <c r="BA954" s="1" t="s">
        <v>2144</v>
      </c>
      <c r="BB954" s="1">
        <v>2259</v>
      </c>
      <c r="BC954" s="1" t="s">
        <v>192</v>
      </c>
      <c r="BD954" s="1"/>
      <c r="BE954" s="1" t="s">
        <v>8561</v>
      </c>
      <c r="BF954" s="1" t="s">
        <v>8562</v>
      </c>
      <c r="BG954" s="34">
        <v>1</v>
      </c>
    </row>
    <row r="955" spans="2:59" ht="15.75" customHeight="1" x14ac:dyDescent="0.3">
      <c r="B955" s="1">
        <v>5824</v>
      </c>
      <c r="C955" s="1" t="s">
        <v>8563</v>
      </c>
      <c r="D955" s="33" t="s">
        <v>8564</v>
      </c>
      <c r="E955" s="1" t="s">
        <v>2116</v>
      </c>
      <c r="F955" s="1" t="s">
        <v>882</v>
      </c>
      <c r="G955" s="1" t="s">
        <v>2948</v>
      </c>
      <c r="H955" s="1">
        <v>8000</v>
      </c>
      <c r="J955" s="1" t="s">
        <v>3423</v>
      </c>
      <c r="K955" s="1" t="s">
        <v>3423</v>
      </c>
      <c r="L955" s="1" t="s">
        <v>3424</v>
      </c>
      <c r="BA955" s="1" t="s">
        <v>6656</v>
      </c>
      <c r="BB955" s="1">
        <v>1627</v>
      </c>
      <c r="BC955" s="1" t="s">
        <v>26</v>
      </c>
      <c r="BD955" s="1"/>
      <c r="BE955" s="1" t="s">
        <v>2127</v>
      </c>
      <c r="BF955" s="1" t="s">
        <v>5394</v>
      </c>
      <c r="BG955" s="34">
        <v>7</v>
      </c>
    </row>
    <row r="956" spans="2:59" ht="15.75" customHeight="1" x14ac:dyDescent="0.3">
      <c r="B956" s="1">
        <v>5825</v>
      </c>
      <c r="C956" s="1" t="s">
        <v>8565</v>
      </c>
      <c r="D956" s="33" t="s">
        <v>8566</v>
      </c>
      <c r="E956" s="1" t="s">
        <v>152</v>
      </c>
      <c r="F956" s="1" t="s">
        <v>882</v>
      </c>
      <c r="G956" s="1" t="s">
        <v>3187</v>
      </c>
      <c r="H956" s="1">
        <v>800</v>
      </c>
      <c r="J956" s="1" t="s">
        <v>3480</v>
      </c>
      <c r="K956" s="1" t="s">
        <v>3480</v>
      </c>
      <c r="L956" s="1" t="s">
        <v>3481</v>
      </c>
      <c r="BA956" s="1" t="s">
        <v>8248</v>
      </c>
      <c r="BB956" s="1">
        <v>1171</v>
      </c>
      <c r="BC956" s="1" t="s">
        <v>198</v>
      </c>
      <c r="BD956" s="1"/>
      <c r="BE956" s="1" t="s">
        <v>7839</v>
      </c>
      <c r="BF956" s="1" t="s">
        <v>8567</v>
      </c>
      <c r="BG956" s="34">
        <v>4</v>
      </c>
    </row>
    <row r="957" spans="2:59" ht="15.75" customHeight="1" x14ac:dyDescent="0.3">
      <c r="B957" s="1">
        <v>5826</v>
      </c>
      <c r="C957" s="1" t="s">
        <v>8568</v>
      </c>
      <c r="D957" s="33" t="s">
        <v>8569</v>
      </c>
      <c r="E957" s="1" t="s">
        <v>266</v>
      </c>
      <c r="F957" s="1" t="s">
        <v>882</v>
      </c>
      <c r="G957" s="1" t="s">
        <v>3078</v>
      </c>
      <c r="H957" s="1">
        <v>1500</v>
      </c>
      <c r="K957" s="1" t="s">
        <v>3603</v>
      </c>
      <c r="L957" s="1" t="s">
        <v>3603</v>
      </c>
      <c r="BA957" s="1" t="s">
        <v>8570</v>
      </c>
      <c r="BB957" s="1">
        <v>1143</v>
      </c>
      <c r="BC957" s="1" t="s">
        <v>26</v>
      </c>
      <c r="BD957" s="1"/>
      <c r="BE957" s="1" t="s">
        <v>2914</v>
      </c>
      <c r="BF957" s="1" t="s">
        <v>4406</v>
      </c>
      <c r="BG957" s="34">
        <v>3</v>
      </c>
    </row>
    <row r="958" spans="2:59" ht="15.75" customHeight="1" x14ac:dyDescent="0.3">
      <c r="B958" s="1">
        <v>5827</v>
      </c>
      <c r="C958" s="1" t="s">
        <v>8571</v>
      </c>
      <c r="D958" s="33" t="s">
        <v>8572</v>
      </c>
      <c r="E958" s="1" t="s">
        <v>286</v>
      </c>
      <c r="F958" s="1" t="s">
        <v>882</v>
      </c>
      <c r="G958" s="1" t="s">
        <v>3166</v>
      </c>
      <c r="H958" s="1">
        <v>1500</v>
      </c>
      <c r="J958" s="1" t="s">
        <v>3480</v>
      </c>
      <c r="K958" s="1" t="s">
        <v>3480</v>
      </c>
      <c r="L958" s="1" t="s">
        <v>3481</v>
      </c>
      <c r="BA958" s="1" t="s">
        <v>7655</v>
      </c>
      <c r="BB958" s="1">
        <v>2355</v>
      </c>
      <c r="BC958" s="1" t="s">
        <v>8169</v>
      </c>
      <c r="BD958" s="1"/>
      <c r="BE958" s="1" t="s">
        <v>8573</v>
      </c>
      <c r="BF958" s="1" t="s">
        <v>8574</v>
      </c>
      <c r="BG958" s="34">
        <v>2</v>
      </c>
    </row>
    <row r="959" spans="2:59" ht="15.75" customHeight="1" x14ac:dyDescent="0.3">
      <c r="B959" s="1">
        <v>5828</v>
      </c>
      <c r="C959" s="1" t="s">
        <v>8575</v>
      </c>
      <c r="D959" s="33" t="s">
        <v>8576</v>
      </c>
      <c r="E959" s="1" t="s">
        <v>286</v>
      </c>
      <c r="F959" s="1" t="s">
        <v>882</v>
      </c>
      <c r="G959" s="1" t="s">
        <v>3191</v>
      </c>
      <c r="H959" s="1">
        <v>750</v>
      </c>
      <c r="J959" s="1" t="s">
        <v>3480</v>
      </c>
      <c r="K959" s="1" t="s">
        <v>3480</v>
      </c>
      <c r="L959" s="1" t="s">
        <v>3481</v>
      </c>
      <c r="BA959" s="1" t="s">
        <v>7615</v>
      </c>
      <c r="BB959" s="1">
        <v>2200</v>
      </c>
      <c r="BC959" s="1" t="s">
        <v>38</v>
      </c>
      <c r="BD959" s="1"/>
      <c r="BE959" s="1" t="s">
        <v>7140</v>
      </c>
      <c r="BF959" s="1" t="s">
        <v>7141</v>
      </c>
      <c r="BG959" s="34">
        <v>3</v>
      </c>
    </row>
    <row r="960" spans="2:59" ht="15.75" customHeight="1" x14ac:dyDescent="0.3">
      <c r="B960" s="1">
        <v>5829</v>
      </c>
      <c r="C960" s="1" t="s">
        <v>8577</v>
      </c>
      <c r="D960" s="33" t="s">
        <v>8578</v>
      </c>
      <c r="E960" s="1" t="s">
        <v>286</v>
      </c>
      <c r="F960" s="1" t="s">
        <v>882</v>
      </c>
      <c r="G960" s="1" t="s">
        <v>3190</v>
      </c>
      <c r="H960" s="1">
        <v>750</v>
      </c>
      <c r="J960" s="1" t="s">
        <v>3480</v>
      </c>
      <c r="K960" s="1" t="s">
        <v>3480</v>
      </c>
      <c r="L960" s="1" t="s">
        <v>3481</v>
      </c>
      <c r="BA960" s="1" t="s">
        <v>2963</v>
      </c>
      <c r="BB960" s="1">
        <v>1201</v>
      </c>
      <c r="BC960" s="1" t="s">
        <v>26</v>
      </c>
      <c r="BD960" s="1"/>
      <c r="BE960" s="1" t="s">
        <v>8168</v>
      </c>
      <c r="BF960" s="1" t="s">
        <v>8579</v>
      </c>
      <c r="BG960" s="34">
        <v>2</v>
      </c>
    </row>
    <row r="961" spans="2:59" ht="15.75" customHeight="1" x14ac:dyDescent="0.3">
      <c r="B961" s="1">
        <v>5830</v>
      </c>
      <c r="C961" s="1" t="s">
        <v>8580</v>
      </c>
      <c r="D961" s="33" t="s">
        <v>8581</v>
      </c>
      <c r="E961" s="1" t="s">
        <v>2</v>
      </c>
      <c r="F961" s="1" t="s">
        <v>882</v>
      </c>
      <c r="G961" s="1" t="s">
        <v>2579</v>
      </c>
      <c r="H961" s="1">
        <v>8000</v>
      </c>
      <c r="J961" s="1" t="s">
        <v>3423</v>
      </c>
      <c r="K961" s="1" t="s">
        <v>3423</v>
      </c>
      <c r="L961" s="1" t="s">
        <v>3424</v>
      </c>
      <c r="BA961" s="1" t="s">
        <v>7647</v>
      </c>
      <c r="BB961" s="1">
        <v>2455</v>
      </c>
      <c r="BC961" s="1" t="s">
        <v>324</v>
      </c>
      <c r="BD961" s="1"/>
      <c r="BE961" s="1" t="s">
        <v>2463</v>
      </c>
      <c r="BF961" s="1" t="s">
        <v>5133</v>
      </c>
      <c r="BG961" s="34">
        <v>7</v>
      </c>
    </row>
    <row r="962" spans="2:59" ht="15.75" customHeight="1" x14ac:dyDescent="0.3">
      <c r="B962" s="1">
        <v>5831</v>
      </c>
      <c r="C962" s="1" t="s">
        <v>8582</v>
      </c>
      <c r="D962" s="33" t="s">
        <v>8583</v>
      </c>
      <c r="E962" s="1" t="s">
        <v>192</v>
      </c>
      <c r="F962" s="1" t="s">
        <v>882</v>
      </c>
      <c r="G962" s="1" t="s">
        <v>3231</v>
      </c>
      <c r="H962" s="1">
        <v>150</v>
      </c>
      <c r="K962" s="1" t="s">
        <v>7723</v>
      </c>
      <c r="L962" s="1" t="s">
        <v>7723</v>
      </c>
      <c r="BA962" s="1" t="s">
        <v>8584</v>
      </c>
      <c r="BC962" s="1" t="s">
        <v>230</v>
      </c>
      <c r="BD962" s="1"/>
      <c r="BE962" s="1" t="s">
        <v>8585</v>
      </c>
      <c r="BF962" s="1" t="s">
        <v>8586</v>
      </c>
      <c r="BG962" s="34">
        <v>2</v>
      </c>
    </row>
    <row r="963" spans="2:59" ht="15.75" customHeight="1" x14ac:dyDescent="0.3">
      <c r="B963" s="1">
        <v>5833</v>
      </c>
      <c r="C963" s="1" t="s">
        <v>8587</v>
      </c>
      <c r="D963" s="33" t="s">
        <v>8588</v>
      </c>
      <c r="E963" s="1" t="s">
        <v>2116</v>
      </c>
      <c r="F963" s="1" t="s">
        <v>882</v>
      </c>
      <c r="G963" s="1" t="s">
        <v>2954</v>
      </c>
      <c r="H963" s="1">
        <v>3500</v>
      </c>
      <c r="J963" s="1" t="s">
        <v>3524</v>
      </c>
      <c r="K963" s="1" t="s">
        <v>3524</v>
      </c>
      <c r="L963" s="1" t="s">
        <v>3757</v>
      </c>
      <c r="BA963" s="1" t="s">
        <v>8589</v>
      </c>
      <c r="BB963" s="1">
        <v>2345</v>
      </c>
      <c r="BC963" s="1" t="s">
        <v>324</v>
      </c>
      <c r="BD963" s="1"/>
      <c r="BE963" s="1" t="s">
        <v>3126</v>
      </c>
      <c r="BF963" s="1" t="s">
        <v>4396</v>
      </c>
      <c r="BG963" s="34">
        <v>4</v>
      </c>
    </row>
    <row r="964" spans="2:59" ht="15.75" customHeight="1" x14ac:dyDescent="0.3">
      <c r="B964" s="1">
        <v>5835</v>
      </c>
      <c r="C964" s="1" t="s">
        <v>8590</v>
      </c>
      <c r="D964" s="33" t="s">
        <v>8591</v>
      </c>
      <c r="E964" s="1" t="s">
        <v>86</v>
      </c>
      <c r="F964" s="1" t="s">
        <v>882</v>
      </c>
      <c r="G964" s="1" t="s">
        <v>2354</v>
      </c>
      <c r="H964" s="1">
        <v>33050</v>
      </c>
      <c r="K964" s="1" t="s">
        <v>4917</v>
      </c>
      <c r="L964" s="1" t="s">
        <v>8592</v>
      </c>
      <c r="BA964" s="1" t="s">
        <v>8418</v>
      </c>
      <c r="BB964" s="1">
        <v>1408</v>
      </c>
      <c r="BC964" s="1" t="s">
        <v>8078</v>
      </c>
      <c r="BD964" s="1"/>
      <c r="BE964" s="1" t="s">
        <v>2830</v>
      </c>
      <c r="BF964" s="1" t="s">
        <v>8593</v>
      </c>
      <c r="BG964" s="34">
        <v>3</v>
      </c>
    </row>
    <row r="965" spans="2:59" ht="15.75" customHeight="1" x14ac:dyDescent="0.3">
      <c r="B965" s="1">
        <v>5836</v>
      </c>
      <c r="C965" s="1" t="s">
        <v>8594</v>
      </c>
      <c r="D965" s="33" t="s">
        <v>8595</v>
      </c>
      <c r="E965" s="1" t="s">
        <v>152</v>
      </c>
      <c r="F965" s="1" t="s">
        <v>882</v>
      </c>
      <c r="G965" s="1" t="s">
        <v>3203</v>
      </c>
      <c r="H965" s="1">
        <v>600</v>
      </c>
      <c r="J965" s="1" t="s">
        <v>3423</v>
      </c>
      <c r="K965" s="1" t="s">
        <v>3423</v>
      </c>
      <c r="L965" s="1" t="s">
        <v>3424</v>
      </c>
      <c r="BA965" s="1" t="s">
        <v>6171</v>
      </c>
      <c r="BB965" s="1">
        <v>2373</v>
      </c>
      <c r="BC965" s="1" t="s">
        <v>258</v>
      </c>
      <c r="BD965" s="1"/>
      <c r="BE965" s="1" t="s">
        <v>2467</v>
      </c>
      <c r="BF965" s="1" t="s">
        <v>3421</v>
      </c>
      <c r="BG965" s="34">
        <v>25</v>
      </c>
    </row>
    <row r="966" spans="2:59" ht="15.75" customHeight="1" x14ac:dyDescent="0.3">
      <c r="B966" s="1">
        <v>5837</v>
      </c>
      <c r="C966" s="1" t="s">
        <v>8596</v>
      </c>
      <c r="D966" s="33" t="s">
        <v>8597</v>
      </c>
      <c r="E966" s="1" t="s">
        <v>2129</v>
      </c>
      <c r="F966" s="1" t="s">
        <v>882</v>
      </c>
      <c r="G966" s="1" t="s">
        <v>8598</v>
      </c>
      <c r="H966" s="1">
        <v>4500</v>
      </c>
      <c r="K966" s="1" t="s">
        <v>8599</v>
      </c>
      <c r="L966" s="1" t="s">
        <v>8600</v>
      </c>
      <c r="BA966" s="1" t="s">
        <v>8060</v>
      </c>
      <c r="BB966" s="1">
        <v>2280</v>
      </c>
      <c r="BC966" s="1" t="s">
        <v>18</v>
      </c>
      <c r="BD966" s="1"/>
      <c r="BE966" s="1" t="s">
        <v>2556</v>
      </c>
      <c r="BF966" s="1" t="s">
        <v>5535</v>
      </c>
      <c r="BG966" s="34">
        <v>2</v>
      </c>
    </row>
    <row r="967" spans="2:59" ht="15.75" customHeight="1" x14ac:dyDescent="0.3">
      <c r="B967" s="1">
        <v>5840</v>
      </c>
      <c r="C967" s="1" t="s">
        <v>8601</v>
      </c>
      <c r="D967" s="33" t="s">
        <v>8602</v>
      </c>
      <c r="E967" s="1" t="s">
        <v>2116</v>
      </c>
      <c r="F967" s="1" t="s">
        <v>882</v>
      </c>
      <c r="G967" s="1" t="s">
        <v>2903</v>
      </c>
      <c r="H967" s="1">
        <v>4500</v>
      </c>
      <c r="J967" s="1" t="s">
        <v>3524</v>
      </c>
      <c r="K967" s="1" t="s">
        <v>7568</v>
      </c>
      <c r="L967" s="1" t="s">
        <v>7569</v>
      </c>
      <c r="BA967" s="1" t="s">
        <v>8603</v>
      </c>
      <c r="BB967" s="1">
        <v>1710</v>
      </c>
      <c r="BC967" s="1" t="s">
        <v>258</v>
      </c>
      <c r="BD967" s="1"/>
      <c r="BE967" s="1" t="s">
        <v>6017</v>
      </c>
      <c r="BF967" s="1" t="s">
        <v>6018</v>
      </c>
      <c r="BG967" s="34">
        <v>5</v>
      </c>
    </row>
    <row r="968" spans="2:59" ht="15.75" customHeight="1" x14ac:dyDescent="0.3">
      <c r="B968" s="1">
        <v>5841</v>
      </c>
      <c r="C968" s="1" t="s">
        <v>4553</v>
      </c>
      <c r="D968" s="33" t="s">
        <v>8604</v>
      </c>
      <c r="E968" s="1" t="s">
        <v>3251</v>
      </c>
      <c r="F968" s="1" t="s">
        <v>882</v>
      </c>
      <c r="G968" s="1" t="s">
        <v>3250</v>
      </c>
      <c r="H968" s="1">
        <v>10000</v>
      </c>
      <c r="J968" s="1" t="s">
        <v>3423</v>
      </c>
      <c r="K968" s="1" t="s">
        <v>3423</v>
      </c>
      <c r="L968" s="1" t="s">
        <v>3424</v>
      </c>
      <c r="BA968" s="1" t="s">
        <v>2420</v>
      </c>
      <c r="BB968" s="1">
        <v>699</v>
      </c>
      <c r="BC968" s="1" t="s">
        <v>324</v>
      </c>
      <c r="BD968" s="1"/>
      <c r="BE968" s="1" t="s">
        <v>2625</v>
      </c>
      <c r="BF968" s="1" t="s">
        <v>3670</v>
      </c>
      <c r="BG968" s="34">
        <v>14</v>
      </c>
    </row>
    <row r="969" spans="2:59" ht="15.75" customHeight="1" x14ac:dyDescent="0.3">
      <c r="B969" s="1">
        <v>5842</v>
      </c>
      <c r="C969" s="1" t="s">
        <v>8605</v>
      </c>
      <c r="D969" s="33" t="s">
        <v>8606</v>
      </c>
      <c r="E969" s="1" t="s">
        <v>3251</v>
      </c>
      <c r="F969" s="1" t="s">
        <v>882</v>
      </c>
      <c r="G969" s="1" t="s">
        <v>3255</v>
      </c>
      <c r="H969" s="1">
        <v>7000</v>
      </c>
      <c r="J969" s="1" t="s">
        <v>3423</v>
      </c>
      <c r="K969" s="1" t="s">
        <v>3423</v>
      </c>
      <c r="L969" s="1" t="s">
        <v>3424</v>
      </c>
      <c r="BA969" s="1" t="s">
        <v>8607</v>
      </c>
      <c r="BB969" s="1">
        <v>1609</v>
      </c>
      <c r="BC969" s="1" t="s">
        <v>248</v>
      </c>
      <c r="BD969" s="1"/>
      <c r="BE969" s="1" t="s">
        <v>2510</v>
      </c>
      <c r="BF969" s="1" t="s">
        <v>5088</v>
      </c>
      <c r="BG969" s="34">
        <v>4</v>
      </c>
    </row>
    <row r="970" spans="2:59" ht="15.75" customHeight="1" x14ac:dyDescent="0.3">
      <c r="B970" s="1">
        <v>5843</v>
      </c>
      <c r="C970" s="1" t="s">
        <v>8608</v>
      </c>
      <c r="D970" s="33" t="s">
        <v>8609</v>
      </c>
      <c r="E970" s="1" t="s">
        <v>2116</v>
      </c>
      <c r="F970" s="1" t="s">
        <v>882</v>
      </c>
      <c r="G970" s="1" t="s">
        <v>2890</v>
      </c>
      <c r="H970" s="1">
        <v>5000</v>
      </c>
      <c r="J970" s="1" t="s">
        <v>3573</v>
      </c>
      <c r="K970" s="1" t="s">
        <v>5714</v>
      </c>
      <c r="L970" s="1" t="s">
        <v>4061</v>
      </c>
      <c r="BA970" s="1" t="s">
        <v>4071</v>
      </c>
      <c r="BB970" s="1">
        <v>2348</v>
      </c>
      <c r="BC970" s="1" t="s">
        <v>324</v>
      </c>
      <c r="BD970" s="1"/>
      <c r="BE970" s="1" t="s">
        <v>4601</v>
      </c>
      <c r="BF970" s="1" t="s">
        <v>4602</v>
      </c>
      <c r="BG970" s="34">
        <v>11</v>
      </c>
    </row>
    <row r="971" spans="2:59" ht="15.75" customHeight="1" x14ac:dyDescent="0.3">
      <c r="B971" s="1">
        <v>5844</v>
      </c>
      <c r="C971" s="1" t="s">
        <v>8610</v>
      </c>
      <c r="D971" s="33" t="s">
        <v>8611</v>
      </c>
      <c r="E971" s="1" t="s">
        <v>2074</v>
      </c>
      <c r="F971" s="1" t="s">
        <v>882</v>
      </c>
      <c r="G971" s="1" t="s">
        <v>2214</v>
      </c>
      <c r="H971" s="1">
        <v>7000</v>
      </c>
      <c r="J971" s="1" t="s">
        <v>3423</v>
      </c>
      <c r="K971" s="1" t="s">
        <v>3423</v>
      </c>
      <c r="L971" s="1" t="s">
        <v>3424</v>
      </c>
      <c r="BA971" s="1" t="s">
        <v>8612</v>
      </c>
      <c r="BB971" s="1">
        <v>2362</v>
      </c>
      <c r="BC971" s="1" t="s">
        <v>8613</v>
      </c>
      <c r="BD971" s="1"/>
      <c r="BE971" s="1" t="s">
        <v>2645</v>
      </c>
      <c r="BF971" s="1" t="s">
        <v>5473</v>
      </c>
      <c r="BG971" s="34">
        <v>8</v>
      </c>
    </row>
    <row r="972" spans="2:59" ht="15.75" customHeight="1" x14ac:dyDescent="0.3">
      <c r="B972" s="1">
        <v>5846</v>
      </c>
      <c r="C972" s="1" t="s">
        <v>8614</v>
      </c>
      <c r="D972" s="33" t="s">
        <v>8615</v>
      </c>
      <c r="E972" s="1" t="s">
        <v>114</v>
      </c>
      <c r="F972" s="1" t="s">
        <v>882</v>
      </c>
      <c r="G972" s="1" t="s">
        <v>3016</v>
      </c>
      <c r="H972" s="1">
        <v>3000</v>
      </c>
      <c r="K972" s="1" t="s">
        <v>3804</v>
      </c>
      <c r="L972" s="1" t="s">
        <v>4108</v>
      </c>
      <c r="BA972" s="1" t="s">
        <v>8323</v>
      </c>
      <c r="BB972" s="1">
        <v>2122</v>
      </c>
      <c r="BC972" s="1" t="s">
        <v>128</v>
      </c>
      <c r="BD972" s="1"/>
      <c r="BE972" s="1" t="s">
        <v>2118</v>
      </c>
      <c r="BF972" s="1" t="s">
        <v>5056</v>
      </c>
      <c r="BG972" s="34">
        <v>2</v>
      </c>
    </row>
    <row r="973" spans="2:59" ht="15.75" customHeight="1" x14ac:dyDescent="0.3">
      <c r="B973" s="1">
        <v>5847</v>
      </c>
      <c r="C973" s="1" t="s">
        <v>8616</v>
      </c>
      <c r="D973" s="33" t="s">
        <v>8617</v>
      </c>
      <c r="E973" s="1" t="s">
        <v>60</v>
      </c>
      <c r="F973" s="1" t="s">
        <v>882</v>
      </c>
      <c r="G973" s="1" t="s">
        <v>2667</v>
      </c>
      <c r="H973" s="1">
        <v>3000</v>
      </c>
      <c r="K973" s="1" t="s">
        <v>3804</v>
      </c>
      <c r="L973" s="1" t="s">
        <v>4108</v>
      </c>
      <c r="BA973" s="1" t="s">
        <v>8618</v>
      </c>
      <c r="BB973" s="1">
        <v>2126</v>
      </c>
      <c r="BC973" s="1" t="s">
        <v>324</v>
      </c>
      <c r="BD973" s="1"/>
      <c r="BE973" s="1" t="s">
        <v>2495</v>
      </c>
      <c r="BF973" s="1" t="s">
        <v>4144</v>
      </c>
      <c r="BG973" s="34">
        <v>3</v>
      </c>
    </row>
    <row r="974" spans="2:59" ht="15.75" customHeight="1" x14ac:dyDescent="0.3">
      <c r="B974" s="1">
        <v>5848</v>
      </c>
      <c r="C974" s="1" t="s">
        <v>8619</v>
      </c>
      <c r="D974" s="33" t="s">
        <v>8620</v>
      </c>
      <c r="E974" s="1" t="s">
        <v>3437</v>
      </c>
      <c r="F974" s="1" t="s">
        <v>882</v>
      </c>
      <c r="G974" s="1" t="s">
        <v>2946</v>
      </c>
      <c r="H974" s="1">
        <v>3500</v>
      </c>
      <c r="J974" s="1" t="s">
        <v>3524</v>
      </c>
      <c r="K974" s="1" t="s">
        <v>3524</v>
      </c>
      <c r="L974" s="1" t="s">
        <v>3757</v>
      </c>
      <c r="BA974" s="1" t="s">
        <v>2528</v>
      </c>
      <c r="BB974" s="1">
        <v>2242</v>
      </c>
      <c r="BC974" s="1" t="s">
        <v>8078</v>
      </c>
      <c r="BD974" s="1"/>
      <c r="BE974" s="1" t="s">
        <v>4544</v>
      </c>
      <c r="BF974" s="1" t="s">
        <v>8621</v>
      </c>
      <c r="BG974" s="34">
        <v>1</v>
      </c>
    </row>
    <row r="975" spans="2:59" ht="15.75" customHeight="1" x14ac:dyDescent="0.3">
      <c r="B975" s="1">
        <v>5852</v>
      </c>
      <c r="C975" s="1" t="s">
        <v>8622</v>
      </c>
      <c r="D975" s="33" t="s">
        <v>8623</v>
      </c>
      <c r="E975" s="1" t="s">
        <v>3664</v>
      </c>
      <c r="F975" s="1" t="s">
        <v>882</v>
      </c>
      <c r="G975" s="1" t="s">
        <v>2387</v>
      </c>
      <c r="H975" s="1">
        <v>8000</v>
      </c>
      <c r="J975" s="1" t="s">
        <v>3423</v>
      </c>
      <c r="K975" s="1" t="s">
        <v>3423</v>
      </c>
      <c r="L975" s="1" t="s">
        <v>3424</v>
      </c>
      <c r="BA975" s="1" t="s">
        <v>3467</v>
      </c>
      <c r="BB975" s="1">
        <v>2301</v>
      </c>
      <c r="BC975" s="1" t="s">
        <v>264</v>
      </c>
      <c r="BD975" s="1"/>
      <c r="BE975" s="1" t="s">
        <v>8624</v>
      </c>
      <c r="BF975" s="1" t="s">
        <v>8625</v>
      </c>
      <c r="BG975" s="34">
        <v>3</v>
      </c>
    </row>
    <row r="976" spans="2:59" ht="15.75" customHeight="1" x14ac:dyDescent="0.3">
      <c r="B976" s="1">
        <v>5853</v>
      </c>
      <c r="C976" s="1" t="s">
        <v>8626</v>
      </c>
      <c r="D976" s="33" t="s">
        <v>8627</v>
      </c>
      <c r="E976" s="1" t="s">
        <v>2116</v>
      </c>
      <c r="F976" s="1" t="s">
        <v>882</v>
      </c>
      <c r="G976" s="1" t="s">
        <v>2836</v>
      </c>
      <c r="H976" s="1">
        <v>7000</v>
      </c>
      <c r="J976" s="1" t="s">
        <v>3423</v>
      </c>
      <c r="K976" s="1" t="s">
        <v>3423</v>
      </c>
      <c r="L976" s="1" t="s">
        <v>3424</v>
      </c>
      <c r="BA976" s="1" t="s">
        <v>8573</v>
      </c>
      <c r="BB976" s="1">
        <v>2391</v>
      </c>
      <c r="BC976" s="1" t="s">
        <v>162</v>
      </c>
      <c r="BD976" s="1"/>
      <c r="BE976" s="1" t="s">
        <v>8628</v>
      </c>
      <c r="BF976" s="1" t="s">
        <v>8629</v>
      </c>
      <c r="BG976" s="34">
        <v>5</v>
      </c>
    </row>
    <row r="977" spans="2:59" ht="15.75" customHeight="1" x14ac:dyDescent="0.3">
      <c r="B977" s="1">
        <v>5854</v>
      </c>
      <c r="C977" s="1" t="s">
        <v>8630</v>
      </c>
      <c r="D977" s="33" t="s">
        <v>8631</v>
      </c>
      <c r="E977" s="1" t="s">
        <v>86</v>
      </c>
      <c r="F977" s="1" t="s">
        <v>882</v>
      </c>
      <c r="G977" s="1" t="s">
        <v>2344</v>
      </c>
      <c r="H977" s="1">
        <v>25000</v>
      </c>
      <c r="J977" s="1" t="s">
        <v>3573</v>
      </c>
      <c r="K977" s="1" t="s">
        <v>3574</v>
      </c>
      <c r="L977" s="1" t="s">
        <v>3510</v>
      </c>
      <c r="BA977" s="1" t="s">
        <v>8546</v>
      </c>
      <c r="BB977" s="1">
        <v>2298</v>
      </c>
      <c r="BC977" s="1" t="s">
        <v>8547</v>
      </c>
      <c r="BD977" s="1"/>
      <c r="BE977" s="1" t="s">
        <v>2874</v>
      </c>
      <c r="BF977" s="1" t="s">
        <v>8632</v>
      </c>
      <c r="BG977" s="34">
        <v>6</v>
      </c>
    </row>
    <row r="978" spans="2:59" ht="15.75" customHeight="1" x14ac:dyDescent="0.3">
      <c r="B978" s="1">
        <v>5855</v>
      </c>
      <c r="C978" s="1" t="s">
        <v>8633</v>
      </c>
      <c r="D978" s="33" t="s">
        <v>8634</v>
      </c>
      <c r="E978" s="1" t="s">
        <v>322</v>
      </c>
      <c r="F978" s="1" t="s">
        <v>882</v>
      </c>
      <c r="G978" s="1" t="s">
        <v>2560</v>
      </c>
      <c r="H978" s="1">
        <v>8500</v>
      </c>
      <c r="K978" s="1" t="s">
        <v>8635</v>
      </c>
      <c r="L978" s="1" t="s">
        <v>8636</v>
      </c>
      <c r="BA978" s="1" t="s">
        <v>7979</v>
      </c>
      <c r="BB978" s="1">
        <v>2293</v>
      </c>
      <c r="BC978" s="1" t="s">
        <v>26</v>
      </c>
      <c r="BD978" s="1"/>
      <c r="BE978" s="1" t="s">
        <v>8637</v>
      </c>
      <c r="BF978" s="1" t="s">
        <v>8638</v>
      </c>
      <c r="BG978" s="34">
        <v>3</v>
      </c>
    </row>
    <row r="979" spans="2:59" ht="15.75" customHeight="1" x14ac:dyDescent="0.3">
      <c r="B979" s="1">
        <v>5856</v>
      </c>
      <c r="C979" s="1" t="s">
        <v>8639</v>
      </c>
      <c r="D979" s="33" t="s">
        <v>8640</v>
      </c>
      <c r="E979" s="1" t="s">
        <v>2116</v>
      </c>
      <c r="F979" s="1" t="s">
        <v>882</v>
      </c>
      <c r="G979" s="1" t="s">
        <v>3027</v>
      </c>
      <c r="H979" s="1">
        <v>2600</v>
      </c>
      <c r="K979" s="1" t="s">
        <v>8641</v>
      </c>
      <c r="L979" s="1" t="s">
        <v>8642</v>
      </c>
      <c r="BA979" s="1" t="s">
        <v>8643</v>
      </c>
      <c r="BB979" s="1">
        <v>2064</v>
      </c>
      <c r="BC979" s="1" t="s">
        <v>180</v>
      </c>
      <c r="BD979" s="1"/>
      <c r="BE979" s="1" t="s">
        <v>5440</v>
      </c>
      <c r="BF979" s="1" t="s">
        <v>8644</v>
      </c>
      <c r="BG979" s="34">
        <v>7</v>
      </c>
    </row>
    <row r="980" spans="2:59" ht="15.75" customHeight="1" x14ac:dyDescent="0.3">
      <c r="B980" s="1">
        <v>5857</v>
      </c>
      <c r="C980" s="1" t="s">
        <v>8645</v>
      </c>
      <c r="D980" s="33" t="s">
        <v>8646</v>
      </c>
      <c r="E980" s="1" t="s">
        <v>86</v>
      </c>
      <c r="F980" s="1" t="s">
        <v>882</v>
      </c>
      <c r="G980" s="1" t="s">
        <v>2376</v>
      </c>
      <c r="H980" s="1">
        <v>9180</v>
      </c>
      <c r="J980" s="1" t="s">
        <v>3480</v>
      </c>
      <c r="K980" s="1" t="s">
        <v>3480</v>
      </c>
      <c r="L980" s="1" t="s">
        <v>3481</v>
      </c>
      <c r="BA980" s="1" t="s">
        <v>8647</v>
      </c>
      <c r="BB980" s="1">
        <v>1668</v>
      </c>
      <c r="BC980" s="1" t="s">
        <v>324</v>
      </c>
      <c r="BD980" s="1"/>
      <c r="BE980" s="1" t="s">
        <v>3054</v>
      </c>
      <c r="BF980" s="1" t="s">
        <v>8648</v>
      </c>
      <c r="BG980" s="34">
        <v>3</v>
      </c>
    </row>
    <row r="981" spans="2:59" ht="15.75" customHeight="1" x14ac:dyDescent="0.3">
      <c r="B981" s="1">
        <v>5858</v>
      </c>
      <c r="C981" s="1" t="s">
        <v>8649</v>
      </c>
      <c r="D981" s="33" t="s">
        <v>8650</v>
      </c>
      <c r="E981" s="1" t="s">
        <v>2129</v>
      </c>
      <c r="F981" s="1" t="s">
        <v>882</v>
      </c>
      <c r="G981" s="1" t="s">
        <v>2888</v>
      </c>
      <c r="H981" s="1">
        <v>5000</v>
      </c>
      <c r="J981" s="1" t="s">
        <v>3573</v>
      </c>
      <c r="K981" s="1" t="s">
        <v>5714</v>
      </c>
      <c r="L981" s="1" t="s">
        <v>4061</v>
      </c>
      <c r="BA981" s="1" t="s">
        <v>8651</v>
      </c>
      <c r="BB981" s="1">
        <v>1470</v>
      </c>
      <c r="BC981" s="1" t="s">
        <v>324</v>
      </c>
      <c r="BD981" s="1"/>
      <c r="BE981" s="1" t="s">
        <v>2612</v>
      </c>
      <c r="BF981" s="1" t="s">
        <v>5651</v>
      </c>
      <c r="BG981" s="34">
        <v>4</v>
      </c>
    </row>
    <row r="982" spans="2:59" ht="15.75" customHeight="1" x14ac:dyDescent="0.3">
      <c r="B982" s="1">
        <v>5859</v>
      </c>
      <c r="C982" s="1" t="s">
        <v>8652</v>
      </c>
      <c r="D982" s="33" t="s">
        <v>8653</v>
      </c>
      <c r="E982" s="1" t="s">
        <v>2116</v>
      </c>
      <c r="F982" s="1" t="s">
        <v>882</v>
      </c>
      <c r="G982" s="1" t="s">
        <v>3013</v>
      </c>
      <c r="H982" s="1">
        <v>3000</v>
      </c>
      <c r="J982" s="1" t="s">
        <v>3524</v>
      </c>
      <c r="K982" s="1" t="s">
        <v>3524</v>
      </c>
      <c r="L982" s="1" t="s">
        <v>3757</v>
      </c>
      <c r="BA982" s="1" t="s">
        <v>4329</v>
      </c>
      <c r="BB982" s="1">
        <v>2423</v>
      </c>
      <c r="BC982" s="1" t="s">
        <v>324</v>
      </c>
      <c r="BD982" s="1"/>
      <c r="BE982" s="1" t="s">
        <v>2875</v>
      </c>
      <c r="BF982" s="1" t="s">
        <v>6362</v>
      </c>
      <c r="BG982" s="34">
        <v>5</v>
      </c>
    </row>
    <row r="983" spans="2:59" ht="15.75" customHeight="1" x14ac:dyDescent="0.3">
      <c r="B983" s="1">
        <v>5861</v>
      </c>
      <c r="C983" s="1" t="s">
        <v>8654</v>
      </c>
      <c r="D983" s="33" t="s">
        <v>8655</v>
      </c>
      <c r="E983" s="1" t="s">
        <v>286</v>
      </c>
      <c r="F983" s="1" t="s">
        <v>882</v>
      </c>
      <c r="G983" s="1" t="s">
        <v>3183</v>
      </c>
      <c r="H983" s="1">
        <v>999</v>
      </c>
      <c r="J983" s="1" t="s">
        <v>3480</v>
      </c>
      <c r="K983" s="1" t="s">
        <v>3480</v>
      </c>
      <c r="L983" s="1" t="s">
        <v>3481</v>
      </c>
      <c r="BA983" s="1" t="s">
        <v>5760</v>
      </c>
      <c r="BB983" s="1">
        <v>2330</v>
      </c>
      <c r="BC983" s="1" t="s">
        <v>324</v>
      </c>
      <c r="BD983" s="1"/>
      <c r="BE983" s="1" t="s">
        <v>4400</v>
      </c>
      <c r="BF983" s="1" t="s">
        <v>8656</v>
      </c>
      <c r="BG983" s="34">
        <v>7</v>
      </c>
    </row>
    <row r="984" spans="2:59" ht="15.75" customHeight="1" x14ac:dyDescent="0.3">
      <c r="B984" s="1">
        <v>5862</v>
      </c>
      <c r="C984" s="1" t="s">
        <v>8657</v>
      </c>
      <c r="D984" s="33" t="s">
        <v>8658</v>
      </c>
      <c r="E984" s="1" t="s">
        <v>286</v>
      </c>
      <c r="F984" s="1" t="s">
        <v>882</v>
      </c>
      <c r="G984" s="1" t="s">
        <v>3186</v>
      </c>
      <c r="H984" s="1">
        <v>850</v>
      </c>
      <c r="J984" s="1" t="s">
        <v>3480</v>
      </c>
      <c r="K984" s="1" t="s">
        <v>3480</v>
      </c>
      <c r="L984" s="1" t="s">
        <v>3481</v>
      </c>
      <c r="BA984" s="1" t="s">
        <v>4319</v>
      </c>
      <c r="BB984" s="1">
        <v>1533</v>
      </c>
      <c r="BC984" s="1" t="s">
        <v>324</v>
      </c>
      <c r="BD984" s="1"/>
      <c r="BE984" s="1" t="s">
        <v>8659</v>
      </c>
      <c r="BF984" s="1" t="s">
        <v>8660</v>
      </c>
      <c r="BG984" s="34">
        <v>2</v>
      </c>
    </row>
    <row r="985" spans="2:59" ht="15.75" customHeight="1" x14ac:dyDescent="0.3">
      <c r="B985" s="1">
        <v>5863</v>
      </c>
      <c r="C985" s="1" t="s">
        <v>8661</v>
      </c>
      <c r="D985" s="33" t="s">
        <v>8662</v>
      </c>
      <c r="E985" s="1" t="s">
        <v>2</v>
      </c>
      <c r="F985" s="1" t="s">
        <v>882</v>
      </c>
      <c r="G985" s="1" t="s">
        <v>2673</v>
      </c>
      <c r="H985" s="1">
        <v>2833</v>
      </c>
      <c r="J985" s="1" t="s">
        <v>3524</v>
      </c>
      <c r="K985" s="1" t="s">
        <v>3524</v>
      </c>
      <c r="L985" s="1" t="s">
        <v>3757</v>
      </c>
      <c r="BA985" s="1" t="s">
        <v>6891</v>
      </c>
      <c r="BB985" s="1">
        <v>2459</v>
      </c>
      <c r="BC985" s="1" t="s">
        <v>324</v>
      </c>
      <c r="BD985" s="1"/>
      <c r="BE985" s="1" t="s">
        <v>8663</v>
      </c>
      <c r="BF985" s="1" t="s">
        <v>8664</v>
      </c>
      <c r="BG985" s="34">
        <v>1</v>
      </c>
    </row>
    <row r="986" spans="2:59" ht="15.75" customHeight="1" x14ac:dyDescent="0.3">
      <c r="B986" s="1">
        <v>5864</v>
      </c>
      <c r="C986" s="1" t="s">
        <v>8665</v>
      </c>
      <c r="D986" s="33" t="s">
        <v>8666</v>
      </c>
      <c r="E986" s="1" t="s">
        <v>286</v>
      </c>
      <c r="F986" s="1" t="s">
        <v>882</v>
      </c>
      <c r="G986" s="1" t="s">
        <v>3177</v>
      </c>
      <c r="H986" s="1">
        <v>1200</v>
      </c>
      <c r="J986" s="1" t="s">
        <v>3423</v>
      </c>
      <c r="K986" s="1" t="s">
        <v>3423</v>
      </c>
      <c r="L986" s="1" t="s">
        <v>3424</v>
      </c>
      <c r="BA986" s="1" t="s">
        <v>8667</v>
      </c>
      <c r="BB986" s="1">
        <v>2424</v>
      </c>
      <c r="BC986" s="1" t="s">
        <v>324</v>
      </c>
      <c r="BD986" s="1"/>
      <c r="BE986" s="1" t="s">
        <v>2737</v>
      </c>
      <c r="BF986" s="1" t="s">
        <v>4610</v>
      </c>
      <c r="BG986" s="34">
        <v>4</v>
      </c>
    </row>
    <row r="987" spans="2:59" ht="15.75" customHeight="1" x14ac:dyDescent="0.3">
      <c r="B987" s="1">
        <v>5865</v>
      </c>
      <c r="C987" s="1" t="s">
        <v>8668</v>
      </c>
      <c r="D987" s="33" t="s">
        <v>8669</v>
      </c>
      <c r="E987" s="1" t="s">
        <v>112</v>
      </c>
      <c r="F987" s="1" t="s">
        <v>882</v>
      </c>
      <c r="G987" s="1" t="s">
        <v>2904</v>
      </c>
      <c r="H987" s="1">
        <v>4500</v>
      </c>
      <c r="J987" s="1" t="s">
        <v>3573</v>
      </c>
      <c r="K987" s="1" t="s">
        <v>3573</v>
      </c>
      <c r="L987" s="1" t="s">
        <v>3821</v>
      </c>
      <c r="BA987" s="1" t="s">
        <v>4253</v>
      </c>
      <c r="BB987" s="1">
        <v>2224</v>
      </c>
      <c r="BC987" s="1" t="s">
        <v>6</v>
      </c>
      <c r="BD987" s="1"/>
      <c r="BE987" s="1" t="s">
        <v>2655</v>
      </c>
      <c r="BF987" s="1" t="s">
        <v>5066</v>
      </c>
      <c r="BG987" s="34">
        <v>4</v>
      </c>
    </row>
    <row r="988" spans="2:59" ht="15.75" customHeight="1" x14ac:dyDescent="0.3">
      <c r="B988" s="1">
        <v>5866</v>
      </c>
      <c r="C988" s="1" t="s">
        <v>8670</v>
      </c>
      <c r="D988" s="33" t="s">
        <v>8671</v>
      </c>
      <c r="E988" s="1" t="s">
        <v>2116</v>
      </c>
      <c r="F988" s="1" t="s">
        <v>882</v>
      </c>
      <c r="G988" s="1" t="s">
        <v>3014</v>
      </c>
      <c r="H988" s="1">
        <v>3000</v>
      </c>
      <c r="J988" s="1" t="s">
        <v>3524</v>
      </c>
      <c r="K988" s="1" t="s">
        <v>3524</v>
      </c>
      <c r="L988" s="1" t="s">
        <v>3757</v>
      </c>
      <c r="BA988" s="1" t="s">
        <v>8672</v>
      </c>
      <c r="BB988" s="1">
        <v>2317</v>
      </c>
      <c r="BC988" s="1" t="s">
        <v>8613</v>
      </c>
      <c r="BD988" s="1"/>
      <c r="BE988" s="1" t="s">
        <v>4881</v>
      </c>
      <c r="BF988" s="1" t="s">
        <v>8673</v>
      </c>
      <c r="BG988" s="34">
        <v>8</v>
      </c>
    </row>
    <row r="989" spans="2:59" ht="15.75" customHeight="1" x14ac:dyDescent="0.3">
      <c r="B989" s="1">
        <v>5867</v>
      </c>
      <c r="C989" s="1" t="s">
        <v>8674</v>
      </c>
      <c r="D989" s="33" t="s">
        <v>8675</v>
      </c>
      <c r="E989" s="1" t="s">
        <v>2116</v>
      </c>
      <c r="F989" s="1" t="s">
        <v>882</v>
      </c>
      <c r="G989" s="1" t="s">
        <v>2951</v>
      </c>
      <c r="H989" s="1">
        <v>3500</v>
      </c>
      <c r="J989" s="1" t="s">
        <v>3524</v>
      </c>
      <c r="K989" s="1" t="s">
        <v>3524</v>
      </c>
      <c r="L989" s="1" t="s">
        <v>3757</v>
      </c>
      <c r="BA989" s="1" t="s">
        <v>8676</v>
      </c>
      <c r="BB989" s="1">
        <v>2260</v>
      </c>
      <c r="BC989" s="1" t="s">
        <v>110</v>
      </c>
      <c r="BD989" s="1"/>
      <c r="BE989" s="1" t="s">
        <v>2719</v>
      </c>
      <c r="BF989" s="1" t="s">
        <v>5299</v>
      </c>
      <c r="BG989" s="34">
        <v>3</v>
      </c>
    </row>
    <row r="990" spans="2:59" ht="15.75" customHeight="1" x14ac:dyDescent="0.3">
      <c r="B990" s="1">
        <v>5868</v>
      </c>
      <c r="C990" s="1" t="s">
        <v>8677</v>
      </c>
      <c r="D990" s="1" t="s">
        <v>8678</v>
      </c>
      <c r="E990" s="1" t="s">
        <v>322</v>
      </c>
      <c r="F990" s="1" t="s">
        <v>882</v>
      </c>
      <c r="G990" s="1" t="s">
        <v>2580</v>
      </c>
      <c r="H990" s="1">
        <v>8000</v>
      </c>
      <c r="J990" s="1" t="s">
        <v>3423</v>
      </c>
      <c r="K990" s="1" t="s">
        <v>3423</v>
      </c>
      <c r="L990" s="1" t="s">
        <v>3424</v>
      </c>
      <c r="BA990" s="1" t="s">
        <v>8679</v>
      </c>
      <c r="BB990" s="1">
        <v>2544</v>
      </c>
      <c r="BC990" s="1" t="s">
        <v>5729</v>
      </c>
      <c r="BD990" s="1"/>
      <c r="BE990" s="1" t="s">
        <v>5659</v>
      </c>
      <c r="BF990" s="1" t="s">
        <v>8680</v>
      </c>
      <c r="BG990" s="34">
        <v>2</v>
      </c>
    </row>
    <row r="991" spans="2:59" ht="15.75" customHeight="1" x14ac:dyDescent="0.3">
      <c r="B991" s="1">
        <v>5869</v>
      </c>
      <c r="C991" s="1" t="s">
        <v>8681</v>
      </c>
      <c r="D991" s="33" t="s">
        <v>8682</v>
      </c>
      <c r="E991" s="1" t="s">
        <v>112</v>
      </c>
      <c r="F991" s="1" t="s">
        <v>882</v>
      </c>
      <c r="G991" s="1" t="s">
        <v>3086</v>
      </c>
      <c r="H991" s="1">
        <v>1500</v>
      </c>
      <c r="K991" s="1" t="s">
        <v>3603</v>
      </c>
      <c r="L991" s="1" t="s">
        <v>3603</v>
      </c>
      <c r="BA991" s="1" t="s">
        <v>8683</v>
      </c>
      <c r="BB991" s="1">
        <v>3147</v>
      </c>
      <c r="BC991" s="1" t="s">
        <v>324</v>
      </c>
      <c r="BD991" s="1"/>
      <c r="BE991" s="1" t="s">
        <v>6274</v>
      </c>
      <c r="BF991" s="1" t="s">
        <v>8684</v>
      </c>
      <c r="BG991" s="34">
        <v>2</v>
      </c>
    </row>
    <row r="992" spans="2:59" ht="15.75" customHeight="1" x14ac:dyDescent="0.3">
      <c r="B992" s="1">
        <v>5870</v>
      </c>
      <c r="C992" s="1" t="s">
        <v>8685</v>
      </c>
      <c r="D992" s="33" t="s">
        <v>8686</v>
      </c>
      <c r="E992" s="1" t="s">
        <v>2116</v>
      </c>
      <c r="F992" s="1" t="s">
        <v>882</v>
      </c>
      <c r="G992" s="1" t="s">
        <v>2925</v>
      </c>
      <c r="H992" s="1">
        <v>4000</v>
      </c>
      <c r="J992" s="1" t="s">
        <v>3524</v>
      </c>
      <c r="K992" s="1" t="s">
        <v>3524</v>
      </c>
      <c r="L992" s="1" t="s">
        <v>3757</v>
      </c>
      <c r="BA992" s="1" t="s">
        <v>8687</v>
      </c>
      <c r="BB992" s="1">
        <v>2440</v>
      </c>
      <c r="BC992" s="1" t="s">
        <v>328</v>
      </c>
      <c r="BD992" s="1"/>
      <c r="BE992" s="1" t="s">
        <v>4952</v>
      </c>
      <c r="BF992" s="1" t="s">
        <v>8688</v>
      </c>
      <c r="BG992" s="34">
        <v>2</v>
      </c>
    </row>
    <row r="993" spans="2:59" ht="15.75" customHeight="1" x14ac:dyDescent="0.3">
      <c r="B993" s="1">
        <v>5871</v>
      </c>
      <c r="C993" s="1" t="s">
        <v>8689</v>
      </c>
      <c r="D993" s="33" t="s">
        <v>8690</v>
      </c>
      <c r="E993" s="1" t="s">
        <v>2129</v>
      </c>
      <c r="F993" s="1" t="s">
        <v>882</v>
      </c>
      <c r="G993" s="1" t="s">
        <v>2803</v>
      </c>
      <c r="H993" s="1">
        <v>10000</v>
      </c>
      <c r="J993" s="1" t="s">
        <v>3480</v>
      </c>
      <c r="K993" s="1" t="s">
        <v>3480</v>
      </c>
      <c r="L993" s="1" t="s">
        <v>3481</v>
      </c>
      <c r="BA993" s="1" t="s">
        <v>8687</v>
      </c>
      <c r="BB993" s="1">
        <v>2440</v>
      </c>
      <c r="BC993" s="1" t="s">
        <v>328</v>
      </c>
      <c r="BD993" s="1"/>
      <c r="BE993" s="1" t="s">
        <v>2473</v>
      </c>
      <c r="BF993" s="1" t="s">
        <v>8691</v>
      </c>
      <c r="BG993" s="34">
        <v>9</v>
      </c>
    </row>
    <row r="994" spans="2:59" ht="15.75" customHeight="1" x14ac:dyDescent="0.3">
      <c r="B994" s="1">
        <v>5872</v>
      </c>
      <c r="C994" s="1" t="s">
        <v>8692</v>
      </c>
      <c r="D994" s="33" t="s">
        <v>8693</v>
      </c>
      <c r="E994" s="1" t="s">
        <v>2116</v>
      </c>
      <c r="F994" s="1" t="s">
        <v>882</v>
      </c>
      <c r="G994" s="1" t="s">
        <v>2892</v>
      </c>
      <c r="H994" s="1">
        <v>5000</v>
      </c>
      <c r="J994" s="1" t="s">
        <v>3524</v>
      </c>
      <c r="K994" s="1" t="s">
        <v>5388</v>
      </c>
      <c r="L994" s="1" t="s">
        <v>3555</v>
      </c>
      <c r="BA994" s="1" t="s">
        <v>6718</v>
      </c>
      <c r="BB994" s="1">
        <v>1669</v>
      </c>
      <c r="BC994" s="1" t="s">
        <v>154</v>
      </c>
      <c r="BD994" s="1"/>
      <c r="BE994" s="1" t="s">
        <v>6453</v>
      </c>
      <c r="BF994" s="1" t="s">
        <v>8694</v>
      </c>
      <c r="BG994" s="34">
        <v>5</v>
      </c>
    </row>
    <row r="995" spans="2:59" ht="15.75" customHeight="1" x14ac:dyDescent="0.3">
      <c r="B995" s="1">
        <v>5874</v>
      </c>
      <c r="C995" s="1" t="s">
        <v>8695</v>
      </c>
      <c r="D995" s="33" t="s">
        <v>8696</v>
      </c>
      <c r="E995" s="1" t="s">
        <v>2116</v>
      </c>
      <c r="F995" s="1" t="s">
        <v>882</v>
      </c>
      <c r="G995" s="1" t="s">
        <v>3017</v>
      </c>
      <c r="H995" s="1">
        <v>3000</v>
      </c>
      <c r="J995" s="1" t="s">
        <v>3524</v>
      </c>
      <c r="K995" s="1" t="s">
        <v>3524</v>
      </c>
      <c r="L995" s="1" t="s">
        <v>3757</v>
      </c>
      <c r="BA995" s="1" t="s">
        <v>8697</v>
      </c>
      <c r="BB995" s="1">
        <v>2426</v>
      </c>
      <c r="BC995" s="1" t="s">
        <v>216</v>
      </c>
      <c r="BD995" s="1"/>
      <c r="BE995" s="1" t="s">
        <v>8698</v>
      </c>
      <c r="BF995" s="1" t="s">
        <v>8699</v>
      </c>
      <c r="BG995" s="34">
        <v>4</v>
      </c>
    </row>
    <row r="996" spans="2:59" ht="15.75" customHeight="1" x14ac:dyDescent="0.3">
      <c r="B996" s="1">
        <v>5875</v>
      </c>
      <c r="C996" s="1" t="s">
        <v>8700</v>
      </c>
      <c r="D996" s="33" t="s">
        <v>8701</v>
      </c>
      <c r="E996" s="1" t="s">
        <v>76</v>
      </c>
      <c r="F996" s="1" t="s">
        <v>882</v>
      </c>
      <c r="G996" s="1" t="s">
        <v>2704</v>
      </c>
      <c r="H996" s="1">
        <v>2480</v>
      </c>
      <c r="K996" s="1" t="s">
        <v>8702</v>
      </c>
      <c r="L996" s="1" t="s">
        <v>8703</v>
      </c>
      <c r="BA996" s="1" t="s">
        <v>8704</v>
      </c>
      <c r="BB996" s="1">
        <v>2093</v>
      </c>
      <c r="BC996" s="1" t="s">
        <v>264</v>
      </c>
      <c r="BD996" s="1"/>
      <c r="BE996" s="1" t="s">
        <v>2461</v>
      </c>
      <c r="BF996" s="1" t="s">
        <v>4472</v>
      </c>
      <c r="BG996" s="34">
        <v>9</v>
      </c>
    </row>
    <row r="997" spans="2:59" ht="15.75" customHeight="1" x14ac:dyDescent="0.3">
      <c r="B997" s="1">
        <v>5876</v>
      </c>
      <c r="C997" s="1" t="s">
        <v>8705</v>
      </c>
      <c r="D997" s="33" t="s">
        <v>8706</v>
      </c>
      <c r="E997" s="1" t="s">
        <v>2116</v>
      </c>
      <c r="F997" s="1" t="s">
        <v>882</v>
      </c>
      <c r="G997" s="1" t="s">
        <v>3011</v>
      </c>
      <c r="H997" s="1">
        <v>3000</v>
      </c>
      <c r="J997" s="1" t="s">
        <v>3524</v>
      </c>
      <c r="K997" s="1" t="s">
        <v>3524</v>
      </c>
      <c r="L997" s="1" t="s">
        <v>3757</v>
      </c>
      <c r="BA997" s="1" t="s">
        <v>4017</v>
      </c>
      <c r="BB997" s="1">
        <v>2659</v>
      </c>
      <c r="BC997" s="1" t="s">
        <v>334</v>
      </c>
      <c r="BD997" s="1"/>
      <c r="BE997" s="1" t="s">
        <v>2862</v>
      </c>
      <c r="BF997" s="1" t="s">
        <v>8707</v>
      </c>
      <c r="BG997" s="34">
        <v>2</v>
      </c>
    </row>
    <row r="998" spans="2:59" ht="15.75" customHeight="1" x14ac:dyDescent="0.3">
      <c r="B998" s="1">
        <v>5877</v>
      </c>
      <c r="C998" s="1" t="s">
        <v>8708</v>
      </c>
      <c r="D998" s="33" t="s">
        <v>8709</v>
      </c>
      <c r="E998" s="1" t="s">
        <v>114</v>
      </c>
      <c r="F998" s="1" t="s">
        <v>882</v>
      </c>
      <c r="G998" s="1" t="s">
        <v>2884</v>
      </c>
      <c r="H998" s="1">
        <v>5000</v>
      </c>
      <c r="J998" s="1" t="s">
        <v>3573</v>
      </c>
      <c r="K998" s="1" t="s">
        <v>5714</v>
      </c>
      <c r="L998" s="1" t="s">
        <v>4061</v>
      </c>
      <c r="BA998" s="1" t="s">
        <v>4039</v>
      </c>
      <c r="BB998" s="1">
        <v>2194</v>
      </c>
      <c r="BC998" s="1" t="s">
        <v>334</v>
      </c>
      <c r="BD998" s="1"/>
      <c r="BE998" s="1" t="s">
        <v>5034</v>
      </c>
      <c r="BF998" s="1" t="s">
        <v>5094</v>
      </c>
      <c r="BG998" s="34">
        <v>2</v>
      </c>
    </row>
    <row r="999" spans="2:59" ht="15.75" customHeight="1" x14ac:dyDescent="0.3">
      <c r="B999" s="1">
        <v>5879</v>
      </c>
      <c r="C999" s="1" t="s">
        <v>8710</v>
      </c>
      <c r="D999" s="33" t="s">
        <v>8711</v>
      </c>
      <c r="E999" s="1" t="s">
        <v>114</v>
      </c>
      <c r="F999" s="1" t="s">
        <v>882</v>
      </c>
      <c r="G999" s="1" t="s">
        <v>3085</v>
      </c>
      <c r="H999" s="1">
        <v>1500</v>
      </c>
      <c r="K999" s="1" t="s">
        <v>3949</v>
      </c>
      <c r="L999" s="1" t="s">
        <v>3949</v>
      </c>
      <c r="BA999" s="1" t="s">
        <v>2677</v>
      </c>
      <c r="BB999" s="1">
        <v>1619</v>
      </c>
      <c r="BC999" s="1" t="s">
        <v>324</v>
      </c>
      <c r="BD999" s="1"/>
      <c r="BE999" s="1" t="s">
        <v>2788</v>
      </c>
      <c r="BF999" s="1" t="s">
        <v>8712</v>
      </c>
      <c r="BG999" s="34">
        <v>2</v>
      </c>
    </row>
    <row r="1000" spans="2:59" ht="15.75" customHeight="1" x14ac:dyDescent="0.3">
      <c r="B1000" s="1">
        <v>5880</v>
      </c>
      <c r="C1000" s="1" t="s">
        <v>8713</v>
      </c>
      <c r="D1000" s="33" t="s">
        <v>8714</v>
      </c>
      <c r="E1000" s="1" t="s">
        <v>188</v>
      </c>
      <c r="F1000" s="1" t="s">
        <v>882</v>
      </c>
      <c r="G1000" s="1" t="s">
        <v>8715</v>
      </c>
      <c r="H1000" s="1">
        <v>6000</v>
      </c>
      <c r="J1000" s="1" t="s">
        <v>3423</v>
      </c>
      <c r="K1000" s="1" t="s">
        <v>3423</v>
      </c>
      <c r="L1000" s="1" t="s">
        <v>3424</v>
      </c>
      <c r="BA1000" s="1" t="s">
        <v>8716</v>
      </c>
      <c r="BB1000" s="1">
        <v>2403</v>
      </c>
      <c r="BC1000" s="1" t="s">
        <v>152</v>
      </c>
      <c r="BD1000" s="1"/>
      <c r="BE1000" s="1" t="s">
        <v>8717</v>
      </c>
      <c r="BF1000" s="1" t="s">
        <v>8718</v>
      </c>
      <c r="BG1000" s="34">
        <v>1</v>
      </c>
    </row>
    <row r="1001" spans="2:59" ht="15.75" customHeight="1" x14ac:dyDescent="0.3">
      <c r="B1001" s="1">
        <v>5881</v>
      </c>
      <c r="C1001" s="1" t="s">
        <v>8719</v>
      </c>
      <c r="D1001" s="33" t="s">
        <v>8720</v>
      </c>
      <c r="E1001" s="1" t="s">
        <v>114</v>
      </c>
      <c r="F1001" s="1" t="s">
        <v>882</v>
      </c>
      <c r="G1001" s="1" t="s">
        <v>2871</v>
      </c>
      <c r="H1001" s="1">
        <v>5500</v>
      </c>
      <c r="J1001" s="1" t="s">
        <v>3524</v>
      </c>
      <c r="K1001" s="1" t="s">
        <v>3524</v>
      </c>
      <c r="L1001" s="1" t="s">
        <v>3757</v>
      </c>
      <c r="BA1001" s="1" t="s">
        <v>4032</v>
      </c>
      <c r="BB1001" s="1">
        <v>2174</v>
      </c>
      <c r="BC1001" s="1" t="s">
        <v>234</v>
      </c>
      <c r="BD1001" s="1"/>
      <c r="BE1001" s="1" t="s">
        <v>2586</v>
      </c>
      <c r="BF1001" s="1" t="s">
        <v>8721</v>
      </c>
      <c r="BG1001" s="34">
        <v>1</v>
      </c>
    </row>
    <row r="1002" spans="2:59" ht="15.75" customHeight="1" x14ac:dyDescent="0.3">
      <c r="B1002" s="1">
        <v>5882</v>
      </c>
      <c r="C1002" s="1" t="s">
        <v>8722</v>
      </c>
      <c r="D1002" s="33" t="s">
        <v>8723</v>
      </c>
      <c r="E1002" s="1" t="s">
        <v>192</v>
      </c>
      <c r="F1002" s="1" t="s">
        <v>882</v>
      </c>
      <c r="G1002" s="1" t="s">
        <v>3234</v>
      </c>
      <c r="H1002" s="1">
        <v>899</v>
      </c>
      <c r="J1002" s="1" t="s">
        <v>3480</v>
      </c>
      <c r="K1002" s="1" t="s">
        <v>3480</v>
      </c>
      <c r="L1002" s="1" t="s">
        <v>3481</v>
      </c>
      <c r="BA1002" s="1" t="s">
        <v>4032</v>
      </c>
      <c r="BB1002" s="1">
        <v>2174</v>
      </c>
      <c r="BC1002" s="1" t="s">
        <v>234</v>
      </c>
      <c r="BD1002" s="1"/>
      <c r="BE1002" s="1" t="s">
        <v>4415</v>
      </c>
      <c r="BF1002" s="1" t="s">
        <v>8724</v>
      </c>
      <c r="BG1002" s="34">
        <v>1</v>
      </c>
    </row>
    <row r="1003" spans="2:59" ht="15.75" customHeight="1" x14ac:dyDescent="0.3">
      <c r="B1003" s="1">
        <v>5883</v>
      </c>
      <c r="C1003" s="1" t="s">
        <v>8725</v>
      </c>
      <c r="D1003" s="33" t="s">
        <v>8726</v>
      </c>
      <c r="E1003" s="1" t="s">
        <v>10</v>
      </c>
      <c r="F1003" s="1" t="s">
        <v>882</v>
      </c>
      <c r="G1003" s="1" t="s">
        <v>2683</v>
      </c>
      <c r="H1003" s="1">
        <v>2250</v>
      </c>
      <c r="K1003" s="1" t="s">
        <v>3804</v>
      </c>
      <c r="L1003" s="1" t="s">
        <v>4108</v>
      </c>
      <c r="BA1003" s="1" t="s">
        <v>3064</v>
      </c>
      <c r="BB1003" s="1">
        <v>2399</v>
      </c>
      <c r="BC1003" s="1" t="s">
        <v>78</v>
      </c>
      <c r="BD1003" s="1"/>
      <c r="BE1003" s="1" t="s">
        <v>2558</v>
      </c>
      <c r="BF1003" s="1" t="s">
        <v>7701</v>
      </c>
      <c r="BG1003" s="34">
        <v>1</v>
      </c>
    </row>
    <row r="1004" spans="2:59" ht="15.75" customHeight="1" x14ac:dyDescent="0.3">
      <c r="B1004" s="1">
        <v>5884</v>
      </c>
      <c r="C1004" s="1" t="s">
        <v>8727</v>
      </c>
      <c r="D1004" s="33" t="s">
        <v>8728</v>
      </c>
      <c r="E1004" s="1" t="s">
        <v>2116</v>
      </c>
      <c r="F1004" s="1" t="s">
        <v>882</v>
      </c>
      <c r="G1004" s="1" t="s">
        <v>2985</v>
      </c>
      <c r="H1004" s="1">
        <v>1200</v>
      </c>
      <c r="K1004" s="1" t="s">
        <v>3949</v>
      </c>
      <c r="L1004" s="1" t="s">
        <v>3949</v>
      </c>
      <c r="BA1004" s="1" t="s">
        <v>8729</v>
      </c>
      <c r="BB1004" s="1">
        <v>1949</v>
      </c>
      <c r="BC1004" s="1" t="s">
        <v>248</v>
      </c>
      <c r="BD1004" s="1"/>
      <c r="BE1004" s="1" t="s">
        <v>2545</v>
      </c>
      <c r="BF1004" s="1" t="s">
        <v>5854</v>
      </c>
      <c r="BG1004" s="34">
        <v>1</v>
      </c>
    </row>
    <row r="1005" spans="2:59" ht="15.75" customHeight="1" x14ac:dyDescent="0.3">
      <c r="B1005" s="1">
        <v>5887</v>
      </c>
      <c r="C1005" s="1" t="s">
        <v>8730</v>
      </c>
      <c r="D1005" s="33" t="s">
        <v>8731</v>
      </c>
      <c r="E1005" s="1" t="s">
        <v>332</v>
      </c>
      <c r="F1005" s="1" t="s">
        <v>882</v>
      </c>
      <c r="G1005" s="1" t="s">
        <v>2957</v>
      </c>
      <c r="H1005" s="1">
        <v>3500</v>
      </c>
      <c r="J1005" s="1" t="s">
        <v>3524</v>
      </c>
      <c r="K1005" s="1" t="s">
        <v>3524</v>
      </c>
      <c r="L1005" s="1" t="s">
        <v>3757</v>
      </c>
      <c r="BA1005" s="1" t="s">
        <v>6729</v>
      </c>
      <c r="BB1005" s="1">
        <v>730</v>
      </c>
      <c r="BC1005" s="1" t="s">
        <v>192</v>
      </c>
      <c r="BD1005" s="1"/>
      <c r="BE1005" s="1" t="s">
        <v>4741</v>
      </c>
      <c r="BF1005" s="1" t="s">
        <v>8732</v>
      </c>
      <c r="BG1005" s="34">
        <v>3</v>
      </c>
    </row>
    <row r="1006" spans="2:59" ht="15.75" customHeight="1" x14ac:dyDescent="0.3">
      <c r="B1006" s="1">
        <v>5888</v>
      </c>
      <c r="C1006" s="1" t="s">
        <v>8733</v>
      </c>
      <c r="D1006" s="33" t="s">
        <v>8734</v>
      </c>
      <c r="E1006" s="1" t="s">
        <v>3664</v>
      </c>
      <c r="F1006" s="1" t="s">
        <v>882</v>
      </c>
      <c r="G1006" s="1" t="s">
        <v>2381</v>
      </c>
      <c r="H1006" s="1">
        <v>9000</v>
      </c>
      <c r="J1006" s="1" t="s">
        <v>3423</v>
      </c>
      <c r="K1006" s="1" t="s">
        <v>4294</v>
      </c>
      <c r="L1006" s="1" t="s">
        <v>4295</v>
      </c>
      <c r="BA1006" s="1" t="s">
        <v>4550</v>
      </c>
      <c r="BB1006" s="1">
        <v>2398</v>
      </c>
      <c r="BC1006" s="1" t="s">
        <v>192</v>
      </c>
      <c r="BD1006" s="1"/>
      <c r="BE1006" s="1" t="s">
        <v>2531</v>
      </c>
      <c r="BF1006" s="1" t="s">
        <v>8735</v>
      </c>
      <c r="BG1006" s="34">
        <v>4</v>
      </c>
    </row>
    <row r="1007" spans="2:59" ht="15.75" customHeight="1" x14ac:dyDescent="0.3">
      <c r="B1007" s="1">
        <v>5889</v>
      </c>
      <c r="C1007" s="1" t="s">
        <v>8736</v>
      </c>
      <c r="D1007" s="33" t="s">
        <v>8737</v>
      </c>
      <c r="E1007" s="1" t="s">
        <v>156</v>
      </c>
      <c r="F1007" s="1" t="s">
        <v>882</v>
      </c>
      <c r="G1007" s="1" t="s">
        <v>2265</v>
      </c>
      <c r="H1007" s="1">
        <v>4000</v>
      </c>
      <c r="J1007" s="1" t="s">
        <v>3573</v>
      </c>
      <c r="K1007" s="1" t="s">
        <v>3574</v>
      </c>
      <c r="L1007" s="1" t="s">
        <v>3510</v>
      </c>
      <c r="BA1007" s="1" t="s">
        <v>8418</v>
      </c>
      <c r="BB1007" s="1">
        <v>1408</v>
      </c>
      <c r="BC1007" s="1" t="s">
        <v>5729</v>
      </c>
      <c r="BD1007" s="1"/>
      <c r="BE1007" s="1" t="s">
        <v>2866</v>
      </c>
      <c r="BF1007" s="1" t="s">
        <v>5507</v>
      </c>
      <c r="BG1007" s="34">
        <v>9</v>
      </c>
    </row>
    <row r="1008" spans="2:59" ht="15.75" customHeight="1" x14ac:dyDescent="0.3">
      <c r="B1008" s="1">
        <v>5890</v>
      </c>
      <c r="C1008" s="1" t="s">
        <v>8738</v>
      </c>
      <c r="D1008" s="33" t="s">
        <v>8739</v>
      </c>
      <c r="E1008" s="1" t="s">
        <v>114</v>
      </c>
      <c r="F1008" s="1" t="s">
        <v>882</v>
      </c>
      <c r="G1008" s="1" t="s">
        <v>2845</v>
      </c>
      <c r="H1008" s="1">
        <v>10000</v>
      </c>
      <c r="J1008" s="1" t="s">
        <v>3480</v>
      </c>
      <c r="K1008" s="1" t="s">
        <v>3480</v>
      </c>
      <c r="L1008" s="1" t="s">
        <v>3481</v>
      </c>
      <c r="BA1008" s="1" t="s">
        <v>2840</v>
      </c>
      <c r="BB1008" s="1">
        <v>2444</v>
      </c>
      <c r="BC1008" s="1" t="s">
        <v>210</v>
      </c>
      <c r="BD1008" s="1"/>
      <c r="BE1008" s="1" t="s">
        <v>5992</v>
      </c>
      <c r="BF1008" s="1" t="s">
        <v>8740</v>
      </c>
      <c r="BG1008" s="34">
        <v>7</v>
      </c>
    </row>
    <row r="1009" spans="2:59" ht="15.75" customHeight="1" x14ac:dyDescent="0.3">
      <c r="B1009" s="1">
        <v>5891</v>
      </c>
      <c r="C1009" s="1" t="s">
        <v>8741</v>
      </c>
      <c r="D1009" s="33" t="s">
        <v>8742</v>
      </c>
      <c r="E1009" s="1" t="s">
        <v>2086</v>
      </c>
      <c r="F1009" s="1" t="s">
        <v>8264</v>
      </c>
      <c r="G1009" s="1" t="s">
        <v>8743</v>
      </c>
      <c r="H1009" s="1">
        <v>300</v>
      </c>
      <c r="K1009" s="1" t="s">
        <v>3603</v>
      </c>
      <c r="L1009" s="1" t="s">
        <v>3603</v>
      </c>
      <c r="BA1009" s="1" t="s">
        <v>8744</v>
      </c>
      <c r="BB1009" s="1">
        <v>2416</v>
      </c>
      <c r="BC1009" s="1" t="s">
        <v>334</v>
      </c>
      <c r="BD1009" s="1"/>
      <c r="BE1009" s="1" t="s">
        <v>8745</v>
      </c>
      <c r="BF1009" s="1" t="s">
        <v>8746</v>
      </c>
      <c r="BG1009" s="34">
        <v>1</v>
      </c>
    </row>
    <row r="1010" spans="2:59" ht="15.75" customHeight="1" x14ac:dyDescent="0.3">
      <c r="B1010" s="1">
        <v>5893</v>
      </c>
      <c r="C1010" s="1" t="s">
        <v>8747</v>
      </c>
      <c r="D1010" s="33" t="s">
        <v>8748</v>
      </c>
      <c r="E1010" s="1" t="s">
        <v>2129</v>
      </c>
      <c r="F1010" s="1" t="s">
        <v>882</v>
      </c>
      <c r="G1010" s="1" t="s">
        <v>2844</v>
      </c>
      <c r="H1010" s="1">
        <v>6500</v>
      </c>
      <c r="J1010" s="1" t="s">
        <v>3573</v>
      </c>
      <c r="K1010" s="1" t="s">
        <v>8749</v>
      </c>
      <c r="L1010" s="1" t="s">
        <v>8750</v>
      </c>
      <c r="BA1010" s="1" t="s">
        <v>8751</v>
      </c>
      <c r="BC1010" s="1" t="s">
        <v>242</v>
      </c>
      <c r="BD1010" s="1"/>
      <c r="BE1010" s="1" t="s">
        <v>8195</v>
      </c>
      <c r="BF1010" s="1" t="s">
        <v>8752</v>
      </c>
      <c r="BG1010" s="34">
        <v>4</v>
      </c>
    </row>
    <row r="1011" spans="2:59" ht="15.75" customHeight="1" x14ac:dyDescent="0.3">
      <c r="B1011" s="1">
        <v>5894</v>
      </c>
      <c r="C1011" s="1" t="s">
        <v>8753</v>
      </c>
      <c r="D1011" s="33" t="s">
        <v>8754</v>
      </c>
      <c r="E1011" s="1" t="s">
        <v>322</v>
      </c>
      <c r="F1011" s="1" t="s">
        <v>882</v>
      </c>
      <c r="G1011" s="1" t="s">
        <v>2581</v>
      </c>
      <c r="H1011" s="1">
        <v>8000</v>
      </c>
      <c r="J1011" s="1" t="s">
        <v>3423</v>
      </c>
      <c r="K1011" s="1" t="s">
        <v>3423</v>
      </c>
      <c r="L1011" s="1" t="s">
        <v>3424</v>
      </c>
      <c r="BA1011" s="1" t="s">
        <v>5953</v>
      </c>
      <c r="BB1011" s="1">
        <v>2252</v>
      </c>
      <c r="BC1011" s="1" t="s">
        <v>212</v>
      </c>
      <c r="BD1011" s="1"/>
      <c r="BE1011" s="1" t="s">
        <v>2778</v>
      </c>
      <c r="BF1011" s="1" t="s">
        <v>4417</v>
      </c>
      <c r="BG1011" s="34">
        <v>6</v>
      </c>
    </row>
    <row r="1012" spans="2:59" ht="15.75" customHeight="1" x14ac:dyDescent="0.3">
      <c r="B1012" s="1">
        <v>5896</v>
      </c>
      <c r="C1012" s="1" t="s">
        <v>8755</v>
      </c>
      <c r="D1012" s="33" t="s">
        <v>8756</v>
      </c>
      <c r="E1012" s="1" t="s">
        <v>114</v>
      </c>
      <c r="F1012" s="1" t="s">
        <v>882</v>
      </c>
      <c r="G1012" s="1" t="s">
        <v>2870</v>
      </c>
      <c r="H1012" s="1">
        <v>5500</v>
      </c>
      <c r="K1012" s="1" t="s">
        <v>3804</v>
      </c>
      <c r="L1012" s="1" t="s">
        <v>4108</v>
      </c>
      <c r="BA1012" s="1" t="s">
        <v>6275</v>
      </c>
      <c r="BB1012" s="1">
        <v>2372</v>
      </c>
      <c r="BC1012" s="1" t="s">
        <v>210</v>
      </c>
      <c r="BD1012" s="1"/>
      <c r="BE1012" s="1" t="s">
        <v>8757</v>
      </c>
      <c r="BF1012" s="1" t="s">
        <v>8758</v>
      </c>
      <c r="BG1012" s="34">
        <v>2</v>
      </c>
    </row>
    <row r="1013" spans="2:59" ht="15.75" customHeight="1" x14ac:dyDescent="0.3">
      <c r="B1013" s="1">
        <v>5898</v>
      </c>
      <c r="C1013" s="1" t="s">
        <v>8759</v>
      </c>
      <c r="D1013" s="33" t="s">
        <v>8760</v>
      </c>
      <c r="E1013" s="1" t="s">
        <v>266</v>
      </c>
      <c r="F1013" s="1" t="s">
        <v>882</v>
      </c>
      <c r="G1013" s="1" t="s">
        <v>2822</v>
      </c>
      <c r="H1013" s="1">
        <v>8000</v>
      </c>
      <c r="J1013" s="1" t="s">
        <v>3423</v>
      </c>
      <c r="K1013" s="1" t="s">
        <v>3423</v>
      </c>
      <c r="L1013" s="1" t="s">
        <v>3424</v>
      </c>
      <c r="BA1013" s="1" t="s">
        <v>8761</v>
      </c>
      <c r="BB1013" s="1">
        <v>2359</v>
      </c>
      <c r="BC1013" s="1" t="s">
        <v>110</v>
      </c>
      <c r="BD1013" s="1"/>
      <c r="BE1013" s="1" t="s">
        <v>2693</v>
      </c>
      <c r="BF1013" s="1" t="s">
        <v>8762</v>
      </c>
      <c r="BG1013" s="34">
        <v>6</v>
      </c>
    </row>
    <row r="1014" spans="2:59" ht="15.75" customHeight="1" x14ac:dyDescent="0.3">
      <c r="B1014" s="1">
        <v>5899</v>
      </c>
      <c r="C1014" s="1" t="s">
        <v>8763</v>
      </c>
      <c r="D1014" s="33" t="s">
        <v>8764</v>
      </c>
      <c r="E1014" s="1" t="s">
        <v>2129</v>
      </c>
      <c r="F1014" s="1" t="s">
        <v>882</v>
      </c>
      <c r="G1014" s="1" t="s">
        <v>2945</v>
      </c>
      <c r="H1014" s="1">
        <v>3500</v>
      </c>
      <c r="J1014" s="1" t="s">
        <v>3524</v>
      </c>
      <c r="K1014" s="1" t="s">
        <v>3524</v>
      </c>
      <c r="L1014" s="1" t="s">
        <v>3757</v>
      </c>
      <c r="BA1014" s="1" t="s">
        <v>8765</v>
      </c>
      <c r="BB1014" s="1">
        <v>2170</v>
      </c>
      <c r="BC1014" s="1" t="s">
        <v>180</v>
      </c>
      <c r="BD1014" s="1"/>
      <c r="BE1014" s="1" t="s">
        <v>4323</v>
      </c>
      <c r="BF1014" s="1" t="s">
        <v>8766</v>
      </c>
      <c r="BG1014" s="34">
        <v>6</v>
      </c>
    </row>
    <row r="1015" spans="2:59" ht="15.75" customHeight="1" x14ac:dyDescent="0.3">
      <c r="B1015" s="1">
        <v>5900</v>
      </c>
      <c r="C1015" s="1" t="s">
        <v>8767</v>
      </c>
      <c r="D1015" s="33" t="s">
        <v>8768</v>
      </c>
      <c r="E1015" s="1" t="s">
        <v>322</v>
      </c>
      <c r="F1015" s="1" t="s">
        <v>882</v>
      </c>
      <c r="G1015" s="1" t="s">
        <v>2569</v>
      </c>
      <c r="H1015" s="1">
        <v>8000</v>
      </c>
      <c r="J1015" s="1" t="s">
        <v>3423</v>
      </c>
      <c r="K1015" s="1" t="s">
        <v>3423</v>
      </c>
      <c r="L1015" s="1" t="s">
        <v>3424</v>
      </c>
      <c r="BA1015" s="1" t="s">
        <v>8769</v>
      </c>
      <c r="BB1015" s="1">
        <v>2183</v>
      </c>
      <c r="BC1015" s="1" t="s">
        <v>78</v>
      </c>
      <c r="BD1015" s="1"/>
      <c r="BE1015" s="1" t="s">
        <v>2624</v>
      </c>
      <c r="BF1015" s="1" t="s">
        <v>4307</v>
      </c>
      <c r="BG1015" s="34">
        <v>8</v>
      </c>
    </row>
    <row r="1016" spans="2:59" ht="15.75" customHeight="1" x14ac:dyDescent="0.3">
      <c r="B1016" s="1">
        <v>5904</v>
      </c>
      <c r="C1016" s="1" t="s">
        <v>8770</v>
      </c>
      <c r="D1016" s="33" t="s">
        <v>8771</v>
      </c>
      <c r="E1016" s="1" t="s">
        <v>2086</v>
      </c>
      <c r="F1016" s="1" t="s">
        <v>8264</v>
      </c>
      <c r="G1016" s="1" t="s">
        <v>8772</v>
      </c>
      <c r="H1016" s="1">
        <v>8000</v>
      </c>
      <c r="J1016" s="1" t="s">
        <v>3423</v>
      </c>
      <c r="K1016" s="1" t="s">
        <v>3423</v>
      </c>
      <c r="L1016" s="1" t="s">
        <v>3424</v>
      </c>
      <c r="BA1016" s="1" t="s">
        <v>7143</v>
      </c>
      <c r="BB1016" s="1">
        <v>2223</v>
      </c>
      <c r="BC1016" s="1" t="s">
        <v>248</v>
      </c>
      <c r="BD1016" s="1"/>
      <c r="BE1016" s="1" t="s">
        <v>8773</v>
      </c>
      <c r="BF1016" s="1" t="s">
        <v>8774</v>
      </c>
      <c r="BG1016" s="34">
        <v>1</v>
      </c>
    </row>
    <row r="1017" spans="2:59" ht="15.75" customHeight="1" x14ac:dyDescent="0.3">
      <c r="B1017" s="1">
        <v>5905</v>
      </c>
      <c r="C1017" s="1" t="s">
        <v>8775</v>
      </c>
      <c r="D1017" s="33" t="s">
        <v>8776</v>
      </c>
      <c r="E1017" s="1" t="s">
        <v>2129</v>
      </c>
      <c r="F1017" s="1" t="s">
        <v>882</v>
      </c>
      <c r="G1017" s="1" t="s">
        <v>2941</v>
      </c>
      <c r="H1017" s="1">
        <v>3500</v>
      </c>
      <c r="J1017" s="1" t="s">
        <v>3524</v>
      </c>
      <c r="K1017" s="1" t="s">
        <v>3524</v>
      </c>
      <c r="L1017" s="1" t="s">
        <v>3757</v>
      </c>
      <c r="BA1017" s="1" t="s">
        <v>6304</v>
      </c>
      <c r="BB1017" s="1">
        <v>192</v>
      </c>
      <c r="BC1017" s="1" t="s">
        <v>324</v>
      </c>
      <c r="BD1017" s="1"/>
      <c r="BE1017" s="1" t="s">
        <v>4062</v>
      </c>
      <c r="BF1017" s="1" t="s">
        <v>4063</v>
      </c>
      <c r="BG1017" s="34">
        <v>1</v>
      </c>
    </row>
    <row r="1018" spans="2:59" ht="15.75" customHeight="1" x14ac:dyDescent="0.3">
      <c r="B1018" s="1">
        <v>5906</v>
      </c>
      <c r="C1018" s="1" t="s">
        <v>8777</v>
      </c>
      <c r="D1018" s="33" t="s">
        <v>8778</v>
      </c>
      <c r="E1018" s="1" t="s">
        <v>286</v>
      </c>
      <c r="F1018" s="1" t="s">
        <v>882</v>
      </c>
      <c r="G1018" s="1" t="s">
        <v>3230</v>
      </c>
      <c r="H1018" s="1">
        <v>150</v>
      </c>
      <c r="K1018" s="1" t="s">
        <v>7723</v>
      </c>
      <c r="L1018" s="1" t="s">
        <v>7723</v>
      </c>
      <c r="BA1018" s="1" t="s">
        <v>2533</v>
      </c>
      <c r="BB1018" s="1">
        <v>358</v>
      </c>
      <c r="BC1018" s="1" t="s">
        <v>324</v>
      </c>
      <c r="BD1018" s="1"/>
      <c r="BE1018" s="1" t="s">
        <v>3960</v>
      </c>
      <c r="BF1018" s="1" t="s">
        <v>3961</v>
      </c>
      <c r="BG1018" s="34">
        <v>1</v>
      </c>
    </row>
    <row r="1019" spans="2:59" ht="15.75" customHeight="1" x14ac:dyDescent="0.3">
      <c r="B1019" s="1">
        <v>5908</v>
      </c>
      <c r="C1019" s="1" t="s">
        <v>8779</v>
      </c>
      <c r="D1019" s="33" t="s">
        <v>8780</v>
      </c>
      <c r="E1019" s="1" t="s">
        <v>3451</v>
      </c>
      <c r="F1019" s="1" t="s">
        <v>882</v>
      </c>
      <c r="G1019" s="1" t="s">
        <v>2679</v>
      </c>
      <c r="H1019" s="1">
        <v>2500</v>
      </c>
      <c r="K1019" s="1" t="s">
        <v>3804</v>
      </c>
      <c r="L1019" s="1" t="s">
        <v>4108</v>
      </c>
      <c r="BA1019" s="1" t="s">
        <v>2533</v>
      </c>
      <c r="BB1019" s="1">
        <v>358</v>
      </c>
      <c r="BC1019" s="1" t="s">
        <v>324</v>
      </c>
      <c r="BD1019" s="1"/>
      <c r="BE1019" s="1" t="s">
        <v>8781</v>
      </c>
      <c r="BF1019" s="1" t="s">
        <v>8782</v>
      </c>
      <c r="BG1019" s="34">
        <v>3</v>
      </c>
    </row>
    <row r="1020" spans="2:59" ht="15.75" customHeight="1" x14ac:dyDescent="0.3">
      <c r="B1020" s="1">
        <v>5909</v>
      </c>
      <c r="C1020" s="1" t="s">
        <v>8783</v>
      </c>
      <c r="D1020" s="33" t="s">
        <v>8784</v>
      </c>
      <c r="E1020" s="1" t="s">
        <v>2129</v>
      </c>
      <c r="F1020" s="1" t="s">
        <v>882</v>
      </c>
      <c r="G1020" s="1" t="s">
        <v>2959</v>
      </c>
      <c r="H1020" s="1">
        <v>3500</v>
      </c>
      <c r="J1020" s="1" t="s">
        <v>3524</v>
      </c>
      <c r="K1020" s="1" t="s">
        <v>3524</v>
      </c>
      <c r="L1020" s="1" t="s">
        <v>3757</v>
      </c>
      <c r="BA1020" s="1" t="s">
        <v>8785</v>
      </c>
      <c r="BB1020" s="1">
        <v>3502</v>
      </c>
      <c r="BC1020" s="1" t="s">
        <v>62</v>
      </c>
      <c r="BD1020" s="1"/>
      <c r="BE1020" s="1" t="s">
        <v>8786</v>
      </c>
      <c r="BF1020" s="1" t="s">
        <v>8787</v>
      </c>
      <c r="BG1020" s="34">
        <v>8</v>
      </c>
    </row>
    <row r="1021" spans="2:59" ht="15.75" customHeight="1" x14ac:dyDescent="0.3">
      <c r="B1021" s="1">
        <v>5910</v>
      </c>
      <c r="C1021" s="1" t="s">
        <v>8788</v>
      </c>
      <c r="D1021" s="33" t="s">
        <v>8789</v>
      </c>
      <c r="E1021" s="1" t="s">
        <v>192</v>
      </c>
      <c r="F1021" s="1" t="s">
        <v>882</v>
      </c>
      <c r="G1021" s="1" t="s">
        <v>3148</v>
      </c>
      <c r="H1021" s="1">
        <v>899</v>
      </c>
      <c r="J1021" s="1" t="s">
        <v>3480</v>
      </c>
      <c r="K1021" s="1" t="s">
        <v>3480</v>
      </c>
      <c r="L1021" s="1" t="s">
        <v>3481</v>
      </c>
      <c r="BA1021" s="1" t="s">
        <v>7930</v>
      </c>
      <c r="BB1021" s="1">
        <v>2392</v>
      </c>
      <c r="BC1021" s="1" t="s">
        <v>272</v>
      </c>
      <c r="BD1021" s="1"/>
      <c r="BE1021" s="1" t="s">
        <v>2800</v>
      </c>
      <c r="BF1021" s="1" t="s">
        <v>4845</v>
      </c>
      <c r="BG1021" s="34">
        <v>7</v>
      </c>
    </row>
    <row r="1022" spans="2:59" ht="15.75" customHeight="1" x14ac:dyDescent="0.3">
      <c r="B1022" s="1">
        <v>5911</v>
      </c>
      <c r="C1022" s="1" t="s">
        <v>8790</v>
      </c>
      <c r="D1022" s="33" t="s">
        <v>8791</v>
      </c>
      <c r="E1022" s="1" t="s">
        <v>2129</v>
      </c>
      <c r="F1022" s="1" t="s">
        <v>882</v>
      </c>
      <c r="G1022" s="1" t="s">
        <v>3015</v>
      </c>
      <c r="H1022" s="1">
        <v>3000</v>
      </c>
      <c r="J1022" s="1" t="s">
        <v>3524</v>
      </c>
      <c r="K1022" s="1" t="s">
        <v>3524</v>
      </c>
      <c r="L1022" s="1" t="s">
        <v>3757</v>
      </c>
      <c r="BA1022" s="1" t="s">
        <v>4434</v>
      </c>
      <c r="BB1022" s="1">
        <v>2503</v>
      </c>
      <c r="BC1022" s="1" t="s">
        <v>6</v>
      </c>
      <c r="BD1022" s="1"/>
      <c r="BE1022" s="1" t="s">
        <v>3139</v>
      </c>
      <c r="BF1022" s="1" t="s">
        <v>8792</v>
      </c>
      <c r="BG1022" s="34">
        <v>20</v>
      </c>
    </row>
    <row r="1023" spans="2:59" ht="15.75" customHeight="1" x14ac:dyDescent="0.3">
      <c r="B1023" s="1">
        <v>5912</v>
      </c>
      <c r="C1023" s="1" t="s">
        <v>6689</v>
      </c>
      <c r="D1023" s="33" t="s">
        <v>8793</v>
      </c>
      <c r="E1023" s="1" t="s">
        <v>266</v>
      </c>
      <c r="F1023" s="1" t="s">
        <v>882</v>
      </c>
      <c r="G1023" s="1" t="s">
        <v>2761</v>
      </c>
      <c r="H1023" s="1">
        <v>16500</v>
      </c>
      <c r="K1023" s="1" t="s">
        <v>3554</v>
      </c>
      <c r="L1023" s="1" t="s">
        <v>3555</v>
      </c>
      <c r="BA1023" s="1" t="s">
        <v>6749</v>
      </c>
      <c r="BB1023" s="1">
        <v>2395</v>
      </c>
      <c r="BC1023" s="1" t="s">
        <v>192</v>
      </c>
      <c r="BD1023" s="1"/>
      <c r="BE1023" s="1" t="s">
        <v>8794</v>
      </c>
      <c r="BF1023" s="1" t="s">
        <v>8795</v>
      </c>
      <c r="BG1023" s="34">
        <v>4</v>
      </c>
    </row>
    <row r="1024" spans="2:59" ht="15.75" customHeight="1" x14ac:dyDescent="0.3">
      <c r="B1024" s="1">
        <v>5913</v>
      </c>
      <c r="C1024" s="1" t="s">
        <v>8796</v>
      </c>
      <c r="D1024" s="33" t="s">
        <v>8797</v>
      </c>
      <c r="E1024" s="1" t="s">
        <v>2074</v>
      </c>
      <c r="F1024" s="1" t="s">
        <v>882</v>
      </c>
      <c r="G1024" s="1" t="s">
        <v>2244</v>
      </c>
      <c r="H1024" s="1">
        <v>5000</v>
      </c>
      <c r="J1024" s="1" t="s">
        <v>3524</v>
      </c>
      <c r="K1024" s="1" t="s">
        <v>5388</v>
      </c>
      <c r="L1024" s="1" t="s">
        <v>3555</v>
      </c>
      <c r="BA1024" s="1" t="s">
        <v>8798</v>
      </c>
      <c r="BB1024" s="1">
        <v>2168</v>
      </c>
      <c r="BC1024" s="1" t="s">
        <v>8799</v>
      </c>
      <c r="BD1024" s="1"/>
      <c r="BE1024" s="1" t="s">
        <v>2931</v>
      </c>
      <c r="BF1024" s="1" t="s">
        <v>8800</v>
      </c>
      <c r="BG1024" s="34">
        <v>1</v>
      </c>
    </row>
    <row r="1025" spans="2:59" ht="15.75" customHeight="1" x14ac:dyDescent="0.3">
      <c r="B1025" s="1">
        <v>5914</v>
      </c>
      <c r="C1025" s="1" t="s">
        <v>8801</v>
      </c>
      <c r="D1025" s="33" t="s">
        <v>8802</v>
      </c>
      <c r="E1025" s="1" t="s">
        <v>322</v>
      </c>
      <c r="F1025" s="1" t="s">
        <v>882</v>
      </c>
      <c r="G1025" s="1" t="s">
        <v>2750</v>
      </c>
      <c r="H1025" s="1">
        <v>0</v>
      </c>
      <c r="J1025" s="1" t="s">
        <v>3423</v>
      </c>
      <c r="K1025" s="1" t="s">
        <v>3423</v>
      </c>
      <c r="L1025" s="1" t="s">
        <v>3424</v>
      </c>
      <c r="BA1025" s="1" t="s">
        <v>2777</v>
      </c>
      <c r="BB1025" s="1">
        <v>2377</v>
      </c>
      <c r="BC1025" s="1" t="s">
        <v>162</v>
      </c>
      <c r="BD1025" s="1"/>
      <c r="BE1025" s="1" t="s">
        <v>5888</v>
      </c>
      <c r="BF1025" s="1" t="s">
        <v>5889</v>
      </c>
      <c r="BG1025" s="34">
        <v>4</v>
      </c>
    </row>
    <row r="1026" spans="2:59" ht="15.75" customHeight="1" x14ac:dyDescent="0.3">
      <c r="B1026" s="1">
        <v>5915</v>
      </c>
      <c r="C1026" s="1" t="s">
        <v>8803</v>
      </c>
      <c r="D1026" s="33" t="s">
        <v>8804</v>
      </c>
      <c r="E1026" s="1" t="s">
        <v>10</v>
      </c>
      <c r="F1026" s="1" t="s">
        <v>882</v>
      </c>
      <c r="G1026" s="1" t="s">
        <v>2674</v>
      </c>
      <c r="H1026" s="1">
        <v>2833</v>
      </c>
      <c r="J1026" s="1" t="s">
        <v>3524</v>
      </c>
      <c r="K1026" s="1" t="s">
        <v>3524</v>
      </c>
      <c r="L1026" s="1" t="s">
        <v>3757</v>
      </c>
      <c r="BA1026" s="1" t="s">
        <v>8805</v>
      </c>
      <c r="BB1026" s="1">
        <v>1278</v>
      </c>
      <c r="BC1026" s="1" t="s">
        <v>324</v>
      </c>
      <c r="BD1026" s="1"/>
      <c r="BE1026" s="1" t="s">
        <v>7004</v>
      </c>
      <c r="BF1026" s="1" t="s">
        <v>7005</v>
      </c>
      <c r="BG1026" s="34">
        <v>1</v>
      </c>
    </row>
    <row r="1027" spans="2:59" ht="15.75" customHeight="1" x14ac:dyDescent="0.3">
      <c r="B1027" s="1">
        <v>5916</v>
      </c>
      <c r="C1027" s="1" t="s">
        <v>8806</v>
      </c>
      <c r="D1027" s="33" t="s">
        <v>8807</v>
      </c>
      <c r="E1027" s="1" t="s">
        <v>114</v>
      </c>
      <c r="F1027" s="1" t="s">
        <v>882</v>
      </c>
      <c r="G1027" s="1" t="s">
        <v>2960</v>
      </c>
      <c r="H1027" s="1">
        <v>3500</v>
      </c>
      <c r="J1027" s="1" t="s">
        <v>3524</v>
      </c>
      <c r="K1027" s="1" t="s">
        <v>3524</v>
      </c>
      <c r="L1027" s="1" t="s">
        <v>3757</v>
      </c>
      <c r="BA1027" s="1" t="s">
        <v>8808</v>
      </c>
      <c r="BB1027" s="1">
        <v>2456</v>
      </c>
      <c r="BC1027" s="1" t="s">
        <v>6</v>
      </c>
      <c r="BD1027" s="1"/>
      <c r="BE1027" s="1" t="s">
        <v>3032</v>
      </c>
      <c r="BF1027" s="1" t="s">
        <v>8809</v>
      </c>
      <c r="BG1027" s="34">
        <v>4</v>
      </c>
    </row>
    <row r="1028" spans="2:59" ht="15.75" customHeight="1" x14ac:dyDescent="0.3">
      <c r="B1028" s="1">
        <v>5917</v>
      </c>
      <c r="C1028" s="1" t="s">
        <v>8541</v>
      </c>
      <c r="D1028" s="33" t="s">
        <v>8810</v>
      </c>
      <c r="E1028" s="1" t="s">
        <v>322</v>
      </c>
      <c r="F1028" s="1" t="s">
        <v>882</v>
      </c>
      <c r="G1028" s="1" t="s">
        <v>2542</v>
      </c>
      <c r="H1028" s="1">
        <v>11500</v>
      </c>
      <c r="J1028" s="1" t="s">
        <v>3423</v>
      </c>
      <c r="K1028" s="1" t="s">
        <v>3519</v>
      </c>
      <c r="L1028" s="1" t="s">
        <v>3520</v>
      </c>
      <c r="BA1028" s="1" t="s">
        <v>7858</v>
      </c>
      <c r="BB1028" s="1">
        <v>1954</v>
      </c>
      <c r="BC1028" s="1" t="s">
        <v>110</v>
      </c>
      <c r="BD1028" s="1"/>
      <c r="BE1028" s="1" t="s">
        <v>2915</v>
      </c>
      <c r="BF1028" s="1" t="s">
        <v>5260</v>
      </c>
      <c r="BG1028" s="34">
        <v>2</v>
      </c>
    </row>
    <row r="1029" spans="2:59" ht="15.75" customHeight="1" x14ac:dyDescent="0.3">
      <c r="B1029" s="1">
        <v>5918</v>
      </c>
      <c r="C1029" s="1" t="s">
        <v>8811</v>
      </c>
      <c r="D1029" s="33" t="s">
        <v>8812</v>
      </c>
      <c r="E1029" s="1" t="s">
        <v>114</v>
      </c>
      <c r="F1029" s="1" t="s">
        <v>882</v>
      </c>
      <c r="G1029" s="1" t="s">
        <v>3112</v>
      </c>
      <c r="H1029" s="1">
        <v>1000</v>
      </c>
      <c r="K1029" s="1" t="s">
        <v>3949</v>
      </c>
      <c r="L1029" s="1" t="s">
        <v>3949</v>
      </c>
      <c r="BA1029" s="1" t="s">
        <v>8813</v>
      </c>
      <c r="BB1029" s="1">
        <v>2221</v>
      </c>
      <c r="BC1029" s="1" t="s">
        <v>28</v>
      </c>
      <c r="BD1029" s="1"/>
      <c r="BE1029" s="1" t="s">
        <v>8814</v>
      </c>
      <c r="BF1029" s="1" t="s">
        <v>8815</v>
      </c>
      <c r="BG1029" s="34">
        <v>1</v>
      </c>
    </row>
    <row r="1030" spans="2:59" ht="15.75" customHeight="1" x14ac:dyDescent="0.3">
      <c r="B1030" s="1">
        <v>5923</v>
      </c>
      <c r="C1030" s="1" t="s">
        <v>8816</v>
      </c>
      <c r="D1030" s="33" t="s">
        <v>8817</v>
      </c>
      <c r="E1030" s="1" t="s">
        <v>152</v>
      </c>
      <c r="F1030" s="1" t="s">
        <v>882</v>
      </c>
      <c r="G1030" s="1" t="s">
        <v>8818</v>
      </c>
      <c r="H1030" s="1">
        <v>600</v>
      </c>
      <c r="J1030" s="1" t="s">
        <v>3423</v>
      </c>
      <c r="K1030" s="1" t="s">
        <v>3423</v>
      </c>
      <c r="L1030" s="1" t="s">
        <v>3424</v>
      </c>
      <c r="BA1030" s="1" t="s">
        <v>4078</v>
      </c>
      <c r="BB1030" s="1">
        <v>2018</v>
      </c>
      <c r="BC1030" s="1" t="s">
        <v>264</v>
      </c>
      <c r="BD1030" s="1"/>
      <c r="BE1030" s="1" t="s">
        <v>3056</v>
      </c>
      <c r="BF1030" s="1" t="s">
        <v>8819</v>
      </c>
      <c r="BG1030" s="34">
        <v>4</v>
      </c>
    </row>
    <row r="1031" spans="2:59" ht="15.75" customHeight="1" x14ac:dyDescent="0.3">
      <c r="B1031" s="1">
        <v>5924</v>
      </c>
      <c r="C1031" s="1" t="s">
        <v>8820</v>
      </c>
      <c r="D1031" s="33" t="s">
        <v>8821</v>
      </c>
      <c r="E1031" s="1" t="s">
        <v>112</v>
      </c>
      <c r="F1031" s="1" t="s">
        <v>882</v>
      </c>
      <c r="G1031" s="1" t="s">
        <v>3018</v>
      </c>
      <c r="H1031" s="1">
        <v>3000</v>
      </c>
      <c r="J1031" s="1" t="s">
        <v>3524</v>
      </c>
      <c r="K1031" s="1" t="s">
        <v>3524</v>
      </c>
      <c r="L1031" s="1" t="s">
        <v>3757</v>
      </c>
      <c r="BA1031" s="1" t="s">
        <v>8822</v>
      </c>
      <c r="BC1031" s="1" t="s">
        <v>18</v>
      </c>
      <c r="BD1031" s="1"/>
      <c r="BE1031" s="1" t="s">
        <v>8823</v>
      </c>
      <c r="BF1031" s="1" t="s">
        <v>8824</v>
      </c>
      <c r="BG1031" s="34">
        <v>1</v>
      </c>
    </row>
    <row r="1032" spans="2:59" ht="15.75" customHeight="1" x14ac:dyDescent="0.3">
      <c r="B1032" s="1">
        <v>5926</v>
      </c>
      <c r="C1032" s="1" t="s">
        <v>8825</v>
      </c>
      <c r="D1032" s="33" t="s">
        <v>8826</v>
      </c>
      <c r="E1032" s="1" t="s">
        <v>2129</v>
      </c>
      <c r="F1032" s="1" t="s">
        <v>882</v>
      </c>
      <c r="G1032" s="1" t="s">
        <v>2886</v>
      </c>
      <c r="H1032" s="1">
        <v>6500</v>
      </c>
      <c r="J1032" s="1" t="s">
        <v>3524</v>
      </c>
      <c r="K1032" s="1" t="s">
        <v>5388</v>
      </c>
      <c r="L1032" s="1" t="s">
        <v>3555</v>
      </c>
      <c r="BA1032" s="1" t="s">
        <v>8814</v>
      </c>
      <c r="BB1032" s="1">
        <v>2465</v>
      </c>
      <c r="BC1032" s="1" t="s">
        <v>152</v>
      </c>
      <c r="BD1032" s="1"/>
      <c r="BE1032" s="1" t="s">
        <v>2779</v>
      </c>
      <c r="BF1032" s="1" t="s">
        <v>8827</v>
      </c>
      <c r="BG1032" s="34">
        <v>4</v>
      </c>
    </row>
    <row r="1033" spans="2:59" ht="15.75" customHeight="1" x14ac:dyDescent="0.3">
      <c r="B1033" s="1">
        <v>5927</v>
      </c>
      <c r="C1033" s="1" t="s">
        <v>8828</v>
      </c>
      <c r="D1033" s="1" t="s">
        <v>8829</v>
      </c>
      <c r="E1033" s="1" t="s">
        <v>62</v>
      </c>
      <c r="F1033" s="1" t="s">
        <v>882</v>
      </c>
      <c r="G1033" s="1" t="s">
        <v>3141</v>
      </c>
      <c r="H1033" s="1">
        <v>158</v>
      </c>
      <c r="J1033" s="1" t="s">
        <v>3423</v>
      </c>
      <c r="K1033" s="1" t="s">
        <v>3423</v>
      </c>
      <c r="L1033" s="1" t="s">
        <v>3424</v>
      </c>
      <c r="BA1033" s="1" t="s">
        <v>8418</v>
      </c>
      <c r="BB1033" s="1">
        <v>1408</v>
      </c>
      <c r="BC1033" s="1" t="s">
        <v>5729</v>
      </c>
      <c r="BD1033" s="1"/>
      <c r="BE1033" s="1" t="s">
        <v>4146</v>
      </c>
      <c r="BF1033" s="1" t="s">
        <v>4147</v>
      </c>
      <c r="BG1033" s="34">
        <v>1</v>
      </c>
    </row>
    <row r="1034" spans="2:59" ht="15.75" customHeight="1" x14ac:dyDescent="0.3">
      <c r="B1034" s="1">
        <v>5928</v>
      </c>
      <c r="C1034" s="1" t="s">
        <v>8830</v>
      </c>
      <c r="D1034" s="33" t="s">
        <v>8831</v>
      </c>
      <c r="E1034" s="1" t="s">
        <v>266</v>
      </c>
      <c r="F1034" s="1" t="s">
        <v>882</v>
      </c>
      <c r="G1034" s="1" t="s">
        <v>2942</v>
      </c>
      <c r="H1034" s="1">
        <v>3500</v>
      </c>
      <c r="J1034" s="1" t="s">
        <v>3573</v>
      </c>
      <c r="K1034" s="1" t="s">
        <v>3573</v>
      </c>
      <c r="L1034" s="1" t="s">
        <v>3821</v>
      </c>
      <c r="BA1034" s="1" t="s">
        <v>8832</v>
      </c>
      <c r="BB1034" s="1">
        <v>2289</v>
      </c>
      <c r="BC1034" s="1" t="s">
        <v>180</v>
      </c>
      <c r="BD1034" s="1"/>
      <c r="BE1034" s="1" t="s">
        <v>8833</v>
      </c>
      <c r="BF1034" s="1" t="s">
        <v>8834</v>
      </c>
      <c r="BG1034" s="34">
        <v>2</v>
      </c>
    </row>
    <row r="1035" spans="2:59" ht="15.75" customHeight="1" x14ac:dyDescent="0.3">
      <c r="B1035" s="1">
        <v>5929</v>
      </c>
      <c r="C1035" s="1" t="s">
        <v>8835</v>
      </c>
      <c r="D1035" s="33" t="s">
        <v>8836</v>
      </c>
      <c r="E1035" s="1" t="s">
        <v>2129</v>
      </c>
      <c r="F1035" s="1" t="s">
        <v>882</v>
      </c>
      <c r="G1035" s="1" t="s">
        <v>2823</v>
      </c>
      <c r="H1035" s="1">
        <v>8000</v>
      </c>
      <c r="J1035" s="1" t="s">
        <v>3423</v>
      </c>
      <c r="K1035" s="1" t="s">
        <v>3423</v>
      </c>
      <c r="L1035" s="1" t="s">
        <v>3424</v>
      </c>
      <c r="BA1035" s="1" t="s">
        <v>7742</v>
      </c>
      <c r="BB1035" s="1">
        <v>1276</v>
      </c>
      <c r="BC1035" s="1" t="s">
        <v>216</v>
      </c>
      <c r="BD1035" s="1"/>
      <c r="BE1035" s="1" t="s">
        <v>4036</v>
      </c>
      <c r="BF1035" s="1" t="s">
        <v>4037</v>
      </c>
      <c r="BG1035" s="34">
        <v>1</v>
      </c>
    </row>
    <row r="1036" spans="2:59" ht="15.75" customHeight="1" x14ac:dyDescent="0.3">
      <c r="B1036" s="1">
        <v>5930</v>
      </c>
      <c r="C1036" s="1" t="s">
        <v>8837</v>
      </c>
      <c r="D1036" s="33" t="s">
        <v>8838</v>
      </c>
      <c r="E1036" s="1" t="s">
        <v>192</v>
      </c>
      <c r="F1036" s="1" t="s">
        <v>882</v>
      </c>
      <c r="G1036" s="1" t="s">
        <v>3185</v>
      </c>
      <c r="H1036" s="1">
        <v>899</v>
      </c>
      <c r="J1036" s="1" t="s">
        <v>3480</v>
      </c>
      <c r="K1036" s="1" t="s">
        <v>3480</v>
      </c>
      <c r="L1036" s="1" t="s">
        <v>3481</v>
      </c>
      <c r="BA1036" s="1" t="s">
        <v>7484</v>
      </c>
      <c r="BB1036" s="1">
        <v>2414</v>
      </c>
      <c r="BC1036" s="1" t="s">
        <v>248</v>
      </c>
      <c r="BD1036" s="1"/>
      <c r="BE1036" s="1" t="s">
        <v>5116</v>
      </c>
      <c r="BF1036" s="1" t="s">
        <v>8839</v>
      </c>
      <c r="BG1036" s="34">
        <v>3</v>
      </c>
    </row>
    <row r="1037" spans="2:59" ht="15.75" customHeight="1" x14ac:dyDescent="0.3">
      <c r="B1037" s="1">
        <v>5931</v>
      </c>
      <c r="C1037" s="1" t="s">
        <v>8840</v>
      </c>
      <c r="D1037" s="33" t="s">
        <v>8841</v>
      </c>
      <c r="E1037" s="1" t="s">
        <v>322</v>
      </c>
      <c r="F1037" s="1" t="s">
        <v>882</v>
      </c>
      <c r="G1037" s="1" t="s">
        <v>2607</v>
      </c>
      <c r="H1037" s="1">
        <v>7000</v>
      </c>
      <c r="J1037" s="1" t="s">
        <v>3423</v>
      </c>
      <c r="K1037" s="1" t="s">
        <v>3423</v>
      </c>
      <c r="L1037" s="1" t="s">
        <v>3424</v>
      </c>
      <c r="BA1037" s="1" t="s">
        <v>6381</v>
      </c>
      <c r="BB1037" s="1">
        <v>2150</v>
      </c>
      <c r="BC1037" s="1" t="s">
        <v>212</v>
      </c>
      <c r="BD1037" s="1"/>
      <c r="BE1037" s="1" t="s">
        <v>8842</v>
      </c>
      <c r="BF1037" s="1" t="s">
        <v>8843</v>
      </c>
      <c r="BG1037" s="34">
        <v>1</v>
      </c>
    </row>
    <row r="1038" spans="2:59" ht="15.75" customHeight="1" x14ac:dyDescent="0.3">
      <c r="B1038" s="1">
        <v>5932</v>
      </c>
      <c r="C1038" s="1" t="s">
        <v>8844</v>
      </c>
      <c r="D1038" s="33" t="s">
        <v>8845</v>
      </c>
      <c r="E1038" s="1" t="s">
        <v>204</v>
      </c>
      <c r="F1038" s="1" t="s">
        <v>882</v>
      </c>
      <c r="G1038" s="1" t="s">
        <v>2988</v>
      </c>
      <c r="H1038" s="1">
        <v>3000</v>
      </c>
      <c r="J1038" s="1" t="s">
        <v>3524</v>
      </c>
      <c r="K1038" s="1" t="s">
        <v>3524</v>
      </c>
      <c r="L1038" s="1" t="s">
        <v>3757</v>
      </c>
      <c r="BA1038" s="1" t="s">
        <v>3290</v>
      </c>
      <c r="BB1038" s="1">
        <v>2407</v>
      </c>
      <c r="BC1038" s="1" t="s">
        <v>192</v>
      </c>
      <c r="BD1038" s="1"/>
      <c r="BE1038" s="1" t="s">
        <v>4798</v>
      </c>
      <c r="BF1038" s="1" t="s">
        <v>8846</v>
      </c>
      <c r="BG1038" s="34">
        <v>8</v>
      </c>
    </row>
    <row r="1039" spans="2:59" ht="15.75" customHeight="1" x14ac:dyDescent="0.3">
      <c r="B1039" s="1">
        <v>5933</v>
      </c>
      <c r="C1039" s="1" t="s">
        <v>8847</v>
      </c>
      <c r="D1039" s="33" t="s">
        <v>8848</v>
      </c>
      <c r="E1039" s="1" t="s">
        <v>114</v>
      </c>
      <c r="F1039" s="1" t="s">
        <v>882</v>
      </c>
      <c r="G1039" s="1" t="s">
        <v>2953</v>
      </c>
      <c r="H1039" s="1">
        <v>3500</v>
      </c>
      <c r="J1039" s="1" t="s">
        <v>3524</v>
      </c>
      <c r="K1039" s="1" t="s">
        <v>3524</v>
      </c>
      <c r="L1039" s="1" t="s">
        <v>3757</v>
      </c>
      <c r="BA1039" s="1" t="s">
        <v>8849</v>
      </c>
      <c r="BB1039" s="1">
        <v>2191</v>
      </c>
      <c r="BC1039" s="1" t="s">
        <v>5729</v>
      </c>
      <c r="BD1039" s="1"/>
      <c r="BE1039" s="1" t="s">
        <v>8399</v>
      </c>
      <c r="BF1039" s="1" t="s">
        <v>8850</v>
      </c>
      <c r="BG1039" s="34">
        <v>7</v>
      </c>
    </row>
    <row r="1040" spans="2:59" ht="15.75" customHeight="1" x14ac:dyDescent="0.3">
      <c r="B1040" s="1">
        <v>5934</v>
      </c>
      <c r="C1040" s="1" t="s">
        <v>8851</v>
      </c>
      <c r="D1040" s="33" t="s">
        <v>8852</v>
      </c>
      <c r="E1040" s="1" t="s">
        <v>166</v>
      </c>
      <c r="F1040" s="1" t="s">
        <v>882</v>
      </c>
      <c r="G1040" s="1" t="s">
        <v>2649</v>
      </c>
      <c r="H1040" s="1">
        <v>3500</v>
      </c>
      <c r="J1040" s="1" t="s">
        <v>3573</v>
      </c>
      <c r="K1040" s="1" t="s">
        <v>3573</v>
      </c>
      <c r="L1040" s="1" t="s">
        <v>3821</v>
      </c>
      <c r="BA1040" s="1" t="s">
        <v>6729</v>
      </c>
      <c r="BB1040" s="1">
        <v>730</v>
      </c>
      <c r="BC1040" s="1" t="s">
        <v>192</v>
      </c>
      <c r="BD1040" s="1"/>
      <c r="BE1040" s="1" t="s">
        <v>6105</v>
      </c>
      <c r="BF1040" s="1" t="s">
        <v>8853</v>
      </c>
      <c r="BG1040" s="34">
        <v>5</v>
      </c>
    </row>
    <row r="1041" spans="2:59" ht="15.75" customHeight="1" x14ac:dyDescent="0.3">
      <c r="B1041" s="1">
        <v>5936</v>
      </c>
      <c r="C1041" s="1" t="s">
        <v>8854</v>
      </c>
      <c r="D1041" s="33" t="s">
        <v>8855</v>
      </c>
      <c r="E1041" s="1" t="s">
        <v>286</v>
      </c>
      <c r="F1041" s="1" t="s">
        <v>882</v>
      </c>
      <c r="G1041" s="1" t="s">
        <v>3199</v>
      </c>
      <c r="H1041" s="1">
        <v>699</v>
      </c>
      <c r="J1041" s="1" t="s">
        <v>3423</v>
      </c>
      <c r="K1041" s="1" t="s">
        <v>3423</v>
      </c>
      <c r="L1041" s="1" t="s">
        <v>3424</v>
      </c>
      <c r="BA1041" s="1" t="s">
        <v>8856</v>
      </c>
      <c r="BB1041" s="1">
        <v>2383</v>
      </c>
      <c r="BC1041" s="1" t="s">
        <v>154</v>
      </c>
      <c r="BD1041" s="1"/>
      <c r="BE1041" s="1" t="s">
        <v>6304</v>
      </c>
      <c r="BF1041" s="1" t="s">
        <v>6305</v>
      </c>
      <c r="BG1041" s="34">
        <v>13</v>
      </c>
    </row>
    <row r="1042" spans="2:59" ht="15.75" customHeight="1" x14ac:dyDescent="0.3">
      <c r="B1042" s="1">
        <v>5937</v>
      </c>
      <c r="C1042" s="1" t="s">
        <v>8857</v>
      </c>
      <c r="D1042" s="33" t="s">
        <v>8858</v>
      </c>
      <c r="E1042" s="1" t="s">
        <v>152</v>
      </c>
      <c r="F1042" s="1" t="s">
        <v>882</v>
      </c>
      <c r="G1042" s="1" t="s">
        <v>8859</v>
      </c>
      <c r="H1042" s="1">
        <v>600</v>
      </c>
      <c r="J1042" s="1" t="s">
        <v>3423</v>
      </c>
      <c r="K1042" s="1" t="s">
        <v>3423</v>
      </c>
      <c r="L1042" s="1" t="s">
        <v>3424</v>
      </c>
      <c r="BA1042" s="1" t="s">
        <v>8860</v>
      </c>
      <c r="BB1042" s="1">
        <v>2463</v>
      </c>
      <c r="BC1042" s="1" t="s">
        <v>258</v>
      </c>
      <c r="BD1042" s="1"/>
      <c r="BE1042" s="1" t="s">
        <v>2831</v>
      </c>
      <c r="BF1042" s="1" t="s">
        <v>8861</v>
      </c>
      <c r="BG1042" s="34">
        <v>1</v>
      </c>
    </row>
    <row r="1043" spans="2:59" ht="15.75" customHeight="1" x14ac:dyDescent="0.3">
      <c r="B1043" s="1">
        <v>5938</v>
      </c>
      <c r="C1043" s="1" t="s">
        <v>8862</v>
      </c>
      <c r="D1043" s="33" t="s">
        <v>8863</v>
      </c>
      <c r="E1043" s="1" t="s">
        <v>152</v>
      </c>
      <c r="F1043" s="1" t="s">
        <v>882</v>
      </c>
      <c r="G1043" s="1" t="s">
        <v>8864</v>
      </c>
      <c r="H1043" s="1">
        <v>600</v>
      </c>
      <c r="J1043" s="1" t="s">
        <v>3423</v>
      </c>
      <c r="K1043" s="1" t="s">
        <v>3423</v>
      </c>
      <c r="L1043" s="1" t="s">
        <v>3424</v>
      </c>
      <c r="BA1043" s="1" t="s">
        <v>8860</v>
      </c>
      <c r="BB1043" s="1">
        <v>2463</v>
      </c>
      <c r="BC1043" s="1" t="s">
        <v>258</v>
      </c>
      <c r="BD1043" s="1"/>
      <c r="BE1043" s="1" t="s">
        <v>3247</v>
      </c>
      <c r="BF1043" s="1" t="s">
        <v>8865</v>
      </c>
      <c r="BG1043" s="34">
        <v>9</v>
      </c>
    </row>
    <row r="1044" spans="2:59" ht="15.75" customHeight="1" x14ac:dyDescent="0.3">
      <c r="B1044" s="1">
        <v>5939</v>
      </c>
      <c r="C1044" s="1" t="s">
        <v>8866</v>
      </c>
      <c r="D1044" s="33" t="s">
        <v>8867</v>
      </c>
      <c r="E1044" s="1" t="s">
        <v>2086</v>
      </c>
      <c r="F1044" s="1" t="s">
        <v>8264</v>
      </c>
      <c r="G1044" s="1" t="s">
        <v>8868</v>
      </c>
      <c r="H1044" s="1">
        <v>500</v>
      </c>
      <c r="K1044" s="1" t="s">
        <v>3867</v>
      </c>
      <c r="L1044" s="1" t="s">
        <v>3867</v>
      </c>
      <c r="BA1044" s="1" t="s">
        <v>8860</v>
      </c>
      <c r="BB1044" s="1">
        <v>2463</v>
      </c>
      <c r="BC1044" s="1" t="s">
        <v>258</v>
      </c>
      <c r="BD1044" s="1"/>
      <c r="BE1044" s="1" t="s">
        <v>2462</v>
      </c>
      <c r="BF1044" s="1" t="s">
        <v>8869</v>
      </c>
      <c r="BG1044" s="34">
        <v>15</v>
      </c>
    </row>
    <row r="1045" spans="2:59" ht="15.75" customHeight="1" x14ac:dyDescent="0.3">
      <c r="B1045" s="1">
        <v>5940</v>
      </c>
      <c r="C1045" s="1" t="s">
        <v>8870</v>
      </c>
      <c r="D1045" s="33" t="s">
        <v>8871</v>
      </c>
      <c r="E1045" s="1" t="s">
        <v>154</v>
      </c>
      <c r="F1045" s="1" t="s">
        <v>882</v>
      </c>
      <c r="G1045" s="1" t="s">
        <v>2733</v>
      </c>
      <c r="H1045" s="1">
        <v>199</v>
      </c>
      <c r="J1045" s="1" t="s">
        <v>3423</v>
      </c>
      <c r="K1045" s="1" t="s">
        <v>3423</v>
      </c>
      <c r="L1045" s="1" t="s">
        <v>3424</v>
      </c>
      <c r="BA1045" s="1" t="s">
        <v>8872</v>
      </c>
      <c r="BB1045" s="1">
        <v>1985</v>
      </c>
      <c r="BC1045" s="1" t="s">
        <v>324</v>
      </c>
      <c r="BD1045" s="1"/>
      <c r="BE1045" s="1" t="s">
        <v>4620</v>
      </c>
      <c r="BF1045" s="1" t="s">
        <v>8873</v>
      </c>
      <c r="BG1045" s="34">
        <v>4</v>
      </c>
    </row>
    <row r="1046" spans="2:59" ht="15.75" customHeight="1" x14ac:dyDescent="0.3">
      <c r="B1046" s="1">
        <v>5941</v>
      </c>
      <c r="C1046" s="1" t="s">
        <v>8874</v>
      </c>
      <c r="D1046" s="33" t="s">
        <v>8875</v>
      </c>
      <c r="E1046" s="1" t="s">
        <v>3664</v>
      </c>
      <c r="F1046" s="1" t="s">
        <v>882</v>
      </c>
      <c r="G1046" s="1" t="s">
        <v>2437</v>
      </c>
      <c r="H1046" s="1">
        <v>3000</v>
      </c>
      <c r="J1046" s="1" t="s">
        <v>3524</v>
      </c>
      <c r="K1046" s="1" t="s">
        <v>3524</v>
      </c>
      <c r="L1046" s="1" t="s">
        <v>3757</v>
      </c>
      <c r="BA1046" s="1" t="s">
        <v>8876</v>
      </c>
      <c r="BB1046" s="1">
        <v>2492</v>
      </c>
      <c r="BC1046" s="1" t="s">
        <v>150</v>
      </c>
      <c r="BD1046" s="1"/>
      <c r="BE1046" s="1" t="s">
        <v>4231</v>
      </c>
      <c r="BF1046" s="1" t="s">
        <v>8877</v>
      </c>
      <c r="BG1046" s="34">
        <v>9</v>
      </c>
    </row>
    <row r="1047" spans="2:59" ht="15.75" customHeight="1" x14ac:dyDescent="0.3">
      <c r="B1047" s="1">
        <v>5942</v>
      </c>
      <c r="C1047" s="1" t="s">
        <v>8878</v>
      </c>
      <c r="D1047" s="33" t="s">
        <v>8879</v>
      </c>
      <c r="E1047" s="1" t="s">
        <v>204</v>
      </c>
      <c r="F1047" s="1" t="s">
        <v>882</v>
      </c>
      <c r="G1047" s="1" t="s">
        <v>2583</v>
      </c>
      <c r="H1047" s="1">
        <v>8000</v>
      </c>
      <c r="J1047" s="1" t="s">
        <v>3423</v>
      </c>
      <c r="K1047" s="1" t="s">
        <v>3423</v>
      </c>
      <c r="L1047" s="1" t="s">
        <v>3424</v>
      </c>
      <c r="BA1047" s="1" t="s">
        <v>8880</v>
      </c>
      <c r="BB1047" s="1">
        <v>2428</v>
      </c>
      <c r="BC1047" s="1" t="s">
        <v>5729</v>
      </c>
      <c r="BD1047" s="1"/>
      <c r="BE1047" s="1" t="s">
        <v>3128</v>
      </c>
      <c r="BF1047" s="1" t="s">
        <v>8881</v>
      </c>
      <c r="BG1047" s="34">
        <v>3</v>
      </c>
    </row>
    <row r="1048" spans="2:59" ht="15.75" customHeight="1" x14ac:dyDescent="0.3">
      <c r="B1048" s="1">
        <v>5943</v>
      </c>
      <c r="C1048" s="1" t="s">
        <v>8882</v>
      </c>
      <c r="D1048" s="33" t="s">
        <v>8883</v>
      </c>
      <c r="E1048" s="1" t="s">
        <v>152</v>
      </c>
      <c r="F1048" s="1" t="s">
        <v>882</v>
      </c>
      <c r="G1048" s="1" t="s">
        <v>8884</v>
      </c>
      <c r="H1048" s="1">
        <v>200</v>
      </c>
      <c r="J1048" s="1" t="s">
        <v>3423</v>
      </c>
      <c r="K1048" s="1" t="s">
        <v>3423</v>
      </c>
      <c r="L1048" s="1" t="s">
        <v>3424</v>
      </c>
      <c r="BA1048" s="1" t="s">
        <v>8331</v>
      </c>
      <c r="BB1048" s="1">
        <v>2473</v>
      </c>
      <c r="BC1048" s="1" t="s">
        <v>100</v>
      </c>
      <c r="BD1048" s="1"/>
      <c r="BE1048" s="1" t="s">
        <v>8885</v>
      </c>
      <c r="BF1048" s="1" t="s">
        <v>8886</v>
      </c>
      <c r="BG1048" s="34">
        <v>2</v>
      </c>
    </row>
    <row r="1049" spans="2:59" ht="15.75" customHeight="1" x14ac:dyDescent="0.3">
      <c r="B1049" s="1">
        <v>5944</v>
      </c>
      <c r="C1049" s="1" t="s">
        <v>8887</v>
      </c>
      <c r="D1049" s="33" t="s">
        <v>8888</v>
      </c>
      <c r="E1049" s="1" t="s">
        <v>2129</v>
      </c>
      <c r="F1049" s="1" t="s">
        <v>882</v>
      </c>
      <c r="G1049" s="1" t="s">
        <v>3113</v>
      </c>
      <c r="H1049" s="1">
        <v>1000</v>
      </c>
      <c r="K1049" s="1" t="s">
        <v>3603</v>
      </c>
      <c r="L1049" s="1" t="s">
        <v>3603</v>
      </c>
      <c r="BA1049" s="1" t="s">
        <v>8889</v>
      </c>
      <c r="BB1049" s="1">
        <v>2629</v>
      </c>
      <c r="BC1049" s="1" t="s">
        <v>242</v>
      </c>
      <c r="BD1049" s="1"/>
      <c r="BE1049" s="1" t="s">
        <v>8890</v>
      </c>
      <c r="BF1049" s="1" t="s">
        <v>8891</v>
      </c>
      <c r="BG1049" s="34">
        <v>3</v>
      </c>
    </row>
    <row r="1050" spans="2:59" ht="15.75" customHeight="1" x14ac:dyDescent="0.3">
      <c r="B1050" s="1">
        <v>5945</v>
      </c>
      <c r="C1050" s="1" t="s">
        <v>8892</v>
      </c>
      <c r="D1050" s="33" t="s">
        <v>8893</v>
      </c>
      <c r="E1050" s="1" t="s">
        <v>76</v>
      </c>
      <c r="F1050" s="1" t="s">
        <v>882</v>
      </c>
      <c r="G1050" s="1" t="s">
        <v>3252</v>
      </c>
      <c r="H1050" s="1">
        <v>9500</v>
      </c>
      <c r="J1050" s="1" t="s">
        <v>3423</v>
      </c>
      <c r="K1050" s="1" t="s">
        <v>3519</v>
      </c>
      <c r="L1050" s="1" t="s">
        <v>3520</v>
      </c>
      <c r="BA1050" s="1" t="s">
        <v>8894</v>
      </c>
      <c r="BB1050" s="1">
        <v>2433</v>
      </c>
      <c r="BC1050" s="1" t="s">
        <v>78</v>
      </c>
      <c r="BD1050" s="1"/>
      <c r="BE1050" s="1" t="s">
        <v>8895</v>
      </c>
      <c r="BF1050" s="1" t="s">
        <v>8896</v>
      </c>
      <c r="BG1050" s="34">
        <v>1</v>
      </c>
    </row>
    <row r="1051" spans="2:59" ht="15.75" customHeight="1" x14ac:dyDescent="0.3">
      <c r="B1051" s="1">
        <v>5947</v>
      </c>
      <c r="C1051" s="1" t="s">
        <v>8897</v>
      </c>
      <c r="D1051" s="33" t="s">
        <v>8898</v>
      </c>
      <c r="E1051" s="1" t="s">
        <v>2086</v>
      </c>
      <c r="F1051" s="1" t="s">
        <v>8264</v>
      </c>
      <c r="G1051" s="1" t="s">
        <v>8899</v>
      </c>
      <c r="H1051" s="1">
        <v>10000</v>
      </c>
      <c r="J1051" s="1" t="s">
        <v>3423</v>
      </c>
      <c r="K1051" s="1" t="s">
        <v>3519</v>
      </c>
      <c r="L1051" s="1" t="s">
        <v>3520</v>
      </c>
      <c r="BA1051" s="1" t="s">
        <v>8060</v>
      </c>
      <c r="BB1051" s="1">
        <v>2280</v>
      </c>
      <c r="BC1051" s="1" t="s">
        <v>324</v>
      </c>
      <c r="BD1051" s="1"/>
      <c r="BE1051" s="1" t="s">
        <v>2468</v>
      </c>
      <c r="BF1051" s="1" t="s">
        <v>8900</v>
      </c>
      <c r="BG1051" s="34">
        <v>3</v>
      </c>
    </row>
    <row r="1052" spans="2:59" ht="15.75" customHeight="1" x14ac:dyDescent="0.3">
      <c r="B1052" s="1">
        <v>5948</v>
      </c>
      <c r="C1052" s="1" t="s">
        <v>8901</v>
      </c>
      <c r="D1052" s="33" t="s">
        <v>8902</v>
      </c>
      <c r="E1052" s="1" t="s">
        <v>3664</v>
      </c>
      <c r="F1052" s="1" t="s">
        <v>882</v>
      </c>
      <c r="G1052" s="1" t="s">
        <v>2398</v>
      </c>
      <c r="H1052" s="1">
        <v>6500</v>
      </c>
      <c r="J1052" s="1" t="s">
        <v>3524</v>
      </c>
      <c r="K1052" s="1" t="s">
        <v>5388</v>
      </c>
      <c r="L1052" s="1" t="s">
        <v>3555</v>
      </c>
      <c r="BA1052" s="1" t="s">
        <v>8903</v>
      </c>
      <c r="BB1052" s="1">
        <v>2365</v>
      </c>
      <c r="BC1052" s="1" t="s">
        <v>258</v>
      </c>
      <c r="BD1052" s="1"/>
      <c r="BE1052" s="1" t="s">
        <v>6459</v>
      </c>
      <c r="BF1052" s="1" t="s">
        <v>8904</v>
      </c>
      <c r="BG1052" s="34">
        <v>7</v>
      </c>
    </row>
    <row r="1053" spans="2:59" ht="15.75" customHeight="1" x14ac:dyDescent="0.3">
      <c r="B1053" s="1">
        <v>5949</v>
      </c>
      <c r="C1053" s="1" t="s">
        <v>8905</v>
      </c>
      <c r="D1053" s="33" t="s">
        <v>8906</v>
      </c>
      <c r="E1053" s="1" t="s">
        <v>188</v>
      </c>
      <c r="F1053" s="1" t="s">
        <v>882</v>
      </c>
      <c r="G1053" s="1" t="s">
        <v>2544</v>
      </c>
      <c r="H1053" s="1">
        <v>10000</v>
      </c>
      <c r="J1053" s="1" t="s">
        <v>3480</v>
      </c>
      <c r="K1053" s="1" t="s">
        <v>3480</v>
      </c>
      <c r="L1053" s="1" t="s">
        <v>3481</v>
      </c>
      <c r="BA1053" s="1" t="s">
        <v>2426</v>
      </c>
      <c r="BB1053" s="1">
        <v>2479</v>
      </c>
      <c r="BC1053" s="1" t="s">
        <v>258</v>
      </c>
      <c r="BD1053" s="1"/>
      <c r="BE1053" s="1" t="s">
        <v>8907</v>
      </c>
      <c r="BF1053" s="1" t="s">
        <v>8908</v>
      </c>
      <c r="BG1053" s="34">
        <v>2</v>
      </c>
    </row>
    <row r="1054" spans="2:59" ht="15.75" customHeight="1" x14ac:dyDescent="0.3">
      <c r="B1054" s="1">
        <v>5950</v>
      </c>
      <c r="C1054" s="1" t="s">
        <v>8909</v>
      </c>
      <c r="D1054" s="33" t="s">
        <v>8910</v>
      </c>
      <c r="E1054" s="1" t="s">
        <v>60</v>
      </c>
      <c r="F1054" s="1" t="s">
        <v>882</v>
      </c>
      <c r="G1054" s="1" t="s">
        <v>2524</v>
      </c>
      <c r="H1054" s="1">
        <v>12000</v>
      </c>
      <c r="J1054" s="1" t="s">
        <v>3480</v>
      </c>
      <c r="K1054" s="1" t="s">
        <v>3480</v>
      </c>
      <c r="L1054" s="1" t="s">
        <v>3481</v>
      </c>
      <c r="BA1054" s="1" t="s">
        <v>8911</v>
      </c>
      <c r="BB1054" s="1">
        <v>521</v>
      </c>
      <c r="BC1054" s="1" t="s">
        <v>324</v>
      </c>
      <c r="BD1054" s="1"/>
      <c r="BE1054" s="1" t="s">
        <v>8912</v>
      </c>
      <c r="BF1054" s="1" t="s">
        <v>8913</v>
      </c>
      <c r="BG1054" s="34">
        <v>2</v>
      </c>
    </row>
    <row r="1055" spans="2:59" ht="15.75" customHeight="1" x14ac:dyDescent="0.3">
      <c r="B1055" s="1">
        <v>5951</v>
      </c>
      <c r="C1055" s="1" t="s">
        <v>8914</v>
      </c>
      <c r="D1055" s="33" t="s">
        <v>8915</v>
      </c>
      <c r="E1055" s="1" t="s">
        <v>112</v>
      </c>
      <c r="F1055" s="1" t="s">
        <v>882</v>
      </c>
      <c r="G1055" s="1" t="s">
        <v>8916</v>
      </c>
      <c r="H1055" s="1">
        <v>4500</v>
      </c>
      <c r="J1055" s="1" t="s">
        <v>3573</v>
      </c>
      <c r="K1055" s="1" t="s">
        <v>3573</v>
      </c>
      <c r="L1055" s="1" t="s">
        <v>3821</v>
      </c>
      <c r="BA1055" s="1" t="s">
        <v>8917</v>
      </c>
      <c r="BB1055" s="1">
        <v>2618</v>
      </c>
      <c r="BC1055" s="1" t="s">
        <v>324</v>
      </c>
      <c r="BD1055" s="1"/>
      <c r="BE1055" s="1" t="s">
        <v>2518</v>
      </c>
      <c r="BF1055" s="1" t="s">
        <v>3565</v>
      </c>
      <c r="BG1055" s="34">
        <v>13</v>
      </c>
    </row>
    <row r="1056" spans="2:59" ht="15.75" customHeight="1" x14ac:dyDescent="0.3">
      <c r="B1056" s="1">
        <v>5952</v>
      </c>
      <c r="C1056" s="1" t="s">
        <v>8918</v>
      </c>
      <c r="D1056" s="33" t="s">
        <v>8919</v>
      </c>
      <c r="E1056" s="1" t="s">
        <v>3664</v>
      </c>
      <c r="F1056" s="1" t="s">
        <v>882</v>
      </c>
      <c r="G1056" s="1" t="s">
        <v>2449</v>
      </c>
      <c r="H1056" s="1">
        <v>1500</v>
      </c>
      <c r="K1056" s="1" t="s">
        <v>3949</v>
      </c>
      <c r="L1056" s="1" t="s">
        <v>3949</v>
      </c>
      <c r="BA1056" s="1" t="s">
        <v>8346</v>
      </c>
      <c r="BB1056" s="1">
        <v>2124</v>
      </c>
      <c r="BC1056" s="1" t="s">
        <v>18</v>
      </c>
      <c r="BD1056" s="1"/>
      <c r="BE1056" s="1" t="s">
        <v>8920</v>
      </c>
      <c r="BF1056" s="1" t="s">
        <v>8921</v>
      </c>
      <c r="BG1056" s="34">
        <v>4</v>
      </c>
    </row>
    <row r="1057" spans="2:59" ht="15.75" customHeight="1" x14ac:dyDescent="0.3">
      <c r="B1057" s="1">
        <v>5954</v>
      </c>
      <c r="C1057" s="1" t="s">
        <v>8922</v>
      </c>
      <c r="D1057" s="33" t="s">
        <v>8923</v>
      </c>
      <c r="E1057" s="1" t="s">
        <v>60</v>
      </c>
      <c r="F1057" s="1" t="s">
        <v>882</v>
      </c>
      <c r="G1057" s="1" t="s">
        <v>2635</v>
      </c>
      <c r="H1057" s="1">
        <v>5000</v>
      </c>
      <c r="K1057" s="1" t="s">
        <v>3706</v>
      </c>
      <c r="L1057" s="1" t="s">
        <v>3757</v>
      </c>
      <c r="BA1057" s="1" t="s">
        <v>2791</v>
      </c>
      <c r="BB1057" s="1">
        <v>2488</v>
      </c>
      <c r="BC1057" s="1" t="s">
        <v>324</v>
      </c>
      <c r="BD1057" s="1"/>
      <c r="BE1057" s="1" t="s">
        <v>4436</v>
      </c>
      <c r="BF1057" s="1" t="s">
        <v>4760</v>
      </c>
      <c r="BG1057" s="34">
        <v>7</v>
      </c>
    </row>
    <row r="1058" spans="2:59" ht="15.75" customHeight="1" x14ac:dyDescent="0.3">
      <c r="B1058" s="1">
        <v>5955</v>
      </c>
      <c r="C1058" s="1" t="s">
        <v>8924</v>
      </c>
      <c r="D1058" s="33" t="s">
        <v>8925</v>
      </c>
      <c r="E1058" s="1" t="s">
        <v>266</v>
      </c>
      <c r="F1058" s="1" t="s">
        <v>882</v>
      </c>
      <c r="G1058" s="1" t="s">
        <v>2837</v>
      </c>
      <c r="H1058" s="1">
        <v>3000</v>
      </c>
      <c r="J1058" s="1" t="s">
        <v>3524</v>
      </c>
      <c r="K1058" s="1" t="s">
        <v>3524</v>
      </c>
      <c r="L1058" s="1" t="s">
        <v>3757</v>
      </c>
      <c r="BA1058" s="1" t="s">
        <v>6932</v>
      </c>
      <c r="BB1058" s="1">
        <v>2376</v>
      </c>
      <c r="BC1058" s="1" t="s">
        <v>192</v>
      </c>
      <c r="BD1058" s="1"/>
      <c r="BE1058" s="1" t="s">
        <v>8926</v>
      </c>
      <c r="BF1058" s="1" t="s">
        <v>8927</v>
      </c>
      <c r="BG1058" s="34">
        <v>2</v>
      </c>
    </row>
    <row r="1059" spans="2:59" ht="15.75" customHeight="1" x14ac:dyDescent="0.3">
      <c r="B1059" s="1">
        <v>5956</v>
      </c>
      <c r="C1059" s="1" t="s">
        <v>8928</v>
      </c>
      <c r="D1059" s="33" t="s">
        <v>8929</v>
      </c>
      <c r="E1059" s="1" t="s">
        <v>3251</v>
      </c>
      <c r="F1059" s="1" t="s">
        <v>882</v>
      </c>
      <c r="G1059" s="1" t="s">
        <v>2523</v>
      </c>
      <c r="H1059" s="1">
        <v>12000</v>
      </c>
      <c r="J1059" s="1" t="s">
        <v>3573</v>
      </c>
      <c r="K1059" s="1" t="s">
        <v>8930</v>
      </c>
      <c r="L1059" s="1" t="s">
        <v>8931</v>
      </c>
      <c r="BA1059" s="1" t="s">
        <v>8932</v>
      </c>
      <c r="BB1059" s="1">
        <v>2691</v>
      </c>
      <c r="BC1059" s="1" t="s">
        <v>324</v>
      </c>
      <c r="BD1059" s="1"/>
      <c r="BE1059" s="1" t="s">
        <v>2967</v>
      </c>
      <c r="BF1059" s="1" t="s">
        <v>8933</v>
      </c>
      <c r="BG1059" s="34">
        <v>4</v>
      </c>
    </row>
    <row r="1060" spans="2:59" ht="15.75" customHeight="1" x14ac:dyDescent="0.3">
      <c r="B1060" s="1">
        <v>5957</v>
      </c>
      <c r="C1060" s="1" t="s">
        <v>8934</v>
      </c>
      <c r="D1060" s="33" t="s">
        <v>8935</v>
      </c>
      <c r="E1060" s="1" t="s">
        <v>2129</v>
      </c>
      <c r="F1060" s="1" t="s">
        <v>882</v>
      </c>
      <c r="G1060" s="1" t="s">
        <v>2958</v>
      </c>
      <c r="H1060" s="1">
        <v>3500</v>
      </c>
      <c r="J1060" s="1" t="s">
        <v>3524</v>
      </c>
      <c r="K1060" s="1" t="s">
        <v>3524</v>
      </c>
      <c r="L1060" s="1" t="s">
        <v>3757</v>
      </c>
      <c r="BA1060" s="1" t="s">
        <v>8936</v>
      </c>
      <c r="BB1060" s="1">
        <v>2331</v>
      </c>
      <c r="BC1060" s="1" t="s">
        <v>180</v>
      </c>
      <c r="BD1060" s="1"/>
      <c r="BE1060" s="1" t="s">
        <v>2483</v>
      </c>
      <c r="BF1060" s="1" t="s">
        <v>5514</v>
      </c>
      <c r="BG1060" s="34">
        <v>6</v>
      </c>
    </row>
    <row r="1061" spans="2:59" ht="15.75" customHeight="1" x14ac:dyDescent="0.3">
      <c r="B1061" s="1">
        <v>5958</v>
      </c>
      <c r="C1061" s="1" t="s">
        <v>8937</v>
      </c>
      <c r="D1061" s="33" t="s">
        <v>8938</v>
      </c>
      <c r="E1061" s="1" t="s">
        <v>322</v>
      </c>
      <c r="F1061" s="1" t="s">
        <v>882</v>
      </c>
      <c r="G1061" s="1" t="s">
        <v>2606</v>
      </c>
      <c r="H1061" s="1">
        <v>7000</v>
      </c>
      <c r="J1061" s="1" t="s">
        <v>3423</v>
      </c>
      <c r="K1061" s="1" t="s">
        <v>3423</v>
      </c>
      <c r="L1061" s="1" t="s">
        <v>3424</v>
      </c>
      <c r="BA1061" s="1" t="s">
        <v>8312</v>
      </c>
      <c r="BB1061" s="1">
        <v>3092</v>
      </c>
      <c r="BC1061" s="1" t="s">
        <v>230</v>
      </c>
      <c r="BD1061" s="1"/>
      <c r="BE1061" s="1" t="s">
        <v>8939</v>
      </c>
      <c r="BF1061" s="1" t="s">
        <v>8940</v>
      </c>
      <c r="BG1061" s="34">
        <v>1</v>
      </c>
    </row>
    <row r="1062" spans="2:59" ht="15.75" customHeight="1" x14ac:dyDescent="0.3">
      <c r="B1062" s="1">
        <v>5959</v>
      </c>
      <c r="C1062" s="1" t="s">
        <v>8941</v>
      </c>
      <c r="D1062" s="33" t="s">
        <v>8942</v>
      </c>
      <c r="E1062" s="1" t="s">
        <v>2129</v>
      </c>
      <c r="F1062" s="1" t="s">
        <v>882</v>
      </c>
      <c r="G1062" s="1" t="s">
        <v>3008</v>
      </c>
      <c r="H1062" s="1">
        <v>3000</v>
      </c>
      <c r="J1062" s="1" t="s">
        <v>3524</v>
      </c>
      <c r="K1062" s="1" t="s">
        <v>3524</v>
      </c>
      <c r="L1062" s="1" t="s">
        <v>3757</v>
      </c>
      <c r="BA1062" s="1" t="s">
        <v>8943</v>
      </c>
      <c r="BB1062" s="1">
        <v>1420</v>
      </c>
      <c r="BC1062" s="1" t="s">
        <v>8944</v>
      </c>
      <c r="BD1062" s="1"/>
      <c r="BE1062" s="1" t="s">
        <v>2533</v>
      </c>
      <c r="BF1062" s="1" t="s">
        <v>3588</v>
      </c>
      <c r="BG1062" s="34">
        <v>7</v>
      </c>
    </row>
    <row r="1063" spans="2:59" ht="15.75" customHeight="1" x14ac:dyDescent="0.3">
      <c r="B1063" s="1">
        <v>5960</v>
      </c>
      <c r="C1063" s="1" t="s">
        <v>8945</v>
      </c>
      <c r="D1063" s="33" t="s">
        <v>8946</v>
      </c>
      <c r="E1063" s="1" t="s">
        <v>192</v>
      </c>
      <c r="F1063" s="1" t="s">
        <v>882</v>
      </c>
      <c r="G1063" s="1" t="s">
        <v>8947</v>
      </c>
      <c r="H1063" s="1">
        <v>999</v>
      </c>
      <c r="J1063" s="1" t="s">
        <v>3480</v>
      </c>
      <c r="K1063" s="1" t="s">
        <v>3480</v>
      </c>
      <c r="L1063" s="1" t="s">
        <v>3481</v>
      </c>
      <c r="BA1063" s="1" t="s">
        <v>2737</v>
      </c>
      <c r="BB1063" s="1">
        <v>2530</v>
      </c>
      <c r="BC1063" s="1" t="s">
        <v>162</v>
      </c>
      <c r="BD1063" s="1"/>
      <c r="BE1063" s="1" t="s">
        <v>7078</v>
      </c>
      <c r="BF1063" s="1" t="s">
        <v>8948</v>
      </c>
      <c r="BG1063" s="34">
        <v>3</v>
      </c>
    </row>
    <row r="1064" spans="2:59" ht="15.75" customHeight="1" x14ac:dyDescent="0.3">
      <c r="B1064" s="1">
        <v>5961</v>
      </c>
      <c r="C1064" s="1" t="s">
        <v>8949</v>
      </c>
      <c r="D1064" s="33" t="s">
        <v>8950</v>
      </c>
      <c r="E1064" s="1" t="s">
        <v>286</v>
      </c>
      <c r="F1064" s="1" t="s">
        <v>882</v>
      </c>
      <c r="G1064" s="1" t="s">
        <v>3162</v>
      </c>
      <c r="H1064" s="1">
        <v>1998</v>
      </c>
      <c r="J1064" s="1" t="s">
        <v>3480</v>
      </c>
      <c r="K1064" s="1" t="s">
        <v>3480</v>
      </c>
      <c r="L1064" s="1" t="s">
        <v>3481</v>
      </c>
      <c r="BA1064" s="1" t="s">
        <v>8951</v>
      </c>
      <c r="BB1064" s="1">
        <v>2486</v>
      </c>
      <c r="BC1064" s="1" t="s">
        <v>116</v>
      </c>
      <c r="BD1064" s="1"/>
      <c r="BE1064" s="1" t="s">
        <v>8952</v>
      </c>
      <c r="BF1064" s="1" t="s">
        <v>8953</v>
      </c>
      <c r="BG1064" s="34">
        <v>1</v>
      </c>
    </row>
    <row r="1065" spans="2:59" ht="15.75" customHeight="1" x14ac:dyDescent="0.3">
      <c r="B1065" s="1">
        <v>5962</v>
      </c>
      <c r="C1065" s="1" t="s">
        <v>8954</v>
      </c>
      <c r="D1065" s="33" t="s">
        <v>8955</v>
      </c>
      <c r="E1065" s="1" t="s">
        <v>2086</v>
      </c>
      <c r="F1065" s="1" t="s">
        <v>838</v>
      </c>
      <c r="G1065" s="1" t="s">
        <v>3326</v>
      </c>
      <c r="H1065" s="1">
        <v>10000</v>
      </c>
      <c r="J1065" s="1" t="s">
        <v>3480</v>
      </c>
      <c r="K1065" s="1" t="s">
        <v>3480</v>
      </c>
      <c r="L1065" s="1" t="s">
        <v>3481</v>
      </c>
      <c r="BA1065" s="1" t="s">
        <v>2647</v>
      </c>
      <c r="BB1065" s="1">
        <v>1886</v>
      </c>
      <c r="BC1065" s="1" t="s">
        <v>18</v>
      </c>
      <c r="BD1065" s="1"/>
      <c r="BE1065" s="1" t="s">
        <v>4480</v>
      </c>
      <c r="BF1065" s="1" t="s">
        <v>8956</v>
      </c>
      <c r="BG1065" s="34">
        <v>4</v>
      </c>
    </row>
    <row r="1066" spans="2:59" ht="15.75" customHeight="1" x14ac:dyDescent="0.3">
      <c r="B1066" s="1">
        <v>5964</v>
      </c>
      <c r="C1066" s="1" t="s">
        <v>8957</v>
      </c>
      <c r="D1066" s="33" t="s">
        <v>8958</v>
      </c>
      <c r="E1066" s="1" t="s">
        <v>2086</v>
      </c>
      <c r="F1066" s="1" t="s">
        <v>838</v>
      </c>
      <c r="G1066" s="1" t="s">
        <v>3296</v>
      </c>
      <c r="H1066" s="1">
        <v>10000</v>
      </c>
      <c r="J1066" s="1" t="s">
        <v>3480</v>
      </c>
      <c r="K1066" s="1" t="s">
        <v>3480</v>
      </c>
      <c r="L1066" s="1" t="s">
        <v>3481</v>
      </c>
      <c r="BA1066" s="1" t="s">
        <v>3625</v>
      </c>
      <c r="BB1066" s="1">
        <v>2367</v>
      </c>
      <c r="BC1066" s="1" t="s">
        <v>34</v>
      </c>
      <c r="BD1066" s="1"/>
      <c r="BE1066" s="1" t="s">
        <v>6663</v>
      </c>
      <c r="BF1066" s="1" t="s">
        <v>6664</v>
      </c>
      <c r="BG1066" s="34">
        <v>4</v>
      </c>
    </row>
    <row r="1067" spans="2:59" ht="15.75" customHeight="1" x14ac:dyDescent="0.3">
      <c r="B1067" s="1">
        <v>5965</v>
      </c>
      <c r="C1067" s="1" t="s">
        <v>8959</v>
      </c>
      <c r="D1067" s="33" t="s">
        <v>8960</v>
      </c>
      <c r="E1067" s="1" t="s">
        <v>50</v>
      </c>
      <c r="F1067" s="1" t="s">
        <v>882</v>
      </c>
      <c r="G1067" s="1" t="s">
        <v>2891</v>
      </c>
      <c r="H1067" s="1">
        <v>5000</v>
      </c>
      <c r="J1067" s="1" t="s">
        <v>3524</v>
      </c>
      <c r="K1067" s="1" t="s">
        <v>3524</v>
      </c>
      <c r="L1067" s="1" t="s">
        <v>3757</v>
      </c>
      <c r="BC1067" s="1" t="s">
        <v>334</v>
      </c>
      <c r="BD1067" s="1"/>
      <c r="BE1067" s="1" t="s">
        <v>8961</v>
      </c>
      <c r="BF1067" s="1" t="s">
        <v>8962</v>
      </c>
      <c r="BG1067" s="34">
        <v>7</v>
      </c>
    </row>
    <row r="1068" spans="2:59" ht="15.75" customHeight="1" x14ac:dyDescent="0.3">
      <c r="B1068" s="1">
        <v>5966</v>
      </c>
      <c r="C1068" s="1" t="s">
        <v>8963</v>
      </c>
      <c r="D1068" s="33" t="s">
        <v>8964</v>
      </c>
      <c r="E1068" s="1" t="s">
        <v>10</v>
      </c>
      <c r="F1068" s="1" t="s">
        <v>882</v>
      </c>
      <c r="G1068" s="1" t="s">
        <v>2700</v>
      </c>
      <c r="H1068" s="1">
        <v>2000</v>
      </c>
      <c r="K1068" s="1" t="s">
        <v>3804</v>
      </c>
      <c r="L1068" s="1" t="s">
        <v>4108</v>
      </c>
      <c r="BA1068" s="1" t="s">
        <v>5900</v>
      </c>
      <c r="BB1068" s="1">
        <v>3144</v>
      </c>
      <c r="BC1068" s="1" t="s">
        <v>110</v>
      </c>
      <c r="BD1068" s="1"/>
      <c r="BE1068" s="1" t="s">
        <v>4101</v>
      </c>
      <c r="BF1068" s="1" t="s">
        <v>8965</v>
      </c>
      <c r="BG1068" s="34">
        <v>1</v>
      </c>
    </row>
    <row r="1069" spans="2:59" ht="15.75" customHeight="1" x14ac:dyDescent="0.3">
      <c r="B1069" s="1">
        <v>5967</v>
      </c>
      <c r="C1069" s="1" t="s">
        <v>8966</v>
      </c>
      <c r="D1069" s="33" t="s">
        <v>8967</v>
      </c>
      <c r="E1069" s="1" t="s">
        <v>112</v>
      </c>
      <c r="F1069" s="1" t="s">
        <v>882</v>
      </c>
      <c r="G1069" s="1" t="s">
        <v>8968</v>
      </c>
      <c r="H1069" s="1">
        <v>1000</v>
      </c>
      <c r="K1069" s="1" t="s">
        <v>3949</v>
      </c>
      <c r="L1069" s="1" t="s">
        <v>3949</v>
      </c>
      <c r="BA1069" s="1" t="s">
        <v>7266</v>
      </c>
      <c r="BB1069" s="1">
        <v>1153</v>
      </c>
      <c r="BC1069" s="1" t="s">
        <v>308</v>
      </c>
      <c r="BD1069" s="1"/>
      <c r="BE1069" s="1" t="s">
        <v>6914</v>
      </c>
      <c r="BF1069" s="1" t="s">
        <v>6915</v>
      </c>
      <c r="BG1069" s="34">
        <v>6</v>
      </c>
    </row>
    <row r="1070" spans="2:59" ht="15.75" customHeight="1" x14ac:dyDescent="0.3">
      <c r="B1070" s="1">
        <v>5970</v>
      </c>
      <c r="C1070" s="1" t="s">
        <v>8969</v>
      </c>
      <c r="D1070" s="33" t="s">
        <v>8970</v>
      </c>
      <c r="E1070" s="1" t="s">
        <v>322</v>
      </c>
      <c r="F1070" s="1" t="s">
        <v>882</v>
      </c>
      <c r="G1070" s="1" t="s">
        <v>2608</v>
      </c>
      <c r="H1070" s="1">
        <v>7000</v>
      </c>
      <c r="J1070" s="1" t="s">
        <v>3423</v>
      </c>
      <c r="K1070" s="1" t="s">
        <v>3423</v>
      </c>
      <c r="L1070" s="1" t="s">
        <v>3424</v>
      </c>
      <c r="BA1070" s="1" t="s">
        <v>8971</v>
      </c>
      <c r="BB1070" s="1">
        <v>2264</v>
      </c>
      <c r="BC1070" s="1" t="s">
        <v>324</v>
      </c>
      <c r="BD1070" s="1"/>
      <c r="BE1070" s="1" t="s">
        <v>6117</v>
      </c>
      <c r="BF1070" s="1" t="s">
        <v>8972</v>
      </c>
      <c r="BG1070" s="34">
        <v>6</v>
      </c>
    </row>
    <row r="1071" spans="2:59" ht="15.75" customHeight="1" x14ac:dyDescent="0.3">
      <c r="B1071" s="1">
        <v>5972</v>
      </c>
      <c r="C1071" s="1" t="s">
        <v>8973</v>
      </c>
      <c r="D1071" s="33" t="s">
        <v>8974</v>
      </c>
      <c r="E1071" s="1" t="s">
        <v>3437</v>
      </c>
      <c r="F1071" s="1" t="s">
        <v>882</v>
      </c>
      <c r="G1071" s="1" t="s">
        <v>2894</v>
      </c>
      <c r="H1071" s="1">
        <v>5000</v>
      </c>
      <c r="J1071" s="1" t="s">
        <v>3524</v>
      </c>
      <c r="K1071" s="1" t="s">
        <v>5388</v>
      </c>
      <c r="L1071" s="1" t="s">
        <v>3555</v>
      </c>
      <c r="BA1071" s="1" t="s">
        <v>7194</v>
      </c>
      <c r="BB1071" s="1">
        <v>525</v>
      </c>
      <c r="BC1071" s="1" t="s">
        <v>324</v>
      </c>
      <c r="BD1071" s="1"/>
      <c r="BE1071" s="1" t="s">
        <v>6964</v>
      </c>
      <c r="BF1071" s="1" t="s">
        <v>8975</v>
      </c>
      <c r="BG1071" s="34">
        <v>6</v>
      </c>
    </row>
    <row r="1072" spans="2:59" ht="15.75" customHeight="1" x14ac:dyDescent="0.3">
      <c r="B1072" s="1">
        <v>5973</v>
      </c>
      <c r="C1072" s="1" t="s">
        <v>8976</v>
      </c>
      <c r="D1072" s="33" t="s">
        <v>8977</v>
      </c>
      <c r="E1072" s="1" t="s">
        <v>322</v>
      </c>
      <c r="F1072" s="1" t="s">
        <v>882</v>
      </c>
      <c r="G1072" s="1" t="s">
        <v>2582</v>
      </c>
      <c r="H1072" s="1">
        <v>8000</v>
      </c>
      <c r="J1072" s="1" t="s">
        <v>3423</v>
      </c>
      <c r="K1072" s="1" t="s">
        <v>3423</v>
      </c>
      <c r="L1072" s="1" t="s">
        <v>3424</v>
      </c>
      <c r="BA1072" s="1" t="s">
        <v>4891</v>
      </c>
      <c r="BB1072" s="1">
        <v>2452</v>
      </c>
      <c r="BC1072" s="1" t="s">
        <v>110</v>
      </c>
      <c r="BD1072" s="1"/>
      <c r="BE1072" s="1" t="s">
        <v>3980</v>
      </c>
      <c r="BF1072" s="1" t="s">
        <v>3981</v>
      </c>
      <c r="BG1072" s="34">
        <v>2</v>
      </c>
    </row>
    <row r="1073" spans="2:59" ht="15.75" customHeight="1" x14ac:dyDescent="0.3">
      <c r="B1073" s="1">
        <v>5974</v>
      </c>
      <c r="C1073" s="1" t="s">
        <v>8978</v>
      </c>
      <c r="D1073" s="33" t="s">
        <v>8979</v>
      </c>
      <c r="E1073" s="1" t="s">
        <v>174</v>
      </c>
      <c r="F1073" s="1" t="s">
        <v>882</v>
      </c>
      <c r="G1073" s="1" t="s">
        <v>2452</v>
      </c>
      <c r="H1073" s="1">
        <v>1000</v>
      </c>
      <c r="K1073" s="1" t="s">
        <v>3949</v>
      </c>
      <c r="L1073" s="1" t="s">
        <v>3949</v>
      </c>
      <c r="BA1073" s="1" t="s">
        <v>8980</v>
      </c>
      <c r="BB1073" s="1">
        <v>2324</v>
      </c>
      <c r="BC1073" s="1" t="s">
        <v>7808</v>
      </c>
      <c r="BD1073" s="1"/>
      <c r="BE1073" s="1" t="s">
        <v>2138</v>
      </c>
      <c r="BF1073" s="1" t="s">
        <v>5019</v>
      </c>
      <c r="BG1073" s="34">
        <v>5</v>
      </c>
    </row>
    <row r="1074" spans="2:59" ht="15.75" customHeight="1" x14ac:dyDescent="0.3">
      <c r="B1074" s="1">
        <v>5975</v>
      </c>
      <c r="C1074" s="1" t="s">
        <v>8981</v>
      </c>
      <c r="D1074" s="33" t="s">
        <v>8982</v>
      </c>
      <c r="E1074" s="1" t="s">
        <v>114</v>
      </c>
      <c r="F1074" s="1" t="s">
        <v>882</v>
      </c>
      <c r="G1074" s="1" t="s">
        <v>2895</v>
      </c>
      <c r="H1074" s="1">
        <v>5000</v>
      </c>
      <c r="J1074" s="1" t="s">
        <v>3573</v>
      </c>
      <c r="K1074" s="1" t="s">
        <v>5714</v>
      </c>
      <c r="L1074" s="1" t="s">
        <v>4061</v>
      </c>
      <c r="BA1074" s="1" t="s">
        <v>3768</v>
      </c>
      <c r="BB1074" s="1">
        <v>2435</v>
      </c>
      <c r="BC1074" s="1" t="s">
        <v>302</v>
      </c>
      <c r="BD1074" s="1"/>
      <c r="BE1074" s="1" t="s">
        <v>4328</v>
      </c>
      <c r="BF1074" s="1" t="s">
        <v>8983</v>
      </c>
      <c r="BG1074" s="34">
        <v>5</v>
      </c>
    </row>
    <row r="1075" spans="2:59" ht="15.75" customHeight="1" x14ac:dyDescent="0.3">
      <c r="B1075" s="1">
        <v>5976</v>
      </c>
      <c r="C1075" s="1" t="s">
        <v>8984</v>
      </c>
      <c r="D1075" s="33" t="s">
        <v>8985</v>
      </c>
      <c r="E1075" s="1" t="s">
        <v>2086</v>
      </c>
      <c r="F1075" s="1" t="s">
        <v>838</v>
      </c>
      <c r="G1075" s="1" t="s">
        <v>3325</v>
      </c>
      <c r="H1075" s="1">
        <v>1500</v>
      </c>
      <c r="K1075" s="1" t="s">
        <v>3949</v>
      </c>
      <c r="L1075" s="1" t="s">
        <v>3949</v>
      </c>
      <c r="BA1075" s="1" t="s">
        <v>8986</v>
      </c>
      <c r="BB1075" s="1">
        <v>2333</v>
      </c>
      <c r="BC1075" s="1" t="s">
        <v>8799</v>
      </c>
      <c r="BD1075" s="1"/>
      <c r="BE1075" s="1" t="s">
        <v>3810</v>
      </c>
      <c r="BF1075" s="1" t="s">
        <v>8987</v>
      </c>
      <c r="BG1075" s="34">
        <v>3</v>
      </c>
    </row>
    <row r="1076" spans="2:59" ht="15.75" customHeight="1" x14ac:dyDescent="0.3">
      <c r="B1076" s="1">
        <v>5977</v>
      </c>
      <c r="C1076" s="1" t="s">
        <v>8988</v>
      </c>
      <c r="D1076" s="33" t="s">
        <v>8989</v>
      </c>
      <c r="E1076" s="1" t="s">
        <v>152</v>
      </c>
      <c r="F1076" s="1" t="s">
        <v>882</v>
      </c>
      <c r="G1076" s="1" t="s">
        <v>2496</v>
      </c>
      <c r="H1076" s="1">
        <v>1100</v>
      </c>
      <c r="J1076" s="1" t="s">
        <v>3480</v>
      </c>
      <c r="K1076" s="1" t="s">
        <v>3480</v>
      </c>
      <c r="L1076" s="1" t="s">
        <v>3481</v>
      </c>
      <c r="BA1076" s="1" t="s">
        <v>2827</v>
      </c>
      <c r="BB1076" s="1">
        <v>1010</v>
      </c>
      <c r="BC1076" s="1" t="s">
        <v>18</v>
      </c>
      <c r="BD1076" s="1"/>
      <c r="BE1076" s="1" t="s">
        <v>8990</v>
      </c>
      <c r="BF1076" s="1" t="s">
        <v>8991</v>
      </c>
      <c r="BG1076" s="34">
        <v>2</v>
      </c>
    </row>
    <row r="1077" spans="2:59" ht="15.75" customHeight="1" x14ac:dyDescent="0.3">
      <c r="B1077" s="1">
        <v>5978</v>
      </c>
      <c r="C1077" s="1" t="s">
        <v>8992</v>
      </c>
      <c r="D1077" s="33" t="s">
        <v>8993</v>
      </c>
      <c r="E1077" s="1" t="s">
        <v>86</v>
      </c>
      <c r="F1077" s="1" t="s">
        <v>882</v>
      </c>
      <c r="G1077" s="1" t="s">
        <v>2373</v>
      </c>
      <c r="H1077" s="1">
        <v>10000</v>
      </c>
      <c r="J1077" s="1" t="s">
        <v>3480</v>
      </c>
      <c r="K1077" s="1" t="s">
        <v>3480</v>
      </c>
      <c r="L1077" s="1" t="s">
        <v>3481</v>
      </c>
      <c r="BA1077" s="1" t="s">
        <v>8994</v>
      </c>
      <c r="BB1077" s="1">
        <v>2325</v>
      </c>
      <c r="BC1077" s="1" t="s">
        <v>148</v>
      </c>
      <c r="BD1077" s="1"/>
      <c r="BE1077" s="1" t="s">
        <v>2527</v>
      </c>
      <c r="BF1077" s="1" t="s">
        <v>3478</v>
      </c>
      <c r="BG1077" s="34">
        <v>4</v>
      </c>
    </row>
    <row r="1078" spans="2:59" ht="15.75" customHeight="1" x14ac:dyDescent="0.3">
      <c r="B1078" s="1">
        <v>5979</v>
      </c>
      <c r="C1078" s="1" t="s">
        <v>8995</v>
      </c>
      <c r="D1078" s="33" t="s">
        <v>8996</v>
      </c>
      <c r="E1078" s="1" t="s">
        <v>2086</v>
      </c>
      <c r="F1078" s="1" t="s">
        <v>838</v>
      </c>
      <c r="G1078" s="1" t="s">
        <v>3328</v>
      </c>
      <c r="H1078" s="1">
        <v>249</v>
      </c>
      <c r="K1078" s="1" t="s">
        <v>8997</v>
      </c>
      <c r="L1078" s="1" t="s">
        <v>8998</v>
      </c>
      <c r="BA1078" s="1" t="s">
        <v>2930</v>
      </c>
      <c r="BB1078" s="1">
        <v>2525</v>
      </c>
      <c r="BC1078" s="1" t="s">
        <v>324</v>
      </c>
      <c r="BD1078" s="1"/>
      <c r="BE1078" s="1" t="s">
        <v>2789</v>
      </c>
      <c r="BF1078" s="1" t="s">
        <v>4729</v>
      </c>
      <c r="BG1078" s="34">
        <v>8</v>
      </c>
    </row>
    <row r="1079" spans="2:59" ht="15.75" customHeight="1" x14ac:dyDescent="0.3">
      <c r="B1079" s="1">
        <v>5980</v>
      </c>
      <c r="C1079" s="1" t="s">
        <v>8999</v>
      </c>
      <c r="D1079" s="33" t="s">
        <v>9000</v>
      </c>
      <c r="E1079" s="1" t="s">
        <v>3437</v>
      </c>
      <c r="F1079" s="1" t="s">
        <v>882</v>
      </c>
      <c r="G1079" s="1" t="s">
        <v>2961</v>
      </c>
      <c r="H1079" s="1">
        <v>3500</v>
      </c>
      <c r="J1079" s="1" t="s">
        <v>3524</v>
      </c>
      <c r="K1079" s="1" t="s">
        <v>3524</v>
      </c>
      <c r="L1079" s="1" t="s">
        <v>3757</v>
      </c>
      <c r="BA1079" s="1" t="s">
        <v>9001</v>
      </c>
      <c r="BB1079" s="1">
        <v>2537</v>
      </c>
      <c r="BC1079" s="1" t="s">
        <v>324</v>
      </c>
      <c r="BD1079" s="1"/>
      <c r="BE1079" s="1" t="s">
        <v>6761</v>
      </c>
      <c r="BF1079" s="1" t="s">
        <v>9002</v>
      </c>
      <c r="BG1079" s="34">
        <v>3</v>
      </c>
    </row>
    <row r="1080" spans="2:59" ht="15.75" customHeight="1" x14ac:dyDescent="0.3">
      <c r="B1080" s="1">
        <v>5983</v>
      </c>
      <c r="C1080" s="1" t="s">
        <v>9003</v>
      </c>
      <c r="D1080" s="33" t="s">
        <v>9004</v>
      </c>
      <c r="E1080" s="1" t="s">
        <v>130</v>
      </c>
      <c r="F1080" s="1" t="s">
        <v>882</v>
      </c>
      <c r="G1080" s="1" t="s">
        <v>9005</v>
      </c>
      <c r="BA1080" s="1" t="s">
        <v>9006</v>
      </c>
      <c r="BB1080" s="1">
        <v>1696</v>
      </c>
      <c r="BC1080" s="1" t="s">
        <v>328</v>
      </c>
      <c r="BD1080" s="1"/>
      <c r="BE1080" s="1" t="s">
        <v>2095</v>
      </c>
      <c r="BF1080" s="1" t="s">
        <v>4980</v>
      </c>
      <c r="BG1080" s="34">
        <v>8</v>
      </c>
    </row>
    <row r="1081" spans="2:59" ht="15.75" customHeight="1" x14ac:dyDescent="0.3">
      <c r="B1081" s="1">
        <v>5984</v>
      </c>
      <c r="C1081" s="1" t="s">
        <v>9007</v>
      </c>
      <c r="D1081" s="33" t="s">
        <v>9008</v>
      </c>
      <c r="E1081" s="1" t="s">
        <v>2</v>
      </c>
      <c r="F1081" s="1" t="s">
        <v>882</v>
      </c>
      <c r="G1081" s="1" t="s">
        <v>2824</v>
      </c>
      <c r="H1081" s="1">
        <v>8000</v>
      </c>
      <c r="J1081" s="1" t="s">
        <v>3524</v>
      </c>
      <c r="K1081" s="1" t="s">
        <v>9009</v>
      </c>
      <c r="L1081" s="1" t="s">
        <v>9010</v>
      </c>
      <c r="BA1081" s="1" t="s">
        <v>8585</v>
      </c>
      <c r="BB1081" s="1">
        <v>1914</v>
      </c>
      <c r="BC1081" s="1" t="s">
        <v>116</v>
      </c>
      <c r="BD1081" s="1"/>
      <c r="BE1081" s="1" t="s">
        <v>2534</v>
      </c>
      <c r="BF1081" s="1" t="s">
        <v>3460</v>
      </c>
      <c r="BG1081" s="34">
        <v>7</v>
      </c>
    </row>
    <row r="1082" spans="2:59" ht="15.75" customHeight="1" x14ac:dyDescent="0.3">
      <c r="B1082" s="1">
        <v>5985</v>
      </c>
      <c r="C1082" s="1" t="s">
        <v>9011</v>
      </c>
      <c r="D1082" s="33" t="s">
        <v>9012</v>
      </c>
      <c r="E1082" s="1" t="s">
        <v>2129</v>
      </c>
      <c r="F1082" s="1" t="s">
        <v>882</v>
      </c>
      <c r="G1082" s="1" t="s">
        <v>3020</v>
      </c>
      <c r="H1082" s="1">
        <v>3000</v>
      </c>
      <c r="J1082" s="1" t="s">
        <v>3524</v>
      </c>
      <c r="K1082" s="1" t="s">
        <v>3524</v>
      </c>
      <c r="L1082" s="1" t="s">
        <v>3757</v>
      </c>
      <c r="BA1082" s="1" t="s">
        <v>9013</v>
      </c>
      <c r="BB1082" s="1">
        <v>2290</v>
      </c>
      <c r="BC1082" s="1" t="s">
        <v>180</v>
      </c>
      <c r="BD1082" s="1"/>
      <c r="BE1082" s="1" t="s">
        <v>3066</v>
      </c>
      <c r="BF1082" s="1" t="s">
        <v>9014</v>
      </c>
      <c r="BG1082" s="34">
        <v>2</v>
      </c>
    </row>
    <row r="1083" spans="2:59" ht="15.75" customHeight="1" x14ac:dyDescent="0.3">
      <c r="B1083" s="1">
        <v>5986</v>
      </c>
      <c r="C1083" s="1" t="s">
        <v>9015</v>
      </c>
      <c r="D1083" s="33" t="s">
        <v>9016</v>
      </c>
      <c r="E1083" s="1" t="s">
        <v>2129</v>
      </c>
      <c r="F1083" s="1" t="s">
        <v>882</v>
      </c>
      <c r="G1083" s="1" t="s">
        <v>2893</v>
      </c>
      <c r="H1083" s="1">
        <v>5000</v>
      </c>
      <c r="J1083" s="1" t="s">
        <v>3524</v>
      </c>
      <c r="K1083" s="1" t="s">
        <v>5388</v>
      </c>
      <c r="L1083" s="1" t="s">
        <v>3555</v>
      </c>
      <c r="BA1083" s="1" t="s">
        <v>9017</v>
      </c>
      <c r="BB1083" s="1">
        <v>2830</v>
      </c>
      <c r="BC1083" s="1" t="s">
        <v>324</v>
      </c>
      <c r="BD1083" s="1"/>
      <c r="BE1083" s="1" t="s">
        <v>2499</v>
      </c>
      <c r="BF1083" s="1" t="s">
        <v>9018</v>
      </c>
      <c r="BG1083" s="34">
        <v>15</v>
      </c>
    </row>
    <row r="1084" spans="2:59" ht="15.75" customHeight="1" x14ac:dyDescent="0.3">
      <c r="B1084" s="1">
        <v>5988</v>
      </c>
      <c r="C1084" s="1" t="s">
        <v>9019</v>
      </c>
      <c r="D1084" s="33" t="s">
        <v>9020</v>
      </c>
      <c r="E1084" s="1" t="s">
        <v>2086</v>
      </c>
      <c r="F1084" s="1" t="s">
        <v>838</v>
      </c>
      <c r="G1084" s="1" t="s">
        <v>3301</v>
      </c>
      <c r="H1084" s="1">
        <v>14000</v>
      </c>
      <c r="J1084" s="1" t="s">
        <v>3480</v>
      </c>
      <c r="K1084" s="1" t="s">
        <v>3480</v>
      </c>
      <c r="L1084" s="1" t="s">
        <v>3481</v>
      </c>
      <c r="BA1084" s="1" t="s">
        <v>9021</v>
      </c>
      <c r="BB1084" s="1">
        <v>2237</v>
      </c>
      <c r="BC1084" s="1" t="s">
        <v>324</v>
      </c>
      <c r="BD1084" s="1"/>
      <c r="BE1084" s="1" t="s">
        <v>5642</v>
      </c>
      <c r="BF1084" s="1" t="s">
        <v>9022</v>
      </c>
      <c r="BG1084" s="34">
        <v>2</v>
      </c>
    </row>
    <row r="1085" spans="2:59" ht="15.75" customHeight="1" x14ac:dyDescent="0.3">
      <c r="B1085" s="1">
        <v>5989</v>
      </c>
      <c r="C1085" s="1" t="s">
        <v>5053</v>
      </c>
      <c r="D1085" s="33" t="s">
        <v>9023</v>
      </c>
      <c r="E1085" s="1" t="s">
        <v>166</v>
      </c>
      <c r="F1085" s="1" t="s">
        <v>882</v>
      </c>
      <c r="G1085" s="1" t="s">
        <v>2484</v>
      </c>
      <c r="H1085" s="1">
        <v>23500</v>
      </c>
      <c r="J1085" s="1" t="s">
        <v>3480</v>
      </c>
      <c r="K1085" s="1" t="s">
        <v>3480</v>
      </c>
      <c r="L1085" s="1" t="s">
        <v>3481</v>
      </c>
      <c r="BA1085" s="1" t="s">
        <v>9024</v>
      </c>
      <c r="BB1085" s="1">
        <v>2495</v>
      </c>
      <c r="BC1085" s="1" t="s">
        <v>162</v>
      </c>
      <c r="BD1085" s="1"/>
      <c r="BE1085" s="1" t="s">
        <v>5180</v>
      </c>
      <c r="BF1085" s="1" t="s">
        <v>9025</v>
      </c>
      <c r="BG1085" s="34">
        <v>4</v>
      </c>
    </row>
    <row r="1086" spans="2:59" ht="15.75" customHeight="1" x14ac:dyDescent="0.3">
      <c r="B1086" s="1">
        <v>5992</v>
      </c>
      <c r="C1086" s="1" t="s">
        <v>9026</v>
      </c>
      <c r="D1086" s="33" t="s">
        <v>9027</v>
      </c>
      <c r="E1086" s="1" t="s">
        <v>3437</v>
      </c>
      <c r="F1086" s="1" t="s">
        <v>882</v>
      </c>
      <c r="G1086" s="1" t="s">
        <v>3087</v>
      </c>
      <c r="H1086" s="1">
        <v>1500</v>
      </c>
      <c r="K1086" s="1" t="s">
        <v>3603</v>
      </c>
      <c r="L1086" s="1" t="s">
        <v>3603</v>
      </c>
      <c r="BA1086" s="1" t="s">
        <v>9028</v>
      </c>
      <c r="BB1086" s="1">
        <v>2549</v>
      </c>
      <c r="BC1086" s="1" t="s">
        <v>26</v>
      </c>
      <c r="BD1086" s="1"/>
      <c r="BE1086" s="1" t="s">
        <v>9029</v>
      </c>
      <c r="BF1086" s="1" t="s">
        <v>9030</v>
      </c>
      <c r="BG1086" s="34">
        <v>2</v>
      </c>
    </row>
    <row r="1087" spans="2:59" ht="15.75" customHeight="1" x14ac:dyDescent="0.3">
      <c r="B1087" s="1">
        <v>5993</v>
      </c>
      <c r="C1087" s="1" t="s">
        <v>9031</v>
      </c>
      <c r="D1087" s="33" t="s">
        <v>9032</v>
      </c>
      <c r="E1087" s="1" t="s">
        <v>3437</v>
      </c>
      <c r="F1087" s="1" t="s">
        <v>882</v>
      </c>
      <c r="G1087" s="1" t="s">
        <v>3088</v>
      </c>
      <c r="H1087" s="1">
        <v>1500</v>
      </c>
      <c r="K1087" s="1" t="s">
        <v>3949</v>
      </c>
      <c r="L1087" s="1" t="s">
        <v>3949</v>
      </c>
      <c r="BA1087" s="1" t="s">
        <v>9033</v>
      </c>
      <c r="BB1087" s="1">
        <v>1699</v>
      </c>
      <c r="BC1087" s="1" t="s">
        <v>258</v>
      </c>
      <c r="BD1087" s="1"/>
      <c r="BE1087" s="1" t="s">
        <v>8097</v>
      </c>
      <c r="BF1087" s="1" t="s">
        <v>9034</v>
      </c>
      <c r="BG1087" s="34">
        <v>2</v>
      </c>
    </row>
    <row r="1088" spans="2:59" ht="15.75" customHeight="1" x14ac:dyDescent="0.3">
      <c r="B1088" s="1">
        <v>5994</v>
      </c>
      <c r="C1088" s="1" t="s">
        <v>9035</v>
      </c>
      <c r="D1088" s="33" t="s">
        <v>9036</v>
      </c>
      <c r="E1088" s="1" t="s">
        <v>3437</v>
      </c>
      <c r="F1088" s="1" t="s">
        <v>882</v>
      </c>
      <c r="G1088" s="1" t="s">
        <v>2962</v>
      </c>
      <c r="H1088" s="1">
        <v>3500</v>
      </c>
      <c r="J1088" s="1" t="s">
        <v>3524</v>
      </c>
      <c r="K1088" s="1" t="s">
        <v>3524</v>
      </c>
      <c r="L1088" s="1" t="s">
        <v>3757</v>
      </c>
      <c r="BA1088" s="1" t="s">
        <v>3849</v>
      </c>
      <c r="BB1088" s="1">
        <v>2485</v>
      </c>
      <c r="BC1088" s="1" t="s">
        <v>20</v>
      </c>
      <c r="BD1088" s="1"/>
      <c r="BE1088" s="1" t="s">
        <v>2632</v>
      </c>
      <c r="BF1088" s="1" t="s">
        <v>9037</v>
      </c>
      <c r="BG1088" s="34">
        <v>2</v>
      </c>
    </row>
    <row r="1089" spans="2:59" ht="15.75" customHeight="1" x14ac:dyDescent="0.3">
      <c r="B1089" s="1">
        <v>5995</v>
      </c>
      <c r="C1089" s="1" t="s">
        <v>9038</v>
      </c>
      <c r="D1089" s="33" t="s">
        <v>9039</v>
      </c>
      <c r="E1089" s="1" t="s">
        <v>322</v>
      </c>
      <c r="F1089" s="1" t="s">
        <v>882</v>
      </c>
      <c r="G1089" s="1" t="s">
        <v>2672</v>
      </c>
      <c r="H1089" s="1">
        <v>2970</v>
      </c>
      <c r="K1089" s="1" t="s">
        <v>6059</v>
      </c>
      <c r="L1089" s="1" t="s">
        <v>6060</v>
      </c>
      <c r="BA1089" s="1" t="s">
        <v>4195</v>
      </c>
      <c r="BB1089" s="1">
        <v>522</v>
      </c>
      <c r="BC1089" s="1" t="s">
        <v>324</v>
      </c>
      <c r="BD1089" s="1"/>
      <c r="BE1089" s="1" t="s">
        <v>9040</v>
      </c>
      <c r="BF1089" s="1" t="s">
        <v>9041</v>
      </c>
      <c r="BG1089" s="34">
        <v>1</v>
      </c>
    </row>
    <row r="1090" spans="2:59" ht="15.75" customHeight="1" x14ac:dyDescent="0.3">
      <c r="B1090" s="1">
        <v>5997</v>
      </c>
      <c r="C1090" s="1" t="s">
        <v>9042</v>
      </c>
      <c r="D1090" s="33" t="s">
        <v>9043</v>
      </c>
      <c r="E1090" s="1" t="s">
        <v>2</v>
      </c>
      <c r="F1090" s="1" t="s">
        <v>882</v>
      </c>
      <c r="G1090" s="1" t="s">
        <v>2555</v>
      </c>
      <c r="H1090" s="1">
        <v>9000</v>
      </c>
      <c r="J1090" s="1" t="s">
        <v>3423</v>
      </c>
      <c r="K1090" s="1" t="s">
        <v>3423</v>
      </c>
      <c r="L1090" s="1" t="s">
        <v>3424</v>
      </c>
      <c r="BA1090" s="1" t="s">
        <v>3599</v>
      </c>
      <c r="BB1090" s="1">
        <v>1475</v>
      </c>
      <c r="BC1090" s="1" t="s">
        <v>6217</v>
      </c>
      <c r="BD1090" s="1"/>
      <c r="BE1090" s="1" t="s">
        <v>8849</v>
      </c>
      <c r="BF1090" s="1" t="s">
        <v>9044</v>
      </c>
      <c r="BG1090" s="34">
        <v>1</v>
      </c>
    </row>
    <row r="1091" spans="2:59" ht="15.75" customHeight="1" x14ac:dyDescent="0.3">
      <c r="B1091" s="1">
        <v>5998</v>
      </c>
      <c r="C1091" s="1" t="s">
        <v>9045</v>
      </c>
      <c r="D1091" s="33" t="s">
        <v>9046</v>
      </c>
      <c r="E1091" s="1" t="s">
        <v>2086</v>
      </c>
      <c r="F1091" s="1" t="s">
        <v>838</v>
      </c>
      <c r="G1091" s="1" t="s">
        <v>3305</v>
      </c>
      <c r="H1091" s="1">
        <v>10000</v>
      </c>
      <c r="J1091" s="1" t="s">
        <v>3480</v>
      </c>
      <c r="K1091" s="1" t="s">
        <v>3480</v>
      </c>
      <c r="L1091" s="1" t="s">
        <v>3481</v>
      </c>
      <c r="BA1091" s="1" t="s">
        <v>9047</v>
      </c>
      <c r="BB1091" s="1">
        <v>1956</v>
      </c>
      <c r="BC1091" s="1" t="s">
        <v>180</v>
      </c>
      <c r="BD1091" s="1"/>
      <c r="BE1091" s="1" t="s">
        <v>3129</v>
      </c>
      <c r="BF1091" s="1" t="s">
        <v>9048</v>
      </c>
      <c r="BG1091" s="34">
        <v>2</v>
      </c>
    </row>
    <row r="1092" spans="2:59" ht="15.75" customHeight="1" x14ac:dyDescent="0.3">
      <c r="B1092" s="1">
        <v>5999</v>
      </c>
      <c r="C1092" s="1" t="s">
        <v>9049</v>
      </c>
      <c r="D1092" s="33" t="s">
        <v>9050</v>
      </c>
      <c r="E1092" s="1" t="s">
        <v>2086</v>
      </c>
      <c r="F1092" s="1" t="s">
        <v>8264</v>
      </c>
      <c r="G1092" s="1" t="s">
        <v>9051</v>
      </c>
      <c r="H1092" s="1">
        <v>8500</v>
      </c>
      <c r="J1092" s="1" t="s">
        <v>3423</v>
      </c>
      <c r="K1092" s="1" t="s">
        <v>3519</v>
      </c>
      <c r="L1092" s="1" t="s">
        <v>3520</v>
      </c>
      <c r="BA1092" s="1" t="s">
        <v>7988</v>
      </c>
      <c r="BB1092" s="1">
        <v>2567</v>
      </c>
      <c r="BC1092" s="1" t="s">
        <v>62</v>
      </c>
      <c r="BD1092" s="1"/>
      <c r="BE1092" s="1" t="s">
        <v>7921</v>
      </c>
      <c r="BF1092" s="1" t="s">
        <v>9052</v>
      </c>
      <c r="BG1092" s="34">
        <v>1</v>
      </c>
    </row>
    <row r="1093" spans="2:59" ht="15.75" customHeight="1" x14ac:dyDescent="0.3">
      <c r="B1093" s="1">
        <v>6001</v>
      </c>
      <c r="C1093" s="1" t="s">
        <v>9053</v>
      </c>
      <c r="D1093" s="33" t="s">
        <v>9054</v>
      </c>
      <c r="E1093" s="1" t="s">
        <v>112</v>
      </c>
      <c r="F1093" s="1" t="s">
        <v>882</v>
      </c>
      <c r="G1093" s="1" t="s">
        <v>3039</v>
      </c>
      <c r="H1093" s="1">
        <v>2500</v>
      </c>
      <c r="J1093" s="1" t="s">
        <v>3524</v>
      </c>
      <c r="K1093" s="1" t="s">
        <v>3524</v>
      </c>
      <c r="L1093" s="1" t="s">
        <v>3757</v>
      </c>
      <c r="BA1093" s="1" t="s">
        <v>8745</v>
      </c>
      <c r="BB1093" s="1">
        <v>4075</v>
      </c>
      <c r="BC1093" s="1" t="s">
        <v>324</v>
      </c>
      <c r="BD1093" s="1"/>
      <c r="BE1093" s="1" t="s">
        <v>9055</v>
      </c>
      <c r="BF1093" s="1" t="s">
        <v>9056</v>
      </c>
      <c r="BG1093" s="34">
        <v>2</v>
      </c>
    </row>
    <row r="1094" spans="2:59" ht="15.75" customHeight="1" x14ac:dyDescent="0.3">
      <c r="B1094" s="1">
        <v>6002</v>
      </c>
      <c r="C1094" s="1" t="s">
        <v>9057</v>
      </c>
      <c r="D1094" s="33" t="s">
        <v>9058</v>
      </c>
      <c r="E1094" s="1" t="s">
        <v>266</v>
      </c>
      <c r="F1094" s="1" t="s">
        <v>882</v>
      </c>
      <c r="G1094" s="1" t="s">
        <v>3019</v>
      </c>
      <c r="H1094" s="1">
        <v>3000</v>
      </c>
      <c r="J1094" s="1" t="s">
        <v>3524</v>
      </c>
      <c r="K1094" s="1" t="s">
        <v>3524</v>
      </c>
      <c r="L1094" s="1" t="s">
        <v>3757</v>
      </c>
      <c r="BA1094" s="1" t="s">
        <v>4885</v>
      </c>
      <c r="BB1094" s="1">
        <v>1648</v>
      </c>
      <c r="BC1094" s="1" t="s">
        <v>324</v>
      </c>
      <c r="BD1094" s="1"/>
      <c r="BE1094" s="1" t="s">
        <v>9059</v>
      </c>
      <c r="BF1094" s="1" t="s">
        <v>9060</v>
      </c>
      <c r="BG1094" s="34">
        <v>2</v>
      </c>
    </row>
    <row r="1095" spans="2:59" ht="15.75" customHeight="1" x14ac:dyDescent="0.3">
      <c r="B1095" s="1">
        <v>6003</v>
      </c>
      <c r="C1095" s="1" t="s">
        <v>9061</v>
      </c>
      <c r="D1095" s="33" t="s">
        <v>9062</v>
      </c>
      <c r="E1095" s="1" t="s">
        <v>322</v>
      </c>
      <c r="F1095" s="1" t="s">
        <v>882</v>
      </c>
      <c r="G1095" s="1" t="s">
        <v>2565</v>
      </c>
      <c r="H1095" s="1">
        <v>8000</v>
      </c>
      <c r="J1095" s="1" t="s">
        <v>3423</v>
      </c>
      <c r="K1095" s="1" t="s">
        <v>3423</v>
      </c>
      <c r="L1095" s="1" t="s">
        <v>3424</v>
      </c>
      <c r="BA1095" s="1" t="s">
        <v>4839</v>
      </c>
      <c r="BB1095" s="1">
        <v>2352</v>
      </c>
      <c r="BC1095" s="1" t="s">
        <v>28</v>
      </c>
      <c r="BD1095" s="1"/>
      <c r="BE1095" s="1" t="s">
        <v>4485</v>
      </c>
      <c r="BF1095" s="1" t="s">
        <v>9063</v>
      </c>
      <c r="BG1095" s="34">
        <v>1</v>
      </c>
    </row>
    <row r="1096" spans="2:59" ht="15.75" customHeight="1" x14ac:dyDescent="0.3">
      <c r="B1096" s="1">
        <v>6004</v>
      </c>
      <c r="C1096" s="1" t="s">
        <v>9064</v>
      </c>
      <c r="D1096" s="33" t="s">
        <v>9065</v>
      </c>
      <c r="E1096" s="1" t="s">
        <v>3437</v>
      </c>
      <c r="F1096" s="1" t="s">
        <v>882</v>
      </c>
      <c r="G1096" s="1" t="s">
        <v>2643</v>
      </c>
      <c r="H1096" s="1">
        <v>4000</v>
      </c>
      <c r="K1096" s="1" t="s">
        <v>5779</v>
      </c>
      <c r="L1096" s="1" t="s">
        <v>5780</v>
      </c>
      <c r="BA1096" s="1" t="s">
        <v>9066</v>
      </c>
      <c r="BB1096" s="1">
        <v>2310</v>
      </c>
      <c r="BC1096" s="1" t="s">
        <v>28</v>
      </c>
      <c r="BD1096" s="1"/>
      <c r="BE1096" s="1" t="s">
        <v>2478</v>
      </c>
      <c r="BF1096" s="1" t="s">
        <v>5736</v>
      </c>
      <c r="BG1096" s="34">
        <v>5</v>
      </c>
    </row>
    <row r="1097" spans="2:59" ht="15.75" customHeight="1" x14ac:dyDescent="0.3">
      <c r="B1097" s="1">
        <v>6005</v>
      </c>
      <c r="C1097" s="1" t="s">
        <v>9067</v>
      </c>
      <c r="D1097" s="33" t="s">
        <v>9068</v>
      </c>
      <c r="E1097" s="1" t="s">
        <v>60</v>
      </c>
      <c r="F1097" s="1" t="s">
        <v>882</v>
      </c>
      <c r="G1097" s="1" t="s">
        <v>2860</v>
      </c>
      <c r="H1097" s="1">
        <v>6000</v>
      </c>
      <c r="J1097" s="1" t="s">
        <v>3524</v>
      </c>
      <c r="K1097" s="1" t="s">
        <v>9069</v>
      </c>
      <c r="L1097" s="1" t="s">
        <v>9070</v>
      </c>
      <c r="BA1097" s="1" t="s">
        <v>8679</v>
      </c>
      <c r="BB1097" s="1">
        <v>2544</v>
      </c>
      <c r="BC1097" s="1" t="s">
        <v>5729</v>
      </c>
      <c r="BD1097" s="1"/>
      <c r="BE1097" s="1" t="s">
        <v>2515</v>
      </c>
      <c r="BF1097" s="1" t="s">
        <v>9071</v>
      </c>
      <c r="BG1097" s="34">
        <v>7</v>
      </c>
    </row>
    <row r="1098" spans="2:59" ht="15.75" customHeight="1" x14ac:dyDescent="0.3">
      <c r="B1098" s="1">
        <v>6007</v>
      </c>
      <c r="C1098" s="1" t="s">
        <v>9072</v>
      </c>
      <c r="D1098" s="33" t="s">
        <v>9073</v>
      </c>
      <c r="E1098" s="1" t="s">
        <v>192</v>
      </c>
      <c r="F1098" s="1" t="s">
        <v>882</v>
      </c>
      <c r="G1098" s="1" t="s">
        <v>3159</v>
      </c>
      <c r="H1098" s="1">
        <v>3245</v>
      </c>
      <c r="J1098" s="1" t="s">
        <v>3480</v>
      </c>
      <c r="K1098" s="1" t="s">
        <v>3480</v>
      </c>
      <c r="L1098" s="1" t="s">
        <v>3481</v>
      </c>
      <c r="BA1098" s="1" t="s">
        <v>6406</v>
      </c>
      <c r="BB1098" s="1">
        <v>2476</v>
      </c>
      <c r="BC1098" s="1" t="s">
        <v>324</v>
      </c>
      <c r="BD1098" s="1"/>
      <c r="BE1098" s="1" t="s">
        <v>4128</v>
      </c>
      <c r="BF1098" s="1" t="s">
        <v>4129</v>
      </c>
      <c r="BG1098" s="34">
        <v>1</v>
      </c>
    </row>
    <row r="1099" spans="2:59" ht="15.75" customHeight="1" x14ac:dyDescent="0.3">
      <c r="B1099" s="1">
        <v>6008</v>
      </c>
      <c r="C1099" s="1" t="s">
        <v>9074</v>
      </c>
      <c r="D1099" s="33" t="s">
        <v>9075</v>
      </c>
      <c r="E1099" s="1" t="s">
        <v>60</v>
      </c>
      <c r="F1099" s="1" t="s">
        <v>882</v>
      </c>
      <c r="G1099" s="1" t="s">
        <v>2593</v>
      </c>
      <c r="H1099" s="1">
        <v>7000</v>
      </c>
      <c r="K1099" s="1" t="s">
        <v>9076</v>
      </c>
      <c r="L1099" s="1" t="s">
        <v>9077</v>
      </c>
      <c r="BA1099" s="1" t="s">
        <v>4612</v>
      </c>
      <c r="BB1099" s="1">
        <v>2409</v>
      </c>
      <c r="BC1099" s="1" t="s">
        <v>324</v>
      </c>
      <c r="BD1099" s="1"/>
      <c r="BE1099" s="1" t="s">
        <v>8880</v>
      </c>
      <c r="BF1099" s="1" t="s">
        <v>9078</v>
      </c>
      <c r="BG1099" s="34">
        <v>3</v>
      </c>
    </row>
    <row r="1100" spans="2:59" ht="15.75" customHeight="1" x14ac:dyDescent="0.3">
      <c r="B1100" s="1">
        <v>6009</v>
      </c>
      <c r="C1100" s="1" t="s">
        <v>9079</v>
      </c>
      <c r="D1100" s="33" t="s">
        <v>9080</v>
      </c>
      <c r="E1100" s="1" t="s">
        <v>3251</v>
      </c>
      <c r="F1100" s="1" t="s">
        <v>882</v>
      </c>
      <c r="G1100" s="1" t="s">
        <v>3253</v>
      </c>
      <c r="H1100" s="1">
        <v>11000</v>
      </c>
      <c r="J1100" s="1" t="s">
        <v>3423</v>
      </c>
      <c r="K1100" s="1" t="s">
        <v>3423</v>
      </c>
      <c r="L1100" s="1" t="s">
        <v>3424</v>
      </c>
      <c r="BA1100" s="1" t="s">
        <v>9081</v>
      </c>
      <c r="BB1100" s="1">
        <v>2517</v>
      </c>
      <c r="BC1100" s="1" t="s">
        <v>248</v>
      </c>
      <c r="BD1100" s="1"/>
      <c r="BE1100" s="1" t="s">
        <v>6260</v>
      </c>
      <c r="BF1100" s="1" t="s">
        <v>9082</v>
      </c>
      <c r="BG1100" s="34">
        <v>1</v>
      </c>
    </row>
    <row r="1101" spans="2:59" ht="15.75" customHeight="1" x14ac:dyDescent="0.3">
      <c r="B1101" s="1">
        <v>6010</v>
      </c>
      <c r="C1101" s="1" t="s">
        <v>9083</v>
      </c>
      <c r="D1101" s="33" t="s">
        <v>9084</v>
      </c>
      <c r="E1101" s="1" t="s">
        <v>2086</v>
      </c>
      <c r="F1101" s="1" t="s">
        <v>838</v>
      </c>
      <c r="G1101" s="1" t="s">
        <v>3307</v>
      </c>
      <c r="H1101" s="1">
        <v>9000</v>
      </c>
      <c r="J1101" s="1" t="s">
        <v>3423</v>
      </c>
      <c r="K1101" s="1" t="s">
        <v>3423</v>
      </c>
      <c r="L1101" s="1" t="s">
        <v>3424</v>
      </c>
      <c r="BA1101" s="1" t="s">
        <v>7564</v>
      </c>
      <c r="BC1101" s="1" t="s">
        <v>62</v>
      </c>
      <c r="BD1101" s="1"/>
      <c r="BE1101" s="1" t="s">
        <v>5491</v>
      </c>
      <c r="BF1101" s="1" t="s">
        <v>9085</v>
      </c>
      <c r="BG1101" s="34">
        <v>5</v>
      </c>
    </row>
    <row r="1102" spans="2:59" ht="15.75" customHeight="1" x14ac:dyDescent="0.3">
      <c r="B1102" s="1">
        <v>6011</v>
      </c>
      <c r="C1102" s="1" t="s">
        <v>9086</v>
      </c>
      <c r="D1102" s="33" t="s">
        <v>9087</v>
      </c>
      <c r="E1102" s="1" t="s">
        <v>86</v>
      </c>
      <c r="F1102" s="1" t="s">
        <v>882</v>
      </c>
      <c r="G1102" s="1" t="s">
        <v>2397</v>
      </c>
      <c r="H1102" s="1">
        <v>6500</v>
      </c>
      <c r="J1102" s="1" t="s">
        <v>3524</v>
      </c>
      <c r="K1102" s="1" t="s">
        <v>5388</v>
      </c>
      <c r="L1102" s="1" t="s">
        <v>3555</v>
      </c>
      <c r="BA1102" s="1" t="s">
        <v>2978</v>
      </c>
      <c r="BB1102" s="1">
        <v>2540</v>
      </c>
      <c r="BC1102" s="1" t="s">
        <v>124</v>
      </c>
      <c r="BD1102" s="1"/>
      <c r="BE1102" s="1" t="s">
        <v>6097</v>
      </c>
      <c r="BF1102" s="1" t="s">
        <v>9088</v>
      </c>
      <c r="BG1102" s="34">
        <v>2</v>
      </c>
    </row>
    <row r="1103" spans="2:59" ht="15.75" customHeight="1" x14ac:dyDescent="0.3">
      <c r="B1103" s="1">
        <v>6012</v>
      </c>
      <c r="C1103" s="1" t="s">
        <v>9089</v>
      </c>
      <c r="D1103" s="33" t="s">
        <v>9090</v>
      </c>
      <c r="E1103" s="1" t="s">
        <v>60</v>
      </c>
      <c r="F1103" s="1" t="s">
        <v>882</v>
      </c>
      <c r="G1103" s="1" t="s">
        <v>2712</v>
      </c>
      <c r="H1103" s="1">
        <v>1500</v>
      </c>
      <c r="K1103" s="1" t="s">
        <v>3603</v>
      </c>
      <c r="L1103" s="1" t="s">
        <v>3603</v>
      </c>
      <c r="BA1103" s="1" t="s">
        <v>5593</v>
      </c>
      <c r="BB1103" s="1">
        <v>2177</v>
      </c>
      <c r="BC1103" s="1" t="s">
        <v>264</v>
      </c>
      <c r="BD1103" s="1"/>
      <c r="BE1103" s="1" t="s">
        <v>7162</v>
      </c>
      <c r="BF1103" s="1" t="s">
        <v>9091</v>
      </c>
      <c r="BG1103" s="34">
        <v>1</v>
      </c>
    </row>
    <row r="1104" spans="2:59" ht="15.75" customHeight="1" x14ac:dyDescent="0.3">
      <c r="B1104" s="1">
        <v>6014</v>
      </c>
      <c r="C1104" s="1" t="s">
        <v>9092</v>
      </c>
      <c r="D1104" s="33" t="s">
        <v>9093</v>
      </c>
      <c r="E1104" s="1" t="s">
        <v>266</v>
      </c>
      <c r="F1104" s="1" t="s">
        <v>882</v>
      </c>
      <c r="G1104" s="1" t="s">
        <v>3089</v>
      </c>
      <c r="H1104" s="1">
        <v>1500</v>
      </c>
      <c r="K1104" s="1" t="s">
        <v>3603</v>
      </c>
      <c r="L1104" s="1" t="s">
        <v>3603</v>
      </c>
      <c r="BA1104" s="1" t="s">
        <v>7632</v>
      </c>
      <c r="BB1104" s="1">
        <v>1839</v>
      </c>
      <c r="BC1104" s="1" t="s">
        <v>258</v>
      </c>
      <c r="BD1104" s="1"/>
      <c r="BE1104" s="1" t="s">
        <v>6049</v>
      </c>
      <c r="BF1104" s="1" t="s">
        <v>9094</v>
      </c>
      <c r="BG1104" s="34">
        <v>1</v>
      </c>
    </row>
    <row r="1105" spans="2:59" ht="15.75" customHeight="1" x14ac:dyDescent="0.3">
      <c r="B1105" s="1">
        <v>6015</v>
      </c>
      <c r="C1105" s="1" t="s">
        <v>9095</v>
      </c>
      <c r="D1105" s="33" t="s">
        <v>9096</v>
      </c>
      <c r="E1105" s="1" t="s">
        <v>266</v>
      </c>
      <c r="F1105" s="1" t="s">
        <v>882</v>
      </c>
      <c r="G1105" s="1" t="s">
        <v>2669</v>
      </c>
      <c r="H1105" s="1">
        <v>3000</v>
      </c>
      <c r="K1105" s="1" t="s">
        <v>4771</v>
      </c>
      <c r="L1105" s="1" t="s">
        <v>5364</v>
      </c>
      <c r="BA1105" s="1" t="s">
        <v>2926</v>
      </c>
      <c r="BB1105" s="1">
        <v>2336</v>
      </c>
      <c r="BC1105" s="1" t="s">
        <v>210</v>
      </c>
      <c r="BD1105" s="1"/>
      <c r="BE1105" s="1" t="s">
        <v>6718</v>
      </c>
      <c r="BF1105" s="1" t="s">
        <v>9097</v>
      </c>
      <c r="BG1105" s="34">
        <v>2</v>
      </c>
    </row>
    <row r="1106" spans="2:59" ht="15.75" customHeight="1" x14ac:dyDescent="0.3">
      <c r="B1106" s="1">
        <v>6017</v>
      </c>
      <c r="C1106" s="1" t="s">
        <v>9098</v>
      </c>
      <c r="D1106" s="33" t="s">
        <v>9099</v>
      </c>
      <c r="E1106" s="1" t="s">
        <v>76</v>
      </c>
      <c r="F1106" s="1" t="s">
        <v>882</v>
      </c>
      <c r="G1106" s="1" t="s">
        <v>3258</v>
      </c>
      <c r="H1106" s="1">
        <v>3500</v>
      </c>
      <c r="J1106" s="1" t="s">
        <v>3524</v>
      </c>
      <c r="K1106" s="1" t="s">
        <v>3524</v>
      </c>
      <c r="L1106" s="1" t="s">
        <v>3757</v>
      </c>
      <c r="BA1106" s="1" t="s">
        <v>2065</v>
      </c>
      <c r="BB1106" s="1">
        <v>863</v>
      </c>
      <c r="BC1106" s="1" t="s">
        <v>324</v>
      </c>
      <c r="BD1106" s="1"/>
      <c r="BE1106" s="1" t="s">
        <v>7758</v>
      </c>
      <c r="BF1106" s="1" t="s">
        <v>9100</v>
      </c>
      <c r="BG1106" s="34">
        <v>2</v>
      </c>
    </row>
    <row r="1107" spans="2:59" ht="15.75" customHeight="1" x14ac:dyDescent="0.3">
      <c r="B1107" s="1">
        <v>6018</v>
      </c>
      <c r="C1107" s="1" t="s">
        <v>9101</v>
      </c>
      <c r="D1107" s="33" t="s">
        <v>9102</v>
      </c>
      <c r="E1107" s="1" t="s">
        <v>166</v>
      </c>
      <c r="F1107" s="1" t="s">
        <v>882</v>
      </c>
      <c r="G1107" s="1" t="s">
        <v>2638</v>
      </c>
      <c r="H1107" s="1">
        <v>4500</v>
      </c>
      <c r="K1107" s="1" t="s">
        <v>3603</v>
      </c>
      <c r="L1107" s="1" t="s">
        <v>3603</v>
      </c>
      <c r="BA1107" s="1" t="s">
        <v>8260</v>
      </c>
      <c r="BB1107" s="1">
        <v>2406</v>
      </c>
      <c r="BC1107" s="1" t="s">
        <v>324</v>
      </c>
      <c r="BD1107" s="1"/>
      <c r="BE1107" s="1" t="s">
        <v>5822</v>
      </c>
      <c r="BF1107" s="1" t="s">
        <v>9103</v>
      </c>
      <c r="BG1107" s="34">
        <v>3</v>
      </c>
    </row>
    <row r="1108" spans="2:59" ht="15.75" customHeight="1" x14ac:dyDescent="0.3">
      <c r="B1108" s="1">
        <v>6020</v>
      </c>
      <c r="C1108" s="1" t="s">
        <v>9104</v>
      </c>
      <c r="D1108" s="33" t="s">
        <v>9105</v>
      </c>
      <c r="E1108" s="1" t="s">
        <v>2086</v>
      </c>
      <c r="F1108" s="1" t="s">
        <v>838</v>
      </c>
      <c r="G1108" s="1" t="s">
        <v>3306</v>
      </c>
      <c r="H1108" s="1">
        <v>550</v>
      </c>
      <c r="J1108" s="1" t="s">
        <v>3423</v>
      </c>
      <c r="K1108" s="1" t="s">
        <v>3423</v>
      </c>
      <c r="L1108" s="1" t="s">
        <v>3424</v>
      </c>
      <c r="BA1108" s="1" t="s">
        <v>8256</v>
      </c>
      <c r="BB1108" s="1">
        <v>2205</v>
      </c>
      <c r="BC1108" s="1" t="s">
        <v>326</v>
      </c>
      <c r="BD1108" s="1"/>
      <c r="BE1108" s="1" t="s">
        <v>8215</v>
      </c>
      <c r="BF1108" s="1" t="s">
        <v>9106</v>
      </c>
      <c r="BG1108" s="34">
        <v>1</v>
      </c>
    </row>
    <row r="1109" spans="2:59" ht="15.75" customHeight="1" x14ac:dyDescent="0.3">
      <c r="B1109" s="1">
        <v>6021</v>
      </c>
      <c r="C1109" s="1" t="s">
        <v>9107</v>
      </c>
      <c r="D1109" s="33" t="s">
        <v>9108</v>
      </c>
      <c r="E1109" s="1" t="s">
        <v>2</v>
      </c>
      <c r="F1109" s="1" t="s">
        <v>882</v>
      </c>
      <c r="G1109" s="1" t="s">
        <v>2525</v>
      </c>
      <c r="H1109" s="1">
        <v>12000</v>
      </c>
      <c r="J1109" s="1" t="s">
        <v>3423</v>
      </c>
      <c r="K1109" s="1" t="s">
        <v>3423</v>
      </c>
      <c r="L1109" s="1" t="s">
        <v>3424</v>
      </c>
      <c r="BA1109" s="1" t="s">
        <v>9109</v>
      </c>
      <c r="BB1109" s="1">
        <v>2512</v>
      </c>
      <c r="BC1109" s="1" t="s">
        <v>324</v>
      </c>
      <c r="BD1109" s="1"/>
      <c r="BE1109" s="1" t="s">
        <v>7404</v>
      </c>
      <c r="BF1109" s="1" t="s">
        <v>9110</v>
      </c>
      <c r="BG1109" s="34">
        <v>1</v>
      </c>
    </row>
    <row r="1110" spans="2:59" ht="15.75" customHeight="1" x14ac:dyDescent="0.3">
      <c r="B1110" s="1">
        <v>6022</v>
      </c>
      <c r="C1110" s="1" t="s">
        <v>9111</v>
      </c>
      <c r="D1110" s="33" t="s">
        <v>9112</v>
      </c>
      <c r="E1110" s="1" t="s">
        <v>266</v>
      </c>
      <c r="F1110" s="1" t="s">
        <v>882</v>
      </c>
      <c r="G1110" s="1" t="s">
        <v>3021</v>
      </c>
      <c r="H1110" s="1">
        <v>3000</v>
      </c>
      <c r="K1110" s="1" t="s">
        <v>3804</v>
      </c>
      <c r="L1110" s="1" t="s">
        <v>4108</v>
      </c>
      <c r="BA1110" s="1" t="s">
        <v>9113</v>
      </c>
      <c r="BB1110" s="1">
        <v>2431</v>
      </c>
      <c r="BC1110" s="1" t="s">
        <v>6651</v>
      </c>
      <c r="BD1110" s="1"/>
      <c r="BE1110" s="1" t="s">
        <v>4124</v>
      </c>
      <c r="BF1110" s="1" t="s">
        <v>9114</v>
      </c>
      <c r="BG1110" s="34">
        <v>4</v>
      </c>
    </row>
    <row r="1111" spans="2:59" ht="15.75" customHeight="1" x14ac:dyDescent="0.3">
      <c r="B1111" s="1">
        <v>6024</v>
      </c>
      <c r="C1111" s="1" t="s">
        <v>9115</v>
      </c>
      <c r="D1111" s="33" t="s">
        <v>9116</v>
      </c>
      <c r="E1111" s="1" t="s">
        <v>2086</v>
      </c>
      <c r="F1111" s="1" t="s">
        <v>838</v>
      </c>
      <c r="G1111" s="1" t="s">
        <v>3310</v>
      </c>
      <c r="H1111" s="1">
        <v>6500</v>
      </c>
      <c r="J1111" s="1" t="s">
        <v>3573</v>
      </c>
      <c r="K1111" s="1" t="s">
        <v>8749</v>
      </c>
      <c r="L1111" s="1" t="s">
        <v>8750</v>
      </c>
      <c r="BA1111" s="1" t="s">
        <v>9117</v>
      </c>
      <c r="BB1111" s="1">
        <v>2499</v>
      </c>
      <c r="BC1111" s="1" t="s">
        <v>18</v>
      </c>
      <c r="BD1111" s="1"/>
      <c r="BE1111" s="1" t="s">
        <v>9118</v>
      </c>
      <c r="BF1111" s="1" t="s">
        <v>9119</v>
      </c>
      <c r="BG1111" s="34">
        <v>2</v>
      </c>
    </row>
    <row r="1112" spans="2:59" ht="15.75" customHeight="1" x14ac:dyDescent="0.3">
      <c r="B1112" s="1">
        <v>6025</v>
      </c>
      <c r="C1112" s="1" t="s">
        <v>9120</v>
      </c>
      <c r="D1112" s="33" t="s">
        <v>9121</v>
      </c>
      <c r="E1112" s="1" t="s">
        <v>3251</v>
      </c>
      <c r="F1112" s="1" t="s">
        <v>882</v>
      </c>
      <c r="G1112" s="1" t="s">
        <v>2668</v>
      </c>
      <c r="H1112" s="1">
        <v>3000</v>
      </c>
      <c r="J1112" s="1" t="s">
        <v>3573</v>
      </c>
      <c r="K1112" s="1" t="s">
        <v>3573</v>
      </c>
      <c r="L1112" s="1" t="s">
        <v>3821</v>
      </c>
      <c r="BA1112" s="1" t="s">
        <v>9122</v>
      </c>
      <c r="BB1112" s="1">
        <v>2342</v>
      </c>
      <c r="BC1112" s="1" t="s">
        <v>8799</v>
      </c>
      <c r="BD1112" s="1"/>
      <c r="BE1112" s="1" t="s">
        <v>8112</v>
      </c>
      <c r="BF1112" s="1" t="s">
        <v>9123</v>
      </c>
      <c r="BG1112" s="34">
        <v>1</v>
      </c>
    </row>
    <row r="1113" spans="2:59" ht="15.75" customHeight="1" x14ac:dyDescent="0.3">
      <c r="B1113" s="1">
        <v>6026</v>
      </c>
      <c r="C1113" s="1" t="s">
        <v>9124</v>
      </c>
      <c r="D1113" s="33" t="s">
        <v>9125</v>
      </c>
      <c r="E1113" s="1" t="s">
        <v>222</v>
      </c>
      <c r="F1113" s="1" t="s">
        <v>838</v>
      </c>
      <c r="G1113" s="1" t="s">
        <v>3302</v>
      </c>
      <c r="H1113" s="1">
        <v>12000</v>
      </c>
      <c r="J1113" s="1" t="s">
        <v>3524</v>
      </c>
      <c r="K1113" s="1" t="s">
        <v>8246</v>
      </c>
      <c r="L1113" s="1" t="s">
        <v>3555</v>
      </c>
      <c r="BA1113" s="1" t="s">
        <v>6883</v>
      </c>
      <c r="BB1113" s="1">
        <v>2506</v>
      </c>
      <c r="BC1113" s="1" t="s">
        <v>310</v>
      </c>
      <c r="BD1113" s="1"/>
      <c r="BE1113" s="1" t="s">
        <v>3987</v>
      </c>
      <c r="BF1113" s="1" t="s">
        <v>3988</v>
      </c>
      <c r="BG1113" s="34">
        <v>3</v>
      </c>
    </row>
    <row r="1114" spans="2:59" ht="15.75" customHeight="1" x14ac:dyDescent="0.3">
      <c r="B1114" s="1">
        <v>6027</v>
      </c>
      <c r="C1114" s="1" t="s">
        <v>9126</v>
      </c>
      <c r="D1114" s="33" t="s">
        <v>9127</v>
      </c>
      <c r="E1114" s="1" t="s">
        <v>266</v>
      </c>
      <c r="F1114" s="1" t="s">
        <v>882</v>
      </c>
      <c r="G1114" s="1" t="s">
        <v>3022</v>
      </c>
      <c r="H1114" s="1">
        <v>3000</v>
      </c>
      <c r="K1114" s="1" t="s">
        <v>3603</v>
      </c>
      <c r="L1114" s="1" t="s">
        <v>3603</v>
      </c>
      <c r="BA1114" s="1" t="s">
        <v>9128</v>
      </c>
      <c r="BB1114" s="1">
        <v>2598</v>
      </c>
      <c r="BC1114" s="1" t="s">
        <v>258</v>
      </c>
      <c r="BD1114" s="1"/>
      <c r="BE1114" s="1" t="s">
        <v>7398</v>
      </c>
      <c r="BF1114" s="1" t="s">
        <v>9129</v>
      </c>
      <c r="BG1114" s="34">
        <v>2</v>
      </c>
    </row>
    <row r="1115" spans="2:59" ht="15.75" customHeight="1" x14ac:dyDescent="0.3">
      <c r="B1115" s="1">
        <v>6029</v>
      </c>
      <c r="C1115" s="1" t="s">
        <v>9130</v>
      </c>
      <c r="D1115" s="33" t="s">
        <v>9131</v>
      </c>
      <c r="E1115" s="1" t="s">
        <v>2086</v>
      </c>
      <c r="F1115" s="1" t="s">
        <v>838</v>
      </c>
      <c r="G1115" s="1" t="s">
        <v>3303</v>
      </c>
      <c r="H1115" s="1">
        <v>12000</v>
      </c>
      <c r="J1115" s="1" t="s">
        <v>3480</v>
      </c>
      <c r="K1115" s="1" t="s">
        <v>3480</v>
      </c>
      <c r="L1115" s="1" t="s">
        <v>3481</v>
      </c>
      <c r="BA1115" s="1" t="s">
        <v>9132</v>
      </c>
      <c r="BB1115" s="1">
        <v>3036</v>
      </c>
      <c r="BC1115" s="1" t="s">
        <v>38</v>
      </c>
      <c r="BD1115" s="1"/>
      <c r="BE1115" s="1" t="s">
        <v>7961</v>
      </c>
      <c r="BF1115" s="1" t="s">
        <v>9133</v>
      </c>
      <c r="BG1115" s="34">
        <v>2</v>
      </c>
    </row>
    <row r="1116" spans="2:59" ht="15.75" customHeight="1" x14ac:dyDescent="0.3">
      <c r="B1116" s="1">
        <v>6030</v>
      </c>
      <c r="C1116" s="1" t="s">
        <v>9134</v>
      </c>
      <c r="D1116" s="33" t="s">
        <v>9135</v>
      </c>
      <c r="E1116" s="1" t="s">
        <v>192</v>
      </c>
      <c r="F1116" s="1" t="s">
        <v>882</v>
      </c>
      <c r="G1116" s="1" t="s">
        <v>2549</v>
      </c>
      <c r="H1116" s="1">
        <v>525</v>
      </c>
      <c r="J1116" s="1" t="s">
        <v>3423</v>
      </c>
      <c r="K1116" s="1" t="s">
        <v>3423</v>
      </c>
      <c r="L1116" s="1" t="s">
        <v>3424</v>
      </c>
      <c r="BA1116" s="1" t="s">
        <v>9136</v>
      </c>
      <c r="BB1116" s="1">
        <v>2457</v>
      </c>
      <c r="BC1116" s="1" t="s">
        <v>334</v>
      </c>
      <c r="BD1116" s="1"/>
      <c r="BE1116" s="1" t="s">
        <v>5728</v>
      </c>
      <c r="BF1116" s="1" t="s">
        <v>9137</v>
      </c>
      <c r="BG1116" s="34">
        <v>8</v>
      </c>
    </row>
    <row r="1117" spans="2:59" ht="15.75" customHeight="1" x14ac:dyDescent="0.3">
      <c r="B1117" s="1">
        <v>6031</v>
      </c>
      <c r="C1117" s="1" t="s">
        <v>9138</v>
      </c>
      <c r="D1117" s="33" t="s">
        <v>9139</v>
      </c>
      <c r="E1117" s="1" t="s">
        <v>192</v>
      </c>
      <c r="F1117" s="1" t="s">
        <v>882</v>
      </c>
      <c r="G1117" s="1" t="s">
        <v>2548</v>
      </c>
      <c r="H1117" s="1">
        <v>525</v>
      </c>
      <c r="J1117" s="1" t="s">
        <v>3423</v>
      </c>
      <c r="K1117" s="1" t="s">
        <v>3423</v>
      </c>
      <c r="L1117" s="1" t="s">
        <v>3424</v>
      </c>
      <c r="BA1117" s="1" t="s">
        <v>9140</v>
      </c>
      <c r="BB1117" s="1">
        <v>2511</v>
      </c>
      <c r="BC1117" s="1" t="s">
        <v>234</v>
      </c>
      <c r="BD1117" s="1"/>
      <c r="BE1117" s="1" t="s">
        <v>2846</v>
      </c>
      <c r="BF1117" s="1" t="s">
        <v>7332</v>
      </c>
      <c r="BG1117" s="34">
        <v>1</v>
      </c>
    </row>
    <row r="1118" spans="2:59" ht="15.75" customHeight="1" x14ac:dyDescent="0.3">
      <c r="B1118" s="1">
        <v>6032</v>
      </c>
      <c r="C1118" s="1" t="s">
        <v>9141</v>
      </c>
      <c r="D1118" s="33" t="s">
        <v>9142</v>
      </c>
      <c r="E1118" s="1" t="s">
        <v>2086</v>
      </c>
      <c r="F1118" s="1" t="s">
        <v>838</v>
      </c>
      <c r="G1118" s="1" t="s">
        <v>3308</v>
      </c>
      <c r="H1118" s="1">
        <v>8000</v>
      </c>
      <c r="J1118" s="1" t="s">
        <v>3423</v>
      </c>
      <c r="K1118" s="1" t="s">
        <v>3423</v>
      </c>
      <c r="L1118" s="1" t="s">
        <v>3424</v>
      </c>
      <c r="BA1118" s="1" t="s">
        <v>9143</v>
      </c>
      <c r="BB1118" s="1">
        <v>2400</v>
      </c>
      <c r="BC1118" s="1" t="s">
        <v>148</v>
      </c>
      <c r="BD1118" s="1"/>
      <c r="BE1118" s="1" t="s">
        <v>7872</v>
      </c>
      <c r="BF1118" s="1" t="s">
        <v>9144</v>
      </c>
      <c r="BG1118" s="34">
        <v>1</v>
      </c>
    </row>
    <row r="1119" spans="2:59" ht="15.75" customHeight="1" x14ac:dyDescent="0.3">
      <c r="B1119" s="1">
        <v>6033</v>
      </c>
      <c r="C1119" s="1" t="s">
        <v>9145</v>
      </c>
      <c r="D1119" s="33" t="s">
        <v>9146</v>
      </c>
      <c r="E1119" s="1" t="s">
        <v>192</v>
      </c>
      <c r="F1119" s="1" t="s">
        <v>882</v>
      </c>
      <c r="G1119" s="1" t="s">
        <v>9147</v>
      </c>
      <c r="H1119" s="1">
        <v>1500</v>
      </c>
      <c r="J1119" s="1" t="s">
        <v>3480</v>
      </c>
      <c r="K1119" s="1" t="s">
        <v>3480</v>
      </c>
      <c r="L1119" s="1" t="s">
        <v>3481</v>
      </c>
      <c r="BA1119" s="1" t="s">
        <v>9148</v>
      </c>
      <c r="BB1119" s="1">
        <v>2356</v>
      </c>
      <c r="BC1119" s="1" t="s">
        <v>6651</v>
      </c>
      <c r="BD1119" s="1"/>
      <c r="BE1119" s="1" t="s">
        <v>8894</v>
      </c>
      <c r="BF1119" s="1" t="s">
        <v>9149</v>
      </c>
      <c r="BG1119" s="34">
        <v>1</v>
      </c>
    </row>
    <row r="1120" spans="2:59" ht="15.75" customHeight="1" x14ac:dyDescent="0.3">
      <c r="B1120" s="1">
        <v>6034</v>
      </c>
      <c r="C1120" s="1" t="s">
        <v>9150</v>
      </c>
      <c r="D1120" s="33" t="s">
        <v>9151</v>
      </c>
      <c r="E1120" s="1" t="s">
        <v>9152</v>
      </c>
      <c r="F1120" s="1" t="s">
        <v>882</v>
      </c>
      <c r="G1120" s="1" t="s">
        <v>2703</v>
      </c>
      <c r="H1120" s="1">
        <v>2420</v>
      </c>
      <c r="J1120" s="1" t="s">
        <v>3480</v>
      </c>
      <c r="K1120" s="1" t="s">
        <v>3712</v>
      </c>
      <c r="L1120" s="1" t="s">
        <v>3713</v>
      </c>
      <c r="BA1120" s="1" t="s">
        <v>9118</v>
      </c>
      <c r="BB1120" s="1">
        <v>3094</v>
      </c>
      <c r="BC1120" s="1" t="s">
        <v>5729</v>
      </c>
      <c r="BD1120" s="1"/>
      <c r="BE1120" s="1" t="s">
        <v>5348</v>
      </c>
      <c r="BF1120" s="1" t="s">
        <v>9153</v>
      </c>
      <c r="BG1120" s="34">
        <v>1</v>
      </c>
    </row>
    <row r="1121" spans="2:59" ht="15.75" customHeight="1" x14ac:dyDescent="0.3">
      <c r="B1121" s="1">
        <v>6035</v>
      </c>
      <c r="C1121" s="1" t="s">
        <v>9154</v>
      </c>
      <c r="D1121" s="33" t="s">
        <v>9155</v>
      </c>
      <c r="E1121" s="1" t="s">
        <v>2086</v>
      </c>
      <c r="F1121" s="1" t="s">
        <v>838</v>
      </c>
      <c r="G1121" s="1" t="s">
        <v>3329</v>
      </c>
      <c r="H1121" s="1">
        <v>164</v>
      </c>
      <c r="J1121" s="1" t="s">
        <v>3423</v>
      </c>
      <c r="K1121" s="1" t="s">
        <v>3423</v>
      </c>
      <c r="L1121" s="1" t="s">
        <v>3424</v>
      </c>
      <c r="BA1121" s="1" t="s">
        <v>2632</v>
      </c>
      <c r="BB1121" s="1">
        <v>1538</v>
      </c>
      <c r="BC1121" s="1" t="s">
        <v>324</v>
      </c>
      <c r="BD1121" s="1"/>
      <c r="BE1121" s="1" t="s">
        <v>9156</v>
      </c>
      <c r="BF1121" s="1" t="s">
        <v>9157</v>
      </c>
      <c r="BG1121" s="34">
        <v>4</v>
      </c>
    </row>
    <row r="1122" spans="2:59" ht="15.75" customHeight="1" x14ac:dyDescent="0.3">
      <c r="B1122" s="1">
        <v>6036</v>
      </c>
      <c r="C1122" s="1" t="s">
        <v>9158</v>
      </c>
      <c r="D1122" s="33" t="s">
        <v>9159</v>
      </c>
      <c r="E1122" s="1" t="s">
        <v>322</v>
      </c>
      <c r="F1122" s="1" t="s">
        <v>882</v>
      </c>
      <c r="G1122" s="1" t="s">
        <v>2543</v>
      </c>
      <c r="H1122" s="1">
        <v>10000</v>
      </c>
      <c r="J1122" s="1" t="s">
        <v>3480</v>
      </c>
      <c r="K1122" s="1" t="s">
        <v>3480</v>
      </c>
      <c r="L1122" s="1" t="s">
        <v>3481</v>
      </c>
      <c r="BA1122" s="1" t="s">
        <v>9160</v>
      </c>
      <c r="BB1122" s="1">
        <v>2522</v>
      </c>
      <c r="BC1122" s="1" t="s">
        <v>212</v>
      </c>
      <c r="BD1122" s="1"/>
      <c r="BE1122" s="1" t="s">
        <v>4186</v>
      </c>
      <c r="BF1122" s="1" t="s">
        <v>9161</v>
      </c>
      <c r="BG1122" s="34">
        <v>2</v>
      </c>
    </row>
    <row r="1123" spans="2:59" ht="15.75" customHeight="1" x14ac:dyDescent="0.3">
      <c r="B1123" s="1">
        <v>6037</v>
      </c>
      <c r="C1123" s="1" t="s">
        <v>9162</v>
      </c>
      <c r="D1123" s="33" t="s">
        <v>9163</v>
      </c>
      <c r="E1123" s="1" t="s">
        <v>2086</v>
      </c>
      <c r="F1123" s="1" t="s">
        <v>838</v>
      </c>
      <c r="G1123" s="1" t="s">
        <v>3332</v>
      </c>
      <c r="H1123" s="1">
        <v>4542</v>
      </c>
      <c r="K1123" s="1" t="s">
        <v>9164</v>
      </c>
      <c r="L1123" s="1" t="s">
        <v>9165</v>
      </c>
      <c r="BA1123" s="1" t="s">
        <v>9166</v>
      </c>
      <c r="BB1123" s="1">
        <v>2590</v>
      </c>
      <c r="BC1123" s="1" t="s">
        <v>258</v>
      </c>
      <c r="BD1123" s="1"/>
      <c r="BE1123" s="1" t="s">
        <v>9167</v>
      </c>
      <c r="BF1123" s="1" t="s">
        <v>9168</v>
      </c>
      <c r="BG1123" s="34">
        <v>5</v>
      </c>
    </row>
    <row r="1124" spans="2:59" ht="15.75" customHeight="1" x14ac:dyDescent="0.3">
      <c r="B1124" s="1">
        <v>6038</v>
      </c>
      <c r="C1124" s="1" t="s">
        <v>9169</v>
      </c>
      <c r="D1124" s="33" t="s">
        <v>9170</v>
      </c>
      <c r="E1124" s="1" t="s">
        <v>192</v>
      </c>
      <c r="F1124" s="1" t="s">
        <v>882</v>
      </c>
      <c r="G1124" s="1" t="s">
        <v>2550</v>
      </c>
      <c r="H1124" s="1">
        <v>1575</v>
      </c>
      <c r="J1124" s="1" t="s">
        <v>3423</v>
      </c>
      <c r="K1124" s="1" t="s">
        <v>3423</v>
      </c>
      <c r="L1124" s="1" t="s">
        <v>3424</v>
      </c>
      <c r="BA1124" s="1" t="s">
        <v>9171</v>
      </c>
      <c r="BB1124" s="1">
        <v>2514</v>
      </c>
      <c r="BC1124" s="1" t="s">
        <v>216</v>
      </c>
      <c r="BD1124" s="1"/>
      <c r="BE1124" s="1" t="s">
        <v>5741</v>
      </c>
      <c r="BF1124" s="1" t="s">
        <v>9172</v>
      </c>
      <c r="BG1124" s="34">
        <v>2</v>
      </c>
    </row>
    <row r="1125" spans="2:59" ht="15.75" customHeight="1" x14ac:dyDescent="0.3">
      <c r="B1125" s="1">
        <v>6039</v>
      </c>
      <c r="C1125" s="1" t="s">
        <v>9173</v>
      </c>
      <c r="D1125" s="33" t="s">
        <v>9174</v>
      </c>
      <c r="E1125" s="1" t="s">
        <v>286</v>
      </c>
      <c r="F1125" s="1" t="s">
        <v>882</v>
      </c>
      <c r="G1125" s="1" t="s">
        <v>2514</v>
      </c>
      <c r="H1125" s="1">
        <v>700</v>
      </c>
      <c r="J1125" s="1" t="s">
        <v>3423</v>
      </c>
      <c r="K1125" s="1" t="s">
        <v>3423</v>
      </c>
      <c r="L1125" s="1" t="s">
        <v>3424</v>
      </c>
      <c r="BA1125" s="1" t="s">
        <v>9171</v>
      </c>
      <c r="BB1125" s="1">
        <v>2514</v>
      </c>
      <c r="BC1125" s="1" t="s">
        <v>216</v>
      </c>
      <c r="BD1125" s="1"/>
      <c r="BE1125" s="1" t="s">
        <v>5109</v>
      </c>
      <c r="BF1125" s="1" t="s">
        <v>9175</v>
      </c>
      <c r="BG1125" s="34">
        <v>2</v>
      </c>
    </row>
    <row r="1126" spans="2:59" ht="15.75" customHeight="1" x14ac:dyDescent="0.3">
      <c r="B1126" s="1">
        <v>6041</v>
      </c>
      <c r="C1126" s="1" t="s">
        <v>9176</v>
      </c>
      <c r="D1126" s="33" t="s">
        <v>9177</v>
      </c>
      <c r="E1126" s="1" t="s">
        <v>192</v>
      </c>
      <c r="F1126" s="1" t="s">
        <v>882</v>
      </c>
      <c r="G1126" s="1" t="s">
        <v>3224</v>
      </c>
      <c r="H1126" s="1">
        <v>300</v>
      </c>
      <c r="K1126" s="1" t="s">
        <v>3603</v>
      </c>
      <c r="L1126" s="1" t="s">
        <v>3603</v>
      </c>
      <c r="BA1126" s="1" t="s">
        <v>9178</v>
      </c>
      <c r="BC1126" s="1" t="s">
        <v>20</v>
      </c>
      <c r="BD1126" s="1"/>
      <c r="BE1126" s="1" t="s">
        <v>5264</v>
      </c>
      <c r="BF1126" s="1" t="s">
        <v>9179</v>
      </c>
      <c r="BG1126" s="34">
        <v>1</v>
      </c>
    </row>
    <row r="1127" spans="2:59" ht="15.75" customHeight="1" x14ac:dyDescent="0.3">
      <c r="B1127" s="1">
        <v>6043</v>
      </c>
      <c r="C1127" s="1" t="s">
        <v>9180</v>
      </c>
      <c r="D1127" s="33" t="s">
        <v>9181</v>
      </c>
      <c r="E1127" s="1" t="s">
        <v>2086</v>
      </c>
      <c r="F1127" s="1" t="s">
        <v>838</v>
      </c>
      <c r="G1127" s="1" t="s">
        <v>3304</v>
      </c>
      <c r="H1127" s="1">
        <v>600</v>
      </c>
      <c r="J1127" s="1" t="s">
        <v>3423</v>
      </c>
      <c r="K1127" s="1" t="s">
        <v>3423</v>
      </c>
      <c r="L1127" s="1" t="s">
        <v>3424</v>
      </c>
      <c r="BA1127" s="1" t="s">
        <v>7475</v>
      </c>
      <c r="BB1127" s="1">
        <v>1665</v>
      </c>
      <c r="BC1127" s="1" t="s">
        <v>62</v>
      </c>
      <c r="BD1127" s="1"/>
      <c r="BE1127" s="1" t="s">
        <v>2681</v>
      </c>
      <c r="BF1127" s="1" t="s">
        <v>9182</v>
      </c>
      <c r="BG1127" s="34">
        <v>3</v>
      </c>
    </row>
    <row r="1128" spans="2:59" ht="15.75" customHeight="1" x14ac:dyDescent="0.3">
      <c r="B1128" s="1">
        <v>6044</v>
      </c>
      <c r="C1128" s="1" t="s">
        <v>5514</v>
      </c>
      <c r="D1128" s="33" t="s">
        <v>9183</v>
      </c>
      <c r="E1128" s="1" t="s">
        <v>286</v>
      </c>
      <c r="F1128" s="1" t="s">
        <v>882</v>
      </c>
      <c r="G1128" s="1" t="s">
        <v>3205</v>
      </c>
      <c r="H1128" s="1">
        <v>525</v>
      </c>
      <c r="J1128" s="1" t="s">
        <v>3423</v>
      </c>
      <c r="K1128" s="1" t="s">
        <v>3423</v>
      </c>
      <c r="L1128" s="1" t="s">
        <v>3424</v>
      </c>
      <c r="BA1128" s="1" t="s">
        <v>3919</v>
      </c>
      <c r="BB1128" s="1">
        <v>2368</v>
      </c>
      <c r="BC1128" s="1" t="s">
        <v>302</v>
      </c>
      <c r="BD1128" s="1"/>
      <c r="BE1128" s="1" t="s">
        <v>2616</v>
      </c>
      <c r="BF1128" s="1" t="s">
        <v>6208</v>
      </c>
      <c r="BG1128" s="34">
        <v>3</v>
      </c>
    </row>
    <row r="1129" spans="2:59" ht="15.75" customHeight="1" x14ac:dyDescent="0.3">
      <c r="B1129" s="1">
        <v>6045</v>
      </c>
      <c r="C1129" s="1" t="s">
        <v>9184</v>
      </c>
      <c r="D1129" s="33" t="s">
        <v>9185</v>
      </c>
      <c r="E1129" s="1" t="s">
        <v>3664</v>
      </c>
      <c r="F1129" s="1" t="s">
        <v>882</v>
      </c>
      <c r="G1129" s="1" t="s">
        <v>2541</v>
      </c>
      <c r="H1129" s="1">
        <v>10000</v>
      </c>
      <c r="J1129" s="1" t="s">
        <v>3480</v>
      </c>
      <c r="K1129" s="1" t="s">
        <v>3480</v>
      </c>
      <c r="L1129" s="1" t="s">
        <v>3481</v>
      </c>
      <c r="BA1129" s="1" t="s">
        <v>9186</v>
      </c>
      <c r="BB1129" s="1">
        <v>2562</v>
      </c>
      <c r="BC1129" s="1" t="s">
        <v>110</v>
      </c>
      <c r="BD1129" s="1"/>
      <c r="BE1129" s="1" t="s">
        <v>5620</v>
      </c>
      <c r="BF1129" s="1" t="s">
        <v>5621</v>
      </c>
      <c r="BG1129" s="34">
        <v>2</v>
      </c>
    </row>
    <row r="1130" spans="2:59" ht="15.75" customHeight="1" x14ac:dyDescent="0.3">
      <c r="B1130" s="1">
        <v>6046</v>
      </c>
      <c r="C1130" s="1" t="s">
        <v>9187</v>
      </c>
      <c r="D1130" s="33" t="s">
        <v>9188</v>
      </c>
      <c r="E1130" s="1" t="s">
        <v>3664</v>
      </c>
      <c r="F1130" s="1" t="s">
        <v>882</v>
      </c>
      <c r="G1130" s="1" t="s">
        <v>2639</v>
      </c>
      <c r="H1130" s="1">
        <v>3000</v>
      </c>
      <c r="J1130" s="1" t="s">
        <v>3573</v>
      </c>
      <c r="K1130" s="1" t="s">
        <v>5714</v>
      </c>
      <c r="L1130" s="1" t="s">
        <v>4061</v>
      </c>
      <c r="BA1130" s="1" t="s">
        <v>4526</v>
      </c>
      <c r="BB1130" s="1">
        <v>2864</v>
      </c>
      <c r="BC1130" s="1" t="s">
        <v>152</v>
      </c>
      <c r="BD1130" s="1"/>
      <c r="BE1130" s="1" t="s">
        <v>9189</v>
      </c>
      <c r="BF1130" s="1" t="s">
        <v>9190</v>
      </c>
      <c r="BG1130" s="34">
        <v>3</v>
      </c>
    </row>
    <row r="1131" spans="2:59" ht="15.75" customHeight="1" x14ac:dyDescent="0.3">
      <c r="B1131" s="1">
        <v>6047</v>
      </c>
      <c r="C1131" s="1" t="s">
        <v>9191</v>
      </c>
      <c r="D1131" s="33" t="s">
        <v>9192</v>
      </c>
      <c r="E1131" s="1" t="s">
        <v>2086</v>
      </c>
      <c r="F1131" s="1" t="s">
        <v>838</v>
      </c>
      <c r="G1131" s="1" t="s">
        <v>3311</v>
      </c>
      <c r="H1131" s="1">
        <v>350</v>
      </c>
      <c r="K1131" s="1" t="s">
        <v>9193</v>
      </c>
      <c r="L1131" s="1" t="s">
        <v>9194</v>
      </c>
      <c r="BA1131" s="1" t="s">
        <v>2302</v>
      </c>
      <c r="BB1131" s="1">
        <v>2462</v>
      </c>
      <c r="BC1131" s="1" t="s">
        <v>10</v>
      </c>
      <c r="BD1131" s="1"/>
      <c r="BE1131" s="1" t="s">
        <v>2476</v>
      </c>
      <c r="BF1131" s="1" t="s">
        <v>5174</v>
      </c>
      <c r="BG1131" s="34">
        <v>41</v>
      </c>
    </row>
    <row r="1132" spans="2:59" ht="15.75" customHeight="1" x14ac:dyDescent="0.3">
      <c r="B1132" s="1">
        <v>6049</v>
      </c>
      <c r="C1132" s="1" t="s">
        <v>9195</v>
      </c>
      <c r="D1132" s="33" t="s">
        <v>9196</v>
      </c>
      <c r="E1132" s="1" t="s">
        <v>186</v>
      </c>
      <c r="F1132" s="1" t="s">
        <v>882</v>
      </c>
      <c r="G1132" s="1" t="s">
        <v>2502</v>
      </c>
      <c r="H1132" s="1">
        <v>949</v>
      </c>
      <c r="J1132" s="1" t="s">
        <v>3480</v>
      </c>
      <c r="K1132" s="1" t="s">
        <v>3480</v>
      </c>
      <c r="L1132" s="1" t="s">
        <v>3481</v>
      </c>
      <c r="BA1132" s="1" t="s">
        <v>9197</v>
      </c>
      <c r="BB1132" s="1">
        <v>2584</v>
      </c>
      <c r="BC1132" s="1" t="s">
        <v>328</v>
      </c>
      <c r="BD1132" s="1"/>
      <c r="BE1132" s="1" t="s">
        <v>2707</v>
      </c>
      <c r="BF1132" s="1" t="s">
        <v>5750</v>
      </c>
      <c r="BG1132" s="34">
        <v>1</v>
      </c>
    </row>
    <row r="1133" spans="2:59" ht="15.75" customHeight="1" x14ac:dyDescent="0.3">
      <c r="B1133" s="1">
        <v>6051</v>
      </c>
      <c r="C1133" s="1" t="s">
        <v>9198</v>
      </c>
      <c r="D1133" s="33" t="s">
        <v>9199</v>
      </c>
      <c r="E1133" s="1" t="s">
        <v>60</v>
      </c>
      <c r="F1133" s="1" t="s">
        <v>882</v>
      </c>
      <c r="G1133" s="1" t="s">
        <v>2711</v>
      </c>
      <c r="H1133" s="1">
        <v>1500</v>
      </c>
      <c r="J1133" s="1" t="s">
        <v>3524</v>
      </c>
      <c r="K1133" s="1" t="s">
        <v>4280</v>
      </c>
      <c r="L1133" s="1" t="s">
        <v>4281</v>
      </c>
      <c r="BA1133" s="1" t="s">
        <v>3774</v>
      </c>
      <c r="BB1133" s="1">
        <v>2586</v>
      </c>
      <c r="BC1133" s="1" t="s">
        <v>324</v>
      </c>
      <c r="BD1133" s="1"/>
      <c r="BE1133" s="1" t="s">
        <v>2159</v>
      </c>
      <c r="BF1133" s="1" t="s">
        <v>9200</v>
      </c>
      <c r="BG1133" s="34">
        <v>3</v>
      </c>
    </row>
    <row r="1134" spans="2:59" ht="15.75" customHeight="1" x14ac:dyDescent="0.3">
      <c r="B1134" s="1">
        <v>6052</v>
      </c>
      <c r="C1134" s="1" t="s">
        <v>9201</v>
      </c>
      <c r="D1134" s="33" t="s">
        <v>9202</v>
      </c>
      <c r="E1134" s="1" t="s">
        <v>322</v>
      </c>
      <c r="F1134" s="1" t="s">
        <v>882</v>
      </c>
      <c r="G1134" s="1" t="s">
        <v>2584</v>
      </c>
      <c r="H1134" s="1">
        <v>8000</v>
      </c>
      <c r="J1134" s="1" t="s">
        <v>3423</v>
      </c>
      <c r="K1134" s="1" t="s">
        <v>3423</v>
      </c>
      <c r="L1134" s="1" t="s">
        <v>3424</v>
      </c>
      <c r="BA1134" s="1" t="s">
        <v>9203</v>
      </c>
      <c r="BB1134" s="1">
        <v>2580</v>
      </c>
      <c r="BC1134" s="1" t="s">
        <v>324</v>
      </c>
      <c r="BD1134" s="1"/>
      <c r="BE1134" s="1" t="s">
        <v>2259</v>
      </c>
      <c r="BF1134" s="1" t="s">
        <v>9204</v>
      </c>
      <c r="BG1134" s="34">
        <v>3</v>
      </c>
    </row>
    <row r="1135" spans="2:59" ht="15.75" customHeight="1" x14ac:dyDescent="0.3">
      <c r="B1135" s="1">
        <v>6054</v>
      </c>
      <c r="C1135" s="1" t="s">
        <v>9205</v>
      </c>
      <c r="D1135" s="33" t="s">
        <v>9206</v>
      </c>
      <c r="E1135" s="1" t="s">
        <v>3251</v>
      </c>
      <c r="F1135" s="1" t="s">
        <v>882</v>
      </c>
      <c r="G1135" s="1" t="s">
        <v>9207</v>
      </c>
      <c r="H1135" s="1">
        <v>4300</v>
      </c>
      <c r="K1135" s="1" t="s">
        <v>4026</v>
      </c>
      <c r="L1135" s="1" t="s">
        <v>4027</v>
      </c>
      <c r="BA1135" s="1" t="s">
        <v>9208</v>
      </c>
      <c r="BB1135" s="1">
        <v>2478</v>
      </c>
      <c r="BC1135" s="1" t="s">
        <v>234</v>
      </c>
      <c r="BD1135" s="1"/>
      <c r="BE1135" s="1" t="s">
        <v>2319</v>
      </c>
      <c r="BF1135" s="1" t="s">
        <v>9209</v>
      </c>
      <c r="BG1135" s="34">
        <v>1</v>
      </c>
    </row>
    <row r="1136" spans="2:59" ht="15.75" customHeight="1" x14ac:dyDescent="0.3">
      <c r="B1136" s="1">
        <v>6055</v>
      </c>
      <c r="C1136" s="1" t="s">
        <v>9210</v>
      </c>
      <c r="D1136" s="33" t="s">
        <v>9211</v>
      </c>
      <c r="E1136" s="1" t="s">
        <v>2086</v>
      </c>
      <c r="F1136" s="1" t="s">
        <v>838</v>
      </c>
      <c r="G1136" s="1" t="s">
        <v>3327</v>
      </c>
      <c r="H1136" s="1">
        <v>3000</v>
      </c>
      <c r="J1136" s="1" t="s">
        <v>3524</v>
      </c>
      <c r="K1136" s="1" t="s">
        <v>3524</v>
      </c>
      <c r="L1136" s="1" t="s">
        <v>3757</v>
      </c>
      <c r="BA1136" s="1" t="s">
        <v>9212</v>
      </c>
      <c r="BB1136" s="1">
        <v>2762</v>
      </c>
      <c r="BC1136" s="1" t="s">
        <v>9213</v>
      </c>
      <c r="BD1136" s="1"/>
      <c r="BE1136" s="1" t="s">
        <v>2173</v>
      </c>
      <c r="BF1136" s="1" t="s">
        <v>4703</v>
      </c>
      <c r="BG1136" s="34">
        <v>2</v>
      </c>
    </row>
    <row r="1137" spans="2:59" ht="15.75" customHeight="1" x14ac:dyDescent="0.3">
      <c r="B1137" s="1">
        <v>6056</v>
      </c>
      <c r="C1137" s="1" t="s">
        <v>9214</v>
      </c>
      <c r="D1137" s="33" t="s">
        <v>9215</v>
      </c>
      <c r="E1137" s="1" t="s">
        <v>2086</v>
      </c>
      <c r="F1137" s="1" t="s">
        <v>838</v>
      </c>
      <c r="G1137" s="1" t="s">
        <v>3324</v>
      </c>
      <c r="H1137" s="1">
        <v>299</v>
      </c>
      <c r="K1137" s="1" t="s">
        <v>3603</v>
      </c>
      <c r="L1137" s="1" t="s">
        <v>3603</v>
      </c>
      <c r="BA1137" s="1" t="s">
        <v>3974</v>
      </c>
      <c r="BB1137" s="1">
        <v>2556</v>
      </c>
      <c r="BC1137" s="1" t="s">
        <v>324</v>
      </c>
      <c r="BD1137" s="1"/>
      <c r="BE1137" s="1" t="s">
        <v>9216</v>
      </c>
      <c r="BF1137" s="1" t="s">
        <v>9217</v>
      </c>
      <c r="BG1137" s="34">
        <v>1</v>
      </c>
    </row>
    <row r="1138" spans="2:59" ht="15.75" customHeight="1" x14ac:dyDescent="0.3">
      <c r="B1138" s="1">
        <v>6057</v>
      </c>
      <c r="C1138" s="1" t="s">
        <v>9218</v>
      </c>
      <c r="D1138" s="33" t="s">
        <v>9219</v>
      </c>
      <c r="E1138" s="1" t="s">
        <v>2129</v>
      </c>
      <c r="F1138" s="1" t="s">
        <v>882</v>
      </c>
      <c r="G1138" s="1" t="s">
        <v>2671</v>
      </c>
      <c r="H1138" s="1">
        <v>3000</v>
      </c>
      <c r="J1138" s="1" t="s">
        <v>3524</v>
      </c>
      <c r="K1138" s="1" t="s">
        <v>3524</v>
      </c>
      <c r="L1138" s="1" t="s">
        <v>3757</v>
      </c>
      <c r="BA1138" s="1" t="s">
        <v>2409</v>
      </c>
      <c r="BB1138" s="1">
        <v>2789</v>
      </c>
      <c r="BC1138" s="1" t="s">
        <v>324</v>
      </c>
      <c r="BD1138" s="1"/>
      <c r="BE1138" s="1" t="s">
        <v>4109</v>
      </c>
      <c r="BF1138" s="1" t="s">
        <v>4110</v>
      </c>
      <c r="BG1138" s="34">
        <v>1</v>
      </c>
    </row>
    <row r="1139" spans="2:59" ht="15.75" customHeight="1" x14ac:dyDescent="0.3">
      <c r="B1139" s="1">
        <v>6058</v>
      </c>
      <c r="C1139" s="1" t="s">
        <v>9220</v>
      </c>
      <c r="D1139" s="33" t="s">
        <v>9221</v>
      </c>
      <c r="E1139" s="1" t="s">
        <v>2086</v>
      </c>
      <c r="F1139" s="1" t="s">
        <v>838</v>
      </c>
      <c r="G1139" s="1" t="s">
        <v>3309</v>
      </c>
      <c r="H1139" s="1">
        <v>7000</v>
      </c>
      <c r="K1139" s="1" t="s">
        <v>3603</v>
      </c>
      <c r="L1139" s="1" t="s">
        <v>3603</v>
      </c>
      <c r="BA1139" s="1" t="s">
        <v>7179</v>
      </c>
      <c r="BB1139" s="1">
        <v>1555</v>
      </c>
      <c r="BC1139" s="1" t="s">
        <v>62</v>
      </c>
      <c r="BD1139" s="1"/>
      <c r="BE1139" s="1" t="s">
        <v>9222</v>
      </c>
      <c r="BF1139" s="1" t="s">
        <v>9223</v>
      </c>
      <c r="BG1139" s="34">
        <v>1</v>
      </c>
    </row>
    <row r="1140" spans="2:59" ht="15.75" customHeight="1" x14ac:dyDescent="0.3">
      <c r="B1140" s="1">
        <v>6059</v>
      </c>
      <c r="C1140" s="1" t="s">
        <v>9224</v>
      </c>
      <c r="D1140" s="33" t="s">
        <v>9225</v>
      </c>
      <c r="E1140" s="1" t="s">
        <v>114</v>
      </c>
      <c r="F1140" s="1" t="s">
        <v>882</v>
      </c>
      <c r="G1140" s="1" t="s">
        <v>2670</v>
      </c>
      <c r="H1140" s="1">
        <v>3000</v>
      </c>
      <c r="J1140" s="1" t="s">
        <v>3524</v>
      </c>
      <c r="K1140" s="1" t="s">
        <v>3524</v>
      </c>
      <c r="L1140" s="1" t="s">
        <v>3757</v>
      </c>
      <c r="BA1140" s="1" t="s">
        <v>2234</v>
      </c>
      <c r="BB1140" s="1">
        <v>2332</v>
      </c>
      <c r="BC1140" s="1" t="s">
        <v>324</v>
      </c>
      <c r="BD1140" s="1"/>
      <c r="BE1140" s="1" t="s">
        <v>7882</v>
      </c>
      <c r="BF1140" s="1" t="s">
        <v>9226</v>
      </c>
      <c r="BG1140" s="34">
        <v>2</v>
      </c>
    </row>
    <row r="1141" spans="2:59" ht="15.75" customHeight="1" x14ac:dyDescent="0.3">
      <c r="B1141" s="1">
        <v>6060</v>
      </c>
      <c r="C1141" s="1" t="s">
        <v>9227</v>
      </c>
      <c r="D1141" s="1" t="s">
        <v>9228</v>
      </c>
      <c r="E1141" s="1" t="s">
        <v>3251</v>
      </c>
      <c r="F1141" s="1" t="s">
        <v>882</v>
      </c>
      <c r="G1141" s="1" t="s">
        <v>2561</v>
      </c>
      <c r="H1141" s="1">
        <v>8500</v>
      </c>
      <c r="J1141" s="1" t="s">
        <v>3423</v>
      </c>
      <c r="K1141" s="1" t="s">
        <v>3519</v>
      </c>
      <c r="L1141" s="1" t="s">
        <v>3520</v>
      </c>
      <c r="BA1141" s="1" t="s">
        <v>2623</v>
      </c>
      <c r="BB1141" s="1">
        <v>2536</v>
      </c>
      <c r="BC1141" s="1" t="s">
        <v>62</v>
      </c>
      <c r="BD1141" s="1"/>
      <c r="BE1141" s="1" t="s">
        <v>9229</v>
      </c>
      <c r="BF1141" s="1" t="s">
        <v>9230</v>
      </c>
      <c r="BG1141" s="34">
        <v>1</v>
      </c>
    </row>
    <row r="1142" spans="2:59" ht="15.75" customHeight="1" x14ac:dyDescent="0.3">
      <c r="B1142" s="1">
        <v>6061</v>
      </c>
      <c r="C1142" s="1" t="s">
        <v>9231</v>
      </c>
      <c r="D1142" s="33" t="s">
        <v>9232</v>
      </c>
      <c r="E1142" s="1" t="s">
        <v>2086</v>
      </c>
      <c r="F1142" s="1" t="s">
        <v>838</v>
      </c>
      <c r="G1142" s="1" t="s">
        <v>3300</v>
      </c>
      <c r="H1142" s="1">
        <v>850</v>
      </c>
      <c r="J1142" s="1" t="s">
        <v>3480</v>
      </c>
      <c r="K1142" s="1" t="s">
        <v>3480</v>
      </c>
      <c r="L1142" s="1" t="s">
        <v>3481</v>
      </c>
      <c r="BA1142" s="1" t="s">
        <v>3768</v>
      </c>
      <c r="BB1142" s="1">
        <v>2435</v>
      </c>
      <c r="BC1142" s="1" t="s">
        <v>302</v>
      </c>
      <c r="BD1142" s="1"/>
      <c r="BE1142" s="1" t="s">
        <v>9233</v>
      </c>
      <c r="BF1142" s="1" t="s">
        <v>9234</v>
      </c>
      <c r="BG1142" s="34">
        <v>1</v>
      </c>
    </row>
    <row r="1143" spans="2:59" ht="15.75" customHeight="1" x14ac:dyDescent="0.3">
      <c r="B1143" s="1">
        <v>6062</v>
      </c>
      <c r="C1143" s="1" t="s">
        <v>9235</v>
      </c>
      <c r="D1143" s="33" t="s">
        <v>9236</v>
      </c>
      <c r="E1143" s="1" t="s">
        <v>2129</v>
      </c>
      <c r="F1143" s="1" t="s">
        <v>882</v>
      </c>
      <c r="G1143" s="1" t="s">
        <v>2735</v>
      </c>
      <c r="H1143" s="1">
        <v>8000</v>
      </c>
      <c r="J1143" s="1" t="s">
        <v>3423</v>
      </c>
      <c r="K1143" s="1" t="s">
        <v>3423</v>
      </c>
      <c r="L1143" s="1" t="s">
        <v>3424</v>
      </c>
      <c r="BA1143" s="1" t="s">
        <v>9237</v>
      </c>
      <c r="BB1143" s="1">
        <v>2547</v>
      </c>
      <c r="BC1143" s="1" t="s">
        <v>154</v>
      </c>
      <c r="BD1143" s="1"/>
      <c r="BE1143" s="1" t="s">
        <v>2238</v>
      </c>
      <c r="BF1143" s="1" t="s">
        <v>5196</v>
      </c>
      <c r="BG1143" s="34">
        <v>8</v>
      </c>
    </row>
    <row r="1144" spans="2:59" ht="15.75" customHeight="1" x14ac:dyDescent="0.3">
      <c r="B1144" s="1">
        <v>6063</v>
      </c>
      <c r="C1144" s="1" t="s">
        <v>9238</v>
      </c>
      <c r="D1144" s="33" t="s">
        <v>9239</v>
      </c>
      <c r="E1144" s="1" t="s">
        <v>2129</v>
      </c>
      <c r="F1144" s="1" t="s">
        <v>882</v>
      </c>
      <c r="G1144" s="1" t="s">
        <v>2749</v>
      </c>
      <c r="H1144" s="1">
        <v>1000</v>
      </c>
      <c r="K1144" s="1" t="s">
        <v>4159</v>
      </c>
      <c r="L1144" s="1" t="s">
        <v>4159</v>
      </c>
      <c r="BA1144" s="1" t="s">
        <v>9240</v>
      </c>
      <c r="BB1144" s="1">
        <v>2588</v>
      </c>
      <c r="BC1144" s="1" t="s">
        <v>78</v>
      </c>
      <c r="BD1144" s="1"/>
      <c r="BE1144" s="1" t="s">
        <v>6496</v>
      </c>
      <c r="BF1144" s="1" t="s">
        <v>6497</v>
      </c>
      <c r="BG1144" s="34">
        <v>2</v>
      </c>
    </row>
    <row r="1145" spans="2:59" ht="15.75" customHeight="1" x14ac:dyDescent="0.3">
      <c r="B1145" s="1">
        <v>6064</v>
      </c>
      <c r="C1145" s="1" t="s">
        <v>9241</v>
      </c>
      <c r="D1145" s="33" t="s">
        <v>9242</v>
      </c>
      <c r="E1145" s="1" t="s">
        <v>2129</v>
      </c>
      <c r="F1145" s="1" t="s">
        <v>882</v>
      </c>
      <c r="G1145" s="1" t="s">
        <v>2755</v>
      </c>
      <c r="H1145" s="1">
        <v>3500</v>
      </c>
      <c r="J1145" s="1" t="s">
        <v>3524</v>
      </c>
      <c r="K1145" s="1" t="s">
        <v>3524</v>
      </c>
      <c r="L1145" s="1" t="s">
        <v>3757</v>
      </c>
      <c r="BA1145" s="1" t="s">
        <v>4350</v>
      </c>
      <c r="BB1145" s="1">
        <v>2542</v>
      </c>
      <c r="BC1145" s="1" t="s">
        <v>258</v>
      </c>
      <c r="BD1145" s="1"/>
      <c r="BE1145" s="1" t="s">
        <v>3046</v>
      </c>
      <c r="BF1145" s="1" t="s">
        <v>6317</v>
      </c>
      <c r="BG1145" s="34">
        <v>5</v>
      </c>
    </row>
    <row r="1146" spans="2:59" ht="15.75" customHeight="1" x14ac:dyDescent="0.3">
      <c r="B1146" s="1">
        <v>6065</v>
      </c>
      <c r="C1146" s="1" t="s">
        <v>9243</v>
      </c>
      <c r="D1146" s="33" t="s">
        <v>9244</v>
      </c>
      <c r="E1146" s="1" t="s">
        <v>322</v>
      </c>
      <c r="F1146" s="1" t="s">
        <v>882</v>
      </c>
      <c r="G1146" s="1" t="s">
        <v>2752</v>
      </c>
      <c r="H1146" s="1">
        <v>10000</v>
      </c>
      <c r="J1146" s="1" t="s">
        <v>3480</v>
      </c>
      <c r="K1146" s="1" t="s">
        <v>3480</v>
      </c>
      <c r="L1146" s="1" t="s">
        <v>3481</v>
      </c>
      <c r="BA1146" s="1" t="s">
        <v>9245</v>
      </c>
      <c r="BB1146" s="1">
        <v>2509</v>
      </c>
      <c r="BC1146" s="1" t="s">
        <v>272</v>
      </c>
      <c r="BD1146" s="1"/>
      <c r="BE1146" s="1" t="s">
        <v>9246</v>
      </c>
      <c r="BF1146" s="1" t="s">
        <v>9247</v>
      </c>
      <c r="BG1146" s="34">
        <v>1</v>
      </c>
    </row>
    <row r="1147" spans="2:59" ht="15.75" customHeight="1" x14ac:dyDescent="0.3">
      <c r="B1147" s="1">
        <v>6066</v>
      </c>
      <c r="C1147" s="1" t="s">
        <v>9248</v>
      </c>
      <c r="D1147" s="33" t="s">
        <v>9249</v>
      </c>
      <c r="E1147" s="1" t="s">
        <v>266</v>
      </c>
      <c r="F1147" s="1" t="s">
        <v>882</v>
      </c>
      <c r="G1147" s="1" t="s">
        <v>2753</v>
      </c>
      <c r="H1147" s="1">
        <v>3000</v>
      </c>
      <c r="J1147" s="1" t="s">
        <v>3524</v>
      </c>
      <c r="K1147" s="1" t="s">
        <v>3524</v>
      </c>
      <c r="L1147" s="1" t="s">
        <v>3757</v>
      </c>
      <c r="BA1147" s="1" t="s">
        <v>9250</v>
      </c>
      <c r="BB1147" s="1">
        <v>2323</v>
      </c>
      <c r="BC1147" s="1" t="s">
        <v>9251</v>
      </c>
      <c r="BD1147" s="1"/>
      <c r="BE1147" s="1" t="s">
        <v>2320</v>
      </c>
      <c r="BF1147" s="1" t="s">
        <v>6792</v>
      </c>
      <c r="BG1147" s="34">
        <v>1</v>
      </c>
    </row>
    <row r="1148" spans="2:59" ht="15.75" customHeight="1" x14ac:dyDescent="0.3">
      <c r="B1148" s="1">
        <v>6067</v>
      </c>
      <c r="C1148" s="1" t="s">
        <v>9252</v>
      </c>
      <c r="D1148" s="33" t="s">
        <v>9253</v>
      </c>
      <c r="E1148" s="1" t="s">
        <v>2129</v>
      </c>
      <c r="F1148" s="1" t="s">
        <v>882</v>
      </c>
      <c r="G1148" s="1" t="s">
        <v>2751</v>
      </c>
      <c r="H1148" s="1">
        <v>3000</v>
      </c>
      <c r="J1148" s="1" t="s">
        <v>3524</v>
      </c>
      <c r="K1148" s="1" t="s">
        <v>3524</v>
      </c>
      <c r="L1148" s="1" t="s">
        <v>3757</v>
      </c>
      <c r="BA1148" s="1" t="s">
        <v>9254</v>
      </c>
      <c r="BB1148" s="1">
        <v>2412</v>
      </c>
      <c r="BC1148" s="1" t="s">
        <v>28</v>
      </c>
      <c r="BD1148" s="1"/>
      <c r="BE1148" s="1" t="s">
        <v>7296</v>
      </c>
      <c r="BF1148" s="1" t="s">
        <v>9255</v>
      </c>
      <c r="BG1148" s="34">
        <v>3</v>
      </c>
    </row>
    <row r="1149" spans="2:59" ht="15.75" customHeight="1" x14ac:dyDescent="0.3">
      <c r="B1149" s="1">
        <v>6068</v>
      </c>
      <c r="C1149" s="1" t="s">
        <v>9256</v>
      </c>
      <c r="D1149" s="33" t="s">
        <v>9257</v>
      </c>
      <c r="E1149" s="1" t="s">
        <v>2086</v>
      </c>
      <c r="F1149" s="1" t="s">
        <v>8264</v>
      </c>
      <c r="G1149" s="1" t="s">
        <v>9258</v>
      </c>
      <c r="H1149" s="1">
        <v>3000</v>
      </c>
      <c r="K1149" s="1" t="s">
        <v>3530</v>
      </c>
      <c r="L1149" s="1" t="s">
        <v>3530</v>
      </c>
      <c r="BA1149" s="1" t="s">
        <v>7432</v>
      </c>
      <c r="BB1149" s="1">
        <v>2550</v>
      </c>
      <c r="BC1149" s="1" t="s">
        <v>230</v>
      </c>
      <c r="BD1149" s="1"/>
      <c r="BE1149" s="1" t="s">
        <v>4608</v>
      </c>
      <c r="BF1149" s="1" t="s">
        <v>9259</v>
      </c>
      <c r="BG1149" s="34">
        <v>2</v>
      </c>
    </row>
    <row r="1150" spans="2:59" ht="15.75" customHeight="1" x14ac:dyDescent="0.3">
      <c r="B1150" s="1">
        <v>6069</v>
      </c>
      <c r="C1150" s="1" t="s">
        <v>9260</v>
      </c>
      <c r="D1150" s="33" t="s">
        <v>9261</v>
      </c>
      <c r="E1150" s="1" t="s">
        <v>238</v>
      </c>
      <c r="F1150" s="1" t="s">
        <v>882</v>
      </c>
      <c r="G1150" s="1" t="s">
        <v>2754</v>
      </c>
      <c r="H1150" s="1">
        <v>12000</v>
      </c>
      <c r="K1150" s="1" t="s">
        <v>5779</v>
      </c>
      <c r="L1150" s="1" t="s">
        <v>5780</v>
      </c>
      <c r="BA1150" s="1" t="s">
        <v>7249</v>
      </c>
      <c r="BB1150" s="1">
        <v>2548</v>
      </c>
      <c r="BC1150" s="1" t="s">
        <v>230</v>
      </c>
      <c r="BD1150" s="1"/>
      <c r="BE1150" s="1" t="s">
        <v>2331</v>
      </c>
      <c r="BF1150" s="1" t="s">
        <v>9262</v>
      </c>
      <c r="BG1150" s="34">
        <v>2</v>
      </c>
    </row>
    <row r="1151" spans="2:59" ht="15.75" customHeight="1" x14ac:dyDescent="0.3">
      <c r="B1151" s="1">
        <v>6072</v>
      </c>
      <c r="C1151" s="1" t="s">
        <v>9263</v>
      </c>
      <c r="D1151" s="33" t="s">
        <v>9264</v>
      </c>
      <c r="E1151" s="1" t="s">
        <v>3437</v>
      </c>
      <c r="F1151" s="1" t="s">
        <v>882</v>
      </c>
      <c r="G1151" s="1" t="s">
        <v>2630</v>
      </c>
      <c r="H1151" s="1">
        <v>3500</v>
      </c>
      <c r="J1151" s="1" t="s">
        <v>3524</v>
      </c>
      <c r="K1151" s="1" t="s">
        <v>3524</v>
      </c>
      <c r="L1151" s="1" t="s">
        <v>3757</v>
      </c>
      <c r="BA1151" s="1" t="s">
        <v>9021</v>
      </c>
      <c r="BB1151" s="1">
        <v>2237</v>
      </c>
      <c r="BC1151" s="1" t="s">
        <v>212</v>
      </c>
      <c r="BD1151" s="1"/>
      <c r="BE1151" s="1" t="s">
        <v>2209</v>
      </c>
      <c r="BF1151" s="1" t="s">
        <v>4682</v>
      </c>
      <c r="BG1151" s="34">
        <v>3</v>
      </c>
    </row>
    <row r="1152" spans="2:59" ht="15.75" customHeight="1" x14ac:dyDescent="0.3">
      <c r="B1152" s="1">
        <v>6074</v>
      </c>
      <c r="C1152" s="1" t="s">
        <v>9265</v>
      </c>
      <c r="D1152" s="33" t="s">
        <v>9266</v>
      </c>
      <c r="E1152" s="1" t="s">
        <v>322</v>
      </c>
      <c r="F1152" s="1" t="s">
        <v>882</v>
      </c>
      <c r="G1152" s="1" t="s">
        <v>2629</v>
      </c>
      <c r="H1152" s="1">
        <v>5500</v>
      </c>
      <c r="K1152" s="1" t="s">
        <v>6044</v>
      </c>
      <c r="L1152" s="1" t="s">
        <v>6045</v>
      </c>
      <c r="BA1152" s="1" t="s">
        <v>9267</v>
      </c>
      <c r="BB1152" s="1">
        <v>2597</v>
      </c>
      <c r="BC1152" s="1" t="s">
        <v>110</v>
      </c>
      <c r="BD1152" s="1"/>
      <c r="BE1152" s="1" t="s">
        <v>5738</v>
      </c>
      <c r="BF1152" s="1" t="s">
        <v>9268</v>
      </c>
      <c r="BG1152" s="34">
        <v>5</v>
      </c>
    </row>
    <row r="1153" spans="2:59" ht="15.75" customHeight="1" x14ac:dyDescent="0.3">
      <c r="B1153" s="1">
        <v>6076</v>
      </c>
      <c r="C1153" s="1" t="s">
        <v>9269</v>
      </c>
      <c r="D1153" s="33" t="s">
        <v>9270</v>
      </c>
      <c r="E1153" s="1" t="s">
        <v>2086</v>
      </c>
      <c r="F1153" s="1" t="s">
        <v>838</v>
      </c>
      <c r="G1153" s="1" t="s">
        <v>3312</v>
      </c>
      <c r="H1153" s="1">
        <v>1000</v>
      </c>
      <c r="K1153" s="1" t="s">
        <v>3949</v>
      </c>
      <c r="L1153" s="1" t="s">
        <v>3949</v>
      </c>
      <c r="BA1153" s="1" t="s">
        <v>9271</v>
      </c>
      <c r="BB1153" s="1">
        <v>2546</v>
      </c>
      <c r="BC1153" s="1" t="s">
        <v>258</v>
      </c>
      <c r="BD1153" s="1"/>
      <c r="BE1153" s="1" t="s">
        <v>9272</v>
      </c>
      <c r="BF1153" s="1" t="s">
        <v>9273</v>
      </c>
      <c r="BG1153" s="34">
        <v>1</v>
      </c>
    </row>
    <row r="1154" spans="2:59" ht="15.75" customHeight="1" x14ac:dyDescent="0.3">
      <c r="B1154" s="1">
        <v>6077</v>
      </c>
      <c r="C1154" s="1" t="s">
        <v>9274</v>
      </c>
      <c r="D1154" s="33" t="s">
        <v>9275</v>
      </c>
      <c r="E1154" s="1" t="s">
        <v>266</v>
      </c>
      <c r="F1154" s="1" t="s">
        <v>882</v>
      </c>
      <c r="G1154" s="1" t="s">
        <v>9276</v>
      </c>
      <c r="H1154" s="1">
        <v>3000</v>
      </c>
      <c r="J1154" s="1" t="s">
        <v>3524</v>
      </c>
      <c r="K1154" s="1" t="s">
        <v>3524</v>
      </c>
      <c r="L1154" s="1" t="s">
        <v>3757</v>
      </c>
      <c r="BA1154" s="1" t="s">
        <v>9277</v>
      </c>
      <c r="BB1154" s="1">
        <v>2656</v>
      </c>
      <c r="BC1154" s="1" t="s">
        <v>152</v>
      </c>
      <c r="BD1154" s="1"/>
      <c r="BE1154" s="1" t="s">
        <v>6046</v>
      </c>
      <c r="BF1154" s="1" t="s">
        <v>9278</v>
      </c>
      <c r="BG1154" s="34">
        <v>1</v>
      </c>
    </row>
    <row r="1155" spans="2:59" ht="15.75" customHeight="1" x14ac:dyDescent="0.3">
      <c r="B1155" s="1">
        <v>6078</v>
      </c>
      <c r="C1155" s="1" t="s">
        <v>9279</v>
      </c>
      <c r="D1155" s="33" t="s">
        <v>9280</v>
      </c>
      <c r="E1155" s="1" t="s">
        <v>322</v>
      </c>
      <c r="F1155" s="1" t="s">
        <v>882</v>
      </c>
      <c r="G1155" s="1" t="s">
        <v>9281</v>
      </c>
      <c r="H1155" s="1">
        <v>3000</v>
      </c>
      <c r="K1155" s="1" t="s">
        <v>3804</v>
      </c>
      <c r="L1155" s="1" t="s">
        <v>4108</v>
      </c>
      <c r="BA1155" s="1" t="s">
        <v>9282</v>
      </c>
      <c r="BB1155" s="1">
        <v>2603</v>
      </c>
      <c r="BC1155" s="1" t="s">
        <v>116</v>
      </c>
      <c r="BD1155" s="1"/>
      <c r="BE1155" s="1" t="s">
        <v>5719</v>
      </c>
      <c r="BF1155" s="1" t="s">
        <v>5720</v>
      </c>
      <c r="BG1155" s="34">
        <v>1</v>
      </c>
    </row>
    <row r="1156" spans="2:59" ht="15.75" customHeight="1" x14ac:dyDescent="0.3">
      <c r="B1156" s="1">
        <v>6079</v>
      </c>
      <c r="C1156" s="1" t="s">
        <v>9283</v>
      </c>
      <c r="D1156" s="33" t="s">
        <v>9284</v>
      </c>
      <c r="E1156" s="1" t="s">
        <v>2086</v>
      </c>
      <c r="F1156" s="1" t="s">
        <v>838</v>
      </c>
      <c r="G1156" s="1" t="s">
        <v>3299</v>
      </c>
      <c r="H1156" s="1">
        <v>200</v>
      </c>
      <c r="K1156" s="1" t="s">
        <v>3603</v>
      </c>
      <c r="L1156" s="1" t="s">
        <v>3603</v>
      </c>
      <c r="BA1156" s="1" t="s">
        <v>2139</v>
      </c>
      <c r="BB1156" s="1">
        <v>764</v>
      </c>
      <c r="BC1156" s="1" t="s">
        <v>324</v>
      </c>
      <c r="BD1156" s="1"/>
      <c r="BE1156" s="1" t="s">
        <v>2158</v>
      </c>
      <c r="BF1156" s="1" t="s">
        <v>9285</v>
      </c>
      <c r="BG1156" s="34">
        <v>4</v>
      </c>
    </row>
    <row r="1157" spans="2:59" ht="15.75" customHeight="1" x14ac:dyDescent="0.3">
      <c r="B1157" s="1">
        <v>6080</v>
      </c>
      <c r="C1157" s="1" t="s">
        <v>9286</v>
      </c>
      <c r="D1157" s="33" t="s">
        <v>9287</v>
      </c>
      <c r="E1157" s="1" t="s">
        <v>2086</v>
      </c>
      <c r="F1157" s="1" t="s">
        <v>838</v>
      </c>
      <c r="G1157" s="1" t="s">
        <v>9288</v>
      </c>
      <c r="H1157" s="1">
        <v>99</v>
      </c>
      <c r="K1157" s="1" t="s">
        <v>5779</v>
      </c>
      <c r="L1157" s="1" t="s">
        <v>5780</v>
      </c>
      <c r="BA1157" s="1" t="s">
        <v>2151</v>
      </c>
      <c r="BB1157" s="1">
        <v>2601</v>
      </c>
      <c r="BC1157" s="1" t="s">
        <v>62</v>
      </c>
      <c r="BD1157" s="1"/>
      <c r="BE1157" s="1" t="s">
        <v>6911</v>
      </c>
      <c r="BF1157" s="1" t="s">
        <v>9289</v>
      </c>
      <c r="BG1157" s="34">
        <v>1</v>
      </c>
    </row>
    <row r="1158" spans="2:59" ht="15.75" customHeight="1" x14ac:dyDescent="0.3">
      <c r="B1158" s="1">
        <v>6081</v>
      </c>
      <c r="C1158" s="1" t="s">
        <v>9290</v>
      </c>
      <c r="D1158" s="33" t="s">
        <v>9291</v>
      </c>
      <c r="E1158" s="1" t="s">
        <v>2086</v>
      </c>
      <c r="F1158" s="1" t="s">
        <v>838</v>
      </c>
      <c r="G1158" s="1" t="s">
        <v>3322</v>
      </c>
      <c r="H1158" s="1">
        <v>2000</v>
      </c>
      <c r="K1158" s="1" t="s">
        <v>3949</v>
      </c>
      <c r="L1158" s="1" t="s">
        <v>3949</v>
      </c>
      <c r="BA1158" s="1" t="s">
        <v>2234</v>
      </c>
      <c r="BB1158" s="1">
        <v>2332</v>
      </c>
      <c r="BC1158" s="1" t="s">
        <v>324</v>
      </c>
      <c r="BD1158" s="1"/>
      <c r="BE1158" s="1" t="s">
        <v>2196</v>
      </c>
      <c r="BF1158" s="1" t="s">
        <v>9292</v>
      </c>
      <c r="BG1158" s="34">
        <v>2</v>
      </c>
    </row>
    <row r="1159" spans="2:59" ht="15.75" customHeight="1" x14ac:dyDescent="0.3">
      <c r="B1159" s="1">
        <v>6082</v>
      </c>
      <c r="C1159" s="1" t="s">
        <v>9293</v>
      </c>
      <c r="D1159" s="33" t="s">
        <v>9294</v>
      </c>
      <c r="E1159" s="1" t="s">
        <v>2086</v>
      </c>
      <c r="F1159" s="1" t="s">
        <v>838</v>
      </c>
      <c r="G1159" s="1" t="s">
        <v>3323</v>
      </c>
      <c r="H1159" s="1">
        <v>2000</v>
      </c>
      <c r="K1159" s="1" t="s">
        <v>3949</v>
      </c>
      <c r="L1159" s="1" t="s">
        <v>3949</v>
      </c>
      <c r="BA1159" s="1" t="s">
        <v>9295</v>
      </c>
      <c r="BB1159" s="1">
        <v>2049</v>
      </c>
      <c r="BC1159" s="1" t="s">
        <v>264</v>
      </c>
      <c r="BD1159" s="1"/>
      <c r="BE1159" s="1" t="s">
        <v>6290</v>
      </c>
      <c r="BF1159" s="1" t="s">
        <v>9296</v>
      </c>
      <c r="BG1159" s="34">
        <v>1</v>
      </c>
    </row>
    <row r="1160" spans="2:59" ht="15.75" customHeight="1" x14ac:dyDescent="0.3">
      <c r="B1160" s="1">
        <v>6083</v>
      </c>
      <c r="C1160" s="1" t="s">
        <v>9297</v>
      </c>
      <c r="D1160" s="33" t="s">
        <v>9298</v>
      </c>
      <c r="E1160" s="1" t="s">
        <v>204</v>
      </c>
      <c r="F1160" s="1" t="s">
        <v>882</v>
      </c>
      <c r="G1160" s="1" t="s">
        <v>9299</v>
      </c>
      <c r="H1160" s="1">
        <v>3000</v>
      </c>
      <c r="J1160" s="1" t="s">
        <v>3524</v>
      </c>
      <c r="K1160" s="1" t="s">
        <v>3524</v>
      </c>
      <c r="L1160" s="1" t="s">
        <v>3757</v>
      </c>
      <c r="BA1160" s="1" t="s">
        <v>6819</v>
      </c>
      <c r="BB1160" s="1">
        <v>2718</v>
      </c>
      <c r="BC1160" s="1" t="s">
        <v>192</v>
      </c>
      <c r="BD1160" s="1"/>
      <c r="BE1160" s="1" t="s">
        <v>2168</v>
      </c>
      <c r="BF1160" s="1" t="s">
        <v>4271</v>
      </c>
      <c r="BG1160" s="34">
        <v>3</v>
      </c>
    </row>
    <row r="1161" spans="2:59" ht="15.75" customHeight="1" x14ac:dyDescent="0.3">
      <c r="B1161" s="1">
        <v>6085</v>
      </c>
      <c r="C1161" s="1" t="s">
        <v>9300</v>
      </c>
      <c r="D1161" s="33" t="s">
        <v>9301</v>
      </c>
      <c r="E1161" s="1" t="s">
        <v>3437</v>
      </c>
      <c r="F1161" s="1" t="s">
        <v>882</v>
      </c>
      <c r="G1161" s="1" t="s">
        <v>9302</v>
      </c>
      <c r="H1161" s="1">
        <v>3000</v>
      </c>
      <c r="K1161" s="1" t="s">
        <v>5779</v>
      </c>
      <c r="L1161" s="1" t="s">
        <v>5780</v>
      </c>
      <c r="BA1161" s="1" t="s">
        <v>9303</v>
      </c>
      <c r="BB1161" s="1">
        <v>2583</v>
      </c>
      <c r="BC1161" s="1" t="s">
        <v>20</v>
      </c>
      <c r="BD1161" s="1"/>
      <c r="BE1161" s="1" t="s">
        <v>2652</v>
      </c>
      <c r="BF1161" s="1" t="s">
        <v>5879</v>
      </c>
      <c r="BG1161" s="34">
        <v>4</v>
      </c>
    </row>
    <row r="1162" spans="2:59" ht="15.75" customHeight="1" x14ac:dyDescent="0.3">
      <c r="B1162" s="1">
        <v>6087</v>
      </c>
      <c r="C1162" s="1" t="s">
        <v>9304</v>
      </c>
      <c r="D1162" s="33" t="s">
        <v>9305</v>
      </c>
      <c r="E1162" s="1" t="s">
        <v>2086</v>
      </c>
      <c r="F1162" s="1" t="s">
        <v>838</v>
      </c>
      <c r="G1162" s="1" t="s">
        <v>3298</v>
      </c>
      <c r="H1162" s="1">
        <v>899</v>
      </c>
      <c r="J1162" s="1" t="s">
        <v>3423</v>
      </c>
      <c r="K1162" s="1" t="s">
        <v>3423</v>
      </c>
      <c r="L1162" s="1" t="s">
        <v>3424</v>
      </c>
      <c r="BA1162" s="1" t="s">
        <v>7432</v>
      </c>
      <c r="BB1162" s="1">
        <v>2550</v>
      </c>
      <c r="BC1162" s="1" t="s">
        <v>230</v>
      </c>
      <c r="BD1162" s="1"/>
      <c r="BE1162" s="1" t="s">
        <v>3929</v>
      </c>
      <c r="BF1162" s="1" t="s">
        <v>3930</v>
      </c>
      <c r="BG1162" s="34">
        <v>2</v>
      </c>
    </row>
    <row r="1163" spans="2:59" ht="15.75" customHeight="1" x14ac:dyDescent="0.3">
      <c r="B1163" s="1">
        <v>6092</v>
      </c>
      <c r="C1163" s="1" t="s">
        <v>9306</v>
      </c>
      <c r="D1163" s="33" t="s">
        <v>9307</v>
      </c>
      <c r="E1163" s="1" t="s">
        <v>2086</v>
      </c>
      <c r="F1163" s="1" t="s">
        <v>838</v>
      </c>
      <c r="G1163" s="1" t="s">
        <v>3317</v>
      </c>
      <c r="H1163" s="1">
        <v>220</v>
      </c>
      <c r="J1163" s="1" t="s">
        <v>3480</v>
      </c>
      <c r="K1163" s="1" t="s">
        <v>3712</v>
      </c>
      <c r="L1163" s="1" t="s">
        <v>3713</v>
      </c>
      <c r="BA1163" s="1" t="s">
        <v>9013</v>
      </c>
      <c r="BB1163" s="1">
        <v>2290</v>
      </c>
      <c r="BC1163" s="1" t="s">
        <v>6217</v>
      </c>
      <c r="BD1163" s="1"/>
      <c r="BE1163" s="1" t="s">
        <v>7636</v>
      </c>
      <c r="BF1163" s="1" t="s">
        <v>9308</v>
      </c>
      <c r="BG1163" s="34">
        <v>3</v>
      </c>
    </row>
    <row r="1164" spans="2:59" ht="15.75" customHeight="1" x14ac:dyDescent="0.3">
      <c r="B1164" s="1">
        <v>6093</v>
      </c>
      <c r="C1164" s="1" t="s">
        <v>9309</v>
      </c>
      <c r="D1164" s="33" t="s">
        <v>9310</v>
      </c>
      <c r="E1164" s="1" t="s">
        <v>3437</v>
      </c>
      <c r="F1164" s="1" t="s">
        <v>882</v>
      </c>
      <c r="G1164" s="1" t="s">
        <v>9311</v>
      </c>
      <c r="H1164" s="1">
        <v>1000</v>
      </c>
      <c r="K1164" s="1" t="s">
        <v>3949</v>
      </c>
      <c r="L1164" s="1" t="s">
        <v>3949</v>
      </c>
      <c r="BA1164" s="1" t="s">
        <v>6778</v>
      </c>
      <c r="BB1164" s="1">
        <v>2719</v>
      </c>
      <c r="BC1164" s="1" t="s">
        <v>192</v>
      </c>
      <c r="BD1164" s="1"/>
      <c r="BE1164" s="1" t="s">
        <v>7835</v>
      </c>
      <c r="BF1164" s="1" t="s">
        <v>9312</v>
      </c>
      <c r="BG1164" s="34">
        <v>2</v>
      </c>
    </row>
    <row r="1165" spans="2:59" ht="15.75" customHeight="1" x14ac:dyDescent="0.3">
      <c r="B1165" s="1">
        <v>6094</v>
      </c>
      <c r="C1165" s="1" t="s">
        <v>9313</v>
      </c>
      <c r="D1165" s="33" t="s">
        <v>9314</v>
      </c>
      <c r="E1165" s="1" t="s">
        <v>2086</v>
      </c>
      <c r="F1165" s="1" t="s">
        <v>838</v>
      </c>
      <c r="G1165" s="1" t="s">
        <v>3297</v>
      </c>
      <c r="H1165" s="1">
        <v>356</v>
      </c>
      <c r="K1165" s="1" t="s">
        <v>5779</v>
      </c>
      <c r="L1165" s="1" t="s">
        <v>5780</v>
      </c>
      <c r="BA1165" s="1" t="s">
        <v>9315</v>
      </c>
      <c r="BB1165" s="1">
        <v>1309</v>
      </c>
      <c r="BC1165" s="1" t="s">
        <v>26</v>
      </c>
      <c r="BD1165" s="1"/>
      <c r="BE1165" s="1" t="s">
        <v>2355</v>
      </c>
      <c r="BF1165" s="1" t="s">
        <v>9316</v>
      </c>
      <c r="BG1165" s="34">
        <v>8</v>
      </c>
    </row>
    <row r="1166" spans="2:59" ht="15.75" customHeight="1" x14ac:dyDescent="0.3">
      <c r="B1166" s="1">
        <v>6095</v>
      </c>
      <c r="C1166" s="1" t="s">
        <v>9317</v>
      </c>
      <c r="D1166" s="33" t="s">
        <v>9318</v>
      </c>
      <c r="E1166" s="1" t="s">
        <v>3251</v>
      </c>
      <c r="F1166" s="1" t="s">
        <v>882</v>
      </c>
      <c r="G1166" s="1" t="s">
        <v>9319</v>
      </c>
      <c r="H1166" s="1">
        <v>3500</v>
      </c>
      <c r="J1166" s="1" t="s">
        <v>3573</v>
      </c>
      <c r="K1166" s="1" t="s">
        <v>3573</v>
      </c>
      <c r="L1166" s="1" t="s">
        <v>3821</v>
      </c>
      <c r="BA1166" s="1" t="s">
        <v>9055</v>
      </c>
      <c r="BB1166" s="1">
        <v>2630</v>
      </c>
      <c r="BC1166" s="1" t="s">
        <v>152</v>
      </c>
      <c r="BD1166" s="1"/>
      <c r="BE1166" s="1" t="s">
        <v>2832</v>
      </c>
      <c r="BF1166" s="1" t="s">
        <v>9320</v>
      </c>
      <c r="BG1166" s="34">
        <v>3</v>
      </c>
    </row>
    <row r="1167" spans="2:59" ht="15.75" customHeight="1" x14ac:dyDescent="0.3">
      <c r="B1167" s="1">
        <v>6096</v>
      </c>
      <c r="C1167" s="1" t="s">
        <v>9321</v>
      </c>
      <c r="D1167" s="33" t="s">
        <v>9322</v>
      </c>
      <c r="E1167" s="1" t="s">
        <v>2086</v>
      </c>
      <c r="F1167" s="1" t="s">
        <v>838</v>
      </c>
      <c r="G1167" s="1" t="s">
        <v>3320</v>
      </c>
      <c r="H1167" s="1">
        <v>103</v>
      </c>
      <c r="J1167" s="1" t="s">
        <v>3480</v>
      </c>
      <c r="K1167" s="1" t="s">
        <v>3480</v>
      </c>
      <c r="L1167" s="1" t="s">
        <v>3481</v>
      </c>
      <c r="BA1167" s="1" t="s">
        <v>9323</v>
      </c>
      <c r="BB1167" s="1">
        <v>2728</v>
      </c>
      <c r="BC1167" s="1" t="s">
        <v>9213</v>
      </c>
      <c r="BD1167" s="1"/>
      <c r="BE1167" s="1" t="s">
        <v>5868</v>
      </c>
      <c r="BF1167" s="1" t="s">
        <v>5869</v>
      </c>
      <c r="BG1167" s="34">
        <v>3</v>
      </c>
    </row>
    <row r="1168" spans="2:59" ht="15.75" customHeight="1" x14ac:dyDescent="0.3">
      <c r="B1168" s="1">
        <v>6097</v>
      </c>
      <c r="C1168" s="1" t="s">
        <v>9324</v>
      </c>
      <c r="D1168" s="33" t="s">
        <v>9325</v>
      </c>
      <c r="E1168" s="1" t="s">
        <v>3437</v>
      </c>
      <c r="F1168" s="1" t="s">
        <v>882</v>
      </c>
      <c r="G1168" s="1" t="s">
        <v>9326</v>
      </c>
      <c r="H1168" s="1">
        <v>3000</v>
      </c>
      <c r="K1168" s="1" t="s">
        <v>5779</v>
      </c>
      <c r="L1168" s="1" t="s">
        <v>5780</v>
      </c>
      <c r="BA1168" s="1" t="s">
        <v>9327</v>
      </c>
      <c r="BB1168" s="1">
        <v>2882</v>
      </c>
      <c r="BC1168" s="1" t="s">
        <v>324</v>
      </c>
      <c r="BD1168" s="1"/>
      <c r="BE1168" s="1" t="s">
        <v>6171</v>
      </c>
      <c r="BF1168" s="1" t="s">
        <v>9328</v>
      </c>
      <c r="BG1168" s="34">
        <v>7</v>
      </c>
    </row>
    <row r="1169" spans="2:59" ht="15.75" customHeight="1" x14ac:dyDescent="0.3">
      <c r="B1169" s="1">
        <v>6098</v>
      </c>
      <c r="C1169" s="1" t="s">
        <v>9329</v>
      </c>
      <c r="D1169" s="33" t="s">
        <v>9330</v>
      </c>
      <c r="E1169" s="1" t="s">
        <v>266</v>
      </c>
      <c r="F1169" s="1" t="s">
        <v>882</v>
      </c>
      <c r="G1169" s="1" t="s">
        <v>9331</v>
      </c>
      <c r="H1169" s="1">
        <v>3000</v>
      </c>
      <c r="J1169" s="1" t="s">
        <v>3524</v>
      </c>
      <c r="K1169" s="1" t="s">
        <v>3524</v>
      </c>
      <c r="L1169" s="1" t="s">
        <v>3757</v>
      </c>
      <c r="BA1169" s="1" t="s">
        <v>9332</v>
      </c>
      <c r="BB1169" s="1">
        <v>1042</v>
      </c>
      <c r="BC1169" s="1" t="s">
        <v>324</v>
      </c>
      <c r="BD1169" s="1"/>
      <c r="BE1169" s="1" t="s">
        <v>4248</v>
      </c>
      <c r="BF1169" s="1" t="s">
        <v>5588</v>
      </c>
      <c r="BG1169" s="34">
        <v>1</v>
      </c>
    </row>
    <row r="1170" spans="2:59" ht="15.75" customHeight="1" x14ac:dyDescent="0.3">
      <c r="B1170" s="1">
        <v>6099</v>
      </c>
      <c r="C1170" s="1" t="s">
        <v>9333</v>
      </c>
      <c r="D1170" s="33" t="s">
        <v>9334</v>
      </c>
      <c r="E1170" s="1" t="s">
        <v>2086</v>
      </c>
      <c r="F1170" s="1" t="s">
        <v>838</v>
      </c>
      <c r="G1170" s="1" t="s">
        <v>3319</v>
      </c>
      <c r="H1170" s="1">
        <v>5000</v>
      </c>
      <c r="J1170" s="1" t="s">
        <v>3573</v>
      </c>
      <c r="K1170" s="1" t="s">
        <v>4094</v>
      </c>
      <c r="L1170" s="1" t="s">
        <v>4095</v>
      </c>
      <c r="BA1170" s="1" t="s">
        <v>4082</v>
      </c>
      <c r="BB1170" s="1">
        <v>2646</v>
      </c>
      <c r="BC1170" s="1" t="s">
        <v>324</v>
      </c>
      <c r="BD1170" s="1"/>
      <c r="BE1170" s="1" t="s">
        <v>5683</v>
      </c>
      <c r="BF1170" s="1" t="s">
        <v>6358</v>
      </c>
      <c r="BG1170" s="34">
        <v>1</v>
      </c>
    </row>
    <row r="1171" spans="2:59" ht="15.75" customHeight="1" x14ac:dyDescent="0.3">
      <c r="B1171" s="1">
        <v>6100</v>
      </c>
      <c r="C1171" s="1" t="s">
        <v>9335</v>
      </c>
      <c r="D1171" s="33" t="s">
        <v>9336</v>
      </c>
      <c r="E1171" s="1" t="s">
        <v>204</v>
      </c>
      <c r="F1171" s="1" t="s">
        <v>882</v>
      </c>
      <c r="G1171" s="1" t="s">
        <v>9337</v>
      </c>
      <c r="H1171" s="1">
        <v>8000</v>
      </c>
      <c r="J1171" s="1" t="s">
        <v>3423</v>
      </c>
      <c r="K1171" s="1" t="s">
        <v>3423</v>
      </c>
      <c r="L1171" s="1" t="s">
        <v>3424</v>
      </c>
      <c r="BA1171" s="1" t="s">
        <v>9338</v>
      </c>
      <c r="BB1171" s="1">
        <v>2620</v>
      </c>
      <c r="BC1171" s="1" t="s">
        <v>324</v>
      </c>
      <c r="BD1171" s="1"/>
      <c r="BE1171" s="1" t="s">
        <v>2139</v>
      </c>
      <c r="BF1171" s="1" t="s">
        <v>5274</v>
      </c>
      <c r="BG1171" s="34">
        <v>7</v>
      </c>
    </row>
    <row r="1172" spans="2:59" ht="15.75" customHeight="1" x14ac:dyDescent="0.3">
      <c r="B1172" s="1">
        <v>6101</v>
      </c>
      <c r="C1172" s="1" t="s">
        <v>9339</v>
      </c>
      <c r="D1172" s="33" t="s">
        <v>9340</v>
      </c>
      <c r="E1172" s="1" t="s">
        <v>266</v>
      </c>
      <c r="F1172" s="1" t="s">
        <v>882</v>
      </c>
      <c r="G1172" s="1" t="s">
        <v>9341</v>
      </c>
      <c r="H1172" s="1">
        <v>3000</v>
      </c>
      <c r="J1172" s="1" t="s">
        <v>3524</v>
      </c>
      <c r="K1172" s="1" t="s">
        <v>3524</v>
      </c>
      <c r="L1172" s="1" t="s">
        <v>3757</v>
      </c>
      <c r="BA1172" s="1" t="s">
        <v>2245</v>
      </c>
      <c r="BB1172" s="1">
        <v>2539</v>
      </c>
      <c r="BC1172" s="1" t="s">
        <v>302</v>
      </c>
      <c r="BD1172" s="1"/>
      <c r="BE1172" s="1" t="s">
        <v>9327</v>
      </c>
      <c r="BF1172" s="1" t="s">
        <v>9342</v>
      </c>
      <c r="BG1172" s="34">
        <v>1</v>
      </c>
    </row>
    <row r="1173" spans="2:59" ht="15.75" customHeight="1" x14ac:dyDescent="0.3">
      <c r="B1173" s="1">
        <v>6102</v>
      </c>
      <c r="C1173" s="1" t="s">
        <v>9343</v>
      </c>
      <c r="D1173" s="33" t="s">
        <v>9344</v>
      </c>
      <c r="E1173" s="1" t="s">
        <v>2074</v>
      </c>
      <c r="F1173" s="1" t="s">
        <v>882</v>
      </c>
      <c r="G1173" s="1" t="s">
        <v>9345</v>
      </c>
      <c r="H1173" s="1">
        <v>6500</v>
      </c>
      <c r="J1173" s="1" t="s">
        <v>3524</v>
      </c>
      <c r="K1173" s="1" t="s">
        <v>5388</v>
      </c>
      <c r="L1173" s="1" t="s">
        <v>3555</v>
      </c>
      <c r="BA1173" s="1" t="s">
        <v>2192</v>
      </c>
      <c r="BB1173" s="1">
        <v>2482</v>
      </c>
      <c r="BC1173" s="1" t="s">
        <v>20</v>
      </c>
      <c r="BD1173" s="1"/>
      <c r="BE1173" s="1" t="s">
        <v>2433</v>
      </c>
      <c r="BF1173" s="1" t="s">
        <v>6341</v>
      </c>
      <c r="BG1173" s="34">
        <v>1</v>
      </c>
    </row>
    <row r="1174" spans="2:59" ht="15.75" customHeight="1" x14ac:dyDescent="0.3">
      <c r="B1174" s="1">
        <v>6103</v>
      </c>
      <c r="C1174" s="1" t="s">
        <v>9346</v>
      </c>
      <c r="D1174" s="33" t="s">
        <v>9347</v>
      </c>
      <c r="E1174" s="1" t="s">
        <v>2086</v>
      </c>
      <c r="F1174" s="1" t="s">
        <v>838</v>
      </c>
      <c r="G1174" s="1" t="s">
        <v>9348</v>
      </c>
      <c r="H1174" s="1">
        <v>6000</v>
      </c>
      <c r="J1174" s="1" t="s">
        <v>3524</v>
      </c>
      <c r="K1174" s="1" t="s">
        <v>5388</v>
      </c>
      <c r="L1174" s="1" t="s">
        <v>3555</v>
      </c>
      <c r="BA1174" s="1" t="s">
        <v>8466</v>
      </c>
      <c r="BB1174" s="1">
        <v>240</v>
      </c>
      <c r="BC1174" s="1" t="s">
        <v>9349</v>
      </c>
      <c r="BD1174" s="1"/>
      <c r="BE1174" s="1" t="s">
        <v>4935</v>
      </c>
      <c r="BF1174" s="1" t="s">
        <v>4936</v>
      </c>
      <c r="BG1174" s="34">
        <v>7</v>
      </c>
    </row>
    <row r="1175" spans="2:59" ht="15.75" customHeight="1" x14ac:dyDescent="0.3">
      <c r="B1175" s="1">
        <v>6104</v>
      </c>
      <c r="C1175" s="1" t="s">
        <v>9350</v>
      </c>
      <c r="D1175" s="33" t="s">
        <v>9351</v>
      </c>
      <c r="E1175" s="1" t="s">
        <v>2086</v>
      </c>
      <c r="F1175" s="1" t="s">
        <v>838</v>
      </c>
      <c r="G1175" s="1" t="s">
        <v>3313</v>
      </c>
      <c r="H1175" s="1">
        <v>7000</v>
      </c>
      <c r="J1175" s="1" t="s">
        <v>3423</v>
      </c>
      <c r="K1175" s="1" t="s">
        <v>3423</v>
      </c>
      <c r="L1175" s="1" t="s">
        <v>3424</v>
      </c>
      <c r="BA1175" s="1" t="s">
        <v>9352</v>
      </c>
      <c r="BC1175" s="1" t="s">
        <v>264</v>
      </c>
      <c r="BD1175" s="1"/>
      <c r="BE1175" s="1" t="s">
        <v>4195</v>
      </c>
      <c r="BF1175" s="1" t="s">
        <v>9353</v>
      </c>
      <c r="BG1175" s="34">
        <v>2</v>
      </c>
    </row>
    <row r="1176" spans="2:59" ht="15.75" customHeight="1" x14ac:dyDescent="0.3">
      <c r="B1176" s="1">
        <v>6106</v>
      </c>
      <c r="C1176" s="1" t="s">
        <v>9354</v>
      </c>
      <c r="D1176" s="33" t="s">
        <v>9355</v>
      </c>
      <c r="E1176" s="1" t="s">
        <v>60</v>
      </c>
      <c r="F1176" s="1" t="s">
        <v>882</v>
      </c>
      <c r="G1176" s="1" t="s">
        <v>9356</v>
      </c>
      <c r="H1176" s="1">
        <v>2000</v>
      </c>
      <c r="K1176" s="1" t="s">
        <v>3804</v>
      </c>
      <c r="L1176" s="1" t="s">
        <v>4108</v>
      </c>
      <c r="BA1176" s="1" t="s">
        <v>9357</v>
      </c>
      <c r="BB1176" s="1">
        <v>860</v>
      </c>
      <c r="BC1176" s="1" t="s">
        <v>18</v>
      </c>
      <c r="BD1176" s="1"/>
      <c r="BE1176" s="1" t="s">
        <v>2806</v>
      </c>
      <c r="BF1176" s="1" t="s">
        <v>9358</v>
      </c>
      <c r="BG1176" s="34">
        <v>1</v>
      </c>
    </row>
    <row r="1177" spans="2:59" ht="15.75" customHeight="1" x14ac:dyDescent="0.3">
      <c r="B1177" s="1">
        <v>6107</v>
      </c>
      <c r="C1177" s="1" t="s">
        <v>9359</v>
      </c>
      <c r="D1177" s="33" t="s">
        <v>9360</v>
      </c>
      <c r="E1177" s="1" t="s">
        <v>10</v>
      </c>
      <c r="F1177" s="1" t="s">
        <v>882</v>
      </c>
      <c r="G1177" s="1" t="s">
        <v>9361</v>
      </c>
      <c r="H1177" s="1">
        <v>2000</v>
      </c>
      <c r="K1177" s="1" t="s">
        <v>3804</v>
      </c>
      <c r="L1177" s="1" t="s">
        <v>4108</v>
      </c>
      <c r="BA1177" s="1" t="s">
        <v>3996</v>
      </c>
      <c r="BB1177" s="1">
        <v>2614</v>
      </c>
      <c r="BC1177" s="1" t="s">
        <v>192</v>
      </c>
      <c r="BD1177" s="1"/>
      <c r="BE1177" s="1" t="s">
        <v>2420</v>
      </c>
      <c r="BF1177" s="1" t="s">
        <v>3662</v>
      </c>
      <c r="BG1177" s="34">
        <v>3</v>
      </c>
    </row>
    <row r="1178" spans="2:59" ht="15.75" customHeight="1" x14ac:dyDescent="0.3">
      <c r="B1178" s="1">
        <v>6108</v>
      </c>
      <c r="C1178" s="1" t="s">
        <v>9362</v>
      </c>
      <c r="D1178" s="33" t="s">
        <v>9363</v>
      </c>
      <c r="E1178" s="1" t="s">
        <v>112</v>
      </c>
      <c r="F1178" s="1" t="s">
        <v>882</v>
      </c>
      <c r="G1178" s="1" t="s">
        <v>9364</v>
      </c>
      <c r="H1178" s="1">
        <v>3000</v>
      </c>
      <c r="K1178" s="1" t="s">
        <v>3804</v>
      </c>
      <c r="L1178" s="1" t="s">
        <v>4108</v>
      </c>
      <c r="BA1178" s="1" t="s">
        <v>6836</v>
      </c>
      <c r="BB1178" s="1">
        <v>2702</v>
      </c>
      <c r="BC1178" s="1" t="s">
        <v>192</v>
      </c>
      <c r="BD1178" s="1"/>
      <c r="BE1178" s="1" t="s">
        <v>4983</v>
      </c>
      <c r="BF1178" s="1" t="s">
        <v>9365</v>
      </c>
      <c r="BG1178" s="34">
        <v>1</v>
      </c>
    </row>
    <row r="1179" spans="2:59" ht="15.75" customHeight="1" x14ac:dyDescent="0.3">
      <c r="B1179" s="1">
        <v>6109</v>
      </c>
      <c r="C1179" s="1" t="s">
        <v>9366</v>
      </c>
      <c r="D1179" s="33" t="s">
        <v>9367</v>
      </c>
      <c r="E1179" s="1" t="s">
        <v>112</v>
      </c>
      <c r="F1179" s="1" t="s">
        <v>882</v>
      </c>
      <c r="G1179" s="1" t="s">
        <v>9368</v>
      </c>
      <c r="H1179" s="1">
        <v>3500</v>
      </c>
      <c r="J1179" s="1" t="s">
        <v>3524</v>
      </c>
      <c r="K1179" s="1" t="s">
        <v>3524</v>
      </c>
      <c r="L1179" s="1" t="s">
        <v>3757</v>
      </c>
      <c r="BA1179" s="1" t="s">
        <v>9369</v>
      </c>
      <c r="BB1179" s="1">
        <v>2759</v>
      </c>
      <c r="BC1179" s="1" t="s">
        <v>6315</v>
      </c>
      <c r="BD1179" s="1"/>
      <c r="BE1179" s="1" t="s">
        <v>2428</v>
      </c>
      <c r="BF1179" s="1" t="s">
        <v>3719</v>
      </c>
      <c r="BG1179" s="34">
        <v>3</v>
      </c>
    </row>
    <row r="1180" spans="2:59" ht="15.75" customHeight="1" x14ac:dyDescent="0.3">
      <c r="B1180" s="1">
        <v>6110</v>
      </c>
      <c r="C1180" s="1" t="s">
        <v>9370</v>
      </c>
      <c r="D1180" s="33" t="s">
        <v>9371</v>
      </c>
      <c r="E1180" s="1" t="s">
        <v>2086</v>
      </c>
      <c r="F1180" s="1" t="s">
        <v>838</v>
      </c>
      <c r="G1180" s="1" t="s">
        <v>9372</v>
      </c>
      <c r="H1180" s="1">
        <v>5000</v>
      </c>
      <c r="K1180" s="1" t="s">
        <v>3509</v>
      </c>
      <c r="L1180" s="1" t="s">
        <v>3510</v>
      </c>
      <c r="BA1180" s="1" t="s">
        <v>7716</v>
      </c>
      <c r="BB1180" s="1">
        <v>2835</v>
      </c>
      <c r="BC1180" s="1" t="s">
        <v>328</v>
      </c>
      <c r="BD1180" s="1"/>
      <c r="BE1180" s="1" t="s">
        <v>2367</v>
      </c>
      <c r="BF1180" s="1" t="s">
        <v>3841</v>
      </c>
      <c r="BG1180" s="34">
        <v>2</v>
      </c>
    </row>
    <row r="1181" spans="2:59" ht="15.75" customHeight="1" x14ac:dyDescent="0.3">
      <c r="B1181" s="1">
        <v>6111</v>
      </c>
      <c r="C1181" s="1" t="s">
        <v>9373</v>
      </c>
      <c r="D1181" s="33" t="s">
        <v>9374</v>
      </c>
      <c r="E1181" s="1" t="s">
        <v>2086</v>
      </c>
      <c r="F1181" s="1" t="s">
        <v>838</v>
      </c>
      <c r="G1181" s="1" t="s">
        <v>9375</v>
      </c>
      <c r="H1181" s="1">
        <v>12000</v>
      </c>
      <c r="J1181" s="1" t="s">
        <v>3423</v>
      </c>
      <c r="K1181" s="1" t="s">
        <v>3423</v>
      </c>
      <c r="L1181" s="1" t="s">
        <v>3424</v>
      </c>
      <c r="BA1181" s="1" t="s">
        <v>7716</v>
      </c>
      <c r="BB1181" s="1">
        <v>2835</v>
      </c>
      <c r="BC1181" s="1" t="s">
        <v>328</v>
      </c>
      <c r="BD1181" s="1"/>
      <c r="BE1181" s="1" t="s">
        <v>2402</v>
      </c>
      <c r="BF1181" s="1" t="s">
        <v>9376</v>
      </c>
      <c r="BG1181" s="34">
        <v>1</v>
      </c>
    </row>
    <row r="1182" spans="2:59" ht="15.75" customHeight="1" x14ac:dyDescent="0.3">
      <c r="B1182" s="1">
        <v>6112</v>
      </c>
      <c r="C1182" s="1" t="s">
        <v>9377</v>
      </c>
      <c r="D1182" s="33" t="s">
        <v>9378</v>
      </c>
      <c r="E1182" s="1" t="s">
        <v>2086</v>
      </c>
      <c r="F1182" s="1" t="s">
        <v>838</v>
      </c>
      <c r="G1182" s="1" t="s">
        <v>9379</v>
      </c>
      <c r="H1182" s="1">
        <v>2800</v>
      </c>
      <c r="K1182" s="1" t="s">
        <v>3452</v>
      </c>
      <c r="L1182" s="1" t="s">
        <v>3453</v>
      </c>
      <c r="BA1182" s="1" t="s">
        <v>8351</v>
      </c>
      <c r="BB1182" s="1">
        <v>2543</v>
      </c>
      <c r="BC1182" s="1" t="s">
        <v>116</v>
      </c>
      <c r="BD1182" s="1"/>
      <c r="BE1182" s="1" t="s">
        <v>6297</v>
      </c>
      <c r="BF1182" s="1" t="s">
        <v>9380</v>
      </c>
      <c r="BG1182" s="34">
        <v>1</v>
      </c>
    </row>
    <row r="1183" spans="2:59" ht="15.75" customHeight="1" x14ac:dyDescent="0.3">
      <c r="B1183" s="1">
        <v>6114</v>
      </c>
      <c r="C1183" s="1" t="s">
        <v>9381</v>
      </c>
      <c r="D1183" s="33" t="s">
        <v>9382</v>
      </c>
      <c r="E1183" s="1" t="s">
        <v>2086</v>
      </c>
      <c r="F1183" s="1" t="s">
        <v>838</v>
      </c>
      <c r="G1183" s="1" t="s">
        <v>9383</v>
      </c>
      <c r="H1183" s="1">
        <v>15000</v>
      </c>
      <c r="J1183" s="1" t="s">
        <v>3480</v>
      </c>
      <c r="K1183" s="1" t="s">
        <v>3480</v>
      </c>
      <c r="L1183" s="1" t="s">
        <v>3481</v>
      </c>
      <c r="BA1183" s="1" t="s">
        <v>3604</v>
      </c>
      <c r="BB1183" s="1">
        <v>2647</v>
      </c>
      <c r="BC1183" s="1" t="s">
        <v>78</v>
      </c>
      <c r="BD1183" s="1"/>
      <c r="BE1183" s="1" t="s">
        <v>8453</v>
      </c>
      <c r="BF1183" s="1" t="s">
        <v>9384</v>
      </c>
      <c r="BG1183" s="34">
        <v>4</v>
      </c>
    </row>
    <row r="1184" spans="2:59" ht="15.75" customHeight="1" x14ac:dyDescent="0.3">
      <c r="B1184" s="1">
        <v>6115</v>
      </c>
      <c r="C1184" s="1" t="s">
        <v>9385</v>
      </c>
      <c r="D1184" s="33" t="s">
        <v>9386</v>
      </c>
      <c r="E1184" s="1" t="s">
        <v>2086</v>
      </c>
      <c r="F1184" s="1" t="s">
        <v>838</v>
      </c>
      <c r="G1184" s="1" t="s">
        <v>9387</v>
      </c>
      <c r="H1184" s="1">
        <v>2000</v>
      </c>
      <c r="J1184" s="1" t="s">
        <v>3480</v>
      </c>
      <c r="K1184" s="1" t="s">
        <v>3480</v>
      </c>
      <c r="L1184" s="1" t="s">
        <v>3481</v>
      </c>
      <c r="BA1184" s="1" t="s">
        <v>4104</v>
      </c>
      <c r="BB1184" s="1">
        <v>2507</v>
      </c>
      <c r="BC1184" s="1" t="s">
        <v>320</v>
      </c>
      <c r="BD1184" s="1"/>
      <c r="BE1184" s="1" t="s">
        <v>7133</v>
      </c>
      <c r="BF1184" s="1" t="s">
        <v>9388</v>
      </c>
      <c r="BG1184" s="34">
        <v>1</v>
      </c>
    </row>
    <row r="1185" spans="2:59" ht="15.75" customHeight="1" x14ac:dyDescent="0.3">
      <c r="B1185" s="1">
        <v>6116</v>
      </c>
      <c r="C1185" s="1" t="s">
        <v>9389</v>
      </c>
      <c r="D1185" s="33" t="s">
        <v>9390</v>
      </c>
      <c r="E1185" s="1" t="s">
        <v>76</v>
      </c>
      <c r="F1185" s="1" t="s">
        <v>882</v>
      </c>
      <c r="G1185" s="1" t="s">
        <v>9391</v>
      </c>
      <c r="H1185" s="1">
        <v>3000</v>
      </c>
      <c r="J1185" s="1" t="s">
        <v>3524</v>
      </c>
      <c r="K1185" s="1" t="s">
        <v>3524</v>
      </c>
      <c r="L1185" s="1" t="s">
        <v>3757</v>
      </c>
      <c r="BA1185" s="1" t="s">
        <v>9392</v>
      </c>
      <c r="BB1185" s="1">
        <v>26</v>
      </c>
      <c r="BC1185" s="1" t="s">
        <v>198</v>
      </c>
      <c r="BD1185" s="1"/>
      <c r="BE1185" s="1" t="s">
        <v>9128</v>
      </c>
      <c r="BF1185" s="1" t="s">
        <v>9393</v>
      </c>
      <c r="BG1185" s="34">
        <v>1</v>
      </c>
    </row>
    <row r="1186" spans="2:59" ht="15.75" customHeight="1" x14ac:dyDescent="0.3">
      <c r="B1186" s="1">
        <v>6117</v>
      </c>
      <c r="C1186" s="1" t="s">
        <v>9394</v>
      </c>
      <c r="D1186" s="33" t="s">
        <v>9395</v>
      </c>
      <c r="E1186" s="1" t="s">
        <v>2086</v>
      </c>
      <c r="F1186" s="1" t="s">
        <v>838</v>
      </c>
      <c r="G1186" s="1" t="s">
        <v>9396</v>
      </c>
      <c r="H1186" s="1">
        <v>3500</v>
      </c>
      <c r="J1186" s="1" t="s">
        <v>3573</v>
      </c>
      <c r="K1186" s="1" t="s">
        <v>3573</v>
      </c>
      <c r="L1186" s="1" t="s">
        <v>3821</v>
      </c>
      <c r="BA1186" s="1" t="s">
        <v>9397</v>
      </c>
      <c r="BB1186" s="1">
        <v>2591</v>
      </c>
      <c r="BC1186" s="1" t="s">
        <v>110</v>
      </c>
      <c r="BD1186" s="1"/>
      <c r="BE1186" s="1" t="s">
        <v>5953</v>
      </c>
      <c r="BF1186" s="1" t="s">
        <v>9398</v>
      </c>
      <c r="BG1186" s="34">
        <v>2</v>
      </c>
    </row>
    <row r="1187" spans="2:59" ht="15.75" customHeight="1" x14ac:dyDescent="0.3">
      <c r="B1187" s="1">
        <v>6118</v>
      </c>
      <c r="C1187" s="1" t="s">
        <v>9399</v>
      </c>
      <c r="D1187" s="33" t="s">
        <v>9400</v>
      </c>
      <c r="E1187" s="1" t="s">
        <v>2129</v>
      </c>
      <c r="F1187" s="1" t="s">
        <v>882</v>
      </c>
      <c r="G1187" s="1" t="s">
        <v>9401</v>
      </c>
      <c r="H1187" s="1">
        <v>3500</v>
      </c>
      <c r="J1187" s="1" t="s">
        <v>3524</v>
      </c>
      <c r="K1187" s="1" t="s">
        <v>3524</v>
      </c>
      <c r="L1187" s="1" t="s">
        <v>3757</v>
      </c>
      <c r="BA1187" s="1" t="s">
        <v>9402</v>
      </c>
      <c r="BB1187" s="1">
        <v>2611</v>
      </c>
      <c r="BC1187" s="1" t="s">
        <v>324</v>
      </c>
      <c r="BD1187" s="1"/>
      <c r="BE1187" s="1" t="s">
        <v>2375</v>
      </c>
      <c r="BF1187" s="1" t="s">
        <v>3610</v>
      </c>
      <c r="BG1187" s="34">
        <v>5</v>
      </c>
    </row>
    <row r="1188" spans="2:59" ht="15.75" customHeight="1" x14ac:dyDescent="0.3">
      <c r="B1188" s="1">
        <v>6119</v>
      </c>
      <c r="C1188" s="1" t="s">
        <v>9403</v>
      </c>
      <c r="D1188" s="33" t="s">
        <v>9404</v>
      </c>
      <c r="E1188" s="1" t="s">
        <v>152</v>
      </c>
      <c r="F1188" s="1" t="s">
        <v>882</v>
      </c>
      <c r="G1188" s="1" t="s">
        <v>9405</v>
      </c>
      <c r="H1188" s="1">
        <v>1000</v>
      </c>
      <c r="J1188" s="1" t="s">
        <v>3480</v>
      </c>
      <c r="K1188" s="1" t="s">
        <v>3657</v>
      </c>
      <c r="L1188" s="1" t="s">
        <v>3481</v>
      </c>
      <c r="BA1188" s="1" t="s">
        <v>8081</v>
      </c>
      <c r="BB1188" s="1">
        <v>1137</v>
      </c>
      <c r="BC1188" s="1" t="s">
        <v>302</v>
      </c>
      <c r="BD1188" s="1"/>
      <c r="BE1188" s="1" t="s">
        <v>2378</v>
      </c>
      <c r="BF1188" s="1" t="s">
        <v>4080</v>
      </c>
      <c r="BG1188" s="34">
        <v>2</v>
      </c>
    </row>
    <row r="1189" spans="2:59" ht="15.75" customHeight="1" x14ac:dyDescent="0.3">
      <c r="B1189" s="1">
        <v>6120</v>
      </c>
      <c r="C1189" s="1" t="s">
        <v>9406</v>
      </c>
      <c r="D1189" s="33" t="s">
        <v>9407</v>
      </c>
      <c r="E1189" s="1" t="s">
        <v>2129</v>
      </c>
      <c r="F1189" s="1" t="s">
        <v>882</v>
      </c>
      <c r="G1189" s="1" t="s">
        <v>9408</v>
      </c>
      <c r="H1189" s="1">
        <v>2500</v>
      </c>
      <c r="K1189" s="1" t="s">
        <v>3804</v>
      </c>
      <c r="L1189" s="1" t="s">
        <v>4108</v>
      </c>
      <c r="BA1189" s="1" t="s">
        <v>9122</v>
      </c>
      <c r="BB1189" s="1">
        <v>2342</v>
      </c>
      <c r="BC1189" s="1" t="s">
        <v>8799</v>
      </c>
      <c r="BD1189" s="1"/>
      <c r="BE1189" s="1" t="s">
        <v>2356</v>
      </c>
      <c r="BF1189" s="1" t="s">
        <v>9409</v>
      </c>
      <c r="BG1189" s="34">
        <v>3</v>
      </c>
    </row>
    <row r="1190" spans="2:59" ht="15.75" customHeight="1" x14ac:dyDescent="0.3">
      <c r="B1190" s="1">
        <v>6121</v>
      </c>
      <c r="C1190" s="1" t="s">
        <v>9410</v>
      </c>
      <c r="D1190" s="33" t="s">
        <v>9411</v>
      </c>
      <c r="E1190" s="1" t="s">
        <v>2086</v>
      </c>
      <c r="F1190" s="1" t="s">
        <v>838</v>
      </c>
      <c r="G1190" s="1" t="s">
        <v>9412</v>
      </c>
      <c r="H1190" s="1">
        <v>5500</v>
      </c>
      <c r="J1190" s="1" t="s">
        <v>3573</v>
      </c>
      <c r="K1190" s="1" t="s">
        <v>5358</v>
      </c>
      <c r="L1190" s="1" t="s">
        <v>4211</v>
      </c>
      <c r="BA1190" s="1" t="s">
        <v>9413</v>
      </c>
      <c r="BC1190" s="1" t="s">
        <v>234</v>
      </c>
      <c r="BD1190" s="1"/>
      <c r="BE1190" s="1" t="s">
        <v>4340</v>
      </c>
      <c r="BF1190" s="1" t="s">
        <v>9414</v>
      </c>
      <c r="BG1190" s="34">
        <v>3</v>
      </c>
    </row>
    <row r="1191" spans="2:59" ht="15.75" customHeight="1" x14ac:dyDescent="0.3">
      <c r="B1191" s="1">
        <v>6122</v>
      </c>
      <c r="C1191" s="1" t="s">
        <v>9415</v>
      </c>
      <c r="D1191" s="33" t="s">
        <v>9416</v>
      </c>
      <c r="E1191" s="1" t="s">
        <v>2086</v>
      </c>
      <c r="F1191" s="1" t="s">
        <v>838</v>
      </c>
      <c r="G1191" s="1" t="s">
        <v>3318</v>
      </c>
      <c r="H1191" s="1">
        <v>7000</v>
      </c>
      <c r="J1191" s="1" t="s">
        <v>3423</v>
      </c>
      <c r="K1191" s="1" t="s">
        <v>3423</v>
      </c>
      <c r="L1191" s="1" t="s">
        <v>3424</v>
      </c>
      <c r="BA1191" s="1" t="s">
        <v>8338</v>
      </c>
      <c r="BB1191" s="1">
        <v>2446</v>
      </c>
      <c r="BC1191" s="1" t="s">
        <v>324</v>
      </c>
      <c r="BD1191" s="1"/>
      <c r="BE1191" s="1" t="s">
        <v>6631</v>
      </c>
      <c r="BF1191" s="1" t="s">
        <v>6632</v>
      </c>
      <c r="BG1191" s="34">
        <v>1</v>
      </c>
    </row>
    <row r="1192" spans="2:59" ht="15.75" customHeight="1" x14ac:dyDescent="0.3">
      <c r="B1192" s="1">
        <v>6125</v>
      </c>
      <c r="C1192" s="1" t="s">
        <v>9417</v>
      </c>
      <c r="D1192" s="33" t="s">
        <v>9418</v>
      </c>
      <c r="E1192" s="1" t="s">
        <v>2086</v>
      </c>
      <c r="F1192" s="1" t="s">
        <v>838</v>
      </c>
      <c r="G1192" s="1" t="s">
        <v>9419</v>
      </c>
      <c r="H1192" s="1">
        <v>2000</v>
      </c>
      <c r="K1192" s="1" t="s">
        <v>5779</v>
      </c>
      <c r="L1192" s="1" t="s">
        <v>5780</v>
      </c>
      <c r="BA1192" s="1" t="s">
        <v>9420</v>
      </c>
      <c r="BB1192" s="1">
        <v>5531</v>
      </c>
      <c r="BC1192" s="1" t="s">
        <v>216</v>
      </c>
      <c r="BD1192" s="1"/>
      <c r="BE1192" s="1" t="s">
        <v>2851</v>
      </c>
      <c r="BF1192" s="1" t="s">
        <v>4973</v>
      </c>
      <c r="BG1192" s="34">
        <v>2</v>
      </c>
    </row>
    <row r="1193" spans="2:59" ht="15.75" customHeight="1" x14ac:dyDescent="0.3">
      <c r="B1193" s="1">
        <v>6127</v>
      </c>
      <c r="C1193" s="1" t="s">
        <v>9421</v>
      </c>
      <c r="D1193" s="33" t="s">
        <v>9422</v>
      </c>
      <c r="E1193" s="1" t="s">
        <v>3437</v>
      </c>
      <c r="F1193" s="1" t="s">
        <v>882</v>
      </c>
      <c r="G1193" s="1" t="s">
        <v>9423</v>
      </c>
      <c r="H1193" s="1">
        <v>3500</v>
      </c>
      <c r="J1193" s="1" t="s">
        <v>3524</v>
      </c>
      <c r="K1193" s="1" t="s">
        <v>3524</v>
      </c>
      <c r="L1193" s="1" t="s">
        <v>3757</v>
      </c>
      <c r="BA1193" s="1" t="s">
        <v>2646</v>
      </c>
      <c r="BB1193" s="1">
        <v>4485</v>
      </c>
      <c r="BC1193" s="1" t="s">
        <v>18</v>
      </c>
      <c r="BD1193" s="1"/>
      <c r="BE1193" s="1" t="s">
        <v>6370</v>
      </c>
      <c r="BF1193" s="1" t="s">
        <v>6371</v>
      </c>
      <c r="BG1193" s="34">
        <v>4</v>
      </c>
    </row>
    <row r="1194" spans="2:59" ht="15.75" customHeight="1" x14ac:dyDescent="0.3">
      <c r="B1194" s="1">
        <v>6129</v>
      </c>
      <c r="C1194" s="1" t="s">
        <v>9424</v>
      </c>
      <c r="D1194" s="33" t="s">
        <v>9425</v>
      </c>
      <c r="E1194" s="1" t="s">
        <v>192</v>
      </c>
      <c r="F1194" s="1" t="s">
        <v>882</v>
      </c>
      <c r="G1194" s="1" t="s">
        <v>9426</v>
      </c>
      <c r="H1194" s="1">
        <v>400</v>
      </c>
      <c r="K1194" s="1" t="s">
        <v>3603</v>
      </c>
      <c r="L1194" s="1" t="s">
        <v>3603</v>
      </c>
      <c r="BA1194" s="1" t="s">
        <v>9427</v>
      </c>
      <c r="BB1194" s="1">
        <v>1363</v>
      </c>
      <c r="BC1194" s="1" t="s">
        <v>218</v>
      </c>
      <c r="BD1194" s="1"/>
      <c r="BE1194" s="1" t="s">
        <v>2413</v>
      </c>
      <c r="BF1194" s="1" t="s">
        <v>9428</v>
      </c>
      <c r="BG1194" s="34">
        <v>2</v>
      </c>
    </row>
    <row r="1195" spans="2:59" ht="15.75" customHeight="1" x14ac:dyDescent="0.3">
      <c r="B1195" s="1">
        <v>6130</v>
      </c>
      <c r="C1195" s="1" t="s">
        <v>9429</v>
      </c>
      <c r="D1195" s="33" t="s">
        <v>9430</v>
      </c>
      <c r="E1195" s="1" t="s">
        <v>3451</v>
      </c>
      <c r="F1195" s="1" t="s">
        <v>882</v>
      </c>
      <c r="G1195" s="1" t="s">
        <v>9431</v>
      </c>
      <c r="H1195" s="1">
        <v>8000</v>
      </c>
      <c r="J1195" s="1" t="s">
        <v>3423</v>
      </c>
      <c r="K1195" s="1" t="s">
        <v>3519</v>
      </c>
      <c r="L1195" s="1" t="s">
        <v>3520</v>
      </c>
      <c r="BA1195" s="1" t="s">
        <v>3877</v>
      </c>
      <c r="BB1195" s="1">
        <v>2622</v>
      </c>
      <c r="BC1195" s="1" t="s">
        <v>310</v>
      </c>
      <c r="BD1195" s="1"/>
      <c r="BE1195" s="1" t="s">
        <v>2916</v>
      </c>
      <c r="BF1195" s="1" t="s">
        <v>5412</v>
      </c>
      <c r="BG1195" s="34">
        <v>1</v>
      </c>
    </row>
    <row r="1196" spans="2:59" ht="15.75" customHeight="1" x14ac:dyDescent="0.3">
      <c r="B1196" s="1">
        <v>6131</v>
      </c>
      <c r="C1196" s="1" t="s">
        <v>9432</v>
      </c>
      <c r="D1196" s="33" t="s">
        <v>9433</v>
      </c>
      <c r="E1196" s="1" t="s">
        <v>2086</v>
      </c>
      <c r="F1196" s="1" t="s">
        <v>838</v>
      </c>
      <c r="G1196" s="1" t="s">
        <v>9434</v>
      </c>
      <c r="H1196" s="1">
        <v>3000</v>
      </c>
      <c r="J1196" s="1" t="s">
        <v>3524</v>
      </c>
      <c r="K1196" s="1" t="s">
        <v>3524</v>
      </c>
      <c r="L1196" s="1" t="s">
        <v>3757</v>
      </c>
      <c r="BA1196" s="1" t="s">
        <v>8895</v>
      </c>
      <c r="BB1196" s="1">
        <v>2745</v>
      </c>
      <c r="BC1196" s="1" t="s">
        <v>324</v>
      </c>
      <c r="BD1196" s="1"/>
      <c r="BE1196" s="1" t="s">
        <v>2455</v>
      </c>
      <c r="BF1196" s="1" t="s">
        <v>9435</v>
      </c>
      <c r="BG1196" s="34">
        <v>4</v>
      </c>
    </row>
    <row r="1197" spans="2:59" ht="15.75" customHeight="1" x14ac:dyDescent="0.3">
      <c r="B1197" s="1">
        <v>6132</v>
      </c>
      <c r="C1197" s="1" t="s">
        <v>9436</v>
      </c>
      <c r="D1197" s="33" t="s">
        <v>9437</v>
      </c>
      <c r="E1197" s="1" t="s">
        <v>2086</v>
      </c>
      <c r="F1197" s="1" t="s">
        <v>838</v>
      </c>
      <c r="G1197" s="1" t="s">
        <v>9438</v>
      </c>
      <c r="H1197" s="1">
        <v>10000</v>
      </c>
      <c r="J1197" s="1" t="s">
        <v>3480</v>
      </c>
      <c r="K1197" s="1" t="s">
        <v>3480</v>
      </c>
      <c r="L1197" s="1" t="s">
        <v>3481</v>
      </c>
      <c r="BA1197" s="1" t="s">
        <v>7988</v>
      </c>
      <c r="BB1197" s="1">
        <v>2567</v>
      </c>
      <c r="BC1197" s="1" t="s">
        <v>62</v>
      </c>
      <c r="BD1197" s="1"/>
      <c r="BE1197" s="1" t="s">
        <v>9439</v>
      </c>
      <c r="BF1197" s="1" t="s">
        <v>9440</v>
      </c>
      <c r="BG1197" s="34">
        <v>2</v>
      </c>
    </row>
    <row r="1198" spans="2:59" ht="15.75" customHeight="1" x14ac:dyDescent="0.3">
      <c r="B1198" s="1">
        <v>6133</v>
      </c>
      <c r="C1198" s="1" t="s">
        <v>9441</v>
      </c>
      <c r="D1198" s="33" t="s">
        <v>9442</v>
      </c>
      <c r="E1198" s="1" t="s">
        <v>2074</v>
      </c>
      <c r="F1198" s="1" t="s">
        <v>882</v>
      </c>
      <c r="G1198" s="1" t="s">
        <v>9443</v>
      </c>
      <c r="H1198" s="1">
        <v>3500</v>
      </c>
      <c r="J1198" s="1" t="s">
        <v>3524</v>
      </c>
      <c r="K1198" s="1" t="s">
        <v>3524</v>
      </c>
      <c r="L1198" s="1" t="s">
        <v>3757</v>
      </c>
      <c r="BA1198" s="1" t="s">
        <v>9444</v>
      </c>
      <c r="BB1198" s="1">
        <v>2483</v>
      </c>
      <c r="BC1198" s="1" t="s">
        <v>20</v>
      </c>
      <c r="BD1198" s="1"/>
      <c r="BE1198" s="1" t="s">
        <v>7898</v>
      </c>
      <c r="BF1198" s="1" t="s">
        <v>9445</v>
      </c>
      <c r="BG1198" s="34">
        <v>1</v>
      </c>
    </row>
    <row r="1199" spans="2:59" ht="15.75" customHeight="1" x14ac:dyDescent="0.3">
      <c r="B1199" s="1">
        <v>6134</v>
      </c>
      <c r="C1199" s="1" t="s">
        <v>9446</v>
      </c>
      <c r="D1199" s="33" t="s">
        <v>9447</v>
      </c>
      <c r="E1199" s="1" t="s">
        <v>2086</v>
      </c>
      <c r="F1199" s="1" t="s">
        <v>838</v>
      </c>
      <c r="G1199" s="1" t="s">
        <v>9448</v>
      </c>
      <c r="H1199" s="1">
        <v>350</v>
      </c>
      <c r="J1199" s="1" t="s">
        <v>3423</v>
      </c>
      <c r="K1199" s="1" t="s">
        <v>3423</v>
      </c>
      <c r="L1199" s="1" t="s">
        <v>3424</v>
      </c>
      <c r="BA1199" s="1" t="s">
        <v>3486</v>
      </c>
      <c r="BB1199" s="1">
        <v>1986</v>
      </c>
      <c r="BC1199" s="1" t="s">
        <v>324</v>
      </c>
      <c r="BD1199" s="1"/>
      <c r="BE1199" s="1" t="s">
        <v>5216</v>
      </c>
      <c r="BF1199" s="1" t="s">
        <v>9449</v>
      </c>
      <c r="BG1199" s="34">
        <v>1</v>
      </c>
    </row>
    <row r="1200" spans="2:59" ht="15.75" customHeight="1" x14ac:dyDescent="0.3">
      <c r="B1200" s="1">
        <v>6135</v>
      </c>
      <c r="C1200" s="1" t="s">
        <v>9450</v>
      </c>
      <c r="D1200" s="33" t="s">
        <v>9451</v>
      </c>
      <c r="E1200" s="1" t="s">
        <v>2086</v>
      </c>
      <c r="F1200" s="1" t="s">
        <v>838</v>
      </c>
      <c r="G1200" s="1" t="s">
        <v>9452</v>
      </c>
      <c r="H1200" s="1">
        <v>6500</v>
      </c>
      <c r="K1200" s="1" t="s">
        <v>3867</v>
      </c>
      <c r="L1200" s="1" t="s">
        <v>3867</v>
      </c>
      <c r="BA1200" s="1" t="s">
        <v>9453</v>
      </c>
      <c r="BB1200" s="1">
        <v>2417</v>
      </c>
      <c r="BC1200" s="1" t="s">
        <v>212</v>
      </c>
      <c r="BD1200" s="1"/>
      <c r="BE1200" s="1" t="s">
        <v>2833</v>
      </c>
      <c r="BF1200" s="1" t="s">
        <v>9454</v>
      </c>
      <c r="BG1200" s="34">
        <v>1</v>
      </c>
    </row>
    <row r="1201" spans="2:59" ht="15.75" customHeight="1" x14ac:dyDescent="0.3">
      <c r="B1201" s="1">
        <v>6136</v>
      </c>
      <c r="C1201" s="33" t="s">
        <v>9455</v>
      </c>
      <c r="D1201" s="33" t="s">
        <v>9456</v>
      </c>
      <c r="E1201" s="1" t="s">
        <v>2086</v>
      </c>
      <c r="F1201" s="1" t="s">
        <v>838</v>
      </c>
      <c r="G1201" s="1" t="s">
        <v>9457</v>
      </c>
      <c r="H1201" s="1">
        <v>3000</v>
      </c>
      <c r="J1201" s="1" t="s">
        <v>3524</v>
      </c>
      <c r="K1201" s="1" t="s">
        <v>3524</v>
      </c>
      <c r="L1201" s="1" t="s">
        <v>3757</v>
      </c>
      <c r="BA1201" s="1" t="s">
        <v>8832</v>
      </c>
      <c r="BB1201" s="1">
        <v>2289</v>
      </c>
      <c r="BC1201" s="1" t="s">
        <v>180</v>
      </c>
      <c r="BD1201" s="1"/>
      <c r="BE1201" s="1" t="s">
        <v>3500</v>
      </c>
      <c r="BF1201" s="1" t="s">
        <v>9458</v>
      </c>
      <c r="BG1201" s="34">
        <v>5</v>
      </c>
    </row>
    <row r="1202" spans="2:59" ht="15.75" customHeight="1" x14ac:dyDescent="0.3">
      <c r="B1202" s="1">
        <v>6137</v>
      </c>
      <c r="C1202" s="1" t="s">
        <v>9459</v>
      </c>
      <c r="D1202" s="33" t="s">
        <v>9460</v>
      </c>
      <c r="E1202" s="1" t="s">
        <v>2086</v>
      </c>
      <c r="F1202" s="1" t="s">
        <v>838</v>
      </c>
      <c r="G1202" s="1" t="s">
        <v>9461</v>
      </c>
      <c r="H1202" s="1">
        <v>12000</v>
      </c>
      <c r="J1202" s="1" t="s">
        <v>3480</v>
      </c>
      <c r="K1202" s="1" t="s">
        <v>3480</v>
      </c>
      <c r="L1202" s="1" t="s">
        <v>3481</v>
      </c>
      <c r="BA1202" s="1" t="s">
        <v>9143</v>
      </c>
      <c r="BB1202" s="1">
        <v>2400</v>
      </c>
      <c r="BC1202" s="1" t="s">
        <v>148</v>
      </c>
      <c r="BD1202" s="1"/>
      <c r="BE1202" s="1" t="s">
        <v>6529</v>
      </c>
      <c r="BF1202" s="1" t="s">
        <v>9462</v>
      </c>
      <c r="BG1202" s="34">
        <v>1</v>
      </c>
    </row>
    <row r="1203" spans="2:59" ht="15.75" customHeight="1" x14ac:dyDescent="0.3">
      <c r="B1203" s="1">
        <v>6138</v>
      </c>
      <c r="C1203" s="1" t="s">
        <v>9463</v>
      </c>
      <c r="D1203" s="33" t="s">
        <v>9464</v>
      </c>
      <c r="E1203" s="1" t="s">
        <v>2086</v>
      </c>
      <c r="F1203" s="1" t="s">
        <v>838</v>
      </c>
      <c r="G1203" s="1" t="s">
        <v>9465</v>
      </c>
      <c r="H1203" s="1">
        <v>33000</v>
      </c>
      <c r="J1203" s="1" t="s">
        <v>3480</v>
      </c>
      <c r="K1203" s="1" t="s">
        <v>3712</v>
      </c>
      <c r="L1203" s="1" t="s">
        <v>3713</v>
      </c>
      <c r="BA1203" s="1" t="s">
        <v>9466</v>
      </c>
      <c r="BB1203" s="1">
        <v>2645</v>
      </c>
      <c r="BC1203" s="1" t="s">
        <v>6</v>
      </c>
      <c r="BD1203" s="1"/>
      <c r="BE1203" s="1" t="s">
        <v>2201</v>
      </c>
      <c r="BF1203" s="1" t="s">
        <v>6719</v>
      </c>
      <c r="BG1203" s="34">
        <v>1</v>
      </c>
    </row>
    <row r="1204" spans="2:59" ht="15.75" customHeight="1" x14ac:dyDescent="0.3">
      <c r="B1204" s="1">
        <v>6139</v>
      </c>
      <c r="C1204" s="1" t="s">
        <v>9467</v>
      </c>
      <c r="D1204" s="33" t="s">
        <v>9468</v>
      </c>
      <c r="E1204" s="1" t="s">
        <v>2086</v>
      </c>
      <c r="F1204" s="1" t="s">
        <v>838</v>
      </c>
      <c r="G1204" s="1" t="s">
        <v>9469</v>
      </c>
      <c r="H1204" s="1">
        <v>10200</v>
      </c>
      <c r="K1204" s="1" t="s">
        <v>6059</v>
      </c>
      <c r="L1204" s="1" t="s">
        <v>6060</v>
      </c>
      <c r="BA1204" s="1" t="s">
        <v>7194</v>
      </c>
      <c r="BB1204" s="1">
        <v>525</v>
      </c>
      <c r="BC1204" s="1" t="s">
        <v>62</v>
      </c>
      <c r="BD1204" s="1"/>
      <c r="BE1204" s="1" t="s">
        <v>9470</v>
      </c>
      <c r="BF1204" s="1" t="s">
        <v>9471</v>
      </c>
      <c r="BG1204" s="34">
        <v>1</v>
      </c>
    </row>
    <row r="1205" spans="2:59" ht="15.75" customHeight="1" x14ac:dyDescent="0.3">
      <c r="B1205" s="1">
        <v>6140</v>
      </c>
      <c r="C1205" s="1" t="s">
        <v>9472</v>
      </c>
      <c r="D1205" s="33" t="s">
        <v>9473</v>
      </c>
      <c r="E1205" s="1" t="s">
        <v>2086</v>
      </c>
      <c r="F1205" s="1" t="s">
        <v>838</v>
      </c>
      <c r="G1205" s="1" t="s">
        <v>9474</v>
      </c>
      <c r="H1205" s="1">
        <v>7000</v>
      </c>
      <c r="J1205" s="1" t="s">
        <v>3423</v>
      </c>
      <c r="K1205" s="1" t="s">
        <v>3423</v>
      </c>
      <c r="L1205" s="1" t="s">
        <v>3424</v>
      </c>
      <c r="BA1205" s="1" t="s">
        <v>9475</v>
      </c>
      <c r="BB1205" s="1">
        <v>2617</v>
      </c>
      <c r="BC1205" s="1" t="s">
        <v>6</v>
      </c>
      <c r="BD1205" s="1"/>
      <c r="BE1205" s="1" t="s">
        <v>7366</v>
      </c>
      <c r="BF1205" s="1" t="s">
        <v>9476</v>
      </c>
      <c r="BG1205" s="34">
        <v>3</v>
      </c>
    </row>
    <row r="1206" spans="2:59" ht="15.75" customHeight="1" x14ac:dyDescent="0.3">
      <c r="B1206" s="1">
        <v>6141</v>
      </c>
      <c r="C1206" s="1" t="s">
        <v>9477</v>
      </c>
      <c r="D1206" s="33" t="s">
        <v>9478</v>
      </c>
      <c r="E1206" s="1" t="s">
        <v>2086</v>
      </c>
      <c r="F1206" s="1" t="s">
        <v>838</v>
      </c>
      <c r="G1206" s="1" t="s">
        <v>9479</v>
      </c>
      <c r="H1206" s="1">
        <v>3000</v>
      </c>
      <c r="K1206" s="1" t="s">
        <v>5779</v>
      </c>
      <c r="L1206" s="1" t="s">
        <v>5780</v>
      </c>
      <c r="BA1206" s="1" t="s">
        <v>7389</v>
      </c>
      <c r="BB1206" s="1">
        <v>2756</v>
      </c>
      <c r="BC1206" s="1" t="s">
        <v>100</v>
      </c>
      <c r="BD1206" s="1"/>
      <c r="BE1206" s="1" t="s">
        <v>4872</v>
      </c>
      <c r="BF1206" s="1" t="s">
        <v>9480</v>
      </c>
      <c r="BG1206" s="34">
        <v>5</v>
      </c>
    </row>
    <row r="1207" spans="2:59" ht="15.75" customHeight="1" x14ac:dyDescent="0.3">
      <c r="B1207" s="1">
        <v>6142</v>
      </c>
      <c r="C1207" s="1" t="s">
        <v>9481</v>
      </c>
      <c r="D1207" s="33" t="s">
        <v>9482</v>
      </c>
      <c r="E1207" s="1" t="s">
        <v>2086</v>
      </c>
      <c r="F1207" s="1" t="s">
        <v>838</v>
      </c>
      <c r="G1207" s="1" t="s">
        <v>9483</v>
      </c>
      <c r="H1207" s="1">
        <v>0</v>
      </c>
      <c r="J1207" s="1" t="s">
        <v>3480</v>
      </c>
      <c r="K1207" s="1" t="s">
        <v>3480</v>
      </c>
      <c r="L1207" s="1" t="s">
        <v>3481</v>
      </c>
      <c r="BA1207" s="1" t="s">
        <v>9484</v>
      </c>
      <c r="BC1207" s="1" t="s">
        <v>258</v>
      </c>
      <c r="BD1207" s="1"/>
      <c r="BE1207" s="1" t="s">
        <v>9485</v>
      </c>
      <c r="BF1207" s="1" t="s">
        <v>9486</v>
      </c>
      <c r="BG1207" s="34">
        <v>1</v>
      </c>
    </row>
    <row r="1208" spans="2:59" ht="15.75" customHeight="1" x14ac:dyDescent="0.3">
      <c r="B1208" s="1">
        <v>6145</v>
      </c>
      <c r="C1208" s="1" t="s">
        <v>9487</v>
      </c>
      <c r="D1208" s="33" t="s">
        <v>9488</v>
      </c>
      <c r="E1208" s="1" t="s">
        <v>2086</v>
      </c>
      <c r="F1208" s="1" t="s">
        <v>838</v>
      </c>
      <c r="G1208" s="1" t="s">
        <v>9489</v>
      </c>
      <c r="H1208" s="1">
        <v>3000</v>
      </c>
      <c r="J1208" s="1" t="s">
        <v>3524</v>
      </c>
      <c r="K1208" s="1" t="s">
        <v>3524</v>
      </c>
      <c r="L1208" s="1" t="s">
        <v>3757</v>
      </c>
      <c r="BA1208" s="1" t="s">
        <v>9490</v>
      </c>
      <c r="BB1208" s="1">
        <v>2699</v>
      </c>
      <c r="BC1208" s="1" t="s">
        <v>162</v>
      </c>
      <c r="BD1208" s="1"/>
      <c r="BE1208" s="1" t="s">
        <v>9491</v>
      </c>
      <c r="BF1208" s="1" t="s">
        <v>9492</v>
      </c>
      <c r="BG1208" s="34">
        <v>1</v>
      </c>
    </row>
    <row r="1209" spans="2:59" ht="15.75" customHeight="1" x14ac:dyDescent="0.3">
      <c r="B1209" s="1">
        <v>6146</v>
      </c>
      <c r="C1209" s="1" t="s">
        <v>9493</v>
      </c>
      <c r="D1209" s="33" t="s">
        <v>9494</v>
      </c>
      <c r="E1209" s="1" t="s">
        <v>2086</v>
      </c>
      <c r="F1209" s="1" t="s">
        <v>838</v>
      </c>
      <c r="G1209" s="1" t="s">
        <v>9495</v>
      </c>
      <c r="H1209" s="1">
        <v>3500</v>
      </c>
      <c r="J1209" s="1" t="s">
        <v>3524</v>
      </c>
      <c r="K1209" s="1" t="s">
        <v>3524</v>
      </c>
      <c r="L1209" s="1" t="s">
        <v>3757</v>
      </c>
      <c r="BA1209" s="1" t="s">
        <v>2396</v>
      </c>
      <c r="BB1209" s="1">
        <v>2520</v>
      </c>
      <c r="BC1209" s="1" t="s">
        <v>6</v>
      </c>
      <c r="BD1209" s="1"/>
      <c r="BE1209" s="1" t="s">
        <v>9496</v>
      </c>
      <c r="BF1209" s="1" t="s">
        <v>9497</v>
      </c>
      <c r="BG1209" s="34">
        <v>1</v>
      </c>
    </row>
    <row r="1210" spans="2:59" ht="15.75" customHeight="1" x14ac:dyDescent="0.3">
      <c r="B1210" s="1">
        <v>6147</v>
      </c>
      <c r="C1210" s="1" t="s">
        <v>9498</v>
      </c>
      <c r="D1210" s="33" t="s">
        <v>9499</v>
      </c>
      <c r="E1210" s="1" t="s">
        <v>2086</v>
      </c>
      <c r="F1210" s="1" t="s">
        <v>838</v>
      </c>
      <c r="G1210" s="1" t="s">
        <v>9500</v>
      </c>
      <c r="H1210" s="1">
        <v>5000</v>
      </c>
      <c r="J1210" s="1" t="s">
        <v>3524</v>
      </c>
      <c r="K1210" s="1" t="s">
        <v>5388</v>
      </c>
      <c r="L1210" s="1" t="s">
        <v>3555</v>
      </c>
      <c r="BA1210" s="1" t="s">
        <v>9501</v>
      </c>
      <c r="BB1210" s="1">
        <v>3201</v>
      </c>
      <c r="BC1210" s="1" t="s">
        <v>164</v>
      </c>
      <c r="BD1210" s="1"/>
      <c r="BE1210" s="1" t="s">
        <v>4878</v>
      </c>
      <c r="BF1210" s="1" t="s">
        <v>4879</v>
      </c>
      <c r="BG1210" s="34">
        <v>1</v>
      </c>
    </row>
    <row r="1211" spans="2:59" ht="15.75" customHeight="1" x14ac:dyDescent="0.3">
      <c r="B1211" s="1">
        <v>6148</v>
      </c>
      <c r="C1211" s="1" t="s">
        <v>9502</v>
      </c>
      <c r="D1211" s="33" t="s">
        <v>9503</v>
      </c>
      <c r="E1211" s="1" t="s">
        <v>2086</v>
      </c>
      <c r="F1211" s="1" t="s">
        <v>838</v>
      </c>
      <c r="G1211" s="1" t="s">
        <v>9504</v>
      </c>
      <c r="H1211" s="1">
        <v>3000</v>
      </c>
      <c r="J1211" s="1" t="s">
        <v>3524</v>
      </c>
      <c r="K1211" s="1" t="s">
        <v>3524</v>
      </c>
      <c r="L1211" s="1" t="s">
        <v>3757</v>
      </c>
      <c r="BA1211" s="1" t="s">
        <v>2371</v>
      </c>
      <c r="BB1211" s="1">
        <v>1044</v>
      </c>
      <c r="BC1211" s="1" t="s">
        <v>212</v>
      </c>
      <c r="BD1211" s="1"/>
      <c r="BE1211" s="1" t="s">
        <v>7244</v>
      </c>
      <c r="BF1211" s="1" t="s">
        <v>9505</v>
      </c>
      <c r="BG1211" s="34">
        <v>1</v>
      </c>
    </row>
    <row r="1212" spans="2:59" ht="15.75" customHeight="1" x14ac:dyDescent="0.3">
      <c r="B1212" s="1">
        <v>6149</v>
      </c>
      <c r="C1212" s="1" t="s">
        <v>9506</v>
      </c>
      <c r="D1212" s="33" t="s">
        <v>9507</v>
      </c>
      <c r="E1212" s="1" t="s">
        <v>2086</v>
      </c>
      <c r="F1212" s="1" t="s">
        <v>838</v>
      </c>
      <c r="G1212" s="1" t="s">
        <v>9508</v>
      </c>
      <c r="H1212" s="1">
        <v>1500</v>
      </c>
      <c r="K1212" s="1" t="s">
        <v>3949</v>
      </c>
      <c r="L1212" s="1" t="s">
        <v>3949</v>
      </c>
      <c r="BA1212" s="1" t="s">
        <v>2631</v>
      </c>
      <c r="BB1212" s="1">
        <v>2438</v>
      </c>
      <c r="BC1212" s="1" t="s">
        <v>248</v>
      </c>
      <c r="BD1212" s="1"/>
      <c r="BE1212" s="1" t="s">
        <v>2177</v>
      </c>
      <c r="BF1212" s="1" t="s">
        <v>9509</v>
      </c>
      <c r="BG1212" s="34">
        <v>5</v>
      </c>
    </row>
    <row r="1213" spans="2:59" ht="15.75" customHeight="1" x14ac:dyDescent="0.3">
      <c r="B1213" s="1">
        <v>6150</v>
      </c>
      <c r="C1213" s="1" t="s">
        <v>9510</v>
      </c>
      <c r="D1213" s="33" t="s">
        <v>9511</v>
      </c>
      <c r="E1213" s="1" t="s">
        <v>2086</v>
      </c>
      <c r="F1213" s="1" t="s">
        <v>838</v>
      </c>
      <c r="G1213" s="1" t="s">
        <v>9512</v>
      </c>
      <c r="H1213" s="1">
        <v>2084</v>
      </c>
      <c r="K1213" s="1" t="s">
        <v>3603</v>
      </c>
      <c r="L1213" s="1" t="s">
        <v>3603</v>
      </c>
      <c r="BA1213" s="1" t="s">
        <v>8307</v>
      </c>
      <c r="BB1213" s="1">
        <v>2680</v>
      </c>
      <c r="BC1213" s="1" t="s">
        <v>9513</v>
      </c>
      <c r="BD1213" s="1"/>
      <c r="BE1213" s="1" t="s">
        <v>6390</v>
      </c>
      <c r="BF1213" s="1" t="s">
        <v>9514</v>
      </c>
      <c r="BG1213" s="34">
        <v>3</v>
      </c>
    </row>
    <row r="1214" spans="2:59" ht="15.75" customHeight="1" x14ac:dyDescent="0.3">
      <c r="B1214" s="1">
        <v>6151</v>
      </c>
      <c r="C1214" s="1" t="s">
        <v>9515</v>
      </c>
      <c r="D1214" s="33" t="s">
        <v>9516</v>
      </c>
      <c r="E1214" s="1" t="s">
        <v>2086</v>
      </c>
      <c r="F1214" s="1" t="s">
        <v>838</v>
      </c>
      <c r="G1214" s="1" t="s">
        <v>9517</v>
      </c>
      <c r="H1214" s="1">
        <v>6000</v>
      </c>
      <c r="K1214" s="1" t="s">
        <v>5779</v>
      </c>
      <c r="L1214" s="1" t="s">
        <v>5780</v>
      </c>
      <c r="BA1214" s="1" t="s">
        <v>9518</v>
      </c>
      <c r="BB1214" s="1">
        <v>2687</v>
      </c>
      <c r="BC1214" s="1" t="s">
        <v>324</v>
      </c>
      <c r="BD1214" s="1"/>
      <c r="BE1214" s="1" t="s">
        <v>9519</v>
      </c>
      <c r="BF1214" s="1" t="s">
        <v>9520</v>
      </c>
      <c r="BG1214" s="34">
        <v>2</v>
      </c>
    </row>
    <row r="1215" spans="2:59" ht="15.75" customHeight="1" x14ac:dyDescent="0.3">
      <c r="B1215" s="1">
        <v>6152</v>
      </c>
      <c r="C1215" s="1" t="s">
        <v>9521</v>
      </c>
      <c r="D1215" s="33" t="s">
        <v>9522</v>
      </c>
      <c r="E1215" s="1" t="s">
        <v>2086</v>
      </c>
      <c r="F1215" s="1" t="s">
        <v>838</v>
      </c>
      <c r="G1215" s="1" t="s">
        <v>9523</v>
      </c>
      <c r="H1215" s="1">
        <v>1000</v>
      </c>
      <c r="K1215" s="1" t="s">
        <v>3603</v>
      </c>
      <c r="L1215" s="1" t="s">
        <v>3603</v>
      </c>
      <c r="BA1215" s="1" t="s">
        <v>9524</v>
      </c>
      <c r="BB1215" s="1">
        <v>3380</v>
      </c>
      <c r="BC1215" s="1" t="s">
        <v>324</v>
      </c>
      <c r="BD1215" s="1"/>
      <c r="BE1215" s="1" t="s">
        <v>5815</v>
      </c>
      <c r="BF1215" s="1" t="s">
        <v>9525</v>
      </c>
      <c r="BG1215" s="34">
        <v>2</v>
      </c>
    </row>
    <row r="1216" spans="2:59" ht="15.75" customHeight="1" x14ac:dyDescent="0.3">
      <c r="B1216" s="1">
        <v>6153</v>
      </c>
      <c r="C1216" s="1" t="s">
        <v>9526</v>
      </c>
      <c r="D1216" s="33" t="s">
        <v>9527</v>
      </c>
      <c r="E1216" s="1" t="s">
        <v>2086</v>
      </c>
      <c r="F1216" s="1" t="s">
        <v>838</v>
      </c>
      <c r="G1216" s="1" t="s">
        <v>3321</v>
      </c>
      <c r="H1216" s="1">
        <v>5000</v>
      </c>
      <c r="J1216" s="1" t="s">
        <v>3524</v>
      </c>
      <c r="K1216" s="1" t="s">
        <v>5388</v>
      </c>
      <c r="L1216" s="1" t="s">
        <v>3555</v>
      </c>
      <c r="BA1216" s="1" t="s">
        <v>9528</v>
      </c>
      <c r="BB1216" s="1">
        <v>2749</v>
      </c>
      <c r="BC1216" s="1" t="s">
        <v>152</v>
      </c>
      <c r="BD1216" s="1"/>
      <c r="BE1216" s="1" t="s">
        <v>9529</v>
      </c>
      <c r="BF1216" s="1" t="s">
        <v>9530</v>
      </c>
      <c r="BG1216" s="34">
        <v>1</v>
      </c>
    </row>
    <row r="1217" spans="2:59" ht="15.75" customHeight="1" x14ac:dyDescent="0.3">
      <c r="B1217" s="1">
        <v>6155</v>
      </c>
      <c r="C1217" s="1" t="s">
        <v>9531</v>
      </c>
      <c r="D1217" s="33" t="s">
        <v>9532</v>
      </c>
      <c r="E1217" s="1" t="s">
        <v>2086</v>
      </c>
      <c r="F1217" s="1" t="s">
        <v>838</v>
      </c>
      <c r="G1217" s="1" t="s">
        <v>9533</v>
      </c>
      <c r="H1217" s="1">
        <v>500</v>
      </c>
      <c r="K1217" s="1" t="s">
        <v>3603</v>
      </c>
      <c r="L1217" s="1" t="s">
        <v>3603</v>
      </c>
      <c r="BA1217" s="1" t="s">
        <v>9534</v>
      </c>
      <c r="BB1217" s="1">
        <v>1753</v>
      </c>
      <c r="BC1217" s="1" t="s">
        <v>94</v>
      </c>
      <c r="BD1217" s="1"/>
      <c r="BE1217" s="1" t="s">
        <v>9535</v>
      </c>
      <c r="BF1217" s="1" t="s">
        <v>9536</v>
      </c>
      <c r="BG1217" s="34">
        <v>1</v>
      </c>
    </row>
    <row r="1218" spans="2:59" ht="15.75" customHeight="1" x14ac:dyDescent="0.3">
      <c r="B1218" s="1">
        <v>6157</v>
      </c>
      <c r="C1218" s="1" t="s">
        <v>9537</v>
      </c>
      <c r="D1218" s="33" t="s">
        <v>9538</v>
      </c>
      <c r="E1218" s="1" t="s">
        <v>2086</v>
      </c>
      <c r="F1218" s="1" t="s">
        <v>838</v>
      </c>
      <c r="G1218" s="1" t="s">
        <v>9539</v>
      </c>
      <c r="H1218" s="1">
        <v>6000</v>
      </c>
      <c r="J1218" s="1" t="s">
        <v>3524</v>
      </c>
      <c r="K1218" s="1" t="s">
        <v>9540</v>
      </c>
      <c r="L1218" s="1" t="s">
        <v>9541</v>
      </c>
      <c r="BA1218" s="1" t="s">
        <v>7113</v>
      </c>
      <c r="BB1218" s="1">
        <v>246</v>
      </c>
      <c r="BC1218" s="1" t="s">
        <v>198</v>
      </c>
      <c r="BD1218" s="1"/>
      <c r="BE1218" s="1" t="s">
        <v>4134</v>
      </c>
      <c r="BF1218" s="1" t="s">
        <v>9542</v>
      </c>
      <c r="BG1218" s="34">
        <v>2</v>
      </c>
    </row>
    <row r="1219" spans="2:59" ht="15.75" customHeight="1" x14ac:dyDescent="0.3">
      <c r="B1219" s="1">
        <v>6158</v>
      </c>
      <c r="C1219" s="1" t="s">
        <v>9543</v>
      </c>
      <c r="D1219" s="33" t="s">
        <v>9544</v>
      </c>
      <c r="E1219" s="1" t="s">
        <v>2086</v>
      </c>
      <c r="F1219" s="1" t="s">
        <v>838</v>
      </c>
      <c r="G1219" s="1" t="s">
        <v>9545</v>
      </c>
      <c r="H1219" s="1">
        <v>3500</v>
      </c>
      <c r="J1219" s="1" t="s">
        <v>3524</v>
      </c>
      <c r="K1219" s="1" t="s">
        <v>3524</v>
      </c>
      <c r="L1219" s="1" t="s">
        <v>3757</v>
      </c>
      <c r="BA1219" s="1" t="s">
        <v>8480</v>
      </c>
      <c r="BB1219" s="1">
        <v>2852</v>
      </c>
      <c r="BC1219" s="1" t="s">
        <v>116</v>
      </c>
      <c r="BD1219" s="1"/>
      <c r="BE1219" s="1" t="s">
        <v>2332</v>
      </c>
      <c r="BF1219" s="1" t="s">
        <v>4019</v>
      </c>
      <c r="BG1219" s="34">
        <v>4</v>
      </c>
    </row>
    <row r="1220" spans="2:59" ht="15.75" customHeight="1" x14ac:dyDescent="0.3">
      <c r="B1220" s="1">
        <v>6160</v>
      </c>
      <c r="C1220" s="1" t="s">
        <v>9546</v>
      </c>
      <c r="D1220" s="33" t="s">
        <v>9547</v>
      </c>
      <c r="E1220" s="1" t="s">
        <v>2086</v>
      </c>
      <c r="F1220" s="1" t="s">
        <v>838</v>
      </c>
      <c r="G1220" s="1" t="s">
        <v>9548</v>
      </c>
      <c r="H1220" s="1">
        <v>2000</v>
      </c>
      <c r="K1220" s="1" t="s">
        <v>3804</v>
      </c>
      <c r="L1220" s="1" t="s">
        <v>4108</v>
      </c>
      <c r="BA1220" s="1" t="s">
        <v>9549</v>
      </c>
      <c r="BB1220" s="1">
        <v>2658</v>
      </c>
      <c r="BC1220" s="1" t="s">
        <v>326</v>
      </c>
      <c r="BD1220" s="1"/>
      <c r="BE1220" s="1" t="s">
        <v>5401</v>
      </c>
      <c r="BF1220" s="1" t="s">
        <v>5402</v>
      </c>
      <c r="BG1220" s="34">
        <v>3</v>
      </c>
    </row>
    <row r="1221" spans="2:59" ht="15.75" customHeight="1" x14ac:dyDescent="0.3">
      <c r="B1221" s="1">
        <v>6162</v>
      </c>
      <c r="C1221" s="1" t="s">
        <v>9550</v>
      </c>
      <c r="D1221" s="33" t="s">
        <v>9551</v>
      </c>
      <c r="E1221" s="1" t="s">
        <v>2086</v>
      </c>
      <c r="F1221" s="1" t="s">
        <v>838</v>
      </c>
      <c r="G1221" s="1" t="s">
        <v>9552</v>
      </c>
      <c r="H1221" s="1">
        <v>5000</v>
      </c>
      <c r="K1221" s="1" t="s">
        <v>3452</v>
      </c>
      <c r="L1221" s="1" t="s">
        <v>3453</v>
      </c>
      <c r="BA1221" s="1" t="s">
        <v>9553</v>
      </c>
      <c r="BB1221" s="1">
        <v>2010</v>
      </c>
      <c r="BC1221" s="1" t="s">
        <v>9251</v>
      </c>
      <c r="BD1221" s="1"/>
      <c r="BE1221" s="1" t="s">
        <v>9554</v>
      </c>
      <c r="BF1221" s="1" t="s">
        <v>9555</v>
      </c>
      <c r="BG1221" s="34">
        <v>1</v>
      </c>
    </row>
    <row r="1222" spans="2:59" ht="15.75" customHeight="1" x14ac:dyDescent="0.3">
      <c r="B1222" s="1">
        <v>6163</v>
      </c>
      <c r="C1222" s="1" t="s">
        <v>9556</v>
      </c>
      <c r="D1222" s="33" t="s">
        <v>9557</v>
      </c>
      <c r="E1222" s="1" t="s">
        <v>2086</v>
      </c>
      <c r="F1222" s="1" t="s">
        <v>838</v>
      </c>
      <c r="G1222" s="1" t="s">
        <v>9558</v>
      </c>
      <c r="H1222" s="1">
        <v>3500</v>
      </c>
      <c r="J1222" s="1" t="s">
        <v>3524</v>
      </c>
      <c r="K1222" s="1" t="s">
        <v>3524</v>
      </c>
      <c r="L1222" s="1" t="s">
        <v>3757</v>
      </c>
      <c r="BA1222" s="1" t="s">
        <v>9553</v>
      </c>
      <c r="BB1222" s="1">
        <v>2010</v>
      </c>
      <c r="BC1222" s="1" t="s">
        <v>9251</v>
      </c>
      <c r="BD1222" s="1"/>
      <c r="BE1222" s="1" t="s">
        <v>9295</v>
      </c>
      <c r="BF1222" s="1" t="s">
        <v>9559</v>
      </c>
      <c r="BG1222" s="34">
        <v>1</v>
      </c>
    </row>
    <row r="1223" spans="2:59" ht="15.75" customHeight="1" x14ac:dyDescent="0.3">
      <c r="B1223" s="1">
        <v>6164</v>
      </c>
      <c r="C1223" s="1" t="s">
        <v>9560</v>
      </c>
      <c r="D1223" s="33" t="s">
        <v>9561</v>
      </c>
      <c r="E1223" s="1" t="s">
        <v>2086</v>
      </c>
      <c r="F1223" s="1" t="s">
        <v>838</v>
      </c>
      <c r="G1223" s="1" t="s">
        <v>9562</v>
      </c>
      <c r="H1223" s="1">
        <v>7000</v>
      </c>
      <c r="J1223" s="1" t="s">
        <v>3423</v>
      </c>
      <c r="K1223" s="1" t="s">
        <v>3423</v>
      </c>
      <c r="L1223" s="1" t="s">
        <v>3424</v>
      </c>
      <c r="BA1223" s="1" t="s">
        <v>9563</v>
      </c>
      <c r="BC1223" s="1" t="s">
        <v>324</v>
      </c>
      <c r="BD1223" s="1"/>
      <c r="BE1223" s="1" t="s">
        <v>5593</v>
      </c>
      <c r="BF1223" s="1" t="s">
        <v>5594</v>
      </c>
      <c r="BG1223" s="34">
        <v>1</v>
      </c>
    </row>
    <row r="1224" spans="2:59" ht="15.75" customHeight="1" x14ac:dyDescent="0.3">
      <c r="B1224" s="1">
        <v>6165</v>
      </c>
      <c r="C1224" s="1" t="s">
        <v>9564</v>
      </c>
      <c r="D1224" s="33" t="s">
        <v>9565</v>
      </c>
      <c r="E1224" s="1" t="s">
        <v>2086</v>
      </c>
      <c r="F1224" s="1" t="s">
        <v>838</v>
      </c>
      <c r="G1224" s="1" t="s">
        <v>9566</v>
      </c>
      <c r="H1224" s="1">
        <v>2000</v>
      </c>
      <c r="J1224" s="1" t="s">
        <v>3524</v>
      </c>
      <c r="K1224" s="1" t="s">
        <v>3524</v>
      </c>
      <c r="L1224" s="1" t="s">
        <v>3757</v>
      </c>
      <c r="BA1224" s="1" t="s">
        <v>8751</v>
      </c>
      <c r="BC1224" s="1" t="s">
        <v>242</v>
      </c>
      <c r="BD1224" s="1"/>
      <c r="BE1224" s="1" t="s">
        <v>7707</v>
      </c>
      <c r="BF1224" s="1" t="s">
        <v>9567</v>
      </c>
      <c r="BG1224" s="34">
        <v>1</v>
      </c>
    </row>
    <row r="1225" spans="2:59" ht="15.75" customHeight="1" x14ac:dyDescent="0.3">
      <c r="B1225" s="1">
        <v>6166</v>
      </c>
      <c r="C1225" s="1" t="s">
        <v>9568</v>
      </c>
      <c r="D1225" s="33" t="s">
        <v>9569</v>
      </c>
      <c r="E1225" s="1" t="s">
        <v>2086</v>
      </c>
      <c r="F1225" s="1" t="s">
        <v>838</v>
      </c>
      <c r="G1225" s="1" t="s">
        <v>9570</v>
      </c>
      <c r="H1225" s="1">
        <v>5500</v>
      </c>
      <c r="K1225" s="1" t="s">
        <v>5319</v>
      </c>
      <c r="L1225" s="1" t="s">
        <v>9571</v>
      </c>
      <c r="BA1225" s="1" t="s">
        <v>9572</v>
      </c>
      <c r="BB1225" s="1">
        <v>2633</v>
      </c>
      <c r="BC1225" s="1" t="s">
        <v>42</v>
      </c>
      <c r="BD1225" s="1"/>
      <c r="BE1225" s="1" t="s">
        <v>9573</v>
      </c>
      <c r="BF1225" s="1" t="s">
        <v>9574</v>
      </c>
      <c r="BG1225" s="34">
        <v>2</v>
      </c>
    </row>
    <row r="1226" spans="2:59" ht="15.75" customHeight="1" x14ac:dyDescent="0.3">
      <c r="B1226" s="1">
        <v>6167</v>
      </c>
      <c r="C1226" s="1" t="s">
        <v>9575</v>
      </c>
      <c r="D1226" s="33" t="s">
        <v>9576</v>
      </c>
      <c r="E1226" s="1" t="s">
        <v>2086</v>
      </c>
      <c r="F1226" s="1" t="s">
        <v>838</v>
      </c>
      <c r="G1226" s="1" t="s">
        <v>3316</v>
      </c>
      <c r="H1226" s="1">
        <v>5500</v>
      </c>
      <c r="K1226" s="1" t="s">
        <v>5779</v>
      </c>
      <c r="L1226" s="1" t="s">
        <v>5780</v>
      </c>
      <c r="BA1226" s="1" t="s">
        <v>9577</v>
      </c>
      <c r="BB1226" s="1">
        <v>2768</v>
      </c>
      <c r="BC1226" s="1" t="s">
        <v>258</v>
      </c>
      <c r="BD1226" s="1"/>
      <c r="BE1226" s="1" t="s">
        <v>7231</v>
      </c>
      <c r="BF1226" s="1" t="s">
        <v>9578</v>
      </c>
      <c r="BG1226" s="34">
        <v>2</v>
      </c>
    </row>
    <row r="1227" spans="2:59" ht="15.75" customHeight="1" x14ac:dyDescent="0.3">
      <c r="B1227" s="1">
        <v>6168</v>
      </c>
      <c r="C1227" s="1" t="s">
        <v>9579</v>
      </c>
      <c r="D1227" s="33" t="s">
        <v>9580</v>
      </c>
      <c r="E1227" s="1" t="s">
        <v>2086</v>
      </c>
      <c r="F1227" s="1" t="s">
        <v>838</v>
      </c>
      <c r="G1227" s="1" t="s">
        <v>9581</v>
      </c>
      <c r="H1227" s="1">
        <v>4500</v>
      </c>
      <c r="J1227" s="1" t="s">
        <v>3524</v>
      </c>
      <c r="K1227" s="1" t="s">
        <v>9540</v>
      </c>
      <c r="L1227" s="1" t="s">
        <v>9541</v>
      </c>
      <c r="BA1227" s="1" t="s">
        <v>9582</v>
      </c>
      <c r="BB1227" s="1">
        <v>2351</v>
      </c>
      <c r="BC1227" s="1" t="s">
        <v>258</v>
      </c>
      <c r="BD1227" s="1"/>
      <c r="BE1227" s="1" t="s">
        <v>2193</v>
      </c>
      <c r="BF1227" s="1" t="s">
        <v>4086</v>
      </c>
      <c r="BG1227" s="34">
        <v>8</v>
      </c>
    </row>
    <row r="1228" spans="2:59" ht="15.75" customHeight="1" x14ac:dyDescent="0.3">
      <c r="B1228" s="1">
        <v>6171</v>
      </c>
      <c r="C1228" s="1" t="s">
        <v>9583</v>
      </c>
      <c r="D1228" s="33" t="s">
        <v>9584</v>
      </c>
      <c r="E1228" s="1" t="s">
        <v>2086</v>
      </c>
      <c r="F1228" s="1" t="s">
        <v>838</v>
      </c>
      <c r="G1228" s="1" t="s">
        <v>9585</v>
      </c>
      <c r="H1228" s="1">
        <v>5000</v>
      </c>
      <c r="J1228" s="1" t="s">
        <v>3524</v>
      </c>
      <c r="K1228" s="1" t="s">
        <v>3959</v>
      </c>
      <c r="L1228" s="1" t="s">
        <v>3678</v>
      </c>
      <c r="BA1228" s="1" t="s">
        <v>8434</v>
      </c>
      <c r="BB1228" s="1">
        <v>2675</v>
      </c>
      <c r="BC1228" s="1" t="s">
        <v>260</v>
      </c>
      <c r="BD1228" s="1"/>
      <c r="BE1228" s="1" t="s">
        <v>9586</v>
      </c>
      <c r="BF1228" s="1" t="s">
        <v>9587</v>
      </c>
      <c r="BG1228" s="34">
        <v>3</v>
      </c>
    </row>
    <row r="1229" spans="2:59" ht="15.75" customHeight="1" x14ac:dyDescent="0.3">
      <c r="B1229" s="1">
        <v>6172</v>
      </c>
      <c r="C1229" s="1" t="s">
        <v>9588</v>
      </c>
      <c r="D1229" s="33" t="s">
        <v>9589</v>
      </c>
      <c r="E1229" s="1" t="s">
        <v>2086</v>
      </c>
      <c r="F1229" s="1" t="s">
        <v>838</v>
      </c>
      <c r="G1229" s="1" t="s">
        <v>9590</v>
      </c>
      <c r="H1229" s="1">
        <v>1500</v>
      </c>
      <c r="J1229" s="1" t="s">
        <v>3524</v>
      </c>
      <c r="K1229" s="1" t="s">
        <v>3524</v>
      </c>
      <c r="L1229" s="1" t="s">
        <v>3757</v>
      </c>
      <c r="BA1229" s="1" t="s">
        <v>9591</v>
      </c>
      <c r="BB1229" s="1">
        <v>2707</v>
      </c>
      <c r="BC1229" s="1" t="s">
        <v>152</v>
      </c>
      <c r="BD1229" s="1"/>
      <c r="BE1229" s="1" t="s">
        <v>4885</v>
      </c>
      <c r="BF1229" s="1" t="s">
        <v>4886</v>
      </c>
      <c r="BG1229" s="34">
        <v>5</v>
      </c>
    </row>
    <row r="1230" spans="2:59" ht="15.75" customHeight="1" x14ac:dyDescent="0.3">
      <c r="B1230" s="1">
        <v>6174</v>
      </c>
      <c r="C1230" s="1" t="s">
        <v>9592</v>
      </c>
      <c r="D1230" s="33" t="s">
        <v>9593</v>
      </c>
      <c r="E1230" s="1" t="s">
        <v>2086</v>
      </c>
      <c r="F1230" s="1" t="s">
        <v>838</v>
      </c>
      <c r="G1230" s="1" t="s">
        <v>9594</v>
      </c>
      <c r="H1230" s="1">
        <v>0</v>
      </c>
      <c r="J1230" s="1" t="s">
        <v>3423</v>
      </c>
      <c r="K1230" s="1" t="s">
        <v>3423</v>
      </c>
      <c r="L1230" s="1" t="s">
        <v>3424</v>
      </c>
      <c r="BA1230" s="1" t="s">
        <v>9591</v>
      </c>
      <c r="BB1230" s="1">
        <v>2707</v>
      </c>
      <c r="BC1230" s="1" t="s">
        <v>152</v>
      </c>
      <c r="BD1230" s="1"/>
      <c r="BE1230" s="1" t="s">
        <v>3849</v>
      </c>
      <c r="BF1230" s="1" t="s">
        <v>3850</v>
      </c>
      <c r="BG1230" s="34">
        <v>1</v>
      </c>
    </row>
    <row r="1231" spans="2:59" ht="15.75" customHeight="1" x14ac:dyDescent="0.3">
      <c r="B1231" s="1">
        <v>6175</v>
      </c>
      <c r="C1231" s="1" t="s">
        <v>9595</v>
      </c>
      <c r="D1231" s="33" t="s">
        <v>9596</v>
      </c>
      <c r="E1231" s="1" t="s">
        <v>2086</v>
      </c>
      <c r="F1231" s="1" t="s">
        <v>838</v>
      </c>
      <c r="G1231" s="1" t="s">
        <v>9597</v>
      </c>
      <c r="H1231" s="1">
        <v>3000</v>
      </c>
      <c r="K1231" s="1" t="s">
        <v>4645</v>
      </c>
      <c r="L1231" s="1" t="s">
        <v>9598</v>
      </c>
      <c r="BA1231" s="1" t="s">
        <v>9591</v>
      </c>
      <c r="BB1231" s="1">
        <v>2707</v>
      </c>
      <c r="BC1231" s="1" t="s">
        <v>152</v>
      </c>
      <c r="BD1231" s="1"/>
      <c r="BE1231" s="1" t="s">
        <v>2192</v>
      </c>
      <c r="BF1231" s="1" t="s">
        <v>4578</v>
      </c>
      <c r="BG1231" s="34">
        <v>6</v>
      </c>
    </row>
    <row r="1232" spans="2:59" ht="15.75" customHeight="1" x14ac:dyDescent="0.3">
      <c r="B1232" s="1">
        <v>6176</v>
      </c>
      <c r="C1232" s="1" t="s">
        <v>9599</v>
      </c>
      <c r="D1232" s="33" t="s">
        <v>9600</v>
      </c>
      <c r="E1232" s="1" t="s">
        <v>2086</v>
      </c>
      <c r="F1232" s="1" t="s">
        <v>838</v>
      </c>
      <c r="G1232" s="1" t="s">
        <v>9601</v>
      </c>
      <c r="H1232" s="1">
        <v>6000</v>
      </c>
      <c r="K1232" s="1" t="s">
        <v>3603</v>
      </c>
      <c r="L1232" s="1" t="s">
        <v>3603</v>
      </c>
      <c r="BA1232" s="1" t="s">
        <v>9602</v>
      </c>
      <c r="BB1232" s="1">
        <v>2569</v>
      </c>
      <c r="BC1232" s="1" t="s">
        <v>56</v>
      </c>
      <c r="BD1232" s="1"/>
      <c r="BE1232" s="1" t="s">
        <v>9603</v>
      </c>
      <c r="BF1232" s="1" t="s">
        <v>9604</v>
      </c>
      <c r="BG1232" s="34">
        <v>1</v>
      </c>
    </row>
    <row r="1233" spans="2:59" ht="15.75" customHeight="1" x14ac:dyDescent="0.3">
      <c r="B1233" s="1">
        <v>6178</v>
      </c>
      <c r="C1233" s="1" t="s">
        <v>9605</v>
      </c>
      <c r="D1233" s="33" t="s">
        <v>9606</v>
      </c>
      <c r="E1233" s="1" t="s">
        <v>2086</v>
      </c>
      <c r="F1233" s="1" t="s">
        <v>838</v>
      </c>
      <c r="G1233" s="1" t="s">
        <v>3315</v>
      </c>
      <c r="H1233" s="1">
        <v>99</v>
      </c>
      <c r="K1233" s="1" t="s">
        <v>8599</v>
      </c>
      <c r="L1233" s="1" t="s">
        <v>8600</v>
      </c>
      <c r="BA1233" s="1" t="s">
        <v>9272</v>
      </c>
      <c r="BB1233" s="1">
        <v>2693</v>
      </c>
      <c r="BC1233" s="1" t="s">
        <v>148</v>
      </c>
      <c r="BD1233" s="1"/>
      <c r="BE1233" s="1" t="s">
        <v>9607</v>
      </c>
      <c r="BF1233" s="1" t="s">
        <v>9608</v>
      </c>
      <c r="BG1233" s="34">
        <v>1</v>
      </c>
    </row>
    <row r="1234" spans="2:59" ht="15.75" customHeight="1" x14ac:dyDescent="0.3">
      <c r="B1234" s="1">
        <v>6180</v>
      </c>
      <c r="C1234" s="1" t="s">
        <v>9609</v>
      </c>
      <c r="D1234" s="33" t="s">
        <v>9610</v>
      </c>
      <c r="E1234" s="1" t="s">
        <v>2086</v>
      </c>
      <c r="F1234" s="1" t="s">
        <v>838</v>
      </c>
      <c r="G1234" s="1" t="s">
        <v>9611</v>
      </c>
      <c r="H1234" s="1">
        <v>12000</v>
      </c>
      <c r="J1234" s="1" t="s">
        <v>3480</v>
      </c>
      <c r="K1234" s="1" t="s">
        <v>3712</v>
      </c>
      <c r="L1234" s="1" t="s">
        <v>3713</v>
      </c>
      <c r="BA1234" s="1" t="s">
        <v>9612</v>
      </c>
      <c r="BB1234" s="1">
        <v>2695</v>
      </c>
      <c r="BC1234" s="1" t="s">
        <v>110</v>
      </c>
      <c r="BD1234" s="1"/>
      <c r="BE1234" s="1" t="s">
        <v>4632</v>
      </c>
      <c r="BF1234" s="1" t="s">
        <v>9613</v>
      </c>
      <c r="BG1234" s="34">
        <v>2</v>
      </c>
    </row>
    <row r="1235" spans="2:59" ht="15.75" customHeight="1" x14ac:dyDescent="0.3">
      <c r="B1235" s="1">
        <v>6181</v>
      </c>
      <c r="C1235" s="1" t="s">
        <v>9614</v>
      </c>
      <c r="D1235" s="33" t="s">
        <v>9615</v>
      </c>
      <c r="E1235" s="1" t="s">
        <v>2086</v>
      </c>
      <c r="F1235" s="1" t="s">
        <v>838</v>
      </c>
      <c r="G1235" s="1" t="s">
        <v>3314</v>
      </c>
      <c r="H1235" s="1">
        <v>7000</v>
      </c>
      <c r="J1235" s="1" t="s">
        <v>3423</v>
      </c>
      <c r="K1235" s="1" t="s">
        <v>3423</v>
      </c>
      <c r="L1235" s="1" t="s">
        <v>3424</v>
      </c>
      <c r="BA1235" s="1" t="s">
        <v>9616</v>
      </c>
      <c r="BB1235" s="1">
        <v>1402</v>
      </c>
      <c r="BC1235" s="1" t="s">
        <v>154</v>
      </c>
      <c r="BD1235" s="1"/>
      <c r="BE1235" s="1" t="s">
        <v>2286</v>
      </c>
      <c r="BF1235" s="1" t="s">
        <v>4132</v>
      </c>
      <c r="BG1235" s="34">
        <v>4</v>
      </c>
    </row>
    <row r="1236" spans="2:59" ht="15.75" customHeight="1" x14ac:dyDescent="0.3">
      <c r="B1236" s="1">
        <v>6182</v>
      </c>
      <c r="C1236" s="1" t="s">
        <v>9617</v>
      </c>
      <c r="D1236" s="33" t="s">
        <v>9618</v>
      </c>
      <c r="E1236" s="1" t="s">
        <v>2086</v>
      </c>
      <c r="F1236" s="1" t="s">
        <v>838</v>
      </c>
      <c r="G1236" s="1" t="s">
        <v>9619</v>
      </c>
      <c r="H1236" s="1">
        <v>13000</v>
      </c>
      <c r="J1236" s="1" t="s">
        <v>3423</v>
      </c>
      <c r="K1236" s="1" t="s">
        <v>3423</v>
      </c>
      <c r="L1236" s="1" t="s">
        <v>3424</v>
      </c>
      <c r="BA1236" s="1" t="s">
        <v>9620</v>
      </c>
      <c r="BB1236" s="1">
        <v>2771</v>
      </c>
      <c r="BC1236" s="1" t="s">
        <v>324</v>
      </c>
      <c r="BD1236" s="1"/>
      <c r="BE1236" s="1" t="s">
        <v>2443</v>
      </c>
      <c r="BF1236" s="1" t="s">
        <v>3643</v>
      </c>
      <c r="BG1236" s="34">
        <v>3</v>
      </c>
    </row>
    <row r="1237" spans="2:59" ht="15.75" customHeight="1" x14ac:dyDescent="0.3">
      <c r="B1237" s="1">
        <v>6184</v>
      </c>
      <c r="C1237" s="1" t="s">
        <v>9621</v>
      </c>
      <c r="D1237" s="33" t="s">
        <v>9622</v>
      </c>
      <c r="E1237" s="1" t="s">
        <v>2086</v>
      </c>
      <c r="F1237" s="1" t="s">
        <v>838</v>
      </c>
      <c r="G1237" s="1" t="s">
        <v>9623</v>
      </c>
      <c r="H1237" s="1">
        <v>7000</v>
      </c>
      <c r="J1237" s="1" t="s">
        <v>3423</v>
      </c>
      <c r="K1237" s="1" t="s">
        <v>3423</v>
      </c>
      <c r="L1237" s="1" t="s">
        <v>3424</v>
      </c>
      <c r="BA1237" s="1" t="s">
        <v>9624</v>
      </c>
      <c r="BB1237" s="1">
        <v>2671</v>
      </c>
      <c r="BC1237" s="1" t="s">
        <v>5729</v>
      </c>
      <c r="BD1237" s="1"/>
      <c r="BE1237" s="1" t="s">
        <v>6414</v>
      </c>
      <c r="BF1237" s="1" t="s">
        <v>9625</v>
      </c>
      <c r="BG1237" s="34">
        <v>1</v>
      </c>
    </row>
    <row r="1238" spans="2:59" ht="15.75" customHeight="1" x14ac:dyDescent="0.3">
      <c r="B1238" s="1">
        <v>6186</v>
      </c>
      <c r="C1238" s="1" t="s">
        <v>9626</v>
      </c>
      <c r="D1238" s="33" t="s">
        <v>9627</v>
      </c>
      <c r="E1238" s="1" t="s">
        <v>2086</v>
      </c>
      <c r="F1238" s="1" t="s">
        <v>838</v>
      </c>
      <c r="G1238" s="1" t="s">
        <v>9628</v>
      </c>
      <c r="H1238" s="1">
        <v>1500</v>
      </c>
      <c r="K1238" s="1" t="s">
        <v>3603</v>
      </c>
      <c r="L1238" s="1" t="s">
        <v>3603</v>
      </c>
      <c r="BA1238" s="1" t="s">
        <v>9203</v>
      </c>
      <c r="BB1238" s="1">
        <v>2580</v>
      </c>
      <c r="BC1238" s="1" t="s">
        <v>302</v>
      </c>
      <c r="BD1238" s="1"/>
      <c r="BE1238" s="1" t="s">
        <v>9629</v>
      </c>
      <c r="BF1238" s="1" t="s">
        <v>9630</v>
      </c>
      <c r="BG1238" s="34">
        <v>1</v>
      </c>
    </row>
    <row r="1239" spans="2:59" ht="15.75" customHeight="1" x14ac:dyDescent="0.3">
      <c r="B1239" s="1">
        <v>6187</v>
      </c>
      <c r="C1239" s="1" t="s">
        <v>9631</v>
      </c>
      <c r="D1239" s="33" t="s">
        <v>9632</v>
      </c>
      <c r="E1239" s="1" t="s">
        <v>2086</v>
      </c>
      <c r="F1239" s="1" t="s">
        <v>838</v>
      </c>
      <c r="G1239" s="1" t="s">
        <v>9633</v>
      </c>
      <c r="H1239" s="1">
        <v>10000</v>
      </c>
      <c r="J1239" s="1" t="s">
        <v>3480</v>
      </c>
      <c r="K1239" s="1" t="s">
        <v>3480</v>
      </c>
      <c r="L1239" s="1" t="s">
        <v>3481</v>
      </c>
      <c r="BA1239" s="1" t="s">
        <v>9634</v>
      </c>
      <c r="BB1239" s="1">
        <v>2697</v>
      </c>
      <c r="BC1239" s="1" t="s">
        <v>216</v>
      </c>
      <c r="BD1239" s="1"/>
      <c r="BE1239" s="1" t="s">
        <v>7659</v>
      </c>
      <c r="BF1239" s="1" t="s">
        <v>9635</v>
      </c>
      <c r="BG1239" s="34">
        <v>1</v>
      </c>
    </row>
    <row r="1240" spans="2:59" ht="15.75" customHeight="1" x14ac:dyDescent="0.3">
      <c r="B1240" s="1">
        <v>6188</v>
      </c>
      <c r="C1240" s="1" t="s">
        <v>9636</v>
      </c>
      <c r="D1240" s="33" t="s">
        <v>9637</v>
      </c>
      <c r="E1240" s="1" t="s">
        <v>2086</v>
      </c>
      <c r="F1240" s="1" t="s">
        <v>838</v>
      </c>
      <c r="G1240" s="1" t="s">
        <v>9638</v>
      </c>
      <c r="H1240" s="1">
        <v>10000</v>
      </c>
      <c r="J1240" s="1" t="s">
        <v>3423</v>
      </c>
      <c r="K1240" s="1" t="s">
        <v>3423</v>
      </c>
      <c r="L1240" s="1" t="s">
        <v>3424</v>
      </c>
      <c r="BA1240" s="1" t="s">
        <v>9639</v>
      </c>
      <c r="BB1240" s="1">
        <v>2705</v>
      </c>
      <c r="BC1240" s="1" t="s">
        <v>110</v>
      </c>
      <c r="BD1240" s="1"/>
      <c r="BE1240" s="1" t="s">
        <v>4148</v>
      </c>
      <c r="BF1240" s="1" t="s">
        <v>9640</v>
      </c>
      <c r="BG1240" s="34">
        <v>3</v>
      </c>
    </row>
    <row r="1241" spans="2:59" ht="15.75" customHeight="1" x14ac:dyDescent="0.3">
      <c r="B1241" s="1">
        <v>6190</v>
      </c>
      <c r="C1241" s="1" t="s">
        <v>9641</v>
      </c>
      <c r="D1241" s="33" t="s">
        <v>9642</v>
      </c>
      <c r="E1241" s="1" t="s">
        <v>2086</v>
      </c>
      <c r="F1241" s="1" t="s">
        <v>838</v>
      </c>
      <c r="G1241" s="1" t="s">
        <v>9643</v>
      </c>
      <c r="H1241" s="1">
        <v>2000</v>
      </c>
      <c r="J1241" s="1" t="s">
        <v>3524</v>
      </c>
      <c r="K1241" s="1" t="s">
        <v>3524</v>
      </c>
      <c r="L1241" s="1" t="s">
        <v>3757</v>
      </c>
      <c r="BA1241" s="1" t="s">
        <v>3974</v>
      </c>
      <c r="BB1241" s="1">
        <v>2556</v>
      </c>
      <c r="BC1241" s="1" t="s">
        <v>302</v>
      </c>
      <c r="BD1241" s="1"/>
      <c r="BE1241" s="1" t="s">
        <v>9644</v>
      </c>
      <c r="BF1241" s="1" t="s">
        <v>9645</v>
      </c>
      <c r="BG1241" s="34">
        <v>1</v>
      </c>
    </row>
    <row r="1242" spans="2:59" ht="15.75" customHeight="1" x14ac:dyDescent="0.3">
      <c r="B1242" s="1">
        <v>6191</v>
      </c>
      <c r="C1242" s="1" t="s">
        <v>9646</v>
      </c>
      <c r="D1242" s="33" t="s">
        <v>9647</v>
      </c>
      <c r="E1242" s="1" t="s">
        <v>2086</v>
      </c>
      <c r="F1242" s="1" t="s">
        <v>838</v>
      </c>
      <c r="G1242" s="1" t="s">
        <v>9648</v>
      </c>
      <c r="H1242" s="1">
        <v>1000</v>
      </c>
      <c r="K1242" s="1" t="s">
        <v>3949</v>
      </c>
      <c r="L1242" s="1" t="s">
        <v>3949</v>
      </c>
      <c r="BA1242" s="1" t="s">
        <v>9649</v>
      </c>
      <c r="BC1242" s="1" t="s">
        <v>216</v>
      </c>
      <c r="BD1242" s="1"/>
      <c r="BE1242" s="1" t="s">
        <v>2442</v>
      </c>
      <c r="BF1242" s="1" t="s">
        <v>9650</v>
      </c>
      <c r="BG1242" s="34">
        <v>3</v>
      </c>
    </row>
    <row r="1243" spans="2:59" ht="15.75" customHeight="1" x14ac:dyDescent="0.3">
      <c r="B1243" s="1">
        <v>6192</v>
      </c>
      <c r="C1243" s="1" t="s">
        <v>9651</v>
      </c>
      <c r="D1243" s="33" t="s">
        <v>9652</v>
      </c>
      <c r="E1243" s="1" t="s">
        <v>2086</v>
      </c>
      <c r="F1243" s="1" t="s">
        <v>838</v>
      </c>
      <c r="G1243" s="1" t="s">
        <v>9653</v>
      </c>
      <c r="H1243" s="1">
        <v>1400</v>
      </c>
      <c r="J1243" s="1" t="s">
        <v>3480</v>
      </c>
      <c r="K1243" s="1" t="s">
        <v>3480</v>
      </c>
      <c r="L1243" s="1" t="s">
        <v>3481</v>
      </c>
      <c r="BA1243" s="1" t="s">
        <v>9654</v>
      </c>
      <c r="BB1243" s="1">
        <v>2608</v>
      </c>
      <c r="BC1243" s="1" t="s">
        <v>216</v>
      </c>
      <c r="BD1243" s="1"/>
      <c r="BE1243" s="1" t="s">
        <v>6891</v>
      </c>
      <c r="BF1243" s="1" t="s">
        <v>6892</v>
      </c>
      <c r="BG1243" s="34">
        <v>2</v>
      </c>
    </row>
    <row r="1244" spans="2:59" ht="15.75" customHeight="1" x14ac:dyDescent="0.3">
      <c r="B1244" s="1">
        <v>6193</v>
      </c>
      <c r="C1244" s="1" t="s">
        <v>9655</v>
      </c>
      <c r="D1244" s="33" t="s">
        <v>9656</v>
      </c>
      <c r="E1244" s="1" t="s">
        <v>2086</v>
      </c>
      <c r="F1244" s="1" t="s">
        <v>838</v>
      </c>
      <c r="G1244" s="1" t="s">
        <v>9657</v>
      </c>
      <c r="H1244" s="1">
        <v>3500</v>
      </c>
      <c r="J1244" s="1" t="s">
        <v>3524</v>
      </c>
      <c r="K1244" s="1" t="s">
        <v>3524</v>
      </c>
      <c r="L1244" s="1" t="s">
        <v>3757</v>
      </c>
      <c r="BA1244" s="1" t="s">
        <v>8676</v>
      </c>
      <c r="BB1244" s="1">
        <v>2260</v>
      </c>
      <c r="BC1244" s="1" t="s">
        <v>110</v>
      </c>
      <c r="BD1244" s="1"/>
      <c r="BE1244" s="1" t="s">
        <v>9658</v>
      </c>
      <c r="BF1244" s="1" t="s">
        <v>9659</v>
      </c>
      <c r="BG1244" s="34">
        <v>2</v>
      </c>
    </row>
    <row r="1245" spans="2:59" ht="15.75" customHeight="1" x14ac:dyDescent="0.3">
      <c r="B1245" s="1">
        <v>6197</v>
      </c>
      <c r="C1245" s="1" t="s">
        <v>9660</v>
      </c>
      <c r="D1245" s="33" t="s">
        <v>9661</v>
      </c>
      <c r="E1245" s="1" t="s">
        <v>2086</v>
      </c>
      <c r="F1245" s="1" t="s">
        <v>838</v>
      </c>
      <c r="G1245" s="1" t="s">
        <v>9662</v>
      </c>
      <c r="H1245" s="1">
        <v>50</v>
      </c>
      <c r="J1245" s="1" t="s">
        <v>3480</v>
      </c>
      <c r="K1245" s="1" t="s">
        <v>3480</v>
      </c>
      <c r="L1245" s="1" t="s">
        <v>3481</v>
      </c>
      <c r="BA1245" s="1" t="s">
        <v>9663</v>
      </c>
      <c r="BB1245" s="1">
        <v>2750</v>
      </c>
      <c r="BC1245" s="1" t="s">
        <v>302</v>
      </c>
      <c r="BD1245" s="1"/>
      <c r="BE1245" s="1" t="s">
        <v>9664</v>
      </c>
      <c r="BF1245" s="1" t="s">
        <v>9665</v>
      </c>
      <c r="BG1245" s="34">
        <v>1</v>
      </c>
    </row>
    <row r="1246" spans="2:59" ht="15.75" customHeight="1" x14ac:dyDescent="0.3">
      <c r="B1246" s="1">
        <v>6198</v>
      </c>
      <c r="C1246" s="1" t="s">
        <v>9666</v>
      </c>
      <c r="D1246" s="33" t="s">
        <v>9667</v>
      </c>
      <c r="E1246" s="1" t="s">
        <v>2086</v>
      </c>
      <c r="F1246" s="1" t="s">
        <v>838</v>
      </c>
      <c r="G1246" s="1" t="s">
        <v>9668</v>
      </c>
      <c r="H1246" s="1">
        <v>50</v>
      </c>
      <c r="J1246" s="1" t="s">
        <v>3480</v>
      </c>
      <c r="K1246" s="1" t="s">
        <v>3480</v>
      </c>
      <c r="L1246" s="1" t="s">
        <v>3481</v>
      </c>
      <c r="BA1246" s="1" t="s">
        <v>4850</v>
      </c>
      <c r="BB1246" s="1">
        <v>204</v>
      </c>
      <c r="BC1246" s="1" t="s">
        <v>324</v>
      </c>
      <c r="BD1246" s="1"/>
      <c r="BE1246" s="1" t="s">
        <v>9669</v>
      </c>
      <c r="BF1246" s="1" t="s">
        <v>9670</v>
      </c>
      <c r="BG1246" s="34">
        <v>1</v>
      </c>
    </row>
    <row r="1247" spans="2:59" ht="15.75" customHeight="1" x14ac:dyDescent="0.3">
      <c r="B1247" s="1">
        <v>6200</v>
      </c>
      <c r="C1247" s="1" t="s">
        <v>9671</v>
      </c>
      <c r="D1247" s="33" t="s">
        <v>9672</v>
      </c>
      <c r="E1247" s="1" t="s">
        <v>2086</v>
      </c>
      <c r="F1247" s="1" t="s">
        <v>838</v>
      </c>
      <c r="G1247" s="1" t="s">
        <v>9673</v>
      </c>
      <c r="H1247" s="1">
        <v>3000</v>
      </c>
      <c r="J1247" s="1" t="s">
        <v>3524</v>
      </c>
      <c r="K1247" s="1" t="s">
        <v>3524</v>
      </c>
      <c r="L1247" s="1" t="s">
        <v>3757</v>
      </c>
      <c r="BA1247" s="1" t="s">
        <v>5741</v>
      </c>
      <c r="BB1247" s="1">
        <v>2484</v>
      </c>
      <c r="BC1247" s="1" t="s">
        <v>324</v>
      </c>
      <c r="BD1247" s="1"/>
      <c r="BE1247" s="1" t="s">
        <v>9674</v>
      </c>
      <c r="BF1247" s="1" t="s">
        <v>9675</v>
      </c>
      <c r="BG1247" s="34">
        <v>1</v>
      </c>
    </row>
    <row r="1248" spans="2:59" ht="15.75" customHeight="1" x14ac:dyDescent="0.3">
      <c r="B1248" s="1">
        <v>6201</v>
      </c>
      <c r="C1248" s="1" t="s">
        <v>9676</v>
      </c>
      <c r="D1248" s="33" t="s">
        <v>9677</v>
      </c>
      <c r="E1248" s="1" t="s">
        <v>2086</v>
      </c>
      <c r="F1248" s="1" t="s">
        <v>838</v>
      </c>
      <c r="G1248" s="1" t="s">
        <v>9678</v>
      </c>
      <c r="H1248" s="1">
        <v>4500</v>
      </c>
      <c r="K1248" s="1" t="s">
        <v>6059</v>
      </c>
      <c r="L1248" s="1" t="s">
        <v>6060</v>
      </c>
      <c r="BA1248" s="1" t="s">
        <v>6895</v>
      </c>
      <c r="BB1248" s="1">
        <v>2710</v>
      </c>
      <c r="BC1248" s="1" t="s">
        <v>324</v>
      </c>
      <c r="BD1248" s="1"/>
      <c r="BE1248" s="1" t="s">
        <v>9679</v>
      </c>
      <c r="BF1248" s="1" t="s">
        <v>9680</v>
      </c>
      <c r="BG1248" s="34">
        <v>1</v>
      </c>
    </row>
    <row r="1249" spans="2:59" ht="15.75" customHeight="1" x14ac:dyDescent="0.3">
      <c r="B1249" s="1">
        <v>6204</v>
      </c>
      <c r="C1249" s="1" t="s">
        <v>9681</v>
      </c>
      <c r="D1249" s="33" t="s">
        <v>9682</v>
      </c>
      <c r="E1249" s="1" t="s">
        <v>2086</v>
      </c>
      <c r="F1249" s="1" t="s">
        <v>838</v>
      </c>
      <c r="G1249" s="1" t="s">
        <v>9683</v>
      </c>
      <c r="H1249" s="1">
        <v>8000</v>
      </c>
      <c r="J1249" s="1" t="s">
        <v>3423</v>
      </c>
      <c r="K1249" s="1" t="s">
        <v>3423</v>
      </c>
      <c r="L1249" s="1" t="s">
        <v>3424</v>
      </c>
      <c r="BA1249" s="1" t="s">
        <v>6729</v>
      </c>
      <c r="BB1249" s="1">
        <v>730</v>
      </c>
      <c r="BC1249" s="1" t="s">
        <v>324</v>
      </c>
      <c r="BD1249" s="1"/>
      <c r="BE1249" s="1" t="s">
        <v>5662</v>
      </c>
      <c r="BF1249" s="1" t="s">
        <v>9684</v>
      </c>
      <c r="BG1249" s="34">
        <v>4</v>
      </c>
    </row>
    <row r="1250" spans="2:59" ht="15.75" customHeight="1" x14ac:dyDescent="0.3">
      <c r="B1250" s="1">
        <v>6205</v>
      </c>
      <c r="C1250" s="1" t="s">
        <v>9685</v>
      </c>
      <c r="D1250" s="33" t="s">
        <v>9686</v>
      </c>
      <c r="E1250" s="1" t="s">
        <v>2086</v>
      </c>
      <c r="F1250" s="1" t="s">
        <v>838</v>
      </c>
      <c r="G1250" s="1" t="s">
        <v>9687</v>
      </c>
      <c r="H1250" s="1">
        <v>199</v>
      </c>
      <c r="K1250" s="1" t="s">
        <v>3603</v>
      </c>
      <c r="L1250" s="1" t="s">
        <v>3603</v>
      </c>
      <c r="BA1250" s="1" t="s">
        <v>6436</v>
      </c>
      <c r="BB1250" s="1">
        <v>2731</v>
      </c>
      <c r="BC1250" s="1" t="s">
        <v>38</v>
      </c>
      <c r="BD1250" s="1"/>
      <c r="BE1250" s="1" t="s">
        <v>3684</v>
      </c>
      <c r="BF1250" s="1" t="s">
        <v>3685</v>
      </c>
      <c r="BG1250" s="34">
        <v>1</v>
      </c>
    </row>
    <row r="1251" spans="2:59" ht="15.75" customHeight="1" x14ac:dyDescent="0.3">
      <c r="B1251" s="1">
        <v>6207</v>
      </c>
      <c r="C1251" s="1" t="s">
        <v>9688</v>
      </c>
      <c r="D1251" s="33" t="s">
        <v>9689</v>
      </c>
      <c r="E1251" s="1" t="s">
        <v>2086</v>
      </c>
      <c r="F1251" s="1" t="s">
        <v>838</v>
      </c>
      <c r="G1251" s="1" t="s">
        <v>9690</v>
      </c>
      <c r="H1251" s="1">
        <v>699</v>
      </c>
      <c r="J1251" s="1" t="s">
        <v>3423</v>
      </c>
      <c r="K1251" s="1" t="s">
        <v>3423</v>
      </c>
      <c r="L1251" s="1" t="s">
        <v>3424</v>
      </c>
      <c r="BA1251" s="1" t="s">
        <v>8025</v>
      </c>
      <c r="BB1251" s="1">
        <v>2795</v>
      </c>
      <c r="BC1251" s="1" t="s">
        <v>162</v>
      </c>
      <c r="BD1251" s="1"/>
      <c r="BE1251" s="1" t="s">
        <v>2183</v>
      </c>
      <c r="BF1251" s="1" t="s">
        <v>9691</v>
      </c>
      <c r="BG1251" s="34">
        <v>9</v>
      </c>
    </row>
    <row r="1252" spans="2:59" ht="15.75" customHeight="1" x14ac:dyDescent="0.3">
      <c r="B1252" s="1">
        <v>6211</v>
      </c>
      <c r="C1252" s="1" t="s">
        <v>9692</v>
      </c>
      <c r="D1252" s="33" t="s">
        <v>9693</v>
      </c>
      <c r="E1252" s="1" t="s">
        <v>2086</v>
      </c>
      <c r="F1252" s="1" t="s">
        <v>838</v>
      </c>
      <c r="G1252" s="1" t="s">
        <v>9694</v>
      </c>
      <c r="H1252" s="1">
        <v>3500</v>
      </c>
      <c r="J1252" s="1" t="s">
        <v>3524</v>
      </c>
      <c r="K1252" s="1" t="s">
        <v>3524</v>
      </c>
      <c r="L1252" s="1" t="s">
        <v>3757</v>
      </c>
      <c r="BA1252" s="1" t="s">
        <v>9695</v>
      </c>
      <c r="BB1252" s="1">
        <v>2688</v>
      </c>
      <c r="BC1252" s="1" t="s">
        <v>272</v>
      </c>
      <c r="BD1252" s="1"/>
      <c r="BE1252" s="1" t="s">
        <v>9553</v>
      </c>
      <c r="BF1252" s="1" t="s">
        <v>9696</v>
      </c>
      <c r="BG1252" s="34">
        <v>4</v>
      </c>
    </row>
    <row r="1253" spans="2:59" ht="15.75" customHeight="1" x14ac:dyDescent="0.3">
      <c r="B1253" s="1">
        <v>6212</v>
      </c>
      <c r="C1253" s="1" t="s">
        <v>9697</v>
      </c>
      <c r="D1253" s="33" t="s">
        <v>9698</v>
      </c>
      <c r="E1253" s="1" t="s">
        <v>2086</v>
      </c>
      <c r="F1253" s="1" t="s">
        <v>838</v>
      </c>
      <c r="G1253" s="1" t="s">
        <v>9699</v>
      </c>
      <c r="H1253" s="1">
        <v>5000</v>
      </c>
      <c r="J1253" s="1" t="s">
        <v>3573</v>
      </c>
      <c r="K1253" s="1" t="s">
        <v>5714</v>
      </c>
      <c r="L1253" s="1" t="s">
        <v>4061</v>
      </c>
      <c r="BA1253" s="1" t="s">
        <v>9295</v>
      </c>
      <c r="BB1253" s="1">
        <v>2049</v>
      </c>
      <c r="BC1253" s="1" t="s">
        <v>9251</v>
      </c>
      <c r="BD1253" s="1"/>
      <c r="BE1253" s="1" t="s">
        <v>5531</v>
      </c>
      <c r="BF1253" s="1" t="s">
        <v>5532</v>
      </c>
      <c r="BG1253" s="34">
        <v>3</v>
      </c>
    </row>
    <row r="1254" spans="2:59" ht="15.75" customHeight="1" x14ac:dyDescent="0.3">
      <c r="B1254" s="1"/>
      <c r="C1254" s="1"/>
      <c r="D1254" s="1"/>
      <c r="E1254" s="1"/>
      <c r="F1254" s="1"/>
      <c r="G1254" s="1"/>
      <c r="H1254" s="1"/>
      <c r="J1254" s="1"/>
      <c r="K1254" s="1"/>
      <c r="L1254" s="1"/>
      <c r="BA1254" s="1" t="s">
        <v>9700</v>
      </c>
      <c r="BB1254" s="1">
        <v>2663</v>
      </c>
      <c r="BC1254" s="1" t="s">
        <v>324</v>
      </c>
      <c r="BD1254" s="1"/>
      <c r="BE1254" s="1" t="s">
        <v>9066</v>
      </c>
      <c r="BF1254" s="1" t="s">
        <v>9701</v>
      </c>
      <c r="BG1254" s="34">
        <v>1</v>
      </c>
    </row>
    <row r="1255" spans="2:59" ht="15.75" customHeight="1" x14ac:dyDescent="0.3">
      <c r="B1255" s="1"/>
      <c r="C1255" s="1"/>
      <c r="D1255" s="1"/>
      <c r="E1255" s="1"/>
      <c r="F1255" s="1"/>
      <c r="G1255" s="1"/>
      <c r="H1255" s="1"/>
      <c r="J1255" s="1"/>
      <c r="K1255" s="1"/>
      <c r="L1255" s="1"/>
      <c r="BA1255" s="1" t="s">
        <v>9702</v>
      </c>
      <c r="BB1255" s="1">
        <v>982</v>
      </c>
      <c r="BC1255" s="1" t="s">
        <v>324</v>
      </c>
      <c r="BD1255" s="1"/>
      <c r="BE1255" s="1" t="s">
        <v>8198</v>
      </c>
      <c r="BF1255" s="1" t="s">
        <v>9703</v>
      </c>
      <c r="BG1255" s="34">
        <v>1</v>
      </c>
    </row>
    <row r="1256" spans="2:59" ht="15.75" customHeight="1" x14ac:dyDescent="0.3">
      <c r="B1256" s="1"/>
      <c r="C1256" s="1"/>
      <c r="D1256" s="1"/>
      <c r="E1256" s="1"/>
      <c r="F1256" s="1"/>
      <c r="G1256" s="1"/>
      <c r="H1256" s="1"/>
      <c r="J1256" s="1"/>
      <c r="K1256" s="1"/>
      <c r="L1256" s="1"/>
      <c r="BA1256" s="1" t="s">
        <v>2982</v>
      </c>
      <c r="BB1256" s="1">
        <v>2729</v>
      </c>
      <c r="BC1256" s="1" t="s">
        <v>18</v>
      </c>
      <c r="BD1256" s="1"/>
      <c r="BE1256" s="1" t="s">
        <v>8385</v>
      </c>
      <c r="BF1256" s="1" t="s">
        <v>9704</v>
      </c>
      <c r="BG1256" s="34">
        <v>1</v>
      </c>
    </row>
    <row r="1257" spans="2:59" ht="15.75" customHeight="1" x14ac:dyDescent="0.3">
      <c r="B1257" s="1"/>
      <c r="C1257" s="1"/>
      <c r="D1257" s="1"/>
      <c r="E1257" s="1"/>
      <c r="F1257" s="1"/>
      <c r="G1257" s="1"/>
      <c r="H1257" s="1"/>
      <c r="J1257" s="1"/>
      <c r="K1257" s="1"/>
      <c r="L1257" s="1"/>
      <c r="BA1257" s="1" t="s">
        <v>2563</v>
      </c>
      <c r="BB1257" s="1">
        <v>3037</v>
      </c>
      <c r="BC1257" s="1" t="s">
        <v>162</v>
      </c>
      <c r="BD1257" s="1"/>
      <c r="BE1257" s="1" t="s">
        <v>9203</v>
      </c>
      <c r="BF1257" s="1" t="s">
        <v>9705</v>
      </c>
      <c r="BG1257" s="34">
        <v>2</v>
      </c>
    </row>
    <row r="1258" spans="2:59" ht="15.75" customHeight="1" x14ac:dyDescent="0.3">
      <c r="B1258" s="1"/>
      <c r="C1258" s="1"/>
      <c r="D1258" s="1"/>
      <c r="E1258" s="1"/>
      <c r="F1258" s="1"/>
      <c r="G1258" s="1"/>
      <c r="H1258" s="1"/>
      <c r="J1258" s="1"/>
      <c r="K1258" s="1"/>
      <c r="L1258" s="1"/>
      <c r="BA1258" s="1" t="s">
        <v>9706</v>
      </c>
      <c r="BB1258" s="1">
        <v>2734</v>
      </c>
      <c r="BC1258" s="1" t="s">
        <v>328</v>
      </c>
      <c r="BD1258" s="1"/>
      <c r="BE1258" s="1" t="s">
        <v>9707</v>
      </c>
      <c r="BF1258" s="1" t="s">
        <v>9708</v>
      </c>
      <c r="BG1258" s="34">
        <v>1</v>
      </c>
    </row>
    <row r="1259" spans="2:59" ht="15.75" customHeight="1" x14ac:dyDescent="0.3">
      <c r="B1259" s="1"/>
      <c r="C1259" s="1"/>
      <c r="D1259" s="1"/>
      <c r="E1259" s="1"/>
      <c r="F1259" s="1"/>
      <c r="G1259" s="1"/>
      <c r="H1259" s="1"/>
      <c r="J1259" s="1"/>
      <c r="K1259" s="1"/>
      <c r="L1259" s="1"/>
      <c r="BA1259" s="1" t="s">
        <v>7828</v>
      </c>
      <c r="BB1259" s="1">
        <v>2723</v>
      </c>
      <c r="BC1259" s="1" t="s">
        <v>272</v>
      </c>
      <c r="BD1259" s="1"/>
      <c r="BE1259" s="1" t="s">
        <v>9709</v>
      </c>
      <c r="BF1259" s="1" t="s">
        <v>9710</v>
      </c>
      <c r="BG1259" s="34">
        <v>2</v>
      </c>
    </row>
    <row r="1260" spans="2:59" ht="15.75" customHeight="1" x14ac:dyDescent="0.3">
      <c r="B1260" s="1"/>
      <c r="C1260" s="1"/>
      <c r="D1260" s="1"/>
      <c r="E1260" s="1"/>
      <c r="F1260" s="1"/>
      <c r="G1260" s="1"/>
      <c r="H1260" s="1"/>
      <c r="J1260" s="1"/>
      <c r="K1260" s="1"/>
      <c r="L1260" s="1"/>
      <c r="BA1260" s="1" t="s">
        <v>3139</v>
      </c>
      <c r="BB1260" s="1">
        <v>2748</v>
      </c>
      <c r="BC1260" s="1" t="s">
        <v>62</v>
      </c>
      <c r="BD1260" s="1"/>
      <c r="BE1260" s="1" t="s">
        <v>5710</v>
      </c>
      <c r="BF1260" s="1" t="s">
        <v>9711</v>
      </c>
      <c r="BG1260" s="34">
        <v>1</v>
      </c>
    </row>
    <row r="1261" spans="2:59" ht="15.75" customHeight="1" x14ac:dyDescent="0.3">
      <c r="B1261" s="1"/>
      <c r="C1261" s="1"/>
      <c r="D1261" s="1"/>
      <c r="E1261" s="1"/>
      <c r="F1261" s="1"/>
      <c r="G1261" s="1"/>
      <c r="H1261" s="1"/>
      <c r="J1261" s="1"/>
      <c r="K1261" s="1"/>
      <c r="L1261" s="1"/>
      <c r="BA1261" s="1" t="s">
        <v>9712</v>
      </c>
      <c r="BB1261" s="1">
        <v>2778</v>
      </c>
      <c r="BC1261" s="1" t="s">
        <v>18</v>
      </c>
      <c r="BD1261" s="1"/>
      <c r="BE1261" s="1" t="s">
        <v>7699</v>
      </c>
      <c r="BF1261" s="1" t="s">
        <v>9713</v>
      </c>
      <c r="BG1261" s="34">
        <v>1</v>
      </c>
    </row>
    <row r="1262" spans="2:59" ht="15.75" customHeight="1" x14ac:dyDescent="0.3">
      <c r="B1262" s="1"/>
      <c r="C1262" s="1"/>
      <c r="D1262" s="1"/>
      <c r="E1262" s="1"/>
      <c r="F1262" s="1"/>
      <c r="G1262" s="1"/>
      <c r="H1262" s="1"/>
      <c r="J1262" s="1"/>
      <c r="K1262" s="1"/>
      <c r="L1262" s="1"/>
      <c r="BA1262" s="1" t="s">
        <v>9470</v>
      </c>
      <c r="BB1262" s="1">
        <v>2470</v>
      </c>
      <c r="BC1262" s="1" t="s">
        <v>324</v>
      </c>
      <c r="BD1262" s="1"/>
      <c r="BE1262" s="1" t="s">
        <v>9714</v>
      </c>
      <c r="BF1262" s="1" t="s">
        <v>9715</v>
      </c>
      <c r="BG1262" s="34">
        <v>1</v>
      </c>
    </row>
    <row r="1263" spans="2:59" ht="15.75" customHeight="1" x14ac:dyDescent="0.3">
      <c r="B1263" s="1"/>
      <c r="C1263" s="1"/>
      <c r="D1263" s="1"/>
      <c r="E1263" s="1"/>
      <c r="F1263" s="1"/>
      <c r="G1263" s="1"/>
      <c r="H1263" s="1"/>
      <c r="J1263" s="1"/>
      <c r="K1263" s="1"/>
      <c r="L1263" s="1"/>
      <c r="BA1263" s="1" t="s">
        <v>3138</v>
      </c>
      <c r="BB1263" s="1">
        <v>2538</v>
      </c>
      <c r="BC1263" s="1" t="s">
        <v>324</v>
      </c>
      <c r="BD1263" s="1"/>
      <c r="BE1263" s="1" t="s">
        <v>7852</v>
      </c>
      <c r="BF1263" s="1" t="s">
        <v>9716</v>
      </c>
      <c r="BG1263" s="34">
        <v>1</v>
      </c>
    </row>
    <row r="1264" spans="2:59" ht="15.75" customHeight="1" x14ac:dyDescent="0.3">
      <c r="B1264" s="1"/>
      <c r="C1264" s="1"/>
      <c r="D1264" s="1"/>
      <c r="E1264" s="1"/>
      <c r="F1264" s="1"/>
      <c r="G1264" s="1"/>
      <c r="H1264" s="1"/>
      <c r="J1264" s="1"/>
      <c r="K1264" s="1"/>
      <c r="L1264" s="1"/>
      <c r="BA1264" s="1" t="s">
        <v>9717</v>
      </c>
      <c r="BB1264" s="1">
        <v>291</v>
      </c>
      <c r="BC1264" s="1" t="s">
        <v>70</v>
      </c>
      <c r="BD1264" s="1"/>
      <c r="BE1264" s="1" t="s">
        <v>2445</v>
      </c>
      <c r="BF1264" s="1" t="s">
        <v>9718</v>
      </c>
      <c r="BG1264" s="34">
        <v>4</v>
      </c>
    </row>
    <row r="1265" spans="2:59" ht="15.75" customHeight="1" x14ac:dyDescent="0.3">
      <c r="B1265" s="1"/>
      <c r="C1265" s="1"/>
      <c r="D1265" s="1"/>
      <c r="E1265" s="1"/>
      <c r="F1265" s="1"/>
      <c r="G1265" s="1"/>
      <c r="H1265" s="1"/>
      <c r="J1265" s="1"/>
      <c r="K1265" s="1"/>
      <c r="L1265" s="1"/>
      <c r="BA1265" s="1" t="s">
        <v>9717</v>
      </c>
      <c r="BB1265" s="1">
        <v>291</v>
      </c>
      <c r="BC1265" s="1" t="s">
        <v>70</v>
      </c>
      <c r="BD1265" s="1"/>
      <c r="BE1265" s="1" t="s">
        <v>4556</v>
      </c>
      <c r="BF1265" s="1" t="s">
        <v>4557</v>
      </c>
      <c r="BG1265" s="34">
        <v>1</v>
      </c>
    </row>
    <row r="1266" spans="2:59" ht="15.75" customHeight="1" x14ac:dyDescent="0.3">
      <c r="B1266" s="1"/>
      <c r="C1266" s="1"/>
      <c r="D1266" s="1"/>
      <c r="E1266" s="1"/>
      <c r="F1266" s="1"/>
      <c r="G1266" s="1"/>
      <c r="H1266" s="1"/>
      <c r="J1266" s="1"/>
      <c r="K1266" s="1"/>
      <c r="L1266" s="1"/>
      <c r="BA1266" s="1" t="s">
        <v>4480</v>
      </c>
      <c r="BB1266" s="1">
        <v>2631</v>
      </c>
      <c r="BC1266" s="1" t="s">
        <v>230</v>
      </c>
      <c r="BD1266" s="1"/>
      <c r="BE1266" s="1" t="s">
        <v>9719</v>
      </c>
      <c r="BF1266" s="1" t="s">
        <v>9720</v>
      </c>
      <c r="BG1266" s="34">
        <v>1</v>
      </c>
    </row>
    <row r="1267" spans="2:59" ht="15.75" customHeight="1" x14ac:dyDescent="0.3">
      <c r="B1267" s="1"/>
      <c r="C1267" s="1"/>
      <c r="D1267" s="1"/>
      <c r="E1267" s="1"/>
      <c r="F1267" s="1"/>
      <c r="G1267" s="1"/>
      <c r="H1267" s="1"/>
      <c r="J1267" s="1"/>
      <c r="K1267" s="1"/>
      <c r="L1267" s="1"/>
      <c r="BA1267" s="1" t="s">
        <v>9721</v>
      </c>
      <c r="BB1267" s="1">
        <v>2957</v>
      </c>
      <c r="BC1267" s="1" t="s">
        <v>212</v>
      </c>
      <c r="BD1267" s="1"/>
      <c r="BE1267" s="1" t="s">
        <v>9722</v>
      </c>
      <c r="BF1267" s="1" t="s">
        <v>9723</v>
      </c>
      <c r="BG1267" s="34">
        <v>1</v>
      </c>
    </row>
    <row r="1268" spans="2:59" ht="15.75" customHeight="1" x14ac:dyDescent="0.3">
      <c r="B1268" s="1"/>
      <c r="C1268" s="1"/>
      <c r="D1268" s="1"/>
      <c r="E1268" s="1"/>
      <c r="F1268" s="1"/>
      <c r="G1268" s="1"/>
      <c r="H1268" s="1"/>
      <c r="J1268" s="1"/>
      <c r="K1268" s="1"/>
      <c r="L1268" s="1"/>
      <c r="BA1268" s="1" t="s">
        <v>9724</v>
      </c>
      <c r="BC1268" s="1" t="s">
        <v>18</v>
      </c>
      <c r="BD1268" s="1"/>
      <c r="BE1268" s="1" t="s">
        <v>4408</v>
      </c>
      <c r="BF1268" s="1" t="s">
        <v>4409</v>
      </c>
      <c r="BG1268" s="34">
        <v>3</v>
      </c>
    </row>
    <row r="1269" spans="2:59" ht="15.75" customHeight="1" x14ac:dyDescent="0.3">
      <c r="B1269" s="1"/>
      <c r="C1269" s="1"/>
      <c r="D1269" s="1"/>
      <c r="E1269" s="1"/>
      <c r="F1269" s="1"/>
      <c r="G1269" s="1"/>
      <c r="H1269" s="1"/>
      <c r="J1269" s="1"/>
      <c r="K1269" s="1"/>
      <c r="L1269" s="1"/>
      <c r="BA1269" s="1" t="s">
        <v>9724</v>
      </c>
      <c r="BC1269" s="1" t="s">
        <v>18</v>
      </c>
      <c r="BD1269" s="1"/>
      <c r="BE1269" s="1" t="s">
        <v>3033</v>
      </c>
      <c r="BF1269" s="1" t="s">
        <v>9725</v>
      </c>
      <c r="BG1269" s="34">
        <v>3</v>
      </c>
    </row>
    <row r="1270" spans="2:59" ht="15.75" customHeight="1" x14ac:dyDescent="0.3">
      <c r="B1270" s="1"/>
      <c r="C1270" s="1"/>
      <c r="D1270" s="1"/>
      <c r="E1270" s="1"/>
      <c r="F1270" s="1"/>
      <c r="G1270" s="1"/>
      <c r="H1270" s="1"/>
      <c r="J1270" s="1"/>
      <c r="K1270" s="1"/>
      <c r="L1270" s="1"/>
      <c r="BA1270" s="1" t="s">
        <v>8823</v>
      </c>
      <c r="BB1270" s="1">
        <v>2700</v>
      </c>
      <c r="BC1270" s="1" t="s">
        <v>62</v>
      </c>
      <c r="BD1270" s="1"/>
      <c r="BE1270" s="1" t="s">
        <v>9726</v>
      </c>
      <c r="BF1270" s="1" t="s">
        <v>9727</v>
      </c>
      <c r="BG1270" s="34">
        <v>2</v>
      </c>
    </row>
    <row r="1271" spans="2:59" ht="15.75" customHeight="1" x14ac:dyDescent="0.3">
      <c r="B1271" s="1"/>
      <c r="C1271" s="1"/>
      <c r="D1271" s="1"/>
      <c r="E1271" s="1"/>
      <c r="F1271" s="1"/>
      <c r="G1271" s="1"/>
      <c r="H1271" s="1"/>
      <c r="J1271" s="1"/>
      <c r="K1271" s="1"/>
      <c r="L1271" s="1"/>
      <c r="BA1271" s="1" t="s">
        <v>9728</v>
      </c>
      <c r="BB1271" s="1">
        <v>1846</v>
      </c>
      <c r="BC1271" s="1" t="s">
        <v>9729</v>
      </c>
      <c r="BD1271" s="1"/>
      <c r="BE1271" s="1" t="s">
        <v>2873</v>
      </c>
      <c r="BF1271" s="1" t="s">
        <v>9730</v>
      </c>
      <c r="BG1271" s="34">
        <v>2</v>
      </c>
    </row>
    <row r="1272" spans="2:59" ht="15.75" customHeight="1" x14ac:dyDescent="0.3">
      <c r="B1272" s="1"/>
      <c r="C1272" s="1"/>
      <c r="D1272" s="1"/>
      <c r="E1272" s="1"/>
      <c r="F1272" s="1"/>
      <c r="G1272" s="1"/>
      <c r="H1272" s="1"/>
      <c r="J1272" s="1"/>
      <c r="K1272" s="1"/>
      <c r="L1272" s="1"/>
      <c r="BA1272" s="1" t="s">
        <v>3138</v>
      </c>
      <c r="BB1272" s="1">
        <v>2538</v>
      </c>
      <c r="BC1272" s="1" t="s">
        <v>324</v>
      </c>
      <c r="BD1272" s="1"/>
      <c r="BE1272" s="1" t="s">
        <v>4142</v>
      </c>
      <c r="BF1272" s="1" t="s">
        <v>9731</v>
      </c>
      <c r="BG1272" s="34">
        <v>1</v>
      </c>
    </row>
    <row r="1273" spans="2:59" ht="15.75" customHeight="1" x14ac:dyDescent="0.3">
      <c r="B1273" s="1"/>
      <c r="C1273" s="1"/>
      <c r="D1273" s="1"/>
      <c r="E1273" s="1"/>
      <c r="F1273" s="1"/>
      <c r="G1273" s="1"/>
      <c r="H1273" s="1"/>
      <c r="J1273" s="1"/>
      <c r="K1273" s="1"/>
      <c r="L1273" s="1"/>
      <c r="BA1273" s="1" t="s">
        <v>6182</v>
      </c>
      <c r="BB1273" s="1">
        <v>2582</v>
      </c>
      <c r="BC1273" s="1" t="s">
        <v>310</v>
      </c>
      <c r="BD1273" s="1"/>
      <c r="BE1273" s="1" t="s">
        <v>3254</v>
      </c>
      <c r="BF1273" s="1" t="s">
        <v>3793</v>
      </c>
      <c r="BG1273" s="34">
        <v>3</v>
      </c>
    </row>
    <row r="1274" spans="2:59" ht="15.75" customHeight="1" x14ac:dyDescent="0.3">
      <c r="B1274" s="1"/>
      <c r="C1274" s="1"/>
      <c r="D1274" s="1"/>
      <c r="E1274" s="1"/>
      <c r="F1274" s="1"/>
      <c r="G1274" s="1"/>
      <c r="H1274" s="1"/>
      <c r="J1274" s="1"/>
      <c r="K1274" s="1"/>
      <c r="L1274" s="1"/>
      <c r="BA1274" s="1" t="s">
        <v>2982</v>
      </c>
      <c r="BB1274" s="1">
        <v>2729</v>
      </c>
      <c r="BC1274" s="1" t="s">
        <v>18</v>
      </c>
      <c r="BD1274" s="1"/>
      <c r="BE1274" s="1" t="s">
        <v>9732</v>
      </c>
      <c r="BF1274" s="1" t="s">
        <v>9733</v>
      </c>
      <c r="BG1274" s="34">
        <v>2</v>
      </c>
    </row>
    <row r="1275" spans="2:59" ht="15.75" customHeight="1" x14ac:dyDescent="0.3">
      <c r="B1275" s="1"/>
      <c r="C1275" s="1"/>
      <c r="D1275" s="1"/>
      <c r="E1275" s="1"/>
      <c r="F1275" s="1"/>
      <c r="G1275" s="1"/>
      <c r="H1275" s="1"/>
      <c r="J1275" s="1"/>
      <c r="K1275" s="1"/>
      <c r="L1275" s="1"/>
      <c r="BA1275" s="1" t="s">
        <v>2982</v>
      </c>
      <c r="BB1275" s="1">
        <v>2729</v>
      </c>
      <c r="BC1275" s="1" t="s">
        <v>18</v>
      </c>
      <c r="BD1275" s="1"/>
      <c r="BE1275" s="1" t="s">
        <v>2300</v>
      </c>
      <c r="BF1275" s="1" t="s">
        <v>6677</v>
      </c>
      <c r="BG1275" s="34">
        <v>1</v>
      </c>
    </row>
    <row r="1276" spans="2:59" ht="15.75" customHeight="1" x14ac:dyDescent="0.3">
      <c r="B1276" s="1"/>
      <c r="C1276" s="1"/>
      <c r="D1276" s="1"/>
      <c r="E1276" s="1"/>
      <c r="F1276" s="1"/>
      <c r="G1276" s="1"/>
      <c r="H1276" s="1"/>
      <c r="J1276" s="1"/>
      <c r="K1276" s="1"/>
      <c r="L1276" s="1"/>
      <c r="BA1276" s="1" t="s">
        <v>4614</v>
      </c>
      <c r="BB1276" s="1">
        <v>2817</v>
      </c>
      <c r="BC1276" s="1" t="s">
        <v>152</v>
      </c>
      <c r="BD1276" s="1"/>
      <c r="BE1276" s="1" t="s">
        <v>3259</v>
      </c>
      <c r="BF1276" s="1" t="s">
        <v>9734</v>
      </c>
      <c r="BG1276" s="34">
        <v>2</v>
      </c>
    </row>
    <row r="1277" spans="2:59" ht="15.75" customHeight="1" x14ac:dyDescent="0.3">
      <c r="B1277" s="1"/>
      <c r="C1277" s="1"/>
      <c r="D1277" s="1"/>
      <c r="E1277" s="1"/>
      <c r="F1277" s="1"/>
      <c r="G1277" s="1"/>
      <c r="H1277" s="1"/>
      <c r="J1277" s="1"/>
      <c r="K1277" s="1"/>
      <c r="L1277" s="1"/>
      <c r="BA1277" s="1" t="s">
        <v>9612</v>
      </c>
      <c r="BB1277" s="1">
        <v>2695</v>
      </c>
      <c r="BC1277" s="1" t="s">
        <v>110</v>
      </c>
      <c r="BD1277" s="1"/>
      <c r="BE1277" s="1" t="s">
        <v>2217</v>
      </c>
      <c r="BF1277" s="1" t="s">
        <v>5289</v>
      </c>
      <c r="BG1277" s="34">
        <v>5</v>
      </c>
    </row>
    <row r="1278" spans="2:59" ht="15.75" customHeight="1" x14ac:dyDescent="0.3">
      <c r="B1278" s="1"/>
      <c r="C1278" s="1"/>
      <c r="D1278" s="1"/>
      <c r="E1278" s="1"/>
      <c r="F1278" s="1"/>
      <c r="G1278" s="1"/>
      <c r="H1278" s="1"/>
      <c r="J1278" s="1"/>
      <c r="K1278" s="1"/>
      <c r="L1278" s="1"/>
      <c r="BA1278" s="1" t="s">
        <v>9735</v>
      </c>
      <c r="BB1278" s="1">
        <v>2766</v>
      </c>
      <c r="BC1278" s="1" t="s">
        <v>152</v>
      </c>
      <c r="BD1278" s="1"/>
      <c r="BE1278" s="1" t="s">
        <v>2204</v>
      </c>
      <c r="BF1278" s="1" t="s">
        <v>9736</v>
      </c>
      <c r="BG1278" s="34">
        <v>7</v>
      </c>
    </row>
    <row r="1279" spans="2:59" ht="15.75" customHeight="1" x14ac:dyDescent="0.3">
      <c r="B1279" s="1"/>
      <c r="C1279" s="1"/>
      <c r="D1279" s="1"/>
      <c r="E1279" s="1"/>
      <c r="F1279" s="1"/>
      <c r="G1279" s="1"/>
      <c r="H1279" s="1"/>
      <c r="J1279" s="1"/>
      <c r="K1279" s="1"/>
      <c r="L1279" s="1"/>
      <c r="BA1279" s="1" t="s">
        <v>5390</v>
      </c>
      <c r="BB1279" s="1">
        <v>1678</v>
      </c>
      <c r="BC1279" s="1" t="s">
        <v>212</v>
      </c>
      <c r="BD1279" s="1"/>
      <c r="BE1279" s="1" t="s">
        <v>2287</v>
      </c>
      <c r="BF1279" s="1" t="s">
        <v>9737</v>
      </c>
      <c r="BG1279" s="34">
        <v>4</v>
      </c>
    </row>
    <row r="1280" spans="2:59" ht="15.75" customHeight="1" x14ac:dyDescent="0.3">
      <c r="B1280" s="1"/>
      <c r="C1280" s="1"/>
      <c r="D1280" s="1"/>
      <c r="E1280" s="1"/>
      <c r="F1280" s="1"/>
      <c r="G1280" s="1"/>
      <c r="H1280" s="1"/>
      <c r="J1280" s="1"/>
      <c r="K1280" s="1"/>
      <c r="L1280" s="1"/>
      <c r="BA1280" s="1" t="s">
        <v>8155</v>
      </c>
      <c r="BB1280" s="1">
        <v>2763</v>
      </c>
      <c r="BC1280" s="1" t="s">
        <v>162</v>
      </c>
      <c r="BD1280" s="1"/>
      <c r="BE1280" s="1" t="s">
        <v>2288</v>
      </c>
      <c r="BF1280" s="1" t="s">
        <v>5251</v>
      </c>
      <c r="BG1280" s="34">
        <v>2</v>
      </c>
    </row>
    <row r="1281" spans="2:59" ht="15.75" customHeight="1" x14ac:dyDescent="0.3">
      <c r="B1281" s="1"/>
      <c r="C1281" s="1"/>
      <c r="D1281" s="1"/>
      <c r="E1281" s="1"/>
      <c r="F1281" s="1"/>
      <c r="G1281" s="1"/>
      <c r="H1281" s="1"/>
      <c r="J1281" s="1"/>
      <c r="K1281" s="1"/>
      <c r="L1281" s="1"/>
      <c r="BA1281" s="1" t="s">
        <v>3604</v>
      </c>
      <c r="BB1281" s="1">
        <v>2647</v>
      </c>
      <c r="BC1281" s="1" t="s">
        <v>270</v>
      </c>
      <c r="BD1281" s="1"/>
      <c r="BE1281" s="1" t="s">
        <v>7879</v>
      </c>
      <c r="BF1281" s="1" t="s">
        <v>9738</v>
      </c>
      <c r="BG1281" s="34">
        <v>1</v>
      </c>
    </row>
    <row r="1282" spans="2:59" ht="15.75" customHeight="1" x14ac:dyDescent="0.3">
      <c r="B1282" s="1"/>
      <c r="C1282" s="1"/>
      <c r="D1282" s="1"/>
      <c r="E1282" s="1"/>
      <c r="F1282" s="1"/>
      <c r="G1282" s="1"/>
      <c r="H1282" s="1"/>
      <c r="J1282" s="1"/>
      <c r="K1282" s="1"/>
      <c r="L1282" s="1"/>
      <c r="BA1282" s="1" t="s">
        <v>2687</v>
      </c>
      <c r="BB1282" s="1">
        <v>253</v>
      </c>
      <c r="BC1282" s="1" t="s">
        <v>304</v>
      </c>
      <c r="BD1282" s="1"/>
      <c r="BE1282" s="1" t="s">
        <v>7343</v>
      </c>
      <c r="BF1282" s="1" t="s">
        <v>9739</v>
      </c>
      <c r="BG1282" s="34">
        <v>5</v>
      </c>
    </row>
    <row r="1283" spans="2:59" ht="15.75" customHeight="1" x14ac:dyDescent="0.3">
      <c r="B1283" s="1"/>
      <c r="C1283" s="1"/>
      <c r="D1283" s="1"/>
      <c r="E1283" s="1"/>
      <c r="F1283" s="1"/>
      <c r="G1283" s="1"/>
      <c r="H1283" s="1"/>
      <c r="J1283" s="1"/>
      <c r="K1283" s="1"/>
      <c r="L1283" s="1"/>
      <c r="BA1283" s="1" t="s">
        <v>6360</v>
      </c>
      <c r="BB1283" s="1">
        <v>3115</v>
      </c>
      <c r="BC1283" s="1" t="s">
        <v>210</v>
      </c>
      <c r="BD1283" s="1"/>
      <c r="BE1283" s="1" t="s">
        <v>7043</v>
      </c>
      <c r="BF1283" s="1" t="s">
        <v>9740</v>
      </c>
      <c r="BG1283" s="34">
        <v>5</v>
      </c>
    </row>
    <row r="1284" spans="2:59" ht="15.75" customHeight="1" x14ac:dyDescent="0.3">
      <c r="B1284" s="1"/>
      <c r="C1284" s="1"/>
      <c r="D1284" s="1"/>
      <c r="E1284" s="1"/>
      <c r="F1284" s="1"/>
      <c r="G1284" s="1"/>
      <c r="H1284" s="1"/>
      <c r="J1284" s="1"/>
      <c r="K1284" s="1"/>
      <c r="L1284" s="1"/>
      <c r="BA1284" s="1" t="s">
        <v>8180</v>
      </c>
      <c r="BB1284" s="1">
        <v>1936</v>
      </c>
      <c r="BC1284" s="1" t="s">
        <v>100</v>
      </c>
      <c r="BD1284" s="1"/>
      <c r="BE1284" s="1" t="s">
        <v>2987</v>
      </c>
      <c r="BF1284" s="1" t="s">
        <v>9741</v>
      </c>
      <c r="BG1284" s="34">
        <v>3</v>
      </c>
    </row>
    <row r="1285" spans="2:59" ht="15.75" customHeight="1" x14ac:dyDescent="0.3">
      <c r="B1285" s="1"/>
      <c r="C1285" s="1"/>
      <c r="D1285" s="1"/>
      <c r="E1285" s="1"/>
      <c r="F1285" s="1"/>
      <c r="G1285" s="1"/>
      <c r="H1285" s="1"/>
      <c r="J1285" s="1"/>
      <c r="K1285" s="1"/>
      <c r="L1285" s="1"/>
      <c r="BA1285" s="1" t="s">
        <v>8056</v>
      </c>
      <c r="BB1285" s="1">
        <v>122</v>
      </c>
      <c r="BC1285" s="1" t="s">
        <v>62</v>
      </c>
      <c r="BD1285" s="1"/>
      <c r="BE1285" s="1" t="s">
        <v>4665</v>
      </c>
      <c r="BF1285" s="1" t="s">
        <v>4666</v>
      </c>
      <c r="BG1285" s="34">
        <v>1</v>
      </c>
    </row>
    <row r="1286" spans="2:59" ht="15.75" customHeight="1" x14ac:dyDescent="0.3">
      <c r="B1286" s="1"/>
      <c r="C1286" s="1"/>
      <c r="D1286" s="1"/>
      <c r="E1286" s="1"/>
      <c r="F1286" s="1"/>
      <c r="G1286" s="1"/>
      <c r="H1286" s="1"/>
      <c r="J1286" s="1"/>
      <c r="K1286" s="1"/>
      <c r="L1286" s="1"/>
      <c r="BA1286" s="1" t="s">
        <v>2173</v>
      </c>
      <c r="BB1286" s="1">
        <v>2740</v>
      </c>
      <c r="BC1286" s="1" t="s">
        <v>20</v>
      </c>
      <c r="BD1286" s="1"/>
      <c r="BE1286" s="1" t="s">
        <v>9742</v>
      </c>
      <c r="BF1286" s="1" t="s">
        <v>9743</v>
      </c>
      <c r="BG1286" s="34">
        <v>1</v>
      </c>
    </row>
    <row r="1287" spans="2:59" ht="15.75" customHeight="1" x14ac:dyDescent="0.3">
      <c r="B1287" s="1"/>
      <c r="C1287" s="1"/>
      <c r="D1287" s="1"/>
      <c r="E1287" s="1"/>
      <c r="F1287" s="1"/>
      <c r="G1287" s="1"/>
      <c r="H1287" s="1"/>
      <c r="J1287" s="1"/>
      <c r="K1287" s="1"/>
      <c r="L1287" s="1"/>
      <c r="BA1287" s="1" t="s">
        <v>2173</v>
      </c>
      <c r="BB1287" s="1">
        <v>2740</v>
      </c>
      <c r="BC1287" s="1" t="s">
        <v>20</v>
      </c>
      <c r="BD1287" s="1"/>
      <c r="BE1287" s="1" t="s">
        <v>3714</v>
      </c>
      <c r="BF1287" s="1" t="s">
        <v>3715</v>
      </c>
      <c r="BG1287" s="34">
        <v>1</v>
      </c>
    </row>
    <row r="1288" spans="2:59" ht="15.75" customHeight="1" x14ac:dyDescent="0.3">
      <c r="B1288" s="1"/>
      <c r="C1288" s="1"/>
      <c r="D1288" s="1"/>
      <c r="E1288" s="1"/>
      <c r="F1288" s="1"/>
      <c r="G1288" s="1"/>
      <c r="H1288" s="1"/>
      <c r="J1288" s="1"/>
      <c r="K1288" s="1"/>
      <c r="L1288" s="1"/>
      <c r="BA1288" s="1" t="s">
        <v>9744</v>
      </c>
      <c r="BB1288" s="1">
        <v>2623</v>
      </c>
      <c r="BC1288" s="1" t="s">
        <v>7227</v>
      </c>
      <c r="BD1288" s="1"/>
      <c r="BE1288" s="1" t="s">
        <v>3743</v>
      </c>
      <c r="BF1288" s="1" t="s">
        <v>9745</v>
      </c>
      <c r="BG1288" s="34">
        <v>1</v>
      </c>
    </row>
    <row r="1289" spans="2:59" ht="15.75" customHeight="1" x14ac:dyDescent="0.3">
      <c r="B1289" s="1"/>
      <c r="C1289" s="1"/>
      <c r="D1289" s="1"/>
      <c r="E1289" s="1"/>
      <c r="F1289" s="1"/>
      <c r="G1289" s="1"/>
      <c r="H1289" s="1"/>
      <c r="J1289" s="1"/>
      <c r="K1289" s="1"/>
      <c r="L1289" s="1"/>
      <c r="BA1289" s="1" t="s">
        <v>6236</v>
      </c>
      <c r="BB1289" s="1">
        <v>2481</v>
      </c>
      <c r="BC1289" s="1" t="s">
        <v>324</v>
      </c>
      <c r="BD1289" s="1"/>
      <c r="BE1289" s="1" t="s">
        <v>9746</v>
      </c>
      <c r="BF1289" s="1" t="s">
        <v>9747</v>
      </c>
      <c r="BG1289" s="34">
        <v>1</v>
      </c>
    </row>
    <row r="1290" spans="2:59" ht="15.75" customHeight="1" x14ac:dyDescent="0.3">
      <c r="B1290" s="1"/>
      <c r="C1290" s="1"/>
      <c r="D1290" s="1"/>
      <c r="E1290" s="1"/>
      <c r="F1290" s="1"/>
      <c r="G1290" s="1"/>
      <c r="H1290" s="1"/>
      <c r="J1290" s="1"/>
      <c r="K1290" s="1"/>
      <c r="L1290" s="1"/>
      <c r="BA1290" s="1" t="s">
        <v>9748</v>
      </c>
      <c r="BB1290" s="1">
        <v>2879</v>
      </c>
      <c r="BC1290" s="1" t="s">
        <v>6</v>
      </c>
      <c r="BD1290" s="1"/>
      <c r="BE1290" s="1" t="s">
        <v>9749</v>
      </c>
      <c r="BF1290" s="1" t="s">
        <v>9750</v>
      </c>
      <c r="BG1290" s="34">
        <v>1</v>
      </c>
    </row>
    <row r="1291" spans="2:59" ht="15.75" customHeight="1" x14ac:dyDescent="0.3">
      <c r="B1291" s="1"/>
      <c r="C1291" s="1"/>
      <c r="D1291" s="1"/>
      <c r="E1291" s="1"/>
      <c r="F1291" s="1"/>
      <c r="G1291" s="1"/>
      <c r="H1291" s="1"/>
      <c r="J1291" s="1"/>
      <c r="K1291" s="1"/>
      <c r="L1291" s="1"/>
      <c r="BA1291" s="1" t="s">
        <v>9751</v>
      </c>
      <c r="BB1291" s="1">
        <v>2956</v>
      </c>
      <c r="BC1291" s="1" t="s">
        <v>324</v>
      </c>
      <c r="BD1291" s="1"/>
      <c r="BE1291" s="1" t="s">
        <v>9752</v>
      </c>
      <c r="BF1291" s="1" t="s">
        <v>9753</v>
      </c>
      <c r="BG1291" s="34">
        <v>2</v>
      </c>
    </row>
    <row r="1292" spans="2:59" ht="15.75" customHeight="1" x14ac:dyDescent="0.3">
      <c r="B1292" s="1"/>
      <c r="C1292" s="1"/>
      <c r="D1292" s="1"/>
      <c r="E1292" s="1"/>
      <c r="F1292" s="1"/>
      <c r="G1292" s="1"/>
      <c r="H1292" s="1"/>
      <c r="J1292" s="1"/>
      <c r="K1292" s="1"/>
      <c r="L1292" s="1"/>
      <c r="BA1292" s="1" t="s">
        <v>9751</v>
      </c>
      <c r="BB1292" s="1">
        <v>2956</v>
      </c>
      <c r="BC1292" s="1" t="s">
        <v>328</v>
      </c>
      <c r="BD1292" s="1"/>
      <c r="BE1292" s="1" t="s">
        <v>2250</v>
      </c>
      <c r="BF1292" s="1" t="s">
        <v>3800</v>
      </c>
      <c r="BG1292" s="34">
        <v>6</v>
      </c>
    </row>
    <row r="1293" spans="2:59" ht="15.75" customHeight="1" x14ac:dyDescent="0.3">
      <c r="B1293" s="1"/>
      <c r="C1293" s="1"/>
      <c r="D1293" s="1"/>
      <c r="E1293" s="1"/>
      <c r="F1293" s="1"/>
      <c r="G1293" s="1"/>
      <c r="H1293" s="1"/>
      <c r="J1293" s="1"/>
      <c r="K1293" s="1"/>
      <c r="L1293" s="1"/>
      <c r="BA1293" s="1" t="s">
        <v>9754</v>
      </c>
      <c r="BB1293" s="1">
        <v>2806</v>
      </c>
      <c r="BC1293" s="1" t="s">
        <v>326</v>
      </c>
      <c r="BD1293" s="1"/>
      <c r="BE1293" s="1" t="s">
        <v>2309</v>
      </c>
      <c r="BF1293" s="1" t="s">
        <v>9755</v>
      </c>
      <c r="BG1293" s="34">
        <v>1</v>
      </c>
    </row>
    <row r="1294" spans="2:59" ht="15.75" customHeight="1" x14ac:dyDescent="0.3">
      <c r="B1294" s="1"/>
      <c r="C1294" s="1"/>
      <c r="D1294" s="1"/>
      <c r="E1294" s="1"/>
      <c r="F1294" s="1"/>
      <c r="G1294" s="1"/>
      <c r="H1294" s="1"/>
      <c r="J1294" s="1"/>
      <c r="K1294" s="1"/>
      <c r="L1294" s="1"/>
      <c r="BA1294" s="1" t="s">
        <v>9756</v>
      </c>
      <c r="BB1294" s="1">
        <v>2353</v>
      </c>
      <c r="BC1294" s="1" t="s">
        <v>9251</v>
      </c>
      <c r="BD1294" s="1"/>
      <c r="BE1294" s="1" t="s">
        <v>2197</v>
      </c>
      <c r="BF1294" s="1" t="s">
        <v>4424</v>
      </c>
      <c r="BG1294" s="34">
        <v>5</v>
      </c>
    </row>
    <row r="1295" spans="2:59" ht="15.75" customHeight="1" x14ac:dyDescent="0.3">
      <c r="B1295" s="1"/>
      <c r="C1295" s="1"/>
      <c r="D1295" s="1"/>
      <c r="E1295" s="1"/>
      <c r="F1295" s="1"/>
      <c r="G1295" s="1"/>
      <c r="H1295" s="1"/>
      <c r="J1295" s="1"/>
      <c r="K1295" s="1"/>
      <c r="L1295" s="1"/>
      <c r="BA1295" s="1" t="s">
        <v>9757</v>
      </c>
      <c r="BB1295" s="1">
        <v>2746</v>
      </c>
      <c r="BC1295" s="1" t="s">
        <v>324</v>
      </c>
      <c r="BD1295" s="1"/>
      <c r="BE1295" s="1" t="s">
        <v>2298</v>
      </c>
      <c r="BF1295" s="1" t="s">
        <v>4120</v>
      </c>
      <c r="BG1295" s="34">
        <v>3</v>
      </c>
    </row>
    <row r="1296" spans="2:59" ht="15.75" customHeight="1" x14ac:dyDescent="0.3">
      <c r="B1296" s="1"/>
      <c r="C1296" s="1"/>
      <c r="D1296" s="1"/>
      <c r="E1296" s="1"/>
      <c r="F1296" s="1"/>
      <c r="G1296" s="1"/>
      <c r="H1296" s="1"/>
      <c r="J1296" s="1"/>
      <c r="K1296" s="1"/>
      <c r="L1296" s="1"/>
      <c r="BA1296" s="1" t="s">
        <v>6949</v>
      </c>
      <c r="BB1296" s="1">
        <v>2696</v>
      </c>
      <c r="BC1296" s="1" t="s">
        <v>326</v>
      </c>
      <c r="BD1296" s="1"/>
      <c r="BE1296" s="1" t="s">
        <v>2216</v>
      </c>
      <c r="BF1296" s="1" t="s">
        <v>4278</v>
      </c>
      <c r="BG1296" s="34">
        <v>1</v>
      </c>
    </row>
    <row r="1297" spans="2:59" ht="15.75" customHeight="1" x14ac:dyDescent="0.3">
      <c r="B1297" s="1"/>
      <c r="C1297" s="1"/>
      <c r="D1297" s="1"/>
      <c r="E1297" s="1"/>
      <c r="F1297" s="1"/>
      <c r="G1297" s="1"/>
      <c r="H1297" s="1"/>
      <c r="J1297" s="1"/>
      <c r="K1297" s="1"/>
      <c r="L1297" s="1"/>
      <c r="BA1297" s="1" t="s">
        <v>9758</v>
      </c>
      <c r="BB1297" s="1">
        <v>2780</v>
      </c>
      <c r="BC1297" s="1" t="s">
        <v>324</v>
      </c>
      <c r="BD1297" s="1"/>
      <c r="BE1297" s="1" t="s">
        <v>9267</v>
      </c>
      <c r="BF1297" s="1" t="s">
        <v>9759</v>
      </c>
      <c r="BG1297" s="34">
        <v>1</v>
      </c>
    </row>
    <row r="1298" spans="2:59" ht="15.75" customHeight="1" x14ac:dyDescent="0.3">
      <c r="B1298" s="1"/>
      <c r="C1298" s="1"/>
      <c r="D1298" s="1"/>
      <c r="E1298" s="1"/>
      <c r="F1298" s="1"/>
      <c r="G1298" s="1"/>
      <c r="H1298" s="1"/>
      <c r="J1298" s="1"/>
      <c r="K1298" s="1"/>
      <c r="L1298" s="1"/>
      <c r="BA1298" s="1" t="s">
        <v>9760</v>
      </c>
      <c r="BB1298" s="1">
        <v>2291</v>
      </c>
      <c r="BC1298" s="1" t="s">
        <v>142</v>
      </c>
      <c r="BD1298" s="1"/>
      <c r="BE1298" s="1" t="s">
        <v>2231</v>
      </c>
      <c r="BF1298" s="1" t="s">
        <v>4379</v>
      </c>
      <c r="BG1298" s="34">
        <v>3</v>
      </c>
    </row>
    <row r="1299" spans="2:59" ht="15.75" customHeight="1" x14ac:dyDescent="0.3">
      <c r="B1299" s="1"/>
      <c r="C1299" s="1"/>
      <c r="D1299" s="1"/>
      <c r="E1299" s="1"/>
      <c r="F1299" s="1"/>
      <c r="G1299" s="1"/>
      <c r="H1299" s="1"/>
      <c r="J1299" s="1"/>
      <c r="K1299" s="1"/>
      <c r="L1299" s="1"/>
      <c r="BA1299" s="1" t="s">
        <v>2324</v>
      </c>
      <c r="BB1299" s="1">
        <v>3048</v>
      </c>
      <c r="BC1299" s="1" t="s">
        <v>148</v>
      </c>
      <c r="BD1299" s="1"/>
      <c r="BE1299" s="1" t="s">
        <v>2065</v>
      </c>
      <c r="BF1299" s="1" t="s">
        <v>5324</v>
      </c>
      <c r="BG1299" s="34">
        <v>5</v>
      </c>
    </row>
    <row r="1300" spans="2:59" ht="15.75" customHeight="1" x14ac:dyDescent="0.3">
      <c r="B1300" s="1"/>
      <c r="C1300" s="1"/>
      <c r="D1300" s="1"/>
      <c r="E1300" s="1"/>
      <c r="F1300" s="1"/>
      <c r="G1300" s="1"/>
      <c r="H1300" s="1"/>
      <c r="J1300" s="1"/>
      <c r="K1300" s="1"/>
      <c r="L1300" s="1"/>
      <c r="BA1300" s="1" t="s">
        <v>9761</v>
      </c>
      <c r="BB1300" s="1">
        <v>2846</v>
      </c>
      <c r="BC1300" s="1" t="s">
        <v>42</v>
      </c>
      <c r="BD1300" s="1"/>
      <c r="BE1300" s="1" t="s">
        <v>2738</v>
      </c>
      <c r="BF1300" s="1" t="s">
        <v>9762</v>
      </c>
      <c r="BG1300" s="34">
        <v>2</v>
      </c>
    </row>
    <row r="1301" spans="2:59" ht="15.75" customHeight="1" x14ac:dyDescent="0.3">
      <c r="B1301" s="1"/>
      <c r="C1301" s="1"/>
      <c r="D1301" s="1"/>
      <c r="E1301" s="1"/>
      <c r="F1301" s="1"/>
      <c r="G1301" s="1"/>
      <c r="H1301" s="1"/>
      <c r="J1301" s="1"/>
      <c r="K1301" s="1"/>
      <c r="L1301" s="1"/>
      <c r="BA1301" s="1" t="s">
        <v>9602</v>
      </c>
      <c r="BB1301" s="1">
        <v>2569</v>
      </c>
      <c r="BC1301" s="1" t="s">
        <v>324</v>
      </c>
      <c r="BD1301" s="1"/>
      <c r="BE1301" s="1" t="s">
        <v>5627</v>
      </c>
      <c r="BF1301" s="1" t="s">
        <v>9763</v>
      </c>
      <c r="BG1301" s="34">
        <v>1</v>
      </c>
    </row>
    <row r="1302" spans="2:59" ht="15.75" customHeight="1" x14ac:dyDescent="0.3">
      <c r="B1302" s="1"/>
      <c r="C1302" s="1"/>
      <c r="D1302" s="1"/>
      <c r="E1302" s="1"/>
      <c r="F1302" s="1"/>
      <c r="G1302" s="1"/>
      <c r="H1302" s="1"/>
      <c r="J1302" s="1"/>
      <c r="K1302" s="1"/>
      <c r="L1302" s="1"/>
      <c r="BA1302" s="1" t="s">
        <v>9186</v>
      </c>
      <c r="BB1302" s="1">
        <v>2562</v>
      </c>
      <c r="BC1302" s="1" t="s">
        <v>110</v>
      </c>
      <c r="BD1302" s="1"/>
      <c r="BE1302" s="1" t="s">
        <v>5634</v>
      </c>
      <c r="BF1302" s="1" t="s">
        <v>9764</v>
      </c>
      <c r="BG1302" s="34">
        <v>1</v>
      </c>
    </row>
    <row r="1303" spans="2:59" ht="15.75" customHeight="1" x14ac:dyDescent="0.3">
      <c r="B1303" s="1"/>
      <c r="C1303" s="1"/>
      <c r="D1303" s="1"/>
      <c r="E1303" s="1"/>
      <c r="F1303" s="1"/>
      <c r="G1303" s="1"/>
      <c r="H1303" s="1"/>
      <c r="J1303" s="1"/>
      <c r="K1303" s="1"/>
      <c r="L1303" s="1"/>
      <c r="BA1303" s="1" t="s">
        <v>9765</v>
      </c>
      <c r="BB1303" s="1">
        <v>1935</v>
      </c>
      <c r="BC1303" s="1" t="s">
        <v>6217</v>
      </c>
      <c r="BD1303" s="1"/>
      <c r="BE1303" s="1" t="s">
        <v>6516</v>
      </c>
      <c r="BF1303" s="1" t="s">
        <v>9766</v>
      </c>
      <c r="BG1303" s="34">
        <v>1</v>
      </c>
    </row>
    <row r="1304" spans="2:59" ht="15.75" customHeight="1" x14ac:dyDescent="0.3">
      <c r="B1304" s="1"/>
      <c r="C1304" s="1"/>
      <c r="D1304" s="1"/>
      <c r="E1304" s="1"/>
      <c r="F1304" s="1"/>
      <c r="G1304" s="1"/>
      <c r="H1304" s="1"/>
      <c r="J1304" s="1"/>
      <c r="K1304" s="1"/>
      <c r="L1304" s="1"/>
      <c r="BA1304" s="1" t="s">
        <v>7032</v>
      </c>
      <c r="BB1304" s="1">
        <v>2777</v>
      </c>
      <c r="BC1304" s="1" t="s">
        <v>248</v>
      </c>
      <c r="BD1304" s="1"/>
      <c r="BE1304" s="1" t="s">
        <v>3092</v>
      </c>
      <c r="BF1304" s="1" t="s">
        <v>3679</v>
      </c>
      <c r="BG1304" s="34">
        <v>2</v>
      </c>
    </row>
    <row r="1305" spans="2:59" ht="15.75" customHeight="1" x14ac:dyDescent="0.3">
      <c r="B1305" s="1"/>
      <c r="C1305" s="1"/>
      <c r="D1305" s="1"/>
      <c r="E1305" s="1"/>
      <c r="F1305" s="1"/>
      <c r="G1305" s="1"/>
      <c r="H1305" s="1"/>
      <c r="J1305" s="1"/>
      <c r="K1305" s="1"/>
      <c r="L1305" s="1"/>
      <c r="BA1305" s="1" t="s">
        <v>7032</v>
      </c>
      <c r="BB1305" s="1">
        <v>2777</v>
      </c>
      <c r="BC1305" s="1" t="s">
        <v>248</v>
      </c>
      <c r="BD1305" s="1"/>
      <c r="BE1305" s="1" t="s">
        <v>2247</v>
      </c>
      <c r="BF1305" s="1" t="s">
        <v>9767</v>
      </c>
      <c r="BG1305" s="34">
        <v>2</v>
      </c>
    </row>
    <row r="1306" spans="2:59" ht="15.75" customHeight="1" x14ac:dyDescent="0.3">
      <c r="B1306" s="1"/>
      <c r="C1306" s="1"/>
      <c r="D1306" s="1"/>
      <c r="E1306" s="1"/>
      <c r="F1306" s="1"/>
      <c r="G1306" s="1"/>
      <c r="H1306" s="1"/>
      <c r="J1306" s="1"/>
      <c r="K1306" s="1"/>
      <c r="L1306" s="1"/>
      <c r="BA1306" s="1" t="s">
        <v>9768</v>
      </c>
      <c r="BB1306" s="1">
        <v>2812</v>
      </c>
      <c r="BC1306" s="1" t="s">
        <v>154</v>
      </c>
      <c r="BD1306" s="1"/>
      <c r="BE1306" s="1" t="s">
        <v>4891</v>
      </c>
      <c r="BF1306" s="1" t="s">
        <v>4892</v>
      </c>
      <c r="BG1306" s="34">
        <v>5</v>
      </c>
    </row>
    <row r="1307" spans="2:59" ht="15.75" customHeight="1" x14ac:dyDescent="0.3">
      <c r="B1307" s="1"/>
      <c r="C1307" s="1"/>
      <c r="D1307" s="1"/>
      <c r="E1307" s="1"/>
      <c r="F1307" s="1"/>
      <c r="G1307" s="1"/>
      <c r="H1307" s="1"/>
      <c r="J1307" s="1"/>
      <c r="K1307" s="1"/>
      <c r="L1307" s="1"/>
      <c r="BA1307" s="1" t="s">
        <v>9769</v>
      </c>
      <c r="BB1307" s="1">
        <v>2790</v>
      </c>
      <c r="BC1307" s="1" t="s">
        <v>62</v>
      </c>
      <c r="BD1307" s="1"/>
      <c r="BE1307" s="1" t="s">
        <v>2099</v>
      </c>
      <c r="BF1307" s="1" t="s">
        <v>5408</v>
      </c>
      <c r="BG1307" s="34">
        <v>1</v>
      </c>
    </row>
    <row r="1308" spans="2:59" ht="15.75" customHeight="1" x14ac:dyDescent="0.3">
      <c r="B1308" s="1"/>
      <c r="C1308" s="1"/>
      <c r="D1308" s="1"/>
      <c r="E1308" s="1"/>
      <c r="F1308" s="1"/>
      <c r="G1308" s="1"/>
      <c r="H1308" s="1"/>
      <c r="J1308" s="1"/>
      <c r="K1308" s="1"/>
      <c r="L1308" s="1"/>
      <c r="BA1308" s="1" t="s">
        <v>9770</v>
      </c>
      <c r="BC1308" s="1" t="s">
        <v>324</v>
      </c>
      <c r="BD1308" s="1"/>
      <c r="BE1308" s="1" t="s">
        <v>6603</v>
      </c>
      <c r="BF1308" s="1" t="s">
        <v>9771</v>
      </c>
      <c r="BG1308" s="34">
        <v>1</v>
      </c>
    </row>
    <row r="1309" spans="2:59" ht="15.75" customHeight="1" x14ac:dyDescent="0.3">
      <c r="B1309" s="1"/>
      <c r="C1309" s="1"/>
      <c r="D1309" s="1"/>
      <c r="E1309" s="1"/>
      <c r="F1309" s="1"/>
      <c r="G1309" s="1"/>
      <c r="H1309" s="1"/>
      <c r="J1309" s="1"/>
      <c r="K1309" s="1"/>
      <c r="L1309" s="1"/>
      <c r="BA1309" s="1" t="s">
        <v>9770</v>
      </c>
      <c r="BC1309" s="1" t="s">
        <v>324</v>
      </c>
      <c r="BD1309" s="1"/>
      <c r="BE1309" s="1" t="s">
        <v>4075</v>
      </c>
      <c r="BF1309" s="1" t="s">
        <v>9772</v>
      </c>
      <c r="BG1309" s="34">
        <v>2</v>
      </c>
    </row>
    <row r="1310" spans="2:59" ht="15.75" customHeight="1" x14ac:dyDescent="0.3">
      <c r="B1310" s="1"/>
      <c r="C1310" s="1"/>
      <c r="D1310" s="1"/>
      <c r="E1310" s="1"/>
      <c r="F1310" s="1"/>
      <c r="G1310" s="1"/>
      <c r="H1310" s="1"/>
      <c r="J1310" s="1"/>
      <c r="K1310" s="1"/>
      <c r="L1310" s="1"/>
      <c r="BA1310" s="1" t="s">
        <v>9770</v>
      </c>
      <c r="BC1310" s="1" t="s">
        <v>324</v>
      </c>
      <c r="BD1310" s="1"/>
      <c r="BE1310" s="1" t="s">
        <v>9773</v>
      </c>
      <c r="BF1310" s="1" t="s">
        <v>9774</v>
      </c>
      <c r="BG1310" s="34">
        <v>1</v>
      </c>
    </row>
    <row r="1311" spans="2:59" ht="15.75" customHeight="1" x14ac:dyDescent="0.3">
      <c r="B1311" s="1"/>
      <c r="C1311" s="1"/>
      <c r="D1311" s="1"/>
      <c r="E1311" s="1"/>
      <c r="F1311" s="1"/>
      <c r="G1311" s="1"/>
      <c r="H1311" s="1"/>
      <c r="J1311" s="1"/>
      <c r="K1311" s="1"/>
      <c r="L1311" s="1"/>
      <c r="BA1311" s="1" t="s">
        <v>8220</v>
      </c>
      <c r="BB1311" s="1">
        <v>58</v>
      </c>
      <c r="BC1311" s="1" t="s">
        <v>62</v>
      </c>
      <c r="BD1311" s="1"/>
      <c r="BE1311" s="1" t="s">
        <v>4898</v>
      </c>
      <c r="BF1311" s="1" t="s">
        <v>4899</v>
      </c>
      <c r="BG1311" s="34">
        <v>3</v>
      </c>
    </row>
    <row r="1312" spans="2:59" ht="15.75" customHeight="1" x14ac:dyDescent="0.3">
      <c r="B1312" s="1"/>
      <c r="C1312" s="1"/>
      <c r="D1312" s="1"/>
      <c r="E1312" s="1"/>
      <c r="F1312" s="1"/>
      <c r="G1312" s="1"/>
      <c r="H1312" s="1"/>
      <c r="J1312" s="1"/>
      <c r="K1312" s="1"/>
      <c r="L1312" s="1"/>
      <c r="BA1312" s="1" t="s">
        <v>2461</v>
      </c>
      <c r="BB1312" s="1">
        <v>2216</v>
      </c>
      <c r="BC1312" s="1" t="s">
        <v>198</v>
      </c>
      <c r="BD1312" s="1"/>
      <c r="BE1312" s="1" t="s">
        <v>2917</v>
      </c>
      <c r="BF1312" s="1" t="s">
        <v>9775</v>
      </c>
      <c r="BG1312" s="34">
        <v>4</v>
      </c>
    </row>
    <row r="1313" spans="2:59" ht="15.75" customHeight="1" x14ac:dyDescent="0.3">
      <c r="B1313" s="1"/>
      <c r="C1313" s="1"/>
      <c r="D1313" s="1"/>
      <c r="E1313" s="1"/>
      <c r="F1313" s="1"/>
      <c r="G1313" s="1"/>
      <c r="H1313" s="1"/>
      <c r="J1313" s="1"/>
      <c r="K1313" s="1"/>
      <c r="L1313" s="1"/>
      <c r="BA1313" s="1" t="s">
        <v>9776</v>
      </c>
      <c r="BB1313" s="1">
        <v>2571</v>
      </c>
      <c r="BC1313" s="1" t="s">
        <v>310</v>
      </c>
      <c r="BD1313" s="1"/>
      <c r="BE1313" s="1" t="s">
        <v>9777</v>
      </c>
      <c r="BF1313" s="1" t="s">
        <v>9778</v>
      </c>
      <c r="BG1313" s="34">
        <v>1</v>
      </c>
    </row>
    <row r="1314" spans="2:59" ht="15.75" customHeight="1" x14ac:dyDescent="0.3">
      <c r="B1314" s="1"/>
      <c r="C1314" s="1"/>
      <c r="D1314" s="1"/>
      <c r="E1314" s="1"/>
      <c r="F1314" s="1"/>
      <c r="G1314" s="1"/>
      <c r="H1314" s="1"/>
      <c r="J1314" s="1"/>
      <c r="K1314" s="1"/>
      <c r="L1314" s="1"/>
      <c r="BA1314" s="1" t="s">
        <v>9779</v>
      </c>
      <c r="BB1314" s="1">
        <v>2715</v>
      </c>
      <c r="BC1314" s="1" t="s">
        <v>324</v>
      </c>
      <c r="BD1314" s="1"/>
      <c r="BE1314" s="1" t="s">
        <v>8672</v>
      </c>
      <c r="BF1314" s="1" t="s">
        <v>9780</v>
      </c>
      <c r="BG1314" s="34">
        <v>1</v>
      </c>
    </row>
    <row r="1315" spans="2:59" ht="15.75" customHeight="1" x14ac:dyDescent="0.3">
      <c r="B1315" s="1"/>
      <c r="C1315" s="1"/>
      <c r="D1315" s="1"/>
      <c r="E1315" s="1"/>
      <c r="F1315" s="1"/>
      <c r="G1315" s="1"/>
      <c r="H1315" s="1"/>
      <c r="J1315" s="1"/>
      <c r="K1315" s="1"/>
      <c r="L1315" s="1"/>
      <c r="BA1315" s="1" t="s">
        <v>7262</v>
      </c>
      <c r="BB1315" s="1">
        <v>2832</v>
      </c>
      <c r="BC1315" s="1" t="s">
        <v>62</v>
      </c>
      <c r="BD1315" s="1"/>
      <c r="BE1315" s="1" t="s">
        <v>9136</v>
      </c>
      <c r="BF1315" s="1" t="s">
        <v>9781</v>
      </c>
      <c r="BG1315" s="34">
        <v>1</v>
      </c>
    </row>
    <row r="1316" spans="2:59" ht="15.75" customHeight="1" x14ac:dyDescent="0.3">
      <c r="B1316" s="1"/>
      <c r="C1316" s="1"/>
      <c r="D1316" s="1"/>
      <c r="E1316" s="1"/>
      <c r="F1316" s="1"/>
      <c r="G1316" s="1"/>
      <c r="H1316" s="1"/>
      <c r="J1316" s="1"/>
      <c r="K1316" s="1"/>
      <c r="L1316" s="1"/>
      <c r="BA1316" s="1" t="s">
        <v>9782</v>
      </c>
      <c r="BB1316" s="1">
        <v>2811</v>
      </c>
      <c r="BC1316" s="1" t="s">
        <v>154</v>
      </c>
      <c r="BD1316" s="1"/>
      <c r="BE1316" s="1" t="s">
        <v>6267</v>
      </c>
      <c r="BF1316" s="1" t="s">
        <v>9783</v>
      </c>
      <c r="BG1316" s="34">
        <v>2</v>
      </c>
    </row>
    <row r="1317" spans="2:59" ht="15.75" customHeight="1" x14ac:dyDescent="0.3">
      <c r="B1317" s="1"/>
      <c r="C1317" s="1"/>
      <c r="D1317" s="1"/>
      <c r="E1317" s="1"/>
      <c r="F1317" s="1"/>
      <c r="G1317" s="1"/>
      <c r="H1317" s="1"/>
      <c r="J1317" s="1"/>
      <c r="K1317" s="1"/>
      <c r="L1317" s="1"/>
      <c r="BA1317" s="1" t="s">
        <v>9782</v>
      </c>
      <c r="BB1317" s="1">
        <v>2811</v>
      </c>
      <c r="BC1317" s="1" t="s">
        <v>154</v>
      </c>
      <c r="BD1317" s="1"/>
      <c r="BE1317" s="1" t="s">
        <v>9784</v>
      </c>
      <c r="BF1317" s="1" t="s">
        <v>9785</v>
      </c>
      <c r="BG1317" s="34">
        <v>2</v>
      </c>
    </row>
    <row r="1318" spans="2:59" ht="15.75" customHeight="1" x14ac:dyDescent="0.3">
      <c r="B1318" s="1"/>
      <c r="C1318" s="1"/>
      <c r="D1318" s="1"/>
      <c r="E1318" s="1"/>
      <c r="F1318" s="1"/>
      <c r="G1318" s="1"/>
      <c r="H1318" s="1"/>
      <c r="J1318" s="1"/>
      <c r="K1318" s="1"/>
      <c r="L1318" s="1"/>
      <c r="BA1318" s="1" t="s">
        <v>7194</v>
      </c>
      <c r="BB1318" s="1">
        <v>525</v>
      </c>
      <c r="BC1318" s="1" t="s">
        <v>158</v>
      </c>
      <c r="BD1318" s="1"/>
      <c r="BE1318" s="1" t="s">
        <v>3067</v>
      </c>
      <c r="BF1318" s="1" t="s">
        <v>9786</v>
      </c>
      <c r="BG1318" s="34">
        <v>1</v>
      </c>
    </row>
    <row r="1319" spans="2:59" ht="15.75" customHeight="1" x14ac:dyDescent="0.3">
      <c r="B1319" s="1"/>
      <c r="C1319" s="1"/>
      <c r="D1319" s="1"/>
      <c r="E1319" s="1"/>
      <c r="F1319" s="1"/>
      <c r="G1319" s="1"/>
      <c r="H1319" s="1"/>
      <c r="J1319" s="1"/>
      <c r="K1319" s="1"/>
      <c r="L1319" s="1"/>
      <c r="BA1319" s="1" t="s">
        <v>2789</v>
      </c>
      <c r="BB1319" s="1">
        <v>2770</v>
      </c>
      <c r="BC1319" s="1" t="s">
        <v>328</v>
      </c>
      <c r="BD1319" s="1"/>
      <c r="BE1319" s="1" t="s">
        <v>5021</v>
      </c>
      <c r="BF1319" s="1" t="s">
        <v>9787</v>
      </c>
      <c r="BG1319" s="34">
        <v>2</v>
      </c>
    </row>
    <row r="1320" spans="2:59" ht="15.75" customHeight="1" x14ac:dyDescent="0.3">
      <c r="B1320" s="1"/>
      <c r="C1320" s="1"/>
      <c r="D1320" s="1"/>
      <c r="E1320" s="1"/>
      <c r="F1320" s="1"/>
      <c r="G1320" s="1"/>
      <c r="H1320" s="1"/>
      <c r="J1320" s="1"/>
      <c r="K1320" s="1"/>
      <c r="L1320" s="1"/>
      <c r="BA1320" s="1" t="s">
        <v>9769</v>
      </c>
      <c r="BB1320" s="1">
        <v>2790</v>
      </c>
      <c r="BC1320" s="1" t="s">
        <v>62</v>
      </c>
      <c r="BD1320" s="1"/>
      <c r="BE1320" s="1" t="s">
        <v>5484</v>
      </c>
      <c r="BF1320" s="1" t="s">
        <v>9788</v>
      </c>
      <c r="BG1320" s="34">
        <v>4</v>
      </c>
    </row>
    <row r="1321" spans="2:59" ht="15.75" customHeight="1" x14ac:dyDescent="0.3">
      <c r="B1321" s="1"/>
      <c r="C1321" s="1"/>
      <c r="D1321" s="1"/>
      <c r="E1321" s="1"/>
      <c r="F1321" s="1"/>
      <c r="G1321" s="1"/>
      <c r="H1321" s="1"/>
      <c r="J1321" s="1"/>
      <c r="K1321" s="1"/>
      <c r="L1321" s="1"/>
      <c r="BA1321" s="1" t="s">
        <v>9789</v>
      </c>
      <c r="BB1321" s="1">
        <v>2837</v>
      </c>
      <c r="BC1321" s="1" t="s">
        <v>248</v>
      </c>
      <c r="BD1321" s="1"/>
      <c r="BE1321" s="1" t="s">
        <v>6701</v>
      </c>
      <c r="BF1321" s="1" t="s">
        <v>9790</v>
      </c>
      <c r="BG1321" s="34">
        <v>2</v>
      </c>
    </row>
    <row r="1322" spans="2:59" ht="15.75" customHeight="1" x14ac:dyDescent="0.3">
      <c r="B1322" s="1"/>
      <c r="C1322" s="1"/>
      <c r="D1322" s="1"/>
      <c r="E1322" s="1"/>
      <c r="F1322" s="1"/>
      <c r="G1322" s="1"/>
      <c r="H1322" s="1"/>
      <c r="J1322" s="1"/>
      <c r="K1322" s="1"/>
      <c r="L1322" s="1"/>
      <c r="BA1322" s="1" t="s">
        <v>8495</v>
      </c>
      <c r="BB1322" s="1">
        <v>1096</v>
      </c>
      <c r="BC1322" s="1" t="s">
        <v>34</v>
      </c>
      <c r="BD1322" s="1"/>
      <c r="BE1322" s="1" t="s">
        <v>2932</v>
      </c>
      <c r="BF1322" s="1" t="s">
        <v>9791</v>
      </c>
      <c r="BG1322" s="34">
        <v>2</v>
      </c>
    </row>
    <row r="1323" spans="2:59" ht="15.75" customHeight="1" x14ac:dyDescent="0.3">
      <c r="B1323" s="1"/>
      <c r="C1323" s="1"/>
      <c r="D1323" s="1"/>
      <c r="E1323" s="1"/>
      <c r="F1323" s="1"/>
      <c r="G1323" s="1"/>
      <c r="H1323" s="1"/>
      <c r="J1323" s="1"/>
      <c r="K1323" s="1"/>
      <c r="L1323" s="1"/>
      <c r="BA1323" s="1" t="s">
        <v>9792</v>
      </c>
      <c r="BB1323" s="1">
        <v>2784</v>
      </c>
      <c r="BC1323" s="1" t="s">
        <v>210</v>
      </c>
      <c r="BD1323" s="1"/>
      <c r="BE1323" s="1" t="s">
        <v>9793</v>
      </c>
      <c r="BF1323" s="1" t="s">
        <v>9794</v>
      </c>
      <c r="BG1323" s="34">
        <v>1</v>
      </c>
    </row>
    <row r="1324" spans="2:59" ht="15.75" customHeight="1" x14ac:dyDescent="0.3">
      <c r="B1324" s="1"/>
      <c r="C1324" s="1"/>
      <c r="D1324" s="1"/>
      <c r="E1324" s="1"/>
      <c r="F1324" s="1"/>
      <c r="G1324" s="1"/>
      <c r="H1324" s="1"/>
      <c r="J1324" s="1"/>
      <c r="K1324" s="1"/>
      <c r="L1324" s="1"/>
      <c r="BA1324" s="1" t="s">
        <v>2268</v>
      </c>
      <c r="BB1324" s="1">
        <v>2741</v>
      </c>
      <c r="BC1324" s="1" t="s">
        <v>302</v>
      </c>
      <c r="BD1324" s="1"/>
      <c r="BE1324" s="1" t="s">
        <v>2966</v>
      </c>
      <c r="BF1324" s="1" t="s">
        <v>6262</v>
      </c>
      <c r="BG1324" s="34">
        <v>1</v>
      </c>
    </row>
    <row r="1325" spans="2:59" ht="15.75" customHeight="1" x14ac:dyDescent="0.3">
      <c r="B1325" s="1"/>
      <c r="C1325" s="1"/>
      <c r="D1325" s="1"/>
      <c r="E1325" s="1"/>
      <c r="F1325" s="1"/>
      <c r="G1325" s="1"/>
      <c r="H1325" s="1"/>
      <c r="J1325" s="1"/>
      <c r="K1325" s="1"/>
      <c r="L1325" s="1"/>
      <c r="BA1325" s="1" t="s">
        <v>9420</v>
      </c>
      <c r="BB1325" s="1">
        <v>5531</v>
      </c>
      <c r="BC1325" s="1" t="s">
        <v>216</v>
      </c>
      <c r="BD1325" s="1"/>
      <c r="BE1325" s="1" t="s">
        <v>9795</v>
      </c>
      <c r="BF1325" s="1" t="s">
        <v>9796</v>
      </c>
      <c r="BG1325" s="34">
        <v>1</v>
      </c>
    </row>
    <row r="1326" spans="2:59" ht="15.75" customHeight="1" x14ac:dyDescent="0.3">
      <c r="B1326" s="1"/>
      <c r="C1326" s="1"/>
      <c r="D1326" s="1"/>
      <c r="E1326" s="1"/>
      <c r="F1326" s="1"/>
      <c r="G1326" s="1"/>
      <c r="H1326" s="1"/>
      <c r="J1326" s="1"/>
      <c r="K1326" s="1"/>
      <c r="L1326" s="1"/>
      <c r="BA1326" s="1" t="s">
        <v>9797</v>
      </c>
      <c r="BB1326" s="1">
        <v>3716</v>
      </c>
      <c r="BC1326" s="1" t="s">
        <v>9213</v>
      </c>
      <c r="BD1326" s="1"/>
      <c r="BE1326" s="1" t="s">
        <v>2933</v>
      </c>
      <c r="BF1326" s="1" t="s">
        <v>9798</v>
      </c>
      <c r="BG1326" s="34">
        <v>3</v>
      </c>
    </row>
    <row r="1327" spans="2:59" ht="15.75" customHeight="1" x14ac:dyDescent="0.3">
      <c r="B1327" s="1"/>
      <c r="C1327" s="1"/>
      <c r="D1327" s="1"/>
      <c r="E1327" s="1"/>
      <c r="F1327" s="1"/>
      <c r="G1327" s="1"/>
      <c r="H1327" s="1"/>
      <c r="J1327" s="1"/>
      <c r="K1327" s="1"/>
      <c r="L1327" s="1"/>
      <c r="BA1327" s="1" t="s">
        <v>9799</v>
      </c>
      <c r="BB1327" s="1">
        <v>2662</v>
      </c>
      <c r="BC1327" s="1" t="s">
        <v>108</v>
      </c>
      <c r="BD1327" s="1"/>
      <c r="BE1327" s="1" t="s">
        <v>9800</v>
      </c>
      <c r="BF1327" s="1" t="s">
        <v>9801</v>
      </c>
      <c r="BG1327" s="34">
        <v>2</v>
      </c>
    </row>
    <row r="1328" spans="2:59" ht="15.75" customHeight="1" x14ac:dyDescent="0.3">
      <c r="B1328" s="1"/>
      <c r="C1328" s="1"/>
      <c r="D1328" s="1"/>
      <c r="E1328" s="1"/>
      <c r="F1328" s="1"/>
      <c r="G1328" s="1"/>
      <c r="H1328" s="1"/>
      <c r="J1328" s="1"/>
      <c r="K1328" s="1"/>
      <c r="L1328" s="1"/>
      <c r="BA1328" s="1" t="s">
        <v>3511</v>
      </c>
      <c r="BB1328" s="1">
        <v>2809</v>
      </c>
      <c r="BC1328" s="1" t="s">
        <v>192</v>
      </c>
      <c r="BD1328" s="1"/>
      <c r="BE1328" s="1" t="s">
        <v>3575</v>
      </c>
      <c r="BF1328" s="1" t="s">
        <v>3576</v>
      </c>
      <c r="BG1328" s="34">
        <v>2</v>
      </c>
    </row>
    <row r="1329" spans="2:59" ht="15.75" customHeight="1" x14ac:dyDescent="0.3">
      <c r="B1329" s="1"/>
      <c r="C1329" s="1"/>
      <c r="D1329" s="1"/>
      <c r="E1329" s="1"/>
      <c r="F1329" s="1"/>
      <c r="G1329" s="1"/>
      <c r="H1329" s="1"/>
      <c r="J1329" s="1"/>
      <c r="K1329" s="1"/>
      <c r="L1329" s="1"/>
      <c r="BA1329" s="1" t="s">
        <v>9148</v>
      </c>
      <c r="BB1329" s="1">
        <v>2356</v>
      </c>
      <c r="BC1329" s="1" t="s">
        <v>6651</v>
      </c>
      <c r="BD1329" s="1"/>
      <c r="BE1329" s="1" t="s">
        <v>2910</v>
      </c>
      <c r="BF1329" s="1" t="s">
        <v>4941</v>
      </c>
      <c r="BG1329" s="34">
        <v>2</v>
      </c>
    </row>
    <row r="1330" spans="2:59" ht="15.75" customHeight="1" x14ac:dyDescent="0.3">
      <c r="B1330" s="1"/>
      <c r="C1330" s="1"/>
      <c r="D1330" s="1"/>
      <c r="E1330" s="1"/>
      <c r="F1330" s="1"/>
      <c r="G1330" s="1"/>
      <c r="H1330" s="1"/>
      <c r="J1330" s="1"/>
      <c r="K1330" s="1"/>
      <c r="L1330" s="1"/>
      <c r="BA1330" s="1" t="s">
        <v>9323</v>
      </c>
      <c r="BB1330" s="1">
        <v>2728</v>
      </c>
      <c r="BC1330" s="1" t="s">
        <v>9213</v>
      </c>
      <c r="BD1330" s="1"/>
      <c r="BE1330" s="1" t="s">
        <v>9756</v>
      </c>
      <c r="BF1330" s="1" t="s">
        <v>9802</v>
      </c>
      <c r="BG1330" s="34">
        <v>1</v>
      </c>
    </row>
    <row r="1331" spans="2:59" ht="15.75" customHeight="1" x14ac:dyDescent="0.3">
      <c r="B1331" s="1"/>
      <c r="C1331" s="1"/>
      <c r="D1331" s="1"/>
      <c r="E1331" s="1"/>
      <c r="F1331" s="1"/>
      <c r="G1331" s="1"/>
      <c r="H1331" s="1"/>
      <c r="J1331" s="1"/>
      <c r="K1331" s="1"/>
      <c r="L1331" s="1"/>
      <c r="BA1331" s="1" t="s">
        <v>9803</v>
      </c>
      <c r="BB1331" s="1">
        <v>2769</v>
      </c>
      <c r="BC1331" s="1" t="s">
        <v>36</v>
      </c>
      <c r="BD1331" s="1"/>
      <c r="BE1331" s="1" t="s">
        <v>9804</v>
      </c>
      <c r="BF1331" s="1" t="s">
        <v>9805</v>
      </c>
      <c r="BG1331" s="34">
        <v>4</v>
      </c>
    </row>
    <row r="1332" spans="2:59" ht="15.75" customHeight="1" x14ac:dyDescent="0.3">
      <c r="B1332" s="1"/>
      <c r="C1332" s="1"/>
      <c r="D1332" s="1"/>
      <c r="E1332" s="1"/>
      <c r="F1332" s="1"/>
      <c r="G1332" s="1"/>
      <c r="H1332" s="1"/>
      <c r="J1332" s="1"/>
      <c r="K1332" s="1"/>
      <c r="L1332" s="1"/>
      <c r="BA1332" s="1" t="s">
        <v>9806</v>
      </c>
      <c r="BB1332" s="1">
        <v>4317</v>
      </c>
      <c r="BC1332" s="1" t="s">
        <v>192</v>
      </c>
      <c r="BD1332" s="1"/>
      <c r="BE1332" s="1" t="s">
        <v>2254</v>
      </c>
      <c r="BF1332" s="1" t="s">
        <v>4126</v>
      </c>
      <c r="BG1332" s="34">
        <v>9</v>
      </c>
    </row>
    <row r="1333" spans="2:59" ht="15.75" customHeight="1" x14ac:dyDescent="0.3">
      <c r="B1333" s="1"/>
      <c r="C1333" s="1"/>
      <c r="D1333" s="1"/>
      <c r="E1333" s="1"/>
      <c r="F1333" s="1"/>
      <c r="G1333" s="1"/>
      <c r="H1333" s="1"/>
      <c r="J1333" s="1"/>
      <c r="K1333" s="1"/>
      <c r="L1333" s="1"/>
      <c r="BA1333" s="1" t="s">
        <v>9807</v>
      </c>
      <c r="BB1333" s="1">
        <v>2803</v>
      </c>
      <c r="BC1333" s="1" t="s">
        <v>324</v>
      </c>
      <c r="BD1333" s="1"/>
      <c r="BE1333" s="1" t="s">
        <v>2301</v>
      </c>
      <c r="BF1333" s="1" t="s">
        <v>5316</v>
      </c>
      <c r="BG1333" s="34">
        <v>3</v>
      </c>
    </row>
    <row r="1334" spans="2:59" ht="15.75" customHeight="1" x14ac:dyDescent="0.3">
      <c r="B1334" s="1"/>
      <c r="C1334" s="1"/>
      <c r="D1334" s="1"/>
      <c r="E1334" s="1"/>
      <c r="F1334" s="1"/>
      <c r="G1334" s="1"/>
      <c r="H1334" s="1"/>
      <c r="J1334" s="1"/>
      <c r="K1334" s="1"/>
      <c r="L1334" s="1"/>
      <c r="BA1334" s="1" t="s">
        <v>9808</v>
      </c>
      <c r="BB1334" s="1">
        <v>2942</v>
      </c>
      <c r="BC1334" s="1" t="s">
        <v>9213</v>
      </c>
      <c r="BD1334" s="1"/>
      <c r="BE1334" s="1" t="s">
        <v>2294</v>
      </c>
      <c r="BF1334" s="1" t="s">
        <v>9809</v>
      </c>
      <c r="BG1334" s="34">
        <v>3</v>
      </c>
    </row>
    <row r="1335" spans="2:59" ht="15.75" customHeight="1" x14ac:dyDescent="0.3">
      <c r="B1335" s="1"/>
      <c r="C1335" s="1"/>
      <c r="D1335" s="1"/>
      <c r="E1335" s="1"/>
      <c r="F1335" s="1"/>
      <c r="G1335" s="1"/>
      <c r="H1335" s="1"/>
      <c r="J1335" s="1"/>
      <c r="K1335" s="1"/>
      <c r="L1335" s="1"/>
      <c r="BA1335" s="1" t="s">
        <v>6620</v>
      </c>
      <c r="BB1335" s="1">
        <v>1253</v>
      </c>
      <c r="BC1335" s="1" t="s">
        <v>218</v>
      </c>
      <c r="BD1335" s="1"/>
      <c r="BE1335" s="1" t="s">
        <v>2333</v>
      </c>
      <c r="BF1335" s="1" t="s">
        <v>9810</v>
      </c>
      <c r="BG1335" s="34">
        <v>3</v>
      </c>
    </row>
    <row r="1336" spans="2:59" ht="15.75" customHeight="1" x14ac:dyDescent="0.3">
      <c r="B1336" s="1"/>
      <c r="C1336" s="1"/>
      <c r="D1336" s="1"/>
      <c r="E1336" s="1"/>
      <c r="F1336" s="1"/>
      <c r="G1336" s="1"/>
      <c r="H1336" s="1"/>
      <c r="J1336" s="1"/>
      <c r="K1336" s="1"/>
      <c r="L1336" s="1"/>
      <c r="BA1336" s="1" t="s">
        <v>9811</v>
      </c>
      <c r="BB1336" s="1">
        <v>2813</v>
      </c>
      <c r="BC1336" s="1" t="s">
        <v>324</v>
      </c>
      <c r="BD1336" s="1"/>
      <c r="BE1336" s="1" t="s">
        <v>2187</v>
      </c>
      <c r="BF1336" s="1" t="s">
        <v>4066</v>
      </c>
      <c r="BG1336" s="34">
        <v>2</v>
      </c>
    </row>
    <row r="1337" spans="2:59" ht="15.75" customHeight="1" x14ac:dyDescent="0.3">
      <c r="B1337" s="1"/>
      <c r="C1337" s="1"/>
      <c r="D1337" s="1"/>
      <c r="E1337" s="1"/>
      <c r="F1337" s="1"/>
      <c r="G1337" s="1"/>
      <c r="H1337" s="1"/>
      <c r="J1337" s="1"/>
      <c r="K1337" s="1"/>
      <c r="L1337" s="1"/>
      <c r="BA1337" s="1" t="s">
        <v>9812</v>
      </c>
      <c r="BB1337" s="1">
        <v>2920</v>
      </c>
      <c r="BC1337" s="1" t="s">
        <v>324</v>
      </c>
      <c r="BD1337" s="1"/>
      <c r="BE1337" s="1" t="s">
        <v>7191</v>
      </c>
      <c r="BF1337" s="1" t="s">
        <v>7192</v>
      </c>
      <c r="BG1337" s="34">
        <v>4</v>
      </c>
    </row>
    <row r="1338" spans="2:59" ht="15.75" customHeight="1" x14ac:dyDescent="0.3">
      <c r="B1338" s="1"/>
      <c r="C1338" s="1"/>
      <c r="D1338" s="1"/>
      <c r="E1338" s="1"/>
      <c r="F1338" s="1"/>
      <c r="G1338" s="1"/>
      <c r="H1338" s="1"/>
      <c r="J1338" s="1"/>
      <c r="K1338" s="1"/>
      <c r="L1338" s="1"/>
      <c r="BA1338" s="1" t="s">
        <v>9813</v>
      </c>
      <c r="BB1338" s="1">
        <v>2704</v>
      </c>
      <c r="BC1338" s="1" t="s">
        <v>324</v>
      </c>
      <c r="BD1338" s="1"/>
      <c r="BE1338" s="1" t="s">
        <v>2182</v>
      </c>
      <c r="BF1338" s="1" t="s">
        <v>9814</v>
      </c>
      <c r="BG1338" s="34">
        <v>11</v>
      </c>
    </row>
    <row r="1339" spans="2:59" ht="15.75" customHeight="1" x14ac:dyDescent="0.3">
      <c r="B1339" s="1"/>
      <c r="C1339" s="1"/>
      <c r="D1339" s="1"/>
      <c r="E1339" s="1"/>
      <c r="F1339" s="1"/>
      <c r="G1339" s="1"/>
      <c r="H1339" s="1"/>
      <c r="J1339" s="1"/>
      <c r="K1339" s="1"/>
      <c r="L1339" s="1"/>
      <c r="BA1339" s="1" t="s">
        <v>9815</v>
      </c>
      <c r="BC1339" s="1" t="s">
        <v>6315</v>
      </c>
      <c r="BD1339" s="1"/>
      <c r="BE1339" s="1" t="s">
        <v>2338</v>
      </c>
      <c r="BF1339" s="1" t="s">
        <v>9816</v>
      </c>
      <c r="BG1339" s="34">
        <v>4</v>
      </c>
    </row>
    <row r="1340" spans="2:59" ht="15.75" customHeight="1" x14ac:dyDescent="0.3">
      <c r="B1340" s="1"/>
      <c r="C1340" s="1"/>
      <c r="D1340" s="1"/>
      <c r="E1340" s="1"/>
      <c r="F1340" s="1"/>
      <c r="G1340" s="1"/>
      <c r="H1340" s="1"/>
      <c r="J1340" s="1"/>
      <c r="K1340" s="1"/>
      <c r="L1340" s="1"/>
      <c r="BA1340" s="1" t="s">
        <v>9817</v>
      </c>
      <c r="BB1340" s="1">
        <v>2664</v>
      </c>
      <c r="BC1340" s="1" t="s">
        <v>324</v>
      </c>
      <c r="BD1340" s="1"/>
      <c r="BE1340" s="1" t="s">
        <v>7266</v>
      </c>
      <c r="BF1340" s="1" t="s">
        <v>7267</v>
      </c>
      <c r="BG1340" s="34">
        <v>5</v>
      </c>
    </row>
    <row r="1341" spans="2:59" ht="15.75" customHeight="1" x14ac:dyDescent="0.3">
      <c r="B1341" s="1"/>
      <c r="C1341" s="1"/>
      <c r="D1341" s="1"/>
      <c r="E1341" s="1"/>
      <c r="F1341" s="1"/>
      <c r="G1341" s="1"/>
      <c r="H1341" s="1"/>
      <c r="J1341" s="1"/>
      <c r="K1341" s="1"/>
      <c r="L1341" s="1"/>
      <c r="BA1341" s="1" t="s">
        <v>9761</v>
      </c>
      <c r="BB1341" s="1">
        <v>2846</v>
      </c>
      <c r="BC1341" s="1" t="s">
        <v>42</v>
      </c>
      <c r="BD1341" s="1"/>
      <c r="BE1341" s="1" t="s">
        <v>5825</v>
      </c>
      <c r="BF1341" s="1" t="s">
        <v>5826</v>
      </c>
      <c r="BG1341" s="34">
        <v>2</v>
      </c>
    </row>
    <row r="1342" spans="2:59" ht="15.75" customHeight="1" x14ac:dyDescent="0.3">
      <c r="B1342" s="1"/>
      <c r="C1342" s="1"/>
      <c r="D1342" s="1"/>
      <c r="E1342" s="1"/>
      <c r="F1342" s="1"/>
      <c r="G1342" s="1"/>
      <c r="H1342" s="1"/>
      <c r="J1342" s="1"/>
      <c r="K1342" s="1"/>
      <c r="L1342" s="1"/>
      <c r="BA1342" s="1" t="s">
        <v>9818</v>
      </c>
      <c r="BB1342" s="1">
        <v>2870</v>
      </c>
      <c r="BC1342" s="1" t="s">
        <v>324</v>
      </c>
      <c r="BD1342" s="1"/>
      <c r="BE1342" s="1" t="s">
        <v>9171</v>
      </c>
      <c r="BF1342" s="1" t="s">
        <v>9819</v>
      </c>
      <c r="BG1342" s="34">
        <v>1</v>
      </c>
    </row>
    <row r="1343" spans="2:59" ht="15.75" customHeight="1" x14ac:dyDescent="0.3">
      <c r="B1343" s="1"/>
      <c r="C1343" s="1"/>
      <c r="D1343" s="1"/>
      <c r="E1343" s="1"/>
      <c r="F1343" s="1"/>
      <c r="G1343" s="1"/>
      <c r="H1343" s="1"/>
      <c r="J1343" s="1"/>
      <c r="K1343" s="1"/>
      <c r="L1343" s="1"/>
      <c r="BA1343" s="1" t="s">
        <v>9818</v>
      </c>
      <c r="BB1343" s="1">
        <v>2870</v>
      </c>
      <c r="BC1343" s="1" t="s">
        <v>216</v>
      </c>
      <c r="BD1343" s="1"/>
      <c r="BE1343" s="1" t="s">
        <v>8761</v>
      </c>
      <c r="BF1343" s="1" t="s">
        <v>9820</v>
      </c>
      <c r="BG1343" s="34">
        <v>1</v>
      </c>
    </row>
    <row r="1344" spans="2:59" ht="15.75" customHeight="1" x14ac:dyDescent="0.3">
      <c r="B1344" s="1"/>
      <c r="C1344" s="1"/>
      <c r="D1344" s="1"/>
      <c r="E1344" s="1"/>
      <c r="F1344" s="1"/>
      <c r="G1344" s="1"/>
      <c r="H1344" s="1"/>
      <c r="J1344" s="1"/>
      <c r="K1344" s="1"/>
      <c r="L1344" s="1"/>
      <c r="BA1344" s="1" t="s">
        <v>9572</v>
      </c>
      <c r="BB1344" s="1">
        <v>2633</v>
      </c>
      <c r="BC1344" s="1" t="s">
        <v>42</v>
      </c>
      <c r="BD1344" s="1"/>
      <c r="BE1344" s="1" t="s">
        <v>2218</v>
      </c>
      <c r="BF1344" s="1" t="s">
        <v>9821</v>
      </c>
      <c r="BG1344" s="34">
        <v>4</v>
      </c>
    </row>
    <row r="1345" spans="2:59" ht="15.75" customHeight="1" x14ac:dyDescent="0.3">
      <c r="B1345" s="1"/>
      <c r="C1345" s="1"/>
      <c r="D1345" s="1"/>
      <c r="E1345" s="1"/>
      <c r="F1345" s="1"/>
      <c r="G1345" s="1"/>
      <c r="H1345" s="1"/>
      <c r="J1345" s="1"/>
      <c r="K1345" s="1"/>
      <c r="L1345" s="1"/>
      <c r="BA1345" s="1" t="s">
        <v>8672</v>
      </c>
      <c r="BB1345" s="1">
        <v>2317</v>
      </c>
      <c r="BC1345" s="1" t="s">
        <v>8613</v>
      </c>
      <c r="BD1345" s="1"/>
      <c r="BE1345" s="1" t="s">
        <v>2166</v>
      </c>
      <c r="BF1345" s="1" t="s">
        <v>4991</v>
      </c>
      <c r="BG1345" s="34">
        <v>2</v>
      </c>
    </row>
    <row r="1346" spans="2:59" ht="15.75" customHeight="1" x14ac:dyDescent="0.3">
      <c r="B1346" s="1"/>
      <c r="C1346" s="1"/>
      <c r="D1346" s="1"/>
      <c r="E1346" s="1"/>
      <c r="F1346" s="1"/>
      <c r="G1346" s="1"/>
      <c r="H1346" s="1"/>
      <c r="J1346" s="1"/>
      <c r="K1346" s="1"/>
      <c r="L1346" s="1"/>
      <c r="BA1346" s="1" t="s">
        <v>3575</v>
      </c>
      <c r="BB1346" s="1">
        <v>2721</v>
      </c>
      <c r="BC1346" s="1" t="s">
        <v>324</v>
      </c>
      <c r="BD1346" s="1"/>
      <c r="BE1346" s="1" t="s">
        <v>5630</v>
      </c>
      <c r="BF1346" s="1" t="s">
        <v>9822</v>
      </c>
      <c r="BG1346" s="34">
        <v>3</v>
      </c>
    </row>
    <row r="1347" spans="2:59" ht="15.75" customHeight="1" x14ac:dyDescent="0.3">
      <c r="B1347" s="1"/>
      <c r="C1347" s="1"/>
      <c r="D1347" s="1"/>
      <c r="E1347" s="1"/>
      <c r="F1347" s="1"/>
      <c r="G1347" s="1"/>
      <c r="H1347" s="1"/>
      <c r="J1347" s="1"/>
      <c r="K1347" s="1"/>
      <c r="L1347" s="1"/>
      <c r="BA1347" s="1" t="s">
        <v>9823</v>
      </c>
      <c r="BC1347" s="1" t="s">
        <v>310</v>
      </c>
      <c r="BD1347" s="1"/>
      <c r="BE1347" s="1" t="s">
        <v>9824</v>
      </c>
      <c r="BF1347" s="1" t="s">
        <v>9825</v>
      </c>
      <c r="BG1347" s="34">
        <v>1</v>
      </c>
    </row>
    <row r="1348" spans="2:59" ht="15.75" customHeight="1" x14ac:dyDescent="0.3">
      <c r="B1348" s="1"/>
      <c r="C1348" s="1"/>
      <c r="D1348" s="1"/>
      <c r="E1348" s="1"/>
      <c r="F1348" s="1"/>
      <c r="G1348" s="1"/>
      <c r="H1348" s="1"/>
      <c r="J1348" s="1"/>
      <c r="K1348" s="1"/>
      <c r="L1348" s="1"/>
      <c r="BA1348" s="1" t="s">
        <v>4304</v>
      </c>
      <c r="BB1348" s="1">
        <v>2261</v>
      </c>
      <c r="BC1348" s="1" t="s">
        <v>248</v>
      </c>
      <c r="BD1348" s="1"/>
      <c r="BE1348" s="1" t="s">
        <v>6998</v>
      </c>
      <c r="BF1348" s="1" t="s">
        <v>6999</v>
      </c>
      <c r="BG1348" s="34">
        <v>2</v>
      </c>
    </row>
    <row r="1349" spans="2:59" ht="15.75" customHeight="1" x14ac:dyDescent="0.3">
      <c r="B1349" s="1"/>
      <c r="C1349" s="1"/>
      <c r="D1349" s="1"/>
      <c r="E1349" s="1"/>
      <c r="F1349" s="1"/>
      <c r="G1349" s="1"/>
      <c r="H1349" s="1"/>
      <c r="J1349" s="1"/>
      <c r="K1349" s="1"/>
      <c r="L1349" s="1"/>
      <c r="BA1349" s="1" t="s">
        <v>2222</v>
      </c>
      <c r="BB1349" s="1">
        <v>2839</v>
      </c>
      <c r="BC1349" s="1" t="s">
        <v>180</v>
      </c>
      <c r="BD1349" s="1"/>
      <c r="BE1349" s="1" t="s">
        <v>9811</v>
      </c>
      <c r="BF1349" s="1" t="s">
        <v>9826</v>
      </c>
      <c r="BG1349" s="34">
        <v>5</v>
      </c>
    </row>
    <row r="1350" spans="2:59" ht="15.75" customHeight="1" x14ac:dyDescent="0.3">
      <c r="B1350" s="1"/>
      <c r="C1350" s="1"/>
      <c r="D1350" s="1"/>
      <c r="E1350" s="1"/>
      <c r="F1350" s="1"/>
      <c r="G1350" s="1"/>
      <c r="H1350" s="1"/>
      <c r="J1350" s="1"/>
      <c r="K1350" s="1"/>
      <c r="L1350" s="1"/>
      <c r="BA1350" s="1" t="s">
        <v>5401</v>
      </c>
      <c r="BB1350" s="1">
        <v>2838</v>
      </c>
      <c r="BC1350" s="1" t="s">
        <v>324</v>
      </c>
      <c r="BD1350" s="1"/>
      <c r="BE1350" s="1" t="s">
        <v>2277</v>
      </c>
      <c r="BF1350" s="1" t="s">
        <v>4024</v>
      </c>
      <c r="BG1350" s="34">
        <v>4</v>
      </c>
    </row>
    <row r="1351" spans="2:59" ht="15.75" customHeight="1" x14ac:dyDescent="0.3">
      <c r="B1351" s="1"/>
      <c r="C1351" s="1"/>
      <c r="D1351" s="1"/>
      <c r="E1351" s="1"/>
      <c r="F1351" s="1"/>
      <c r="G1351" s="1"/>
      <c r="H1351" s="1"/>
      <c r="J1351" s="1"/>
      <c r="K1351" s="1"/>
      <c r="L1351" s="1"/>
      <c r="BA1351" s="1" t="s">
        <v>9827</v>
      </c>
      <c r="BB1351" s="1">
        <v>2845</v>
      </c>
      <c r="BC1351" s="1" t="s">
        <v>324</v>
      </c>
      <c r="BD1351" s="1"/>
      <c r="BE1351" s="1" t="s">
        <v>9501</v>
      </c>
      <c r="BF1351" s="1" t="s">
        <v>9828</v>
      </c>
      <c r="BG1351" s="34">
        <v>3</v>
      </c>
    </row>
    <row r="1352" spans="2:59" ht="15.75" customHeight="1" x14ac:dyDescent="0.3">
      <c r="B1352" s="1"/>
      <c r="C1352" s="1"/>
      <c r="D1352" s="1"/>
      <c r="E1352" s="1"/>
      <c r="F1352" s="1"/>
      <c r="G1352" s="1"/>
      <c r="H1352" s="1"/>
      <c r="J1352" s="1"/>
      <c r="K1352" s="1"/>
      <c r="L1352" s="1"/>
      <c r="BA1352" s="1" t="s">
        <v>2222</v>
      </c>
      <c r="BB1352" s="1">
        <v>2839</v>
      </c>
      <c r="BC1352" s="1" t="s">
        <v>180</v>
      </c>
      <c r="BD1352" s="1"/>
      <c r="BE1352" s="1" t="s">
        <v>9829</v>
      </c>
      <c r="BF1352" s="1" t="s">
        <v>9830</v>
      </c>
      <c r="BG1352" s="34">
        <v>2</v>
      </c>
    </row>
    <row r="1353" spans="2:59" ht="15.75" customHeight="1" x14ac:dyDescent="0.3">
      <c r="B1353" s="1"/>
      <c r="C1353" s="1"/>
      <c r="D1353" s="1"/>
      <c r="E1353" s="1"/>
      <c r="F1353" s="1"/>
      <c r="G1353" s="1"/>
      <c r="H1353" s="1"/>
      <c r="J1353" s="1"/>
      <c r="K1353" s="1"/>
      <c r="L1353" s="1"/>
      <c r="BA1353" s="1" t="s">
        <v>9831</v>
      </c>
      <c r="BB1353" s="1">
        <v>2519</v>
      </c>
      <c r="BC1353" s="1" t="s">
        <v>258</v>
      </c>
      <c r="BD1353" s="1"/>
      <c r="BE1353" s="1" t="s">
        <v>7424</v>
      </c>
      <c r="BF1353" s="1" t="s">
        <v>9832</v>
      </c>
      <c r="BG1353" s="34">
        <v>2</v>
      </c>
    </row>
    <row r="1354" spans="2:59" ht="15.75" customHeight="1" x14ac:dyDescent="0.3">
      <c r="B1354" s="1"/>
      <c r="C1354" s="1"/>
      <c r="D1354" s="1"/>
      <c r="E1354" s="1"/>
      <c r="F1354" s="1"/>
      <c r="G1354" s="1"/>
      <c r="H1354" s="1"/>
      <c r="J1354" s="1"/>
      <c r="K1354" s="1"/>
      <c r="L1354" s="1"/>
      <c r="BA1354" s="1" t="s">
        <v>2848</v>
      </c>
      <c r="BB1354" s="1">
        <v>2861</v>
      </c>
      <c r="BC1354" s="1" t="s">
        <v>242</v>
      </c>
      <c r="BD1354" s="1"/>
      <c r="BE1354" s="1" t="s">
        <v>9833</v>
      </c>
      <c r="BF1354" s="1" t="s">
        <v>9834</v>
      </c>
      <c r="BG1354" s="34">
        <v>5</v>
      </c>
    </row>
    <row r="1355" spans="2:59" ht="15.75" customHeight="1" x14ac:dyDescent="0.3">
      <c r="B1355" s="1"/>
      <c r="C1355" s="1"/>
      <c r="D1355" s="1"/>
      <c r="E1355" s="1"/>
      <c r="F1355" s="1"/>
      <c r="G1355" s="1"/>
      <c r="H1355" s="1"/>
      <c r="J1355" s="1"/>
      <c r="K1355" s="1"/>
      <c r="L1355" s="1"/>
      <c r="BA1355" s="1" t="s">
        <v>9835</v>
      </c>
      <c r="BC1355" s="1" t="s">
        <v>212</v>
      </c>
      <c r="BD1355" s="1"/>
      <c r="BE1355" s="1" t="s">
        <v>9836</v>
      </c>
      <c r="BF1355" s="1" t="s">
        <v>9837</v>
      </c>
      <c r="BG1355" s="34">
        <v>1</v>
      </c>
    </row>
    <row r="1356" spans="2:59" ht="15.75" customHeight="1" x14ac:dyDescent="0.3">
      <c r="B1356" s="1"/>
      <c r="C1356" s="1"/>
      <c r="D1356" s="1"/>
      <c r="E1356" s="1"/>
      <c r="F1356" s="1"/>
      <c r="G1356" s="1"/>
      <c r="H1356" s="1"/>
      <c r="J1356" s="1"/>
      <c r="K1356" s="1"/>
      <c r="L1356" s="1"/>
      <c r="BA1356" s="1" t="s">
        <v>9812</v>
      </c>
      <c r="BB1356" s="1">
        <v>2920</v>
      </c>
      <c r="BC1356" s="1" t="s">
        <v>324</v>
      </c>
      <c r="BD1356" s="1"/>
      <c r="BE1356" s="1" t="s">
        <v>7276</v>
      </c>
      <c r="BF1356" s="1" t="s">
        <v>9838</v>
      </c>
      <c r="BG1356" s="34">
        <v>3</v>
      </c>
    </row>
    <row r="1357" spans="2:59" ht="15.75" customHeight="1" x14ac:dyDescent="0.3">
      <c r="B1357" s="1"/>
      <c r="C1357" s="1"/>
      <c r="D1357" s="1"/>
      <c r="E1357" s="1"/>
      <c r="F1357" s="1"/>
      <c r="G1357" s="1"/>
      <c r="H1357" s="1"/>
      <c r="J1357" s="1"/>
      <c r="K1357" s="1"/>
      <c r="L1357" s="1"/>
      <c r="BA1357" s="1" t="s">
        <v>9695</v>
      </c>
      <c r="BB1357" s="1">
        <v>2688</v>
      </c>
      <c r="BC1357" s="1" t="s">
        <v>272</v>
      </c>
      <c r="BD1357" s="1"/>
      <c r="BE1357" s="1" t="s">
        <v>2304</v>
      </c>
      <c r="BF1357" s="1" t="s">
        <v>9839</v>
      </c>
      <c r="BG1357" s="34">
        <v>2</v>
      </c>
    </row>
    <row r="1358" spans="2:59" ht="15.75" customHeight="1" x14ac:dyDescent="0.3">
      <c r="B1358" s="1"/>
      <c r="C1358" s="1"/>
      <c r="D1358" s="1"/>
      <c r="E1358" s="1"/>
      <c r="F1358" s="1"/>
      <c r="G1358" s="1"/>
      <c r="H1358" s="1"/>
      <c r="J1358" s="1"/>
      <c r="K1358" s="1"/>
      <c r="L1358" s="1"/>
      <c r="BA1358" s="1" t="s">
        <v>9840</v>
      </c>
      <c r="BC1358" s="1" t="s">
        <v>324</v>
      </c>
      <c r="BD1358" s="1"/>
      <c r="BE1358" s="1" t="s">
        <v>9841</v>
      </c>
      <c r="BF1358" s="1" t="s">
        <v>9842</v>
      </c>
      <c r="BG1358" s="34">
        <v>2</v>
      </c>
    </row>
    <row r="1359" spans="2:59" ht="15.75" customHeight="1" x14ac:dyDescent="0.3">
      <c r="B1359" s="1"/>
      <c r="C1359" s="1"/>
      <c r="D1359" s="1"/>
      <c r="E1359" s="1"/>
      <c r="F1359" s="1"/>
      <c r="G1359" s="1"/>
      <c r="H1359" s="1"/>
      <c r="J1359" s="1"/>
      <c r="K1359" s="1"/>
      <c r="L1359" s="1"/>
      <c r="BA1359" s="1" t="s">
        <v>6901</v>
      </c>
      <c r="BB1359" s="1">
        <v>2791</v>
      </c>
      <c r="BC1359" s="1" t="s">
        <v>118</v>
      </c>
      <c r="BD1359" s="1"/>
      <c r="BE1359" s="1" t="s">
        <v>2295</v>
      </c>
      <c r="BF1359" s="1" t="s">
        <v>5611</v>
      </c>
      <c r="BG1359" s="34">
        <v>2</v>
      </c>
    </row>
    <row r="1360" spans="2:59" ht="15.75" customHeight="1" x14ac:dyDescent="0.3">
      <c r="B1360" s="1"/>
      <c r="C1360" s="1"/>
      <c r="D1360" s="1"/>
      <c r="E1360" s="1"/>
      <c r="F1360" s="1"/>
      <c r="G1360" s="1"/>
      <c r="H1360" s="1"/>
      <c r="J1360" s="1"/>
      <c r="K1360" s="1"/>
      <c r="L1360" s="1"/>
      <c r="BA1360" s="1" t="s">
        <v>9843</v>
      </c>
      <c r="BB1360" s="1">
        <v>2836</v>
      </c>
      <c r="BC1360" s="1" t="s">
        <v>324</v>
      </c>
      <c r="BD1360" s="1"/>
      <c r="BE1360" s="1" t="s">
        <v>5389</v>
      </c>
      <c r="BF1360" s="1" t="s">
        <v>7307</v>
      </c>
      <c r="BG1360" s="34">
        <v>2</v>
      </c>
    </row>
    <row r="1361" spans="2:59" ht="15.75" customHeight="1" x14ac:dyDescent="0.3">
      <c r="B1361" s="1"/>
      <c r="C1361" s="1"/>
      <c r="D1361" s="1"/>
      <c r="E1361" s="1"/>
      <c r="F1361" s="1"/>
      <c r="G1361" s="1"/>
      <c r="H1361" s="1"/>
      <c r="J1361" s="1"/>
      <c r="K1361" s="1"/>
      <c r="L1361" s="1"/>
      <c r="BA1361" s="1" t="s">
        <v>2800</v>
      </c>
      <c r="BB1361" s="1">
        <v>2995</v>
      </c>
      <c r="BC1361" s="1" t="s">
        <v>286</v>
      </c>
      <c r="BD1361" s="1"/>
      <c r="BE1361" s="1" t="s">
        <v>2221</v>
      </c>
      <c r="BF1361" s="1" t="s">
        <v>5158</v>
      </c>
      <c r="BG1361" s="34">
        <v>4</v>
      </c>
    </row>
    <row r="1362" spans="2:59" ht="15.75" customHeight="1" x14ac:dyDescent="0.3">
      <c r="B1362" s="1"/>
      <c r="C1362" s="1"/>
      <c r="D1362" s="1"/>
      <c r="E1362" s="1"/>
      <c r="F1362" s="1"/>
      <c r="G1362" s="1"/>
      <c r="H1362" s="1"/>
      <c r="J1362" s="1"/>
      <c r="K1362" s="1"/>
      <c r="L1362" s="1"/>
      <c r="BA1362" s="1" t="s">
        <v>9844</v>
      </c>
      <c r="BB1362" s="1">
        <v>2860</v>
      </c>
      <c r="BC1362" s="1" t="s">
        <v>78</v>
      </c>
      <c r="BD1362" s="1"/>
      <c r="BE1362" s="1" t="s">
        <v>2248</v>
      </c>
      <c r="BF1362" s="1" t="s">
        <v>4257</v>
      </c>
      <c r="BG1362" s="34">
        <v>3</v>
      </c>
    </row>
    <row r="1363" spans="2:59" ht="15.75" customHeight="1" x14ac:dyDescent="0.3">
      <c r="B1363" s="1"/>
      <c r="C1363" s="1"/>
      <c r="D1363" s="1"/>
      <c r="E1363" s="1"/>
      <c r="F1363" s="1"/>
      <c r="G1363" s="1"/>
      <c r="H1363" s="1"/>
      <c r="J1363" s="1"/>
      <c r="K1363" s="1"/>
      <c r="L1363" s="1"/>
      <c r="BA1363" s="1" t="s">
        <v>9845</v>
      </c>
      <c r="BB1363" s="1">
        <v>2712</v>
      </c>
      <c r="BC1363" s="1" t="s">
        <v>324</v>
      </c>
      <c r="BD1363" s="1"/>
      <c r="BE1363" s="1" t="s">
        <v>9846</v>
      </c>
      <c r="BF1363" s="1" t="s">
        <v>9847</v>
      </c>
      <c r="BG1363" s="34">
        <v>1</v>
      </c>
    </row>
    <row r="1364" spans="2:59" ht="15.75" customHeight="1" x14ac:dyDescent="0.3">
      <c r="B1364" s="1"/>
      <c r="C1364" s="1"/>
      <c r="D1364" s="1"/>
      <c r="E1364" s="1"/>
      <c r="F1364" s="1"/>
      <c r="G1364" s="1"/>
      <c r="H1364" s="1"/>
      <c r="J1364" s="1"/>
      <c r="K1364" s="1"/>
      <c r="L1364" s="1"/>
      <c r="BA1364" s="1" t="s">
        <v>9848</v>
      </c>
      <c r="BB1364" s="1">
        <v>2711</v>
      </c>
      <c r="BC1364" s="1" t="s">
        <v>324</v>
      </c>
      <c r="BD1364" s="1"/>
      <c r="BE1364" s="1" t="s">
        <v>2268</v>
      </c>
      <c r="BF1364" s="1" t="s">
        <v>9849</v>
      </c>
      <c r="BG1364" s="34">
        <v>6</v>
      </c>
    </row>
    <row r="1365" spans="2:59" ht="15.75" customHeight="1" x14ac:dyDescent="0.3">
      <c r="B1365" s="1"/>
      <c r="C1365" s="1"/>
      <c r="D1365" s="1"/>
      <c r="E1365" s="1"/>
      <c r="F1365" s="1"/>
      <c r="G1365" s="1"/>
      <c r="H1365" s="1"/>
      <c r="J1365" s="1"/>
      <c r="K1365" s="1"/>
      <c r="L1365" s="1"/>
      <c r="BA1365" s="1" t="s">
        <v>9850</v>
      </c>
      <c r="BB1365" s="1">
        <v>2847</v>
      </c>
      <c r="BC1365" s="1" t="s">
        <v>324</v>
      </c>
      <c r="BD1365" s="1"/>
      <c r="BE1365" s="1" t="s">
        <v>9851</v>
      </c>
      <c r="BF1365" s="1" t="s">
        <v>9852</v>
      </c>
      <c r="BG1365" s="34">
        <v>3</v>
      </c>
    </row>
    <row r="1366" spans="2:59" ht="15.75" customHeight="1" x14ac:dyDescent="0.3">
      <c r="B1366" s="1"/>
      <c r="C1366" s="1"/>
      <c r="D1366" s="1"/>
      <c r="E1366" s="1"/>
      <c r="F1366" s="1"/>
      <c r="G1366" s="1"/>
      <c r="H1366" s="1"/>
      <c r="J1366" s="1"/>
      <c r="K1366" s="1"/>
      <c r="L1366" s="1"/>
      <c r="BA1366" s="1" t="s">
        <v>9853</v>
      </c>
      <c r="BB1366" s="1">
        <v>2841</v>
      </c>
      <c r="BC1366" s="1" t="s">
        <v>180</v>
      </c>
      <c r="BD1366" s="1"/>
      <c r="BE1366" s="1" t="s">
        <v>9397</v>
      </c>
      <c r="BF1366" s="1" t="s">
        <v>9854</v>
      </c>
      <c r="BG1366" s="34">
        <v>3</v>
      </c>
    </row>
    <row r="1367" spans="2:59" ht="15.75" customHeight="1" x14ac:dyDescent="0.3">
      <c r="B1367" s="1"/>
      <c r="C1367" s="1"/>
      <c r="D1367" s="1"/>
      <c r="E1367" s="1"/>
      <c r="F1367" s="1"/>
      <c r="G1367" s="1"/>
      <c r="H1367" s="1"/>
      <c r="J1367" s="1"/>
      <c r="K1367" s="1"/>
      <c r="L1367" s="1"/>
      <c r="BA1367" s="1" t="s">
        <v>9658</v>
      </c>
      <c r="BB1367" s="1">
        <v>2877</v>
      </c>
      <c r="BC1367" s="1" t="s">
        <v>324</v>
      </c>
      <c r="BD1367" s="1"/>
      <c r="BE1367" s="1" t="s">
        <v>2249</v>
      </c>
      <c r="BF1367" s="1" t="s">
        <v>9855</v>
      </c>
      <c r="BG1367" s="34">
        <v>4</v>
      </c>
    </row>
    <row r="1368" spans="2:59" ht="15.75" customHeight="1" x14ac:dyDescent="0.3">
      <c r="B1368" s="1"/>
      <c r="C1368" s="1"/>
      <c r="D1368" s="1"/>
      <c r="E1368" s="1"/>
      <c r="F1368" s="1"/>
      <c r="G1368" s="1"/>
      <c r="H1368" s="1"/>
      <c r="J1368" s="1"/>
      <c r="K1368" s="1"/>
      <c r="L1368" s="1"/>
      <c r="BA1368" s="1" t="s">
        <v>9856</v>
      </c>
      <c r="BB1368" s="1">
        <v>2638</v>
      </c>
      <c r="BC1368" s="1" t="s">
        <v>180</v>
      </c>
      <c r="BD1368" s="1"/>
      <c r="BE1368" s="1" t="s">
        <v>2239</v>
      </c>
      <c r="BF1368" s="1" t="s">
        <v>9857</v>
      </c>
      <c r="BG1368" s="34">
        <v>2</v>
      </c>
    </row>
    <row r="1369" spans="2:59" ht="15.75" customHeight="1" x14ac:dyDescent="0.3">
      <c r="B1369" s="1"/>
      <c r="C1369" s="1"/>
      <c r="D1369" s="1"/>
      <c r="E1369" s="1"/>
      <c r="F1369" s="1"/>
      <c r="G1369" s="1"/>
      <c r="H1369" s="1"/>
      <c r="J1369" s="1"/>
      <c r="K1369" s="1"/>
      <c r="L1369" s="1"/>
      <c r="BA1369" s="1" t="s">
        <v>9709</v>
      </c>
      <c r="BB1369" s="1">
        <v>2998</v>
      </c>
      <c r="BC1369" s="1" t="s">
        <v>324</v>
      </c>
      <c r="BD1369" s="1"/>
      <c r="BE1369" s="1" t="s">
        <v>9806</v>
      </c>
      <c r="BF1369" s="1" t="s">
        <v>9858</v>
      </c>
      <c r="BG1369" s="34">
        <v>2</v>
      </c>
    </row>
    <row r="1370" spans="2:59" ht="15.75" customHeight="1" x14ac:dyDescent="0.3">
      <c r="B1370" s="1"/>
      <c r="C1370" s="1"/>
      <c r="D1370" s="1"/>
      <c r="E1370" s="1"/>
      <c r="F1370" s="1"/>
      <c r="G1370" s="1"/>
      <c r="H1370" s="1"/>
      <c r="J1370" s="1"/>
      <c r="K1370" s="1"/>
      <c r="L1370" s="1"/>
      <c r="BA1370" s="1" t="s">
        <v>9804</v>
      </c>
      <c r="BB1370" s="1">
        <v>2874</v>
      </c>
      <c r="BC1370" s="1" t="s">
        <v>148</v>
      </c>
      <c r="BD1370" s="1"/>
      <c r="BE1370" s="1" t="s">
        <v>2199</v>
      </c>
      <c r="BF1370" s="1" t="s">
        <v>5072</v>
      </c>
      <c r="BG1370" s="34">
        <v>1</v>
      </c>
    </row>
    <row r="1371" spans="2:59" ht="15.75" customHeight="1" x14ac:dyDescent="0.3">
      <c r="B1371" s="1"/>
      <c r="C1371" s="1"/>
      <c r="D1371" s="1"/>
      <c r="E1371" s="1"/>
      <c r="F1371" s="1"/>
      <c r="G1371" s="1"/>
      <c r="H1371" s="1"/>
      <c r="J1371" s="1"/>
      <c r="K1371" s="1"/>
      <c r="L1371" s="1"/>
      <c r="BA1371" s="1" t="s">
        <v>9859</v>
      </c>
      <c r="BB1371" s="1">
        <v>2941</v>
      </c>
      <c r="BC1371" s="1" t="s">
        <v>326</v>
      </c>
      <c r="BD1371" s="1"/>
      <c r="BE1371" s="1" t="s">
        <v>2278</v>
      </c>
      <c r="BF1371" s="1" t="s">
        <v>9860</v>
      </c>
      <c r="BG1371" s="34">
        <v>2</v>
      </c>
    </row>
    <row r="1372" spans="2:59" ht="15.75" customHeight="1" x14ac:dyDescent="0.3">
      <c r="B1372" s="1"/>
      <c r="C1372" s="1"/>
      <c r="D1372" s="1"/>
      <c r="E1372" s="1"/>
      <c r="F1372" s="1"/>
      <c r="G1372" s="1"/>
      <c r="H1372" s="1"/>
      <c r="J1372" s="1"/>
      <c r="K1372" s="1"/>
      <c r="L1372" s="1"/>
      <c r="BA1372" s="1" t="s">
        <v>6782</v>
      </c>
      <c r="BB1372" s="1">
        <v>2893</v>
      </c>
      <c r="BC1372" s="1" t="s">
        <v>192</v>
      </c>
      <c r="BD1372" s="1"/>
      <c r="BE1372" s="1" t="s">
        <v>5143</v>
      </c>
      <c r="BF1372" s="1" t="s">
        <v>9861</v>
      </c>
      <c r="BG1372" s="34">
        <v>2</v>
      </c>
    </row>
    <row r="1373" spans="2:59" ht="15.75" customHeight="1" x14ac:dyDescent="0.3">
      <c r="B1373" s="1"/>
      <c r="C1373" s="1"/>
      <c r="D1373" s="1"/>
      <c r="E1373" s="1"/>
      <c r="F1373" s="1"/>
      <c r="G1373" s="1"/>
      <c r="H1373" s="1"/>
      <c r="J1373" s="1"/>
      <c r="K1373" s="1"/>
      <c r="L1373" s="1"/>
      <c r="BA1373" s="1" t="s">
        <v>6773</v>
      </c>
      <c r="BB1373" s="1">
        <v>2895</v>
      </c>
      <c r="BC1373" s="1" t="s">
        <v>324</v>
      </c>
      <c r="BD1373" s="1"/>
      <c r="BE1373" s="1" t="s">
        <v>3515</v>
      </c>
      <c r="BF1373" s="1" t="s">
        <v>9862</v>
      </c>
      <c r="BG1373" s="34">
        <v>1</v>
      </c>
    </row>
    <row r="1374" spans="2:59" ht="15.75" customHeight="1" x14ac:dyDescent="0.3">
      <c r="B1374" s="1"/>
      <c r="C1374" s="1"/>
      <c r="D1374" s="1"/>
      <c r="E1374" s="1"/>
      <c r="F1374" s="1"/>
      <c r="G1374" s="1"/>
      <c r="H1374" s="1"/>
      <c r="J1374" s="1"/>
      <c r="K1374" s="1"/>
      <c r="L1374" s="1"/>
      <c r="BA1374" s="1" t="s">
        <v>3894</v>
      </c>
      <c r="BB1374" s="1">
        <v>2810</v>
      </c>
      <c r="BC1374" s="1" t="s">
        <v>324</v>
      </c>
      <c r="BD1374" s="1"/>
      <c r="BE1374" s="1" t="s">
        <v>2267</v>
      </c>
      <c r="BF1374" s="1" t="s">
        <v>5257</v>
      </c>
      <c r="BG1374" s="34">
        <v>8</v>
      </c>
    </row>
    <row r="1375" spans="2:59" ht="15.75" customHeight="1" x14ac:dyDescent="0.3">
      <c r="B1375" s="1"/>
      <c r="C1375" s="1"/>
      <c r="D1375" s="1"/>
      <c r="E1375" s="1"/>
      <c r="F1375" s="1"/>
      <c r="G1375" s="1"/>
      <c r="H1375" s="1"/>
      <c r="J1375" s="1"/>
      <c r="K1375" s="1"/>
      <c r="L1375" s="1"/>
      <c r="BA1375" s="1" t="s">
        <v>9853</v>
      </c>
      <c r="BB1375" s="1">
        <v>2841</v>
      </c>
      <c r="BC1375" s="1" t="s">
        <v>180</v>
      </c>
      <c r="BD1375" s="1"/>
      <c r="BE1375" s="1" t="s">
        <v>2964</v>
      </c>
      <c r="BF1375" s="1" t="s">
        <v>9863</v>
      </c>
      <c r="BG1375" s="34">
        <v>3</v>
      </c>
    </row>
    <row r="1376" spans="2:59" ht="15.75" customHeight="1" x14ac:dyDescent="0.3">
      <c r="B1376" s="1"/>
      <c r="C1376" s="1"/>
      <c r="D1376" s="1"/>
      <c r="E1376" s="1"/>
      <c r="F1376" s="1"/>
      <c r="G1376" s="1"/>
      <c r="H1376" s="1"/>
      <c r="J1376" s="1"/>
      <c r="K1376" s="1"/>
      <c r="L1376" s="1"/>
      <c r="BA1376" s="1" t="s">
        <v>9864</v>
      </c>
      <c r="BB1376" s="1">
        <v>2866</v>
      </c>
      <c r="BC1376" s="1" t="s">
        <v>116</v>
      </c>
      <c r="BD1376" s="1"/>
      <c r="BE1376" s="1" t="s">
        <v>9620</v>
      </c>
      <c r="BF1376" s="1" t="s">
        <v>9865</v>
      </c>
      <c r="BG1376" s="34">
        <v>2</v>
      </c>
    </row>
    <row r="1377" spans="2:59" ht="15.75" customHeight="1" x14ac:dyDescent="0.3">
      <c r="B1377" s="1"/>
      <c r="C1377" s="1"/>
      <c r="D1377" s="1"/>
      <c r="E1377" s="1"/>
      <c r="F1377" s="1"/>
      <c r="G1377" s="1"/>
      <c r="H1377" s="1"/>
      <c r="J1377" s="1"/>
      <c r="K1377" s="1"/>
      <c r="L1377" s="1"/>
      <c r="BA1377" s="1" t="s">
        <v>6765</v>
      </c>
      <c r="BB1377" s="1">
        <v>2814</v>
      </c>
      <c r="BC1377" s="1" t="s">
        <v>192</v>
      </c>
      <c r="BD1377" s="1"/>
      <c r="BE1377" s="1" t="s">
        <v>2152</v>
      </c>
      <c r="BF1377" s="1" t="s">
        <v>5135</v>
      </c>
      <c r="BG1377" s="34">
        <v>3</v>
      </c>
    </row>
    <row r="1378" spans="2:59" ht="15.75" customHeight="1" x14ac:dyDescent="0.3">
      <c r="B1378" s="1"/>
      <c r="C1378" s="1"/>
      <c r="D1378" s="1"/>
      <c r="E1378" s="1"/>
      <c r="F1378" s="1"/>
      <c r="G1378" s="1"/>
      <c r="H1378" s="1"/>
      <c r="J1378" s="1"/>
      <c r="K1378" s="1"/>
      <c r="L1378" s="1"/>
      <c r="BA1378" s="1" t="s">
        <v>2509</v>
      </c>
      <c r="BB1378" s="1">
        <v>2390</v>
      </c>
      <c r="BC1378" s="1" t="s">
        <v>324</v>
      </c>
      <c r="BD1378" s="1"/>
      <c r="BE1378" s="1" t="s">
        <v>2911</v>
      </c>
      <c r="BF1378" s="1" t="s">
        <v>9866</v>
      </c>
      <c r="BG1378" s="34">
        <v>3</v>
      </c>
    </row>
    <row r="1379" spans="2:59" ht="15.75" customHeight="1" x14ac:dyDescent="0.3">
      <c r="B1379" s="1"/>
      <c r="C1379" s="1"/>
      <c r="D1379" s="1"/>
      <c r="E1379" s="1"/>
      <c r="F1379" s="1"/>
      <c r="G1379" s="1"/>
      <c r="H1379" s="1"/>
      <c r="J1379" s="1"/>
      <c r="K1379" s="1"/>
      <c r="L1379" s="1"/>
      <c r="BA1379" s="1" t="s">
        <v>2690</v>
      </c>
      <c r="BB1379" s="1">
        <v>1273</v>
      </c>
      <c r="BC1379" s="1" t="s">
        <v>198</v>
      </c>
      <c r="BD1379" s="1"/>
      <c r="BE1379" s="1" t="s">
        <v>2289</v>
      </c>
      <c r="BF1379" s="1" t="s">
        <v>5350</v>
      </c>
      <c r="BG1379" s="34">
        <v>2</v>
      </c>
    </row>
    <row r="1380" spans="2:59" ht="15.75" customHeight="1" x14ac:dyDescent="0.3">
      <c r="B1380" s="1"/>
      <c r="C1380" s="1"/>
      <c r="D1380" s="1"/>
      <c r="E1380" s="1"/>
      <c r="F1380" s="1"/>
      <c r="G1380" s="1"/>
      <c r="H1380" s="1"/>
      <c r="J1380" s="1"/>
      <c r="K1380" s="1"/>
      <c r="L1380" s="1"/>
      <c r="BA1380" s="1" t="s">
        <v>5956</v>
      </c>
      <c r="BB1380" s="1">
        <v>2897</v>
      </c>
      <c r="BC1380" s="1" t="s">
        <v>324</v>
      </c>
      <c r="BD1380" s="1"/>
      <c r="BE1380" s="1" t="s">
        <v>9867</v>
      </c>
      <c r="BF1380" s="1" t="s">
        <v>9868</v>
      </c>
      <c r="BG1380" s="34">
        <v>1</v>
      </c>
    </row>
    <row r="1381" spans="2:59" ht="15.75" customHeight="1" x14ac:dyDescent="0.3">
      <c r="B1381" s="1"/>
      <c r="C1381" s="1"/>
      <c r="D1381" s="1"/>
      <c r="E1381" s="1"/>
      <c r="F1381" s="1"/>
      <c r="G1381" s="1"/>
      <c r="H1381" s="1"/>
      <c r="J1381" s="1"/>
      <c r="K1381" s="1"/>
      <c r="L1381" s="1"/>
      <c r="BA1381" s="1" t="s">
        <v>6459</v>
      </c>
      <c r="BB1381" s="1">
        <v>2904</v>
      </c>
      <c r="BC1381" s="1" t="s">
        <v>328</v>
      </c>
      <c r="BD1381" s="1"/>
      <c r="BE1381" s="1" t="s">
        <v>2279</v>
      </c>
      <c r="BF1381" s="1" t="s">
        <v>9869</v>
      </c>
      <c r="BG1381" s="34">
        <v>5</v>
      </c>
    </row>
    <row r="1382" spans="2:59" ht="15.75" customHeight="1" x14ac:dyDescent="0.3">
      <c r="B1382" s="1"/>
      <c r="C1382" s="1"/>
      <c r="D1382" s="1"/>
      <c r="E1382" s="1"/>
      <c r="F1382" s="1"/>
      <c r="G1382" s="1"/>
      <c r="H1382" s="1"/>
      <c r="J1382" s="1"/>
      <c r="K1382" s="1"/>
      <c r="L1382" s="1"/>
      <c r="BA1382" s="1" t="s">
        <v>7191</v>
      </c>
      <c r="BB1382" s="1">
        <v>2779</v>
      </c>
      <c r="BC1382" s="1" t="s">
        <v>218</v>
      </c>
      <c r="BD1382" s="1"/>
      <c r="BE1382" s="1" t="s">
        <v>9870</v>
      </c>
      <c r="BF1382" s="1" t="s">
        <v>9871</v>
      </c>
      <c r="BG1382" s="34">
        <v>4</v>
      </c>
    </row>
    <row r="1383" spans="2:59" ht="15.75" customHeight="1" x14ac:dyDescent="0.3">
      <c r="B1383" s="1"/>
      <c r="C1383" s="1"/>
      <c r="D1383" s="1"/>
      <c r="E1383" s="1"/>
      <c r="F1383" s="1"/>
      <c r="G1383" s="1"/>
      <c r="H1383" s="1"/>
      <c r="J1383" s="1"/>
      <c r="K1383" s="1"/>
      <c r="L1383" s="1"/>
      <c r="BA1383" s="1" t="s">
        <v>7191</v>
      </c>
      <c r="BB1383" s="1">
        <v>2779</v>
      </c>
      <c r="BC1383" s="1" t="s">
        <v>218</v>
      </c>
      <c r="BD1383" s="1"/>
      <c r="BE1383" s="1" t="s">
        <v>2296</v>
      </c>
      <c r="BF1383" s="1" t="s">
        <v>9872</v>
      </c>
      <c r="BG1383" s="34">
        <v>5</v>
      </c>
    </row>
    <row r="1384" spans="2:59" ht="15.75" customHeight="1" x14ac:dyDescent="0.3">
      <c r="B1384" s="1"/>
      <c r="C1384" s="1"/>
      <c r="D1384" s="1"/>
      <c r="E1384" s="1"/>
      <c r="F1384" s="1"/>
      <c r="G1384" s="1"/>
      <c r="H1384" s="1"/>
      <c r="J1384" s="1"/>
      <c r="K1384" s="1"/>
      <c r="L1384" s="1"/>
      <c r="BA1384" s="1" t="s">
        <v>9873</v>
      </c>
      <c r="BB1384" s="1">
        <v>2929</v>
      </c>
      <c r="BC1384" s="1" t="s">
        <v>324</v>
      </c>
      <c r="BD1384" s="1"/>
      <c r="BE1384" s="1" t="s">
        <v>2790</v>
      </c>
      <c r="BF1384" s="1" t="s">
        <v>5836</v>
      </c>
      <c r="BG1384" s="34">
        <v>3</v>
      </c>
    </row>
    <row r="1385" spans="2:59" ht="15.75" customHeight="1" x14ac:dyDescent="0.3">
      <c r="B1385" s="1"/>
      <c r="C1385" s="1"/>
      <c r="D1385" s="1"/>
      <c r="E1385" s="1"/>
      <c r="F1385" s="1"/>
      <c r="G1385" s="1"/>
      <c r="H1385" s="1"/>
      <c r="J1385" s="1"/>
      <c r="K1385" s="1"/>
      <c r="L1385" s="1"/>
      <c r="BA1385" s="1" t="s">
        <v>9874</v>
      </c>
      <c r="BB1385" s="1">
        <v>2911</v>
      </c>
      <c r="BC1385" s="1" t="s">
        <v>302</v>
      </c>
      <c r="BD1385" s="1"/>
      <c r="BE1385" s="1" t="s">
        <v>9033</v>
      </c>
      <c r="BF1385" s="1" t="s">
        <v>9875</v>
      </c>
      <c r="BG1385" s="34">
        <v>1</v>
      </c>
    </row>
    <row r="1386" spans="2:59" ht="15.75" customHeight="1" x14ac:dyDescent="0.3">
      <c r="B1386" s="1"/>
      <c r="C1386" s="1"/>
      <c r="D1386" s="1"/>
      <c r="E1386" s="1"/>
      <c r="F1386" s="1"/>
      <c r="G1386" s="1"/>
      <c r="H1386" s="1"/>
      <c r="J1386" s="1"/>
      <c r="K1386" s="1"/>
      <c r="L1386" s="1"/>
      <c r="BA1386" s="1" t="s">
        <v>2801</v>
      </c>
      <c r="BB1386" s="1">
        <v>2892</v>
      </c>
      <c r="BC1386" s="1" t="s">
        <v>216</v>
      </c>
      <c r="BD1386" s="1"/>
      <c r="BE1386" s="1" t="s">
        <v>4268</v>
      </c>
      <c r="BF1386" s="1" t="s">
        <v>9876</v>
      </c>
      <c r="BG1386" s="34">
        <v>3</v>
      </c>
    </row>
    <row r="1387" spans="2:59" ht="15.75" customHeight="1" x14ac:dyDescent="0.3">
      <c r="B1387" s="1"/>
      <c r="C1387" s="1"/>
      <c r="D1387" s="1"/>
      <c r="E1387" s="1"/>
      <c r="F1387" s="1"/>
      <c r="G1387" s="1"/>
      <c r="H1387" s="1"/>
      <c r="J1387" s="1"/>
      <c r="K1387" s="1"/>
      <c r="L1387" s="1"/>
      <c r="BA1387" s="1" t="s">
        <v>4273</v>
      </c>
      <c r="BB1387" s="1">
        <v>3781</v>
      </c>
      <c r="BC1387" s="1" t="s">
        <v>326</v>
      </c>
      <c r="BD1387" s="1"/>
      <c r="BE1387" s="1" t="s">
        <v>5064</v>
      </c>
      <c r="BF1387" s="1" t="s">
        <v>9877</v>
      </c>
      <c r="BG1387" s="34">
        <v>2</v>
      </c>
    </row>
    <row r="1388" spans="2:59" ht="15.75" customHeight="1" x14ac:dyDescent="0.3">
      <c r="B1388" s="1"/>
      <c r="C1388" s="1"/>
      <c r="D1388" s="1"/>
      <c r="E1388" s="1"/>
      <c r="F1388" s="1"/>
      <c r="G1388" s="1"/>
      <c r="H1388" s="1"/>
      <c r="J1388" s="1"/>
      <c r="K1388" s="1"/>
      <c r="L1388" s="1"/>
      <c r="BA1388" s="1" t="s">
        <v>9028</v>
      </c>
      <c r="BB1388" s="1">
        <v>2549</v>
      </c>
      <c r="BC1388" s="1" t="s">
        <v>26</v>
      </c>
      <c r="BD1388" s="1"/>
      <c r="BE1388" s="1" t="s">
        <v>9878</v>
      </c>
      <c r="BF1388" s="1" t="s">
        <v>9879</v>
      </c>
      <c r="BG1388" s="34">
        <v>1</v>
      </c>
    </row>
    <row r="1389" spans="2:59" ht="15.75" customHeight="1" x14ac:dyDescent="0.3">
      <c r="B1389" s="1"/>
      <c r="C1389" s="1"/>
      <c r="D1389" s="1"/>
      <c r="E1389" s="1"/>
      <c r="F1389" s="1"/>
      <c r="G1389" s="1"/>
      <c r="H1389" s="1"/>
      <c r="J1389" s="1"/>
      <c r="K1389" s="1"/>
      <c r="L1389" s="1"/>
      <c r="BA1389" s="1" t="s">
        <v>9880</v>
      </c>
      <c r="BB1389" s="1">
        <v>3029</v>
      </c>
      <c r="BC1389" s="1" t="s">
        <v>324</v>
      </c>
      <c r="BD1389" s="1"/>
      <c r="BE1389" s="1" t="s">
        <v>2900</v>
      </c>
      <c r="BF1389" s="1" t="s">
        <v>9881</v>
      </c>
      <c r="BG1389" s="34">
        <v>5</v>
      </c>
    </row>
    <row r="1390" spans="2:59" ht="15.75" customHeight="1" x14ac:dyDescent="0.3">
      <c r="B1390" s="1"/>
      <c r="C1390" s="1"/>
      <c r="D1390" s="1"/>
      <c r="E1390" s="1"/>
      <c r="F1390" s="1"/>
      <c r="G1390" s="1"/>
      <c r="H1390" s="1"/>
      <c r="J1390" s="1"/>
      <c r="K1390" s="1"/>
      <c r="L1390" s="1"/>
      <c r="BA1390" s="1" t="s">
        <v>9882</v>
      </c>
      <c r="BB1390" s="1">
        <v>2876</v>
      </c>
      <c r="BC1390" s="1" t="s">
        <v>36</v>
      </c>
      <c r="BD1390" s="1"/>
      <c r="BE1390" s="1" t="s">
        <v>3935</v>
      </c>
      <c r="BF1390" s="1" t="s">
        <v>9883</v>
      </c>
      <c r="BG1390" s="34">
        <v>1</v>
      </c>
    </row>
    <row r="1391" spans="2:59" ht="15.75" customHeight="1" x14ac:dyDescent="0.3">
      <c r="B1391" s="1"/>
      <c r="C1391" s="1"/>
      <c r="D1391" s="1"/>
      <c r="E1391" s="1"/>
      <c r="F1391" s="1"/>
      <c r="G1391" s="1"/>
      <c r="H1391" s="1"/>
      <c r="J1391" s="1"/>
      <c r="K1391" s="1"/>
      <c r="L1391" s="1"/>
      <c r="BA1391" s="1" t="s">
        <v>9884</v>
      </c>
      <c r="BB1391" s="1">
        <v>2683</v>
      </c>
      <c r="BC1391" s="1" t="s">
        <v>324</v>
      </c>
      <c r="BD1391" s="1"/>
      <c r="BE1391" s="1" t="s">
        <v>4155</v>
      </c>
      <c r="BF1391" s="1" t="s">
        <v>9885</v>
      </c>
      <c r="BG1391" s="34">
        <v>2</v>
      </c>
    </row>
    <row r="1392" spans="2:59" ht="15.75" customHeight="1" x14ac:dyDescent="0.3">
      <c r="B1392" s="1"/>
      <c r="C1392" s="1"/>
      <c r="D1392" s="1"/>
      <c r="E1392" s="1"/>
      <c r="F1392" s="1"/>
      <c r="G1392" s="1"/>
      <c r="H1392" s="1"/>
      <c r="J1392" s="1"/>
      <c r="K1392" s="1"/>
      <c r="L1392" s="1"/>
      <c r="BA1392" s="1" t="s">
        <v>9884</v>
      </c>
      <c r="BB1392" s="1">
        <v>2683</v>
      </c>
      <c r="BC1392" s="1" t="s">
        <v>324</v>
      </c>
      <c r="BD1392" s="1"/>
      <c r="BE1392" s="1" t="s">
        <v>2425</v>
      </c>
      <c r="BF1392" s="1" t="s">
        <v>3724</v>
      </c>
      <c r="BG1392" s="34">
        <v>4</v>
      </c>
    </row>
    <row r="1393" spans="2:59" ht="15.75" customHeight="1" x14ac:dyDescent="0.3">
      <c r="B1393" s="1"/>
      <c r="C1393" s="1"/>
      <c r="D1393" s="1"/>
      <c r="E1393" s="1"/>
      <c r="F1393" s="1"/>
      <c r="G1393" s="1"/>
      <c r="H1393" s="1"/>
      <c r="J1393" s="1"/>
      <c r="K1393" s="1"/>
      <c r="L1393" s="1"/>
      <c r="BA1393" s="1" t="s">
        <v>7975</v>
      </c>
      <c r="BB1393" s="1">
        <v>2988</v>
      </c>
      <c r="BC1393" s="1" t="s">
        <v>9513</v>
      </c>
      <c r="BD1393" s="1"/>
      <c r="BE1393" s="1" t="s">
        <v>4082</v>
      </c>
      <c r="BF1393" s="1" t="s">
        <v>4083</v>
      </c>
      <c r="BG1393" s="34">
        <v>1</v>
      </c>
    </row>
    <row r="1394" spans="2:59" ht="15.75" customHeight="1" x14ac:dyDescent="0.3">
      <c r="B1394" s="1"/>
      <c r="C1394" s="1"/>
      <c r="D1394" s="1"/>
      <c r="E1394" s="1"/>
      <c r="F1394" s="1"/>
      <c r="G1394" s="1"/>
      <c r="H1394" s="1"/>
      <c r="J1394" s="1"/>
      <c r="K1394" s="1"/>
      <c r="L1394" s="1"/>
      <c r="BA1394" s="1" t="s">
        <v>9886</v>
      </c>
      <c r="BB1394" s="1">
        <v>2927</v>
      </c>
      <c r="BC1394" s="1" t="s">
        <v>38</v>
      </c>
      <c r="BD1394" s="1"/>
      <c r="BE1394" s="1" t="s">
        <v>5760</v>
      </c>
      <c r="BF1394" s="1" t="s">
        <v>9887</v>
      </c>
      <c r="BG1394" s="34">
        <v>3</v>
      </c>
    </row>
    <row r="1395" spans="2:59" ht="15.75" customHeight="1" x14ac:dyDescent="0.3">
      <c r="B1395" s="1"/>
      <c r="C1395" s="1"/>
      <c r="D1395" s="1"/>
      <c r="E1395" s="1"/>
      <c r="F1395" s="1"/>
      <c r="G1395" s="1"/>
      <c r="H1395" s="1"/>
      <c r="J1395" s="1"/>
      <c r="K1395" s="1"/>
      <c r="L1395" s="1"/>
      <c r="BA1395" s="1" t="s">
        <v>9888</v>
      </c>
      <c r="BB1395" s="1">
        <v>3018</v>
      </c>
      <c r="BC1395" s="1" t="s">
        <v>78</v>
      </c>
      <c r="BD1395" s="1"/>
      <c r="BE1395" s="1" t="s">
        <v>2927</v>
      </c>
      <c r="BF1395" s="1" t="s">
        <v>4535</v>
      </c>
      <c r="BG1395" s="34">
        <v>4</v>
      </c>
    </row>
    <row r="1396" spans="2:59" ht="15.75" customHeight="1" x14ac:dyDescent="0.3">
      <c r="B1396" s="1"/>
      <c r="C1396" s="1"/>
      <c r="D1396" s="1"/>
      <c r="E1396" s="1"/>
      <c r="F1396" s="1"/>
      <c r="G1396" s="1"/>
      <c r="H1396" s="1"/>
      <c r="J1396" s="1"/>
      <c r="K1396" s="1"/>
      <c r="L1396" s="1"/>
      <c r="BA1396" s="1" t="s">
        <v>9889</v>
      </c>
      <c r="BB1396" s="1">
        <v>2487</v>
      </c>
      <c r="BC1396" s="1" t="s">
        <v>108</v>
      </c>
      <c r="BD1396" s="1"/>
      <c r="BE1396" s="1" t="s">
        <v>2864</v>
      </c>
      <c r="BF1396" s="1" t="s">
        <v>5406</v>
      </c>
      <c r="BG1396" s="34">
        <v>1</v>
      </c>
    </row>
    <row r="1397" spans="2:59" ht="15.75" customHeight="1" x14ac:dyDescent="0.3">
      <c r="B1397" s="1"/>
      <c r="C1397" s="1"/>
      <c r="D1397" s="1"/>
      <c r="E1397" s="1"/>
      <c r="F1397" s="1"/>
      <c r="G1397" s="1"/>
      <c r="H1397" s="1"/>
      <c r="J1397" s="1"/>
      <c r="K1397" s="1"/>
      <c r="L1397" s="1"/>
      <c r="BA1397" s="1" t="s">
        <v>7512</v>
      </c>
      <c r="BB1397" s="1">
        <v>2953</v>
      </c>
      <c r="BC1397" s="1" t="s">
        <v>152</v>
      </c>
      <c r="BD1397" s="1"/>
      <c r="BE1397" s="1" t="s">
        <v>2379</v>
      </c>
      <c r="BF1397" s="1" t="s">
        <v>9890</v>
      </c>
      <c r="BG1397" s="34">
        <v>1</v>
      </c>
    </row>
    <row r="1398" spans="2:59" ht="15.75" customHeight="1" x14ac:dyDescent="0.3">
      <c r="B1398" s="1"/>
      <c r="C1398" s="1"/>
      <c r="D1398" s="1"/>
      <c r="E1398" s="1"/>
      <c r="F1398" s="1"/>
      <c r="G1398" s="1"/>
      <c r="H1398" s="1"/>
      <c r="J1398" s="1"/>
      <c r="K1398" s="1"/>
      <c r="L1398" s="1"/>
      <c r="BA1398" s="1" t="s">
        <v>9891</v>
      </c>
      <c r="BC1398" s="1" t="s">
        <v>6</v>
      </c>
      <c r="BD1398" s="1"/>
      <c r="BE1398" s="1" t="s">
        <v>4684</v>
      </c>
      <c r="BF1398" s="1" t="s">
        <v>4685</v>
      </c>
      <c r="BG1398" s="34">
        <v>2</v>
      </c>
    </row>
    <row r="1399" spans="2:59" ht="15.75" customHeight="1" x14ac:dyDescent="0.3">
      <c r="B1399" s="1"/>
      <c r="C1399" s="1"/>
      <c r="D1399" s="1"/>
      <c r="E1399" s="1"/>
      <c r="F1399" s="1"/>
      <c r="G1399" s="1"/>
      <c r="H1399" s="1"/>
      <c r="J1399" s="1"/>
      <c r="K1399" s="1"/>
      <c r="L1399" s="1"/>
      <c r="BA1399" s="1" t="s">
        <v>3569</v>
      </c>
      <c r="BB1399" s="1">
        <v>3053</v>
      </c>
      <c r="BC1399" s="1" t="s">
        <v>42</v>
      </c>
      <c r="BD1399" s="1"/>
      <c r="BE1399" s="1" t="s">
        <v>8479</v>
      </c>
      <c r="BF1399" s="1" t="s">
        <v>9892</v>
      </c>
      <c r="BG1399" s="34">
        <v>1</v>
      </c>
    </row>
    <row r="1400" spans="2:59" ht="15.75" customHeight="1" x14ac:dyDescent="0.3">
      <c r="B1400" s="1"/>
      <c r="C1400" s="1"/>
      <c r="D1400" s="1"/>
      <c r="E1400" s="1"/>
      <c r="F1400" s="1"/>
      <c r="G1400" s="1"/>
      <c r="H1400" s="1"/>
      <c r="J1400" s="1"/>
      <c r="K1400" s="1"/>
      <c r="L1400" s="1"/>
      <c r="BA1400" s="1" t="s">
        <v>2477</v>
      </c>
      <c r="BB1400" s="1">
        <v>2902</v>
      </c>
      <c r="BC1400" s="1" t="s">
        <v>116</v>
      </c>
      <c r="BD1400" s="1"/>
      <c r="BE1400" s="1" t="s">
        <v>9663</v>
      </c>
      <c r="BF1400" s="1" t="s">
        <v>9893</v>
      </c>
      <c r="BG1400" s="34">
        <v>1</v>
      </c>
    </row>
    <row r="1401" spans="2:59" ht="15.75" customHeight="1" x14ac:dyDescent="0.3">
      <c r="B1401" s="1"/>
      <c r="C1401" s="1"/>
      <c r="D1401" s="1"/>
      <c r="E1401" s="1"/>
      <c r="F1401" s="1"/>
      <c r="G1401" s="1"/>
      <c r="H1401" s="1"/>
      <c r="J1401" s="1"/>
      <c r="K1401" s="1"/>
      <c r="L1401" s="1"/>
      <c r="BA1401" s="1" t="s">
        <v>2477</v>
      </c>
      <c r="BB1401" s="1">
        <v>2902</v>
      </c>
      <c r="BC1401" s="1" t="s">
        <v>116</v>
      </c>
      <c r="BD1401" s="1"/>
      <c r="BE1401" s="1" t="s">
        <v>9894</v>
      </c>
      <c r="BF1401" s="1" t="s">
        <v>9895</v>
      </c>
      <c r="BG1401" s="34">
        <v>1</v>
      </c>
    </row>
    <row r="1402" spans="2:59" ht="15.75" customHeight="1" x14ac:dyDescent="0.3">
      <c r="B1402" s="1"/>
      <c r="C1402" s="1"/>
      <c r="D1402" s="1"/>
      <c r="E1402" s="1"/>
      <c r="F1402" s="1"/>
      <c r="G1402" s="1"/>
      <c r="H1402" s="1"/>
      <c r="J1402" s="1"/>
      <c r="K1402" s="1"/>
      <c r="L1402" s="1"/>
      <c r="BA1402" s="1" t="s">
        <v>9896</v>
      </c>
      <c r="BB1402" s="1">
        <v>2907</v>
      </c>
      <c r="BC1402" s="1" t="s">
        <v>20</v>
      </c>
      <c r="BD1402" s="1"/>
      <c r="BE1402" s="1" t="s">
        <v>5445</v>
      </c>
      <c r="BF1402" s="1" t="s">
        <v>9897</v>
      </c>
      <c r="BG1402" s="34">
        <v>4</v>
      </c>
    </row>
    <row r="1403" spans="2:59" ht="15.75" customHeight="1" x14ac:dyDescent="0.3">
      <c r="B1403" s="1"/>
      <c r="C1403" s="1"/>
      <c r="D1403" s="1"/>
      <c r="E1403" s="1"/>
      <c r="F1403" s="1"/>
      <c r="G1403" s="1"/>
      <c r="H1403" s="1"/>
      <c r="J1403" s="1"/>
      <c r="K1403" s="1"/>
      <c r="L1403" s="1"/>
      <c r="BA1403" s="1" t="s">
        <v>9898</v>
      </c>
      <c r="BB1403" s="1">
        <v>3060</v>
      </c>
      <c r="BC1403" s="1" t="s">
        <v>248</v>
      </c>
      <c r="BD1403" s="1"/>
      <c r="BE1403" s="1" t="s">
        <v>9899</v>
      </c>
      <c r="BF1403" s="1" t="s">
        <v>9900</v>
      </c>
      <c r="BG1403" s="34">
        <v>1</v>
      </c>
    </row>
    <row r="1404" spans="2:59" ht="15.75" customHeight="1" x14ac:dyDescent="0.3">
      <c r="B1404" s="1"/>
      <c r="C1404" s="1"/>
      <c r="D1404" s="1"/>
      <c r="E1404" s="1"/>
      <c r="F1404" s="1"/>
      <c r="G1404" s="1"/>
      <c r="H1404" s="1"/>
      <c r="J1404" s="1"/>
      <c r="K1404" s="1"/>
      <c r="L1404" s="1"/>
      <c r="BA1404" s="1" t="s">
        <v>8371</v>
      </c>
      <c r="BB1404" s="1">
        <v>4746</v>
      </c>
      <c r="BC1404" s="1" t="s">
        <v>9513</v>
      </c>
      <c r="BD1404" s="1"/>
      <c r="BE1404" s="1" t="s">
        <v>9901</v>
      </c>
      <c r="BF1404" s="1" t="s">
        <v>9902</v>
      </c>
      <c r="BG1404" s="34">
        <v>3</v>
      </c>
    </row>
    <row r="1405" spans="2:59" ht="15.75" customHeight="1" x14ac:dyDescent="0.3">
      <c r="B1405" s="1"/>
      <c r="C1405" s="1"/>
      <c r="D1405" s="1"/>
      <c r="E1405" s="1"/>
      <c r="F1405" s="1"/>
      <c r="G1405" s="1"/>
      <c r="H1405" s="1"/>
      <c r="J1405" s="1"/>
      <c r="K1405" s="1"/>
      <c r="L1405" s="1"/>
      <c r="BA1405" s="1" t="s">
        <v>8637</v>
      </c>
      <c r="BB1405" s="1">
        <v>2834</v>
      </c>
      <c r="BC1405" s="1" t="s">
        <v>162</v>
      </c>
      <c r="BD1405" s="1"/>
      <c r="BE1405" s="1" t="s">
        <v>7007</v>
      </c>
      <c r="BF1405" s="1" t="s">
        <v>9903</v>
      </c>
      <c r="BG1405" s="34">
        <v>1</v>
      </c>
    </row>
    <row r="1406" spans="2:59" ht="15.75" customHeight="1" x14ac:dyDescent="0.3">
      <c r="B1406" s="1"/>
      <c r="C1406" s="1"/>
      <c r="D1406" s="1"/>
      <c r="E1406" s="1"/>
      <c r="F1406" s="1"/>
      <c r="G1406" s="1"/>
      <c r="H1406" s="1"/>
      <c r="J1406" s="1"/>
      <c r="K1406" s="1"/>
      <c r="L1406" s="1"/>
      <c r="BA1406" s="1" t="s">
        <v>9644</v>
      </c>
      <c r="BB1406" s="1">
        <v>2921</v>
      </c>
      <c r="BC1406" s="1" t="s">
        <v>42</v>
      </c>
      <c r="BD1406" s="1"/>
      <c r="BE1406" s="1" t="s">
        <v>2302</v>
      </c>
      <c r="BF1406" s="1" t="s">
        <v>4568</v>
      </c>
      <c r="BG1406" s="34">
        <v>3</v>
      </c>
    </row>
    <row r="1407" spans="2:59" ht="15.75" customHeight="1" x14ac:dyDescent="0.3">
      <c r="B1407" s="1"/>
      <c r="C1407" s="1"/>
      <c r="D1407" s="1"/>
      <c r="E1407" s="1"/>
      <c r="F1407" s="1"/>
      <c r="G1407" s="1"/>
      <c r="H1407" s="1"/>
      <c r="J1407" s="1"/>
      <c r="K1407" s="1"/>
      <c r="L1407" s="1"/>
      <c r="BA1407" s="1" t="s">
        <v>9904</v>
      </c>
      <c r="BB1407" s="1">
        <v>2968</v>
      </c>
      <c r="BC1407" s="1" t="s">
        <v>248</v>
      </c>
      <c r="BD1407" s="1"/>
      <c r="BE1407" s="1" t="s">
        <v>3492</v>
      </c>
      <c r="BF1407" s="1" t="s">
        <v>9905</v>
      </c>
      <c r="BG1407" s="34">
        <v>2</v>
      </c>
    </row>
    <row r="1408" spans="2:59" ht="15.75" customHeight="1" x14ac:dyDescent="0.3">
      <c r="B1408" s="1"/>
      <c r="C1408" s="1"/>
      <c r="D1408" s="1"/>
      <c r="E1408" s="1"/>
      <c r="F1408" s="1"/>
      <c r="G1408" s="1"/>
      <c r="H1408" s="1"/>
      <c r="J1408" s="1"/>
      <c r="K1408" s="1"/>
      <c r="L1408" s="1"/>
      <c r="BA1408" s="1" t="s">
        <v>7620</v>
      </c>
      <c r="BB1408" s="1">
        <v>2915</v>
      </c>
      <c r="BC1408" s="1" t="s">
        <v>62</v>
      </c>
      <c r="BD1408" s="1"/>
      <c r="BE1408" s="1" t="s">
        <v>2315</v>
      </c>
      <c r="BF1408" s="1" t="s">
        <v>4814</v>
      </c>
      <c r="BG1408" s="34">
        <v>8</v>
      </c>
    </row>
    <row r="1409" spans="2:59" ht="15.75" customHeight="1" x14ac:dyDescent="0.3">
      <c r="B1409" s="1"/>
      <c r="C1409" s="1"/>
      <c r="D1409" s="1"/>
      <c r="E1409" s="1"/>
      <c r="F1409" s="1"/>
      <c r="G1409" s="1"/>
      <c r="H1409" s="1"/>
      <c r="J1409" s="1"/>
      <c r="K1409" s="1"/>
      <c r="L1409" s="1"/>
      <c r="BA1409" s="1" t="s">
        <v>9906</v>
      </c>
      <c r="BB1409" s="1">
        <v>3014</v>
      </c>
      <c r="BC1409" s="1" t="s">
        <v>180</v>
      </c>
      <c r="BD1409" s="1"/>
      <c r="BE1409" s="1" t="s">
        <v>9907</v>
      </c>
      <c r="BF1409" s="1" t="s">
        <v>9908</v>
      </c>
      <c r="BG1409" s="34">
        <v>1</v>
      </c>
    </row>
    <row r="1410" spans="2:59" ht="15.75" customHeight="1" x14ac:dyDescent="0.3">
      <c r="B1410" s="1"/>
      <c r="C1410" s="1"/>
      <c r="D1410" s="1"/>
      <c r="E1410" s="1"/>
      <c r="F1410" s="1"/>
      <c r="G1410" s="1"/>
      <c r="H1410" s="1"/>
      <c r="J1410" s="1"/>
      <c r="K1410" s="1"/>
      <c r="L1410" s="1"/>
      <c r="BA1410" s="1" t="s">
        <v>9909</v>
      </c>
      <c r="BB1410" s="1">
        <v>2346</v>
      </c>
      <c r="BC1410" s="1" t="s">
        <v>26</v>
      </c>
      <c r="BD1410" s="1"/>
      <c r="BE1410" s="1" t="s">
        <v>7625</v>
      </c>
      <c r="BF1410" s="1" t="s">
        <v>9910</v>
      </c>
      <c r="BG1410" s="34">
        <v>4</v>
      </c>
    </row>
    <row r="1411" spans="2:59" ht="15.75" customHeight="1" x14ac:dyDescent="0.3">
      <c r="B1411" s="1"/>
      <c r="C1411" s="1"/>
      <c r="D1411" s="1"/>
      <c r="E1411" s="1"/>
      <c r="F1411" s="1"/>
      <c r="G1411" s="1"/>
      <c r="H1411" s="1"/>
      <c r="J1411" s="1"/>
      <c r="K1411" s="1"/>
      <c r="L1411" s="1"/>
      <c r="BA1411" s="1" t="s">
        <v>4212</v>
      </c>
      <c r="BB1411" s="1">
        <v>2949</v>
      </c>
      <c r="BC1411" s="1" t="s">
        <v>212</v>
      </c>
      <c r="BD1411" s="1"/>
      <c r="BE1411" s="1" t="s">
        <v>2172</v>
      </c>
      <c r="BF1411" s="1" t="s">
        <v>4837</v>
      </c>
      <c r="BG1411" s="34">
        <v>3</v>
      </c>
    </row>
    <row r="1412" spans="2:59" ht="15.75" customHeight="1" x14ac:dyDescent="0.3">
      <c r="B1412" s="1"/>
      <c r="C1412" s="1"/>
      <c r="D1412" s="1"/>
      <c r="E1412" s="1"/>
      <c r="F1412" s="1"/>
      <c r="G1412" s="1"/>
      <c r="H1412" s="1"/>
      <c r="J1412" s="1"/>
      <c r="K1412" s="1"/>
      <c r="L1412" s="1"/>
      <c r="BA1412" s="1" t="s">
        <v>9911</v>
      </c>
      <c r="BB1412" s="1">
        <v>0</v>
      </c>
      <c r="BC1412" s="1" t="s">
        <v>78</v>
      </c>
      <c r="BD1412" s="1"/>
      <c r="BE1412" s="1" t="s">
        <v>5561</v>
      </c>
      <c r="BF1412" s="1" t="s">
        <v>9912</v>
      </c>
      <c r="BG1412" s="34">
        <v>2</v>
      </c>
    </row>
    <row r="1413" spans="2:59" ht="15.75" customHeight="1" x14ac:dyDescent="0.3">
      <c r="B1413" s="1"/>
      <c r="C1413" s="1"/>
      <c r="D1413" s="1"/>
      <c r="E1413" s="1"/>
      <c r="F1413" s="1"/>
      <c r="G1413" s="1"/>
      <c r="H1413" s="1"/>
      <c r="J1413" s="1"/>
      <c r="K1413" s="1"/>
      <c r="L1413" s="1"/>
      <c r="BA1413" s="1" t="s">
        <v>9913</v>
      </c>
      <c r="BB1413" s="1">
        <v>2922</v>
      </c>
      <c r="BC1413" s="1" t="s">
        <v>152</v>
      </c>
      <c r="BD1413" s="1"/>
      <c r="BE1413" s="1" t="s">
        <v>9914</v>
      </c>
      <c r="BF1413" s="1" t="s">
        <v>9915</v>
      </c>
      <c r="BG1413" s="34">
        <v>4</v>
      </c>
    </row>
    <row r="1414" spans="2:59" ht="15.75" customHeight="1" x14ac:dyDescent="0.3">
      <c r="B1414" s="1"/>
      <c r="C1414" s="1"/>
      <c r="D1414" s="1"/>
      <c r="E1414" s="1"/>
      <c r="F1414" s="1"/>
      <c r="G1414" s="1"/>
      <c r="H1414" s="1"/>
      <c r="J1414" s="1"/>
      <c r="K1414" s="1"/>
      <c r="L1414" s="1"/>
      <c r="BA1414" s="1" t="s">
        <v>9916</v>
      </c>
      <c r="BB1414" s="1">
        <v>2805</v>
      </c>
      <c r="BC1414" s="1" t="s">
        <v>210</v>
      </c>
      <c r="BD1414" s="1"/>
      <c r="BE1414" s="1" t="s">
        <v>2207</v>
      </c>
      <c r="BF1414" s="1" t="s">
        <v>4968</v>
      </c>
      <c r="BG1414" s="34">
        <v>2</v>
      </c>
    </row>
    <row r="1415" spans="2:59" ht="15.75" customHeight="1" x14ac:dyDescent="0.3">
      <c r="B1415" s="1"/>
      <c r="C1415" s="1"/>
      <c r="D1415" s="1"/>
      <c r="E1415" s="1"/>
      <c r="F1415" s="1"/>
      <c r="G1415" s="1"/>
      <c r="H1415" s="1"/>
      <c r="J1415" s="1"/>
      <c r="K1415" s="1"/>
      <c r="L1415" s="1"/>
      <c r="BA1415" s="1" t="s">
        <v>9904</v>
      </c>
      <c r="BB1415" s="1">
        <v>2968</v>
      </c>
      <c r="BC1415" s="1" t="s">
        <v>248</v>
      </c>
      <c r="BD1415" s="1"/>
      <c r="BE1415" s="1" t="s">
        <v>2656</v>
      </c>
      <c r="BF1415" s="1" t="s">
        <v>9917</v>
      </c>
      <c r="BG1415" s="34">
        <v>2</v>
      </c>
    </row>
    <row r="1416" spans="2:59" ht="15.75" customHeight="1" x14ac:dyDescent="0.3">
      <c r="B1416" s="1"/>
      <c r="C1416" s="1"/>
      <c r="D1416" s="1"/>
      <c r="E1416" s="1"/>
      <c r="F1416" s="1"/>
      <c r="G1416" s="1"/>
      <c r="H1416" s="1"/>
      <c r="J1416" s="1"/>
      <c r="K1416" s="1"/>
      <c r="L1416" s="1"/>
      <c r="BA1416" s="1" t="s">
        <v>9918</v>
      </c>
      <c r="BB1416" s="1">
        <v>1226</v>
      </c>
      <c r="BC1416" s="1" t="s">
        <v>9919</v>
      </c>
      <c r="BD1416" s="1"/>
      <c r="BE1416" s="1" t="s">
        <v>4359</v>
      </c>
      <c r="BF1416" s="1" t="s">
        <v>9920</v>
      </c>
      <c r="BG1416" s="34">
        <v>1</v>
      </c>
    </row>
    <row r="1417" spans="2:59" ht="15.75" customHeight="1" x14ac:dyDescent="0.3">
      <c r="B1417" s="1"/>
      <c r="C1417" s="1"/>
      <c r="D1417" s="1"/>
      <c r="E1417" s="1"/>
      <c r="F1417" s="1"/>
      <c r="G1417" s="1"/>
      <c r="H1417" s="1"/>
      <c r="J1417" s="1"/>
      <c r="K1417" s="1"/>
      <c r="L1417" s="1"/>
      <c r="BA1417" s="1" t="s">
        <v>3578</v>
      </c>
      <c r="BB1417" s="1">
        <v>2926</v>
      </c>
      <c r="BC1417" s="1" t="s">
        <v>294</v>
      </c>
      <c r="BD1417" s="1"/>
      <c r="BE1417" s="1" t="s">
        <v>4282</v>
      </c>
      <c r="BF1417" s="1" t="s">
        <v>9921</v>
      </c>
      <c r="BG1417" s="34">
        <v>1</v>
      </c>
    </row>
    <row r="1418" spans="2:59" ht="15.75" customHeight="1" x14ac:dyDescent="0.3">
      <c r="B1418" s="1"/>
      <c r="C1418" s="1"/>
      <c r="D1418" s="1"/>
      <c r="E1418" s="1"/>
      <c r="F1418" s="1"/>
      <c r="G1418" s="1"/>
      <c r="H1418" s="1"/>
      <c r="J1418" s="1"/>
      <c r="K1418" s="1"/>
      <c r="L1418" s="1"/>
      <c r="BA1418" s="1" t="s">
        <v>9922</v>
      </c>
      <c r="BB1418" s="1">
        <v>2984</v>
      </c>
      <c r="BC1418" s="1" t="s">
        <v>5729</v>
      </c>
      <c r="BD1418" s="1"/>
      <c r="BE1418" s="1" t="s">
        <v>5995</v>
      </c>
      <c r="BF1418" s="1" t="s">
        <v>9923</v>
      </c>
      <c r="BG1418" s="34">
        <v>1</v>
      </c>
    </row>
    <row r="1419" spans="2:59" ht="15.75" customHeight="1" x14ac:dyDescent="0.3">
      <c r="B1419" s="1"/>
      <c r="C1419" s="1"/>
      <c r="D1419" s="1"/>
      <c r="E1419" s="1"/>
      <c r="F1419" s="1"/>
      <c r="G1419" s="1"/>
      <c r="H1419" s="1"/>
      <c r="J1419" s="1"/>
      <c r="K1419" s="1"/>
      <c r="L1419" s="1"/>
      <c r="BA1419" s="1" t="s">
        <v>9924</v>
      </c>
      <c r="BB1419" s="1">
        <v>2786</v>
      </c>
      <c r="BC1419" s="1" t="s">
        <v>324</v>
      </c>
      <c r="BD1419" s="1"/>
      <c r="BE1419" s="1" t="s">
        <v>4918</v>
      </c>
      <c r="BF1419" s="1" t="s">
        <v>9925</v>
      </c>
      <c r="BG1419" s="34">
        <v>1</v>
      </c>
    </row>
    <row r="1420" spans="2:59" ht="15.75" customHeight="1" x14ac:dyDescent="0.3">
      <c r="B1420" s="1"/>
      <c r="C1420" s="1"/>
      <c r="D1420" s="1"/>
      <c r="E1420" s="1"/>
      <c r="F1420" s="1"/>
      <c r="G1420" s="1"/>
      <c r="H1420" s="1"/>
      <c r="J1420" s="1"/>
      <c r="K1420" s="1"/>
      <c r="L1420" s="1"/>
      <c r="BA1420" s="1" t="s">
        <v>9926</v>
      </c>
      <c r="BB1420" s="1">
        <v>3031</v>
      </c>
      <c r="BC1420" s="1" t="s">
        <v>326</v>
      </c>
      <c r="BD1420" s="1"/>
      <c r="BE1420" s="1" t="s">
        <v>2901</v>
      </c>
      <c r="BF1420" s="1" t="s">
        <v>6642</v>
      </c>
      <c r="BG1420" s="34">
        <v>2</v>
      </c>
    </row>
    <row r="1421" spans="2:59" ht="15.75" customHeight="1" x14ac:dyDescent="0.3">
      <c r="B1421" s="1"/>
      <c r="C1421" s="1"/>
      <c r="D1421" s="1"/>
      <c r="E1421" s="1"/>
      <c r="F1421" s="1"/>
      <c r="G1421" s="1"/>
      <c r="H1421" s="1"/>
      <c r="J1421" s="1"/>
      <c r="K1421" s="1"/>
      <c r="L1421" s="1"/>
      <c r="BA1421" s="1" t="s">
        <v>9927</v>
      </c>
      <c r="BB1421" s="1">
        <v>2948</v>
      </c>
      <c r="BC1421" s="1" t="s">
        <v>6315</v>
      </c>
      <c r="BD1421" s="1"/>
      <c r="BE1421" s="1" t="s">
        <v>3103</v>
      </c>
      <c r="BF1421" s="1" t="s">
        <v>6550</v>
      </c>
      <c r="BG1421" s="34">
        <v>1</v>
      </c>
    </row>
    <row r="1422" spans="2:59" ht="15.75" customHeight="1" x14ac:dyDescent="0.3">
      <c r="B1422" s="1"/>
      <c r="C1422" s="1"/>
      <c r="D1422" s="1"/>
      <c r="E1422" s="1"/>
      <c r="F1422" s="1"/>
      <c r="G1422" s="1"/>
      <c r="H1422" s="1"/>
      <c r="J1422" s="1"/>
      <c r="K1422" s="1"/>
      <c r="L1422" s="1"/>
      <c r="BA1422" s="1" t="s">
        <v>9928</v>
      </c>
      <c r="BB1422" s="1">
        <v>2850</v>
      </c>
      <c r="BC1422" s="1" t="s">
        <v>154</v>
      </c>
      <c r="BD1422" s="1"/>
      <c r="BE1422" s="1" t="s">
        <v>5367</v>
      </c>
      <c r="BF1422" s="1" t="s">
        <v>9929</v>
      </c>
      <c r="BG1422" s="34">
        <v>3</v>
      </c>
    </row>
    <row r="1423" spans="2:59" ht="15.75" customHeight="1" x14ac:dyDescent="0.3">
      <c r="B1423" s="1"/>
      <c r="C1423" s="1"/>
      <c r="D1423" s="1"/>
      <c r="E1423" s="1"/>
      <c r="F1423" s="1"/>
      <c r="G1423" s="1"/>
      <c r="H1423" s="1"/>
      <c r="J1423" s="1"/>
      <c r="K1423" s="1"/>
      <c r="L1423" s="1"/>
      <c r="BA1423" s="1" t="s">
        <v>9928</v>
      </c>
      <c r="BB1423" s="1">
        <v>2850</v>
      </c>
      <c r="BC1423" s="1" t="s">
        <v>154</v>
      </c>
      <c r="BD1423" s="1"/>
      <c r="BE1423" s="1" t="s">
        <v>2336</v>
      </c>
      <c r="BF1423" s="1" t="s">
        <v>4723</v>
      </c>
      <c r="BG1423" s="34">
        <v>3</v>
      </c>
    </row>
    <row r="1424" spans="2:59" ht="15.75" customHeight="1" x14ac:dyDescent="0.3">
      <c r="B1424" s="1"/>
      <c r="C1424" s="1"/>
      <c r="D1424" s="1"/>
      <c r="E1424" s="1"/>
      <c r="F1424" s="1"/>
      <c r="G1424" s="1"/>
      <c r="H1424" s="1"/>
      <c r="J1424" s="1"/>
      <c r="K1424" s="1"/>
      <c r="L1424" s="1"/>
      <c r="BA1424" s="1" t="s">
        <v>9754</v>
      </c>
      <c r="BB1424" s="1">
        <v>2806</v>
      </c>
      <c r="BC1424" s="1" t="s">
        <v>326</v>
      </c>
      <c r="BD1424" s="1"/>
      <c r="BE1424" s="1" t="s">
        <v>2321</v>
      </c>
      <c r="BF1424" s="1" t="s">
        <v>3865</v>
      </c>
      <c r="BG1424" s="34">
        <v>2</v>
      </c>
    </row>
    <row r="1425" spans="2:59" ht="15.75" customHeight="1" x14ac:dyDescent="0.3">
      <c r="B1425" s="1"/>
      <c r="C1425" s="1"/>
      <c r="D1425" s="1"/>
      <c r="E1425" s="1"/>
      <c r="F1425" s="1"/>
      <c r="G1425" s="1"/>
      <c r="H1425" s="1"/>
      <c r="J1425" s="1"/>
      <c r="K1425" s="1"/>
      <c r="L1425" s="1"/>
      <c r="BA1425" s="1" t="s">
        <v>9930</v>
      </c>
      <c r="BB1425" s="1">
        <v>2724</v>
      </c>
      <c r="BC1425" s="1" t="s">
        <v>6</v>
      </c>
      <c r="BD1425" s="1"/>
      <c r="BE1425" s="1" t="s">
        <v>7290</v>
      </c>
      <c r="BF1425" s="1" t="s">
        <v>7291</v>
      </c>
      <c r="BG1425" s="34">
        <v>1</v>
      </c>
    </row>
    <row r="1426" spans="2:59" ht="15.75" customHeight="1" x14ac:dyDescent="0.3">
      <c r="B1426" s="1"/>
      <c r="C1426" s="1"/>
      <c r="D1426" s="1"/>
      <c r="E1426" s="1"/>
      <c r="F1426" s="1"/>
      <c r="G1426" s="1"/>
      <c r="H1426" s="1"/>
      <c r="J1426" s="1"/>
      <c r="K1426" s="1"/>
      <c r="L1426" s="1"/>
      <c r="BA1426" s="1" t="s">
        <v>3638</v>
      </c>
      <c r="BB1426" s="1">
        <v>3038</v>
      </c>
      <c r="BC1426" s="1" t="s">
        <v>14</v>
      </c>
      <c r="BD1426" s="1"/>
      <c r="BE1426" s="1" t="s">
        <v>2323</v>
      </c>
      <c r="BF1426" s="1" t="s">
        <v>4411</v>
      </c>
      <c r="BG1426" s="34">
        <v>4</v>
      </c>
    </row>
    <row r="1427" spans="2:59" ht="15.75" customHeight="1" x14ac:dyDescent="0.3">
      <c r="B1427" s="1"/>
      <c r="C1427" s="1"/>
      <c r="D1427" s="1"/>
      <c r="E1427" s="1"/>
      <c r="F1427" s="1"/>
      <c r="G1427" s="1"/>
      <c r="H1427" s="1"/>
      <c r="J1427" s="1"/>
      <c r="K1427" s="1"/>
      <c r="L1427" s="1"/>
      <c r="BA1427" s="1" t="s">
        <v>9931</v>
      </c>
      <c r="BB1427" s="1">
        <v>2889</v>
      </c>
      <c r="BC1427" s="1" t="s">
        <v>258</v>
      </c>
      <c r="BD1427" s="1"/>
      <c r="BE1427" s="1" t="s">
        <v>2297</v>
      </c>
      <c r="BF1427" s="1" t="s">
        <v>9932</v>
      </c>
      <c r="BG1427" s="34">
        <v>10</v>
      </c>
    </row>
    <row r="1428" spans="2:59" ht="15.75" customHeight="1" x14ac:dyDescent="0.3">
      <c r="B1428" s="1"/>
      <c r="C1428" s="1"/>
      <c r="D1428" s="1"/>
      <c r="E1428" s="1"/>
      <c r="F1428" s="1"/>
      <c r="G1428" s="1"/>
      <c r="H1428" s="1"/>
      <c r="J1428" s="1"/>
      <c r="K1428" s="1"/>
      <c r="L1428" s="1"/>
      <c r="BA1428" s="1" t="s">
        <v>9496</v>
      </c>
      <c r="BB1428" s="1">
        <v>2901</v>
      </c>
      <c r="BC1428" s="1" t="s">
        <v>78</v>
      </c>
      <c r="BD1428" s="1"/>
      <c r="BE1428" s="1" t="s">
        <v>2305</v>
      </c>
      <c r="BF1428" s="1" t="s">
        <v>4163</v>
      </c>
      <c r="BG1428" s="34">
        <v>2</v>
      </c>
    </row>
    <row r="1429" spans="2:59" ht="15.75" customHeight="1" x14ac:dyDescent="0.3">
      <c r="B1429" s="1"/>
      <c r="C1429" s="1"/>
      <c r="D1429" s="1"/>
      <c r="E1429" s="1"/>
      <c r="F1429" s="1"/>
      <c r="G1429" s="1"/>
      <c r="H1429" s="1"/>
      <c r="J1429" s="1"/>
      <c r="K1429" s="1"/>
      <c r="L1429" s="1"/>
      <c r="BA1429" s="1" t="s">
        <v>9768</v>
      </c>
      <c r="BB1429" s="1">
        <v>2812</v>
      </c>
      <c r="BC1429" s="1" t="s">
        <v>154</v>
      </c>
      <c r="BD1429" s="1"/>
      <c r="BE1429" s="1" t="s">
        <v>9933</v>
      </c>
      <c r="BF1429" s="1" t="s">
        <v>9934</v>
      </c>
      <c r="BG1429" s="34">
        <v>1</v>
      </c>
    </row>
    <row r="1430" spans="2:59" ht="15.75" customHeight="1" x14ac:dyDescent="0.3">
      <c r="B1430" s="1"/>
      <c r="C1430" s="1"/>
      <c r="D1430" s="1"/>
      <c r="E1430" s="1"/>
      <c r="F1430" s="1"/>
      <c r="G1430" s="1"/>
      <c r="H1430" s="1"/>
      <c r="J1430" s="1"/>
      <c r="K1430" s="1"/>
      <c r="L1430" s="1"/>
      <c r="BA1430" s="1" t="s">
        <v>9491</v>
      </c>
      <c r="BB1430" s="1">
        <v>2976</v>
      </c>
      <c r="BC1430" s="1" t="s">
        <v>78</v>
      </c>
      <c r="BD1430" s="1"/>
      <c r="BE1430" s="1" t="s">
        <v>2650</v>
      </c>
      <c r="BF1430" s="1" t="s">
        <v>6446</v>
      </c>
      <c r="BG1430" s="34">
        <v>4</v>
      </c>
    </row>
    <row r="1431" spans="2:59" ht="15.75" customHeight="1" x14ac:dyDescent="0.3">
      <c r="B1431" s="1"/>
      <c r="C1431" s="1"/>
      <c r="D1431" s="1"/>
      <c r="E1431" s="1"/>
      <c r="F1431" s="1"/>
      <c r="G1431" s="1"/>
      <c r="H1431" s="1"/>
      <c r="J1431" s="1"/>
      <c r="K1431" s="1"/>
      <c r="L1431" s="1"/>
      <c r="BA1431" s="1" t="s">
        <v>9935</v>
      </c>
      <c r="BB1431" s="1">
        <v>3005</v>
      </c>
      <c r="BC1431" s="1" t="s">
        <v>324</v>
      </c>
      <c r="BD1431" s="1"/>
      <c r="BE1431" s="1" t="s">
        <v>7843</v>
      </c>
      <c r="BF1431" s="1" t="s">
        <v>9936</v>
      </c>
      <c r="BG1431" s="34">
        <v>2</v>
      </c>
    </row>
    <row r="1432" spans="2:59" ht="15.75" customHeight="1" x14ac:dyDescent="0.3">
      <c r="B1432" s="1"/>
      <c r="C1432" s="1"/>
      <c r="D1432" s="1"/>
      <c r="E1432" s="1"/>
      <c r="F1432" s="1"/>
      <c r="G1432" s="1"/>
      <c r="H1432" s="1"/>
      <c r="J1432" s="1"/>
      <c r="K1432" s="1"/>
      <c r="L1432" s="1"/>
      <c r="BA1432" s="1" t="s">
        <v>9937</v>
      </c>
      <c r="BB1432" s="1">
        <v>2265</v>
      </c>
      <c r="BC1432" s="1" t="s">
        <v>212</v>
      </c>
      <c r="BD1432" s="1"/>
      <c r="BE1432" s="1" t="s">
        <v>9938</v>
      </c>
      <c r="BF1432" s="1" t="s">
        <v>9939</v>
      </c>
      <c r="BG1432" s="34">
        <v>2</v>
      </c>
    </row>
    <row r="1433" spans="2:59" ht="15.75" customHeight="1" x14ac:dyDescent="0.3">
      <c r="B1433" s="1"/>
      <c r="C1433" s="1"/>
      <c r="D1433" s="1"/>
      <c r="E1433" s="1"/>
      <c r="F1433" s="1"/>
      <c r="G1433" s="1"/>
      <c r="H1433" s="1"/>
      <c r="J1433" s="1"/>
      <c r="K1433" s="1"/>
      <c r="L1433" s="1"/>
      <c r="BA1433" s="1" t="s">
        <v>9940</v>
      </c>
      <c r="BB1433" s="1">
        <v>2823</v>
      </c>
      <c r="BC1433" s="1" t="s">
        <v>324</v>
      </c>
      <c r="BD1433" s="1"/>
      <c r="BE1433" s="1" t="s">
        <v>7299</v>
      </c>
      <c r="BF1433" s="1" t="s">
        <v>9941</v>
      </c>
      <c r="BG1433" s="34">
        <v>1</v>
      </c>
    </row>
    <row r="1434" spans="2:59" ht="15.75" customHeight="1" x14ac:dyDescent="0.3">
      <c r="B1434" s="1"/>
      <c r="C1434" s="1"/>
      <c r="D1434" s="1"/>
      <c r="E1434" s="1"/>
      <c r="F1434" s="1"/>
      <c r="G1434" s="1"/>
      <c r="H1434" s="1"/>
      <c r="J1434" s="1"/>
      <c r="K1434" s="1"/>
      <c r="L1434" s="1"/>
      <c r="BA1434" s="1" t="s">
        <v>9942</v>
      </c>
      <c r="BB1434" s="1">
        <v>3503</v>
      </c>
      <c r="BC1434" s="1" t="s">
        <v>230</v>
      </c>
      <c r="BD1434" s="1"/>
      <c r="BE1434" s="1" t="s">
        <v>9943</v>
      </c>
      <c r="BF1434" s="1" t="s">
        <v>9944</v>
      </c>
      <c r="BG1434" s="34">
        <v>1</v>
      </c>
    </row>
    <row r="1435" spans="2:59" ht="15.75" customHeight="1" x14ac:dyDescent="0.3">
      <c r="B1435" s="1"/>
      <c r="C1435" s="1"/>
      <c r="D1435" s="1"/>
      <c r="E1435" s="1"/>
      <c r="F1435" s="1"/>
      <c r="G1435" s="1"/>
      <c r="H1435" s="1"/>
      <c r="J1435" s="1"/>
      <c r="K1435" s="1"/>
      <c r="L1435" s="1"/>
      <c r="BA1435" s="1" t="s">
        <v>9945</v>
      </c>
      <c r="BB1435" s="1">
        <v>2826</v>
      </c>
      <c r="BC1435" s="1" t="s">
        <v>324</v>
      </c>
      <c r="BD1435" s="1"/>
      <c r="BE1435" s="1" t="s">
        <v>2357</v>
      </c>
      <c r="BF1435" s="1" t="s">
        <v>4540</v>
      </c>
      <c r="BG1435" s="34">
        <v>1</v>
      </c>
    </row>
    <row r="1436" spans="2:59" ht="15.75" customHeight="1" x14ac:dyDescent="0.3">
      <c r="B1436" s="1"/>
      <c r="C1436" s="1"/>
      <c r="D1436" s="1"/>
      <c r="E1436" s="1"/>
      <c r="F1436" s="1"/>
      <c r="G1436" s="1"/>
      <c r="H1436" s="1"/>
      <c r="J1436" s="1"/>
      <c r="K1436" s="1"/>
      <c r="L1436" s="1"/>
      <c r="BA1436" s="1" t="s">
        <v>9946</v>
      </c>
      <c r="BB1436" s="1">
        <v>2928</v>
      </c>
      <c r="BC1436" s="1" t="s">
        <v>216</v>
      </c>
      <c r="BD1436" s="1"/>
      <c r="BE1436" s="1" t="s">
        <v>2345</v>
      </c>
      <c r="BF1436" s="1" t="s">
        <v>5282</v>
      </c>
      <c r="BG1436" s="34">
        <v>9</v>
      </c>
    </row>
    <row r="1437" spans="2:59" ht="15.75" customHeight="1" x14ac:dyDescent="0.3">
      <c r="B1437" s="1"/>
      <c r="C1437" s="1"/>
      <c r="D1437" s="1"/>
      <c r="E1437" s="1"/>
      <c r="F1437" s="1"/>
      <c r="G1437" s="1"/>
      <c r="H1437" s="1"/>
      <c r="J1437" s="1"/>
      <c r="K1437" s="1"/>
      <c r="L1437" s="1"/>
      <c r="BA1437" s="1" t="s">
        <v>9947</v>
      </c>
      <c r="BB1437" s="1">
        <v>2690</v>
      </c>
      <c r="BC1437" s="1" t="s">
        <v>120</v>
      </c>
      <c r="BD1437" s="1"/>
      <c r="BE1437" s="1" t="s">
        <v>2352</v>
      </c>
      <c r="BF1437" s="1" t="s">
        <v>3636</v>
      </c>
      <c r="BG1437" s="34">
        <v>4</v>
      </c>
    </row>
    <row r="1438" spans="2:59" ht="15.75" customHeight="1" x14ac:dyDescent="0.3">
      <c r="B1438" s="1"/>
      <c r="C1438" s="1"/>
      <c r="D1438" s="1"/>
      <c r="E1438" s="1"/>
      <c r="F1438" s="1"/>
      <c r="G1438" s="1"/>
      <c r="H1438" s="1"/>
      <c r="J1438" s="1"/>
      <c r="K1438" s="1"/>
      <c r="L1438" s="1"/>
      <c r="BA1438" s="1" t="s">
        <v>2676</v>
      </c>
      <c r="BB1438" s="1">
        <v>3065</v>
      </c>
      <c r="BC1438" s="1" t="s">
        <v>14</v>
      </c>
      <c r="BD1438" s="1"/>
      <c r="BE1438" s="1" t="s">
        <v>9813</v>
      </c>
      <c r="BF1438" s="1" t="s">
        <v>9948</v>
      </c>
      <c r="BG1438" s="34">
        <v>3</v>
      </c>
    </row>
    <row r="1439" spans="2:59" ht="15.75" customHeight="1" x14ac:dyDescent="0.3">
      <c r="B1439" s="1"/>
      <c r="C1439" s="1"/>
      <c r="D1439" s="1"/>
      <c r="E1439" s="1"/>
      <c r="F1439" s="1"/>
      <c r="G1439" s="1"/>
      <c r="H1439" s="1"/>
      <c r="J1439" s="1"/>
      <c r="K1439" s="1"/>
      <c r="L1439" s="1"/>
      <c r="BA1439" s="1" t="s">
        <v>9949</v>
      </c>
      <c r="BC1439" s="1" t="s">
        <v>326</v>
      </c>
      <c r="BD1439" s="1"/>
      <c r="BE1439" s="1" t="s">
        <v>9950</v>
      </c>
      <c r="BF1439" s="1" t="s">
        <v>9951</v>
      </c>
      <c r="BG1439" s="34">
        <v>1</v>
      </c>
    </row>
    <row r="1440" spans="2:59" ht="15.75" customHeight="1" x14ac:dyDescent="0.3">
      <c r="B1440" s="1"/>
      <c r="C1440" s="1"/>
      <c r="D1440" s="1"/>
      <c r="E1440" s="1"/>
      <c r="F1440" s="1"/>
      <c r="G1440" s="1"/>
      <c r="H1440" s="1"/>
      <c r="J1440" s="1"/>
      <c r="K1440" s="1"/>
      <c r="L1440" s="1"/>
      <c r="BA1440" s="1" t="s">
        <v>2797</v>
      </c>
      <c r="BB1440" s="1">
        <v>3022</v>
      </c>
      <c r="BC1440" s="1" t="s">
        <v>124</v>
      </c>
      <c r="BD1440" s="1"/>
      <c r="BE1440" s="1" t="s">
        <v>2165</v>
      </c>
      <c r="BF1440" s="1" t="s">
        <v>9952</v>
      </c>
      <c r="BG1440" s="34">
        <v>2</v>
      </c>
    </row>
    <row r="1441" spans="2:59" ht="15.75" customHeight="1" x14ac:dyDescent="0.3">
      <c r="B1441" s="1"/>
      <c r="C1441" s="1"/>
      <c r="D1441" s="1"/>
      <c r="E1441" s="1"/>
      <c r="F1441" s="1"/>
      <c r="G1441" s="1"/>
      <c r="H1441" s="1"/>
      <c r="J1441" s="1"/>
      <c r="K1441" s="1"/>
      <c r="L1441" s="1"/>
      <c r="BA1441" s="1" t="s">
        <v>8785</v>
      </c>
      <c r="BB1441" s="1">
        <v>3502</v>
      </c>
      <c r="BC1441" s="1" t="s">
        <v>62</v>
      </c>
      <c r="BD1441" s="1"/>
      <c r="BE1441" s="1" t="s">
        <v>4212</v>
      </c>
      <c r="BF1441" s="1" t="s">
        <v>9953</v>
      </c>
      <c r="BG1441" s="34">
        <v>4</v>
      </c>
    </row>
    <row r="1442" spans="2:59" ht="15.75" customHeight="1" x14ac:dyDescent="0.3">
      <c r="B1442" s="1"/>
      <c r="C1442" s="1"/>
      <c r="D1442" s="1"/>
      <c r="E1442" s="1"/>
      <c r="F1442" s="1"/>
      <c r="G1442" s="1"/>
      <c r="H1442" s="1"/>
      <c r="J1442" s="1"/>
      <c r="K1442" s="1"/>
      <c r="L1442" s="1"/>
      <c r="BA1442" s="1" t="s">
        <v>9954</v>
      </c>
      <c r="BB1442" s="1">
        <v>3183</v>
      </c>
      <c r="BC1442" s="1" t="s">
        <v>324</v>
      </c>
      <c r="BD1442" s="1"/>
      <c r="BE1442" s="1" t="s">
        <v>2438</v>
      </c>
      <c r="BF1442" s="1" t="s">
        <v>4513</v>
      </c>
      <c r="BG1442" s="34">
        <v>2</v>
      </c>
    </row>
    <row r="1443" spans="2:59" ht="15.75" customHeight="1" x14ac:dyDescent="0.3">
      <c r="B1443" s="1"/>
      <c r="C1443" s="1"/>
      <c r="D1443" s="1"/>
      <c r="E1443" s="1"/>
      <c r="F1443" s="1"/>
      <c r="G1443" s="1"/>
      <c r="H1443" s="1"/>
      <c r="J1443" s="1"/>
      <c r="K1443" s="1"/>
      <c r="L1443" s="1"/>
      <c r="BA1443" s="1" t="s">
        <v>9955</v>
      </c>
      <c r="BB1443" s="1">
        <v>2933</v>
      </c>
      <c r="BC1443" s="1" t="s">
        <v>216</v>
      </c>
      <c r="BD1443" s="1"/>
      <c r="BE1443" s="1" t="s">
        <v>2349</v>
      </c>
      <c r="BF1443" s="1" t="s">
        <v>9956</v>
      </c>
      <c r="BG1443" s="34">
        <v>1</v>
      </c>
    </row>
    <row r="1444" spans="2:59" ht="15.75" customHeight="1" x14ac:dyDescent="0.3">
      <c r="B1444" s="1"/>
      <c r="C1444" s="1"/>
      <c r="D1444" s="1"/>
      <c r="E1444" s="1"/>
      <c r="F1444" s="1"/>
      <c r="G1444" s="1"/>
      <c r="H1444" s="1"/>
      <c r="J1444" s="1"/>
      <c r="K1444" s="1"/>
      <c r="L1444" s="1"/>
      <c r="BA1444" s="1" t="s">
        <v>9957</v>
      </c>
      <c r="BB1444" s="1">
        <v>3921</v>
      </c>
      <c r="BC1444" s="1" t="s">
        <v>6</v>
      </c>
      <c r="BD1444" s="1"/>
      <c r="BE1444" s="1" t="s">
        <v>9884</v>
      </c>
      <c r="BF1444" s="1" t="s">
        <v>9958</v>
      </c>
      <c r="BG1444" s="34">
        <v>5</v>
      </c>
    </row>
    <row r="1445" spans="2:59" ht="15.75" customHeight="1" x14ac:dyDescent="0.3">
      <c r="B1445" s="1"/>
      <c r="C1445" s="1"/>
      <c r="D1445" s="1"/>
      <c r="E1445" s="1"/>
      <c r="F1445" s="1"/>
      <c r="G1445" s="1"/>
      <c r="H1445" s="1"/>
      <c r="J1445" s="1"/>
      <c r="K1445" s="1"/>
      <c r="L1445" s="1"/>
      <c r="BA1445" s="1" t="s">
        <v>8637</v>
      </c>
      <c r="BB1445" s="1">
        <v>2834</v>
      </c>
      <c r="BC1445" s="1" t="s">
        <v>162</v>
      </c>
      <c r="BD1445" s="1"/>
      <c r="BE1445" s="1" t="s">
        <v>8301</v>
      </c>
      <c r="BF1445" s="1" t="s">
        <v>9959</v>
      </c>
      <c r="BG1445" s="34">
        <v>2</v>
      </c>
    </row>
    <row r="1446" spans="2:59" ht="15.75" customHeight="1" x14ac:dyDescent="0.3">
      <c r="B1446" s="1"/>
      <c r="C1446" s="1"/>
      <c r="D1446" s="1"/>
      <c r="E1446" s="1"/>
      <c r="F1446" s="1"/>
      <c r="G1446" s="1"/>
      <c r="H1446" s="1"/>
      <c r="J1446" s="1"/>
      <c r="K1446" s="1"/>
      <c r="L1446" s="1"/>
      <c r="BA1446" s="1" t="s">
        <v>8461</v>
      </c>
      <c r="BB1446" s="1">
        <v>2966</v>
      </c>
      <c r="BC1446" s="1" t="s">
        <v>92</v>
      </c>
      <c r="BD1446" s="1"/>
      <c r="BE1446" s="1" t="s">
        <v>2222</v>
      </c>
      <c r="BF1446" s="1" t="s">
        <v>9960</v>
      </c>
      <c r="BG1446" s="34">
        <v>1</v>
      </c>
    </row>
    <row r="1447" spans="2:59" ht="15.75" customHeight="1" x14ac:dyDescent="0.3">
      <c r="B1447" s="1"/>
      <c r="C1447" s="1"/>
      <c r="D1447" s="1"/>
      <c r="E1447" s="1"/>
      <c r="F1447" s="1"/>
      <c r="G1447" s="1"/>
      <c r="H1447" s="1"/>
      <c r="J1447" s="1"/>
      <c r="K1447" s="1"/>
      <c r="L1447" s="1"/>
      <c r="BA1447" s="1" t="s">
        <v>8461</v>
      </c>
      <c r="BB1447" s="1">
        <v>2966</v>
      </c>
      <c r="BC1447" s="1" t="s">
        <v>92</v>
      </c>
      <c r="BD1447" s="1"/>
      <c r="BE1447" s="1" t="s">
        <v>9850</v>
      </c>
      <c r="BF1447" s="1" t="s">
        <v>9961</v>
      </c>
      <c r="BG1447" s="34">
        <v>1</v>
      </c>
    </row>
    <row r="1448" spans="2:59" ht="15.75" customHeight="1" x14ac:dyDescent="0.3">
      <c r="B1448" s="1"/>
      <c r="C1448" s="1"/>
      <c r="D1448" s="1"/>
      <c r="E1448" s="1"/>
      <c r="F1448" s="1"/>
      <c r="G1448" s="1"/>
      <c r="H1448" s="1"/>
      <c r="J1448" s="1"/>
      <c r="K1448" s="1"/>
      <c r="L1448" s="1"/>
      <c r="BA1448" s="1" t="s">
        <v>9962</v>
      </c>
      <c r="BB1448" s="1">
        <v>3001</v>
      </c>
      <c r="BC1448" s="1" t="s">
        <v>148</v>
      </c>
      <c r="BD1448" s="1"/>
      <c r="BE1448" s="1" t="s">
        <v>9332</v>
      </c>
      <c r="BF1448" s="1" t="s">
        <v>9963</v>
      </c>
      <c r="BG1448" s="34">
        <v>1</v>
      </c>
    </row>
    <row r="1449" spans="2:59" ht="15.75" customHeight="1" x14ac:dyDescent="0.3">
      <c r="B1449" s="1"/>
      <c r="C1449" s="1"/>
      <c r="D1449" s="1"/>
      <c r="E1449" s="1"/>
      <c r="F1449" s="1"/>
      <c r="G1449" s="1"/>
      <c r="H1449" s="1"/>
      <c r="J1449" s="1"/>
      <c r="K1449" s="1"/>
      <c r="L1449" s="1"/>
      <c r="BA1449" s="1" t="s">
        <v>4324</v>
      </c>
      <c r="BB1449" s="1">
        <v>1380</v>
      </c>
      <c r="BC1449" s="1" t="s">
        <v>324</v>
      </c>
      <c r="BD1449" s="1"/>
      <c r="BE1449" s="1" t="s">
        <v>2416</v>
      </c>
      <c r="BF1449" s="1" t="s">
        <v>9964</v>
      </c>
      <c r="BG1449" s="34">
        <v>8</v>
      </c>
    </row>
    <row r="1450" spans="2:59" ht="15.75" customHeight="1" x14ac:dyDescent="0.3">
      <c r="B1450" s="1"/>
      <c r="C1450" s="1"/>
      <c r="D1450" s="1"/>
      <c r="E1450" s="1"/>
      <c r="F1450" s="1"/>
      <c r="G1450" s="1"/>
      <c r="H1450" s="1"/>
      <c r="J1450" s="1"/>
      <c r="K1450" s="1"/>
      <c r="L1450" s="1"/>
      <c r="BA1450" s="1" t="s">
        <v>9965</v>
      </c>
      <c r="BB1450" s="1">
        <v>2970</v>
      </c>
      <c r="BC1450" s="1" t="s">
        <v>9966</v>
      </c>
      <c r="BD1450" s="1"/>
      <c r="BE1450" s="1" t="s">
        <v>3707</v>
      </c>
      <c r="BF1450" s="1" t="s">
        <v>5923</v>
      </c>
      <c r="BG1450" s="34">
        <v>1</v>
      </c>
    </row>
    <row r="1451" spans="2:59" ht="15.75" customHeight="1" x14ac:dyDescent="0.3">
      <c r="B1451" s="1"/>
      <c r="C1451" s="1"/>
      <c r="D1451" s="1"/>
      <c r="E1451" s="1"/>
      <c r="F1451" s="1"/>
      <c r="G1451" s="1"/>
      <c r="H1451" s="1"/>
      <c r="J1451" s="1"/>
      <c r="K1451" s="1"/>
      <c r="L1451" s="1"/>
      <c r="BA1451" s="1" t="s">
        <v>7408</v>
      </c>
      <c r="BB1451" s="1">
        <v>3035</v>
      </c>
      <c r="BC1451" s="1" t="s">
        <v>38</v>
      </c>
      <c r="BD1451" s="1"/>
      <c r="BE1451" s="1" t="s">
        <v>2644</v>
      </c>
      <c r="BF1451" s="1" t="s">
        <v>9967</v>
      </c>
      <c r="BG1451" s="34">
        <v>5</v>
      </c>
    </row>
    <row r="1452" spans="2:59" ht="15.75" customHeight="1" x14ac:dyDescent="0.3">
      <c r="B1452" s="1"/>
      <c r="C1452" s="1"/>
      <c r="D1452" s="1"/>
      <c r="E1452" s="1"/>
      <c r="F1452" s="1"/>
      <c r="G1452" s="1"/>
      <c r="H1452" s="1"/>
      <c r="J1452" s="1"/>
      <c r="K1452" s="1"/>
      <c r="L1452" s="1"/>
      <c r="BA1452" s="1" t="s">
        <v>9841</v>
      </c>
      <c r="BB1452" s="1">
        <v>2983</v>
      </c>
      <c r="BC1452" s="1" t="s">
        <v>302</v>
      </c>
      <c r="BD1452" s="1"/>
      <c r="BE1452" s="1" t="s">
        <v>6307</v>
      </c>
      <c r="BF1452" s="1" t="s">
        <v>9968</v>
      </c>
      <c r="BG1452" s="34">
        <v>1</v>
      </c>
    </row>
    <row r="1453" spans="2:59" ht="15.75" customHeight="1" x14ac:dyDescent="0.3">
      <c r="B1453" s="1"/>
      <c r="C1453" s="1"/>
      <c r="D1453" s="1"/>
      <c r="E1453" s="1"/>
      <c r="F1453" s="1"/>
      <c r="G1453" s="1"/>
      <c r="H1453" s="1"/>
      <c r="J1453" s="1"/>
      <c r="K1453" s="1"/>
      <c r="L1453" s="1"/>
      <c r="BA1453" s="1" t="s">
        <v>2432</v>
      </c>
      <c r="BB1453" s="1">
        <v>3000</v>
      </c>
      <c r="BC1453" s="1" t="s">
        <v>32</v>
      </c>
      <c r="BD1453" s="1"/>
      <c r="BE1453" s="1" t="s">
        <v>9271</v>
      </c>
      <c r="BF1453" s="1" t="s">
        <v>9969</v>
      </c>
      <c r="BG1453" s="34">
        <v>1</v>
      </c>
    </row>
    <row r="1454" spans="2:59" ht="15.75" customHeight="1" x14ac:dyDescent="0.3">
      <c r="B1454" s="1"/>
      <c r="C1454" s="1"/>
      <c r="D1454" s="1"/>
      <c r="E1454" s="1"/>
      <c r="F1454" s="1"/>
      <c r="G1454" s="1"/>
      <c r="H1454" s="1"/>
      <c r="J1454" s="1"/>
      <c r="K1454" s="1"/>
      <c r="L1454" s="1"/>
      <c r="BA1454" s="1" t="s">
        <v>9658</v>
      </c>
      <c r="BB1454" s="1">
        <v>2877</v>
      </c>
      <c r="BC1454" s="1" t="s">
        <v>346</v>
      </c>
      <c r="BD1454" s="1"/>
      <c r="BE1454" s="1" t="s">
        <v>6794</v>
      </c>
      <c r="BF1454" s="1" t="s">
        <v>6795</v>
      </c>
      <c r="BG1454" s="34">
        <v>5</v>
      </c>
    </row>
    <row r="1455" spans="2:59" ht="15.75" customHeight="1" x14ac:dyDescent="0.3">
      <c r="B1455" s="1"/>
      <c r="C1455" s="1"/>
      <c r="D1455" s="1"/>
      <c r="E1455" s="1"/>
      <c r="F1455" s="1"/>
      <c r="G1455" s="1"/>
      <c r="H1455" s="1"/>
      <c r="J1455" s="1"/>
      <c r="K1455" s="1"/>
      <c r="L1455" s="1"/>
      <c r="BA1455" s="1" t="s">
        <v>2874</v>
      </c>
      <c r="BB1455" s="1">
        <v>2991</v>
      </c>
      <c r="BC1455" s="1" t="s">
        <v>116</v>
      </c>
      <c r="BD1455" s="1"/>
      <c r="BE1455" s="1" t="s">
        <v>8553</v>
      </c>
      <c r="BF1455" s="1" t="s">
        <v>9970</v>
      </c>
      <c r="BG1455" s="34">
        <v>1</v>
      </c>
    </row>
    <row r="1456" spans="2:59" ht="15.75" customHeight="1" x14ac:dyDescent="0.3">
      <c r="B1456" s="1"/>
      <c r="C1456" s="1"/>
      <c r="D1456" s="1"/>
      <c r="E1456" s="1"/>
      <c r="F1456" s="1"/>
      <c r="G1456" s="1"/>
      <c r="H1456" s="1"/>
      <c r="J1456" s="1"/>
      <c r="K1456" s="1"/>
      <c r="L1456" s="1"/>
      <c r="BA1456" s="1" t="s">
        <v>9216</v>
      </c>
      <c r="BB1456" s="1">
        <v>2993</v>
      </c>
      <c r="BC1456" s="1" t="s">
        <v>9971</v>
      </c>
      <c r="BD1456" s="1"/>
      <c r="BE1456" s="1" t="s">
        <v>2324</v>
      </c>
      <c r="BF1456" s="1" t="s">
        <v>9972</v>
      </c>
      <c r="BG1456" s="34">
        <v>2</v>
      </c>
    </row>
    <row r="1457" spans="2:59" ht="15.75" customHeight="1" x14ac:dyDescent="0.3">
      <c r="B1457" s="1"/>
      <c r="C1457" s="1"/>
      <c r="D1457" s="1"/>
      <c r="E1457" s="1"/>
      <c r="F1457" s="1"/>
      <c r="G1457" s="1"/>
      <c r="H1457" s="1"/>
      <c r="J1457" s="1"/>
      <c r="K1457" s="1"/>
      <c r="L1457" s="1"/>
      <c r="BA1457" s="1" t="s">
        <v>9216</v>
      </c>
      <c r="BB1457" s="1">
        <v>2993</v>
      </c>
      <c r="BC1457" s="1" t="s">
        <v>9971</v>
      </c>
      <c r="BD1457" s="1"/>
      <c r="BE1457" s="1" t="s">
        <v>9303</v>
      </c>
      <c r="BF1457" s="1" t="s">
        <v>9973</v>
      </c>
      <c r="BG1457" s="34">
        <v>2</v>
      </c>
    </row>
    <row r="1458" spans="2:59" ht="15.75" customHeight="1" x14ac:dyDescent="0.3">
      <c r="B1458" s="1"/>
      <c r="C1458" s="1"/>
      <c r="D1458" s="1"/>
      <c r="E1458" s="1"/>
      <c r="F1458" s="1"/>
      <c r="G1458" s="1"/>
      <c r="H1458" s="1"/>
      <c r="J1458" s="1"/>
      <c r="K1458" s="1"/>
      <c r="L1458" s="1"/>
      <c r="BA1458" s="1" t="s">
        <v>9974</v>
      </c>
      <c r="BB1458" s="1">
        <v>3084</v>
      </c>
      <c r="BC1458" s="1" t="s">
        <v>9966</v>
      </c>
      <c r="BD1458" s="1"/>
      <c r="BE1458" s="1" t="s">
        <v>9975</v>
      </c>
      <c r="BF1458" s="1" t="s">
        <v>9976</v>
      </c>
      <c r="BG1458" s="34">
        <v>1</v>
      </c>
    </row>
    <row r="1459" spans="2:59" ht="15.75" customHeight="1" x14ac:dyDescent="0.3">
      <c r="B1459" s="1"/>
      <c r="C1459" s="1"/>
      <c r="D1459" s="1"/>
      <c r="E1459" s="1"/>
      <c r="F1459" s="1"/>
      <c r="G1459" s="1"/>
      <c r="H1459" s="1"/>
      <c r="J1459" s="1"/>
      <c r="K1459" s="1"/>
      <c r="L1459" s="1"/>
      <c r="BA1459" s="1" t="s">
        <v>4263</v>
      </c>
      <c r="BB1459" s="1">
        <v>2649</v>
      </c>
      <c r="BC1459" s="1" t="s">
        <v>120</v>
      </c>
      <c r="BD1459" s="1"/>
      <c r="BE1459" s="1" t="s">
        <v>2841</v>
      </c>
      <c r="BF1459" s="1" t="s">
        <v>7739</v>
      </c>
      <c r="BG1459" s="34">
        <v>1</v>
      </c>
    </row>
    <row r="1460" spans="2:59" ht="15.75" customHeight="1" x14ac:dyDescent="0.3">
      <c r="B1460" s="1"/>
      <c r="C1460" s="1"/>
      <c r="D1460" s="1"/>
      <c r="E1460" s="1"/>
      <c r="F1460" s="1"/>
      <c r="G1460" s="1"/>
      <c r="H1460" s="1"/>
      <c r="J1460" s="1"/>
      <c r="K1460" s="1"/>
      <c r="L1460" s="1"/>
      <c r="BA1460" s="1" t="s">
        <v>9977</v>
      </c>
      <c r="BB1460" s="1">
        <v>3012</v>
      </c>
      <c r="BC1460" s="1" t="s">
        <v>42</v>
      </c>
      <c r="BD1460" s="1"/>
      <c r="BE1460" s="1" t="s">
        <v>3058</v>
      </c>
      <c r="BF1460" s="1" t="s">
        <v>7556</v>
      </c>
      <c r="BG1460" s="34">
        <v>1</v>
      </c>
    </row>
    <row r="1461" spans="2:59" ht="15.75" customHeight="1" x14ac:dyDescent="0.3">
      <c r="B1461" s="1"/>
      <c r="C1461" s="1"/>
      <c r="D1461" s="1"/>
      <c r="E1461" s="1"/>
      <c r="F1461" s="1"/>
      <c r="G1461" s="1"/>
      <c r="H1461" s="1"/>
      <c r="J1461" s="1"/>
      <c r="K1461" s="1"/>
      <c r="L1461" s="1"/>
      <c r="BA1461" s="1" t="s">
        <v>9978</v>
      </c>
      <c r="BB1461" s="1">
        <v>2979</v>
      </c>
      <c r="BC1461" s="1" t="s">
        <v>5729</v>
      </c>
      <c r="BD1461" s="1"/>
      <c r="BE1461" s="1" t="s">
        <v>9758</v>
      </c>
      <c r="BF1461" s="1" t="s">
        <v>9979</v>
      </c>
      <c r="BG1461" s="34">
        <v>4</v>
      </c>
    </row>
    <row r="1462" spans="2:59" ht="15.75" customHeight="1" x14ac:dyDescent="0.3">
      <c r="B1462" s="1"/>
      <c r="C1462" s="1"/>
      <c r="D1462" s="1"/>
      <c r="E1462" s="1"/>
      <c r="F1462" s="1"/>
      <c r="G1462" s="1"/>
      <c r="H1462" s="1"/>
      <c r="J1462" s="1"/>
      <c r="K1462" s="1"/>
      <c r="L1462" s="1"/>
      <c r="BA1462" s="1" t="s">
        <v>9980</v>
      </c>
      <c r="BB1462" s="1">
        <v>3082</v>
      </c>
      <c r="BC1462" s="1" t="s">
        <v>230</v>
      </c>
      <c r="BD1462" s="1"/>
      <c r="BE1462" s="1"/>
      <c r="BF1462" s="1"/>
      <c r="BG1462" s="1"/>
    </row>
    <row r="1463" spans="2:59" ht="15.75" customHeight="1" x14ac:dyDescent="0.3">
      <c r="B1463" s="1"/>
      <c r="C1463" s="1"/>
      <c r="D1463" s="1"/>
      <c r="E1463" s="1"/>
      <c r="F1463" s="1"/>
      <c r="G1463" s="1"/>
      <c r="H1463" s="1"/>
      <c r="J1463" s="1"/>
      <c r="K1463" s="1"/>
      <c r="L1463" s="1"/>
      <c r="BA1463" s="1" t="s">
        <v>2259</v>
      </c>
      <c r="BB1463" s="1">
        <v>4382</v>
      </c>
      <c r="BC1463" s="1" t="s">
        <v>20</v>
      </c>
      <c r="BD1463" s="1"/>
      <c r="BE1463" s="1"/>
      <c r="BF1463" s="1"/>
      <c r="BG1463" s="1"/>
    </row>
    <row r="1464" spans="2:59" ht="15.75" customHeight="1" x14ac:dyDescent="0.3">
      <c r="B1464" s="1"/>
      <c r="C1464" s="1"/>
      <c r="D1464" s="1"/>
      <c r="E1464" s="1"/>
      <c r="F1464" s="1"/>
      <c r="G1464" s="1"/>
      <c r="H1464" s="1"/>
      <c r="J1464" s="1"/>
      <c r="K1464" s="1"/>
      <c r="L1464" s="1"/>
      <c r="BA1464" s="1" t="s">
        <v>9981</v>
      </c>
      <c r="BB1464" s="1">
        <v>2992</v>
      </c>
      <c r="BC1464" s="1" t="s">
        <v>260</v>
      </c>
      <c r="BD1464" s="1"/>
      <c r="BE1464" s="1"/>
      <c r="BF1464" s="1"/>
      <c r="BG1464" s="1"/>
    </row>
    <row r="1465" spans="2:59" ht="15.75" customHeight="1" x14ac:dyDescent="0.3">
      <c r="B1465" s="1"/>
      <c r="C1465" s="1"/>
      <c r="D1465" s="1"/>
      <c r="E1465" s="1"/>
      <c r="F1465" s="1"/>
      <c r="G1465" s="1"/>
      <c r="H1465" s="1"/>
      <c r="J1465" s="1"/>
      <c r="K1465" s="1"/>
      <c r="L1465" s="1"/>
      <c r="BA1465" s="1" t="s">
        <v>9982</v>
      </c>
      <c r="BB1465" s="1">
        <v>3428</v>
      </c>
      <c r="BC1465" s="1" t="s">
        <v>148</v>
      </c>
      <c r="BD1465" s="1"/>
      <c r="BE1465" s="1"/>
      <c r="BF1465" s="1"/>
      <c r="BG1465" s="1"/>
    </row>
    <row r="1466" spans="2:59" ht="15.75" customHeight="1" x14ac:dyDescent="0.3">
      <c r="B1466" s="1"/>
      <c r="C1466" s="1"/>
      <c r="D1466" s="1"/>
      <c r="E1466" s="1"/>
      <c r="F1466" s="1"/>
      <c r="G1466" s="1"/>
      <c r="H1466" s="1"/>
      <c r="J1466" s="1"/>
      <c r="K1466" s="1"/>
      <c r="L1466" s="1"/>
      <c r="BA1466" s="1" t="s">
        <v>2310</v>
      </c>
      <c r="BB1466" s="1">
        <v>2977</v>
      </c>
      <c r="BC1466" s="1" t="s">
        <v>308</v>
      </c>
      <c r="BD1466" s="1"/>
      <c r="BE1466" s="1"/>
      <c r="BF1466" s="1"/>
      <c r="BG1466" s="1"/>
    </row>
    <row r="1467" spans="2:59" ht="15.75" customHeight="1" x14ac:dyDescent="0.3">
      <c r="B1467" s="1"/>
      <c r="C1467" s="1"/>
      <c r="D1467" s="1"/>
      <c r="E1467" s="1"/>
      <c r="F1467" s="1"/>
      <c r="G1467" s="1"/>
      <c r="H1467" s="1"/>
      <c r="J1467" s="1"/>
      <c r="K1467" s="1"/>
      <c r="L1467" s="1"/>
      <c r="BA1467" s="1" t="s">
        <v>3747</v>
      </c>
      <c r="BB1467" s="1">
        <v>4597</v>
      </c>
      <c r="BC1467" s="1" t="s">
        <v>148</v>
      </c>
      <c r="BD1467" s="1"/>
      <c r="BE1467" s="1"/>
      <c r="BF1467" s="1"/>
      <c r="BG1467" s="1"/>
    </row>
    <row r="1468" spans="2:59" ht="15.75" customHeight="1" x14ac:dyDescent="0.3">
      <c r="B1468" s="1"/>
      <c r="C1468" s="1"/>
      <c r="D1468" s="1"/>
      <c r="E1468" s="1"/>
      <c r="F1468" s="1"/>
      <c r="G1468" s="1"/>
      <c r="H1468" s="1"/>
      <c r="J1468" s="1"/>
      <c r="K1468" s="1"/>
      <c r="L1468" s="1"/>
      <c r="BA1468" s="1" t="s">
        <v>9983</v>
      </c>
      <c r="BB1468" s="1">
        <v>3002</v>
      </c>
      <c r="BC1468" s="1" t="s">
        <v>148</v>
      </c>
      <c r="BD1468" s="1"/>
      <c r="BE1468" s="1"/>
      <c r="BF1468" s="1"/>
      <c r="BG1468" s="1"/>
    </row>
    <row r="1469" spans="2:59" ht="15.75" customHeight="1" x14ac:dyDescent="0.3">
      <c r="B1469" s="1"/>
      <c r="C1469" s="1"/>
      <c r="D1469" s="1"/>
      <c r="E1469" s="1"/>
      <c r="F1469" s="1"/>
      <c r="G1469" s="1"/>
      <c r="H1469" s="1"/>
      <c r="J1469" s="1"/>
      <c r="K1469" s="1"/>
      <c r="L1469" s="1"/>
      <c r="BA1469" s="1" t="s">
        <v>9612</v>
      </c>
      <c r="BB1469" s="1">
        <v>2695</v>
      </c>
      <c r="BC1469" s="1" t="s">
        <v>110</v>
      </c>
      <c r="BD1469" s="1"/>
      <c r="BE1469" s="1"/>
      <c r="BF1469" s="1"/>
      <c r="BG1469" s="1"/>
    </row>
    <row r="1470" spans="2:59" ht="15.75" customHeight="1" x14ac:dyDescent="0.3">
      <c r="B1470" s="1"/>
      <c r="C1470" s="1"/>
      <c r="D1470" s="1"/>
      <c r="E1470" s="1"/>
      <c r="F1470" s="1"/>
      <c r="G1470" s="1"/>
      <c r="H1470" s="1"/>
      <c r="J1470" s="1"/>
      <c r="K1470" s="1"/>
      <c r="L1470" s="1"/>
      <c r="BA1470" s="1" t="s">
        <v>5255</v>
      </c>
      <c r="BB1470" s="1">
        <v>2250</v>
      </c>
      <c r="BC1470" s="1" t="s">
        <v>324</v>
      </c>
      <c r="BD1470" s="1"/>
      <c r="BE1470" s="1"/>
      <c r="BF1470" s="1"/>
      <c r="BG1470" s="1"/>
    </row>
    <row r="1471" spans="2:59" ht="15.75" customHeight="1" x14ac:dyDescent="0.3">
      <c r="B1471" s="1"/>
      <c r="C1471" s="1"/>
      <c r="D1471" s="1"/>
      <c r="E1471" s="1"/>
      <c r="F1471" s="1"/>
      <c r="G1471" s="1"/>
      <c r="H1471" s="1"/>
      <c r="J1471" s="1"/>
      <c r="K1471" s="1"/>
      <c r="L1471" s="1"/>
      <c r="BA1471" s="1" t="s">
        <v>2172</v>
      </c>
      <c r="BB1471" s="1">
        <v>2994</v>
      </c>
      <c r="BC1471" s="1" t="s">
        <v>182</v>
      </c>
      <c r="BD1471" s="1"/>
      <c r="BE1471" s="1"/>
      <c r="BF1471" s="1"/>
      <c r="BG1471" s="1"/>
    </row>
    <row r="1472" spans="2:59" ht="15.75" customHeight="1" x14ac:dyDescent="0.3">
      <c r="B1472" s="1"/>
      <c r="C1472" s="1"/>
      <c r="D1472" s="1"/>
      <c r="E1472" s="1"/>
      <c r="F1472" s="1"/>
      <c r="G1472" s="1"/>
      <c r="H1472" s="1"/>
      <c r="J1472" s="1"/>
      <c r="K1472" s="1"/>
      <c r="L1472" s="1"/>
      <c r="BA1472" s="1" t="s">
        <v>2172</v>
      </c>
      <c r="BB1472" s="1">
        <v>2994</v>
      </c>
      <c r="BC1472" s="1" t="s">
        <v>108</v>
      </c>
      <c r="BD1472" s="1"/>
      <c r="BE1472" s="1"/>
      <c r="BF1472" s="1"/>
      <c r="BG1472" s="1"/>
    </row>
    <row r="1473" spans="2:59" ht="15.75" customHeight="1" x14ac:dyDescent="0.3">
      <c r="B1473" s="1"/>
      <c r="C1473" s="1"/>
      <c r="D1473" s="1"/>
      <c r="E1473" s="1"/>
      <c r="F1473" s="1"/>
      <c r="G1473" s="1"/>
      <c r="H1473" s="1"/>
      <c r="J1473" s="1"/>
      <c r="K1473" s="1"/>
      <c r="L1473" s="1"/>
      <c r="BA1473" s="1" t="s">
        <v>9984</v>
      </c>
      <c r="BB1473" s="1">
        <v>2997</v>
      </c>
      <c r="BC1473" s="1" t="s">
        <v>152</v>
      </c>
      <c r="BD1473" s="1"/>
      <c r="BE1473" s="1"/>
      <c r="BF1473" s="1"/>
      <c r="BG1473" s="1"/>
    </row>
    <row r="1474" spans="2:59" ht="15.75" customHeight="1" x14ac:dyDescent="0.3">
      <c r="B1474" s="1"/>
      <c r="C1474" s="1"/>
      <c r="D1474" s="1"/>
      <c r="E1474" s="1"/>
      <c r="F1474" s="1"/>
      <c r="G1474" s="1"/>
      <c r="H1474" s="1"/>
      <c r="J1474" s="1"/>
      <c r="K1474" s="1"/>
      <c r="L1474" s="1"/>
      <c r="BA1474" s="1" t="s">
        <v>9709</v>
      </c>
      <c r="BB1474" s="1">
        <v>2998</v>
      </c>
      <c r="BC1474" s="1" t="s">
        <v>216</v>
      </c>
      <c r="BD1474" s="1"/>
      <c r="BE1474" s="1"/>
      <c r="BF1474" s="1"/>
      <c r="BG1474" s="1"/>
    </row>
    <row r="1475" spans="2:59" ht="15.75" customHeight="1" x14ac:dyDescent="0.3">
      <c r="B1475" s="1"/>
      <c r="C1475" s="1"/>
      <c r="D1475" s="1"/>
      <c r="E1475" s="1"/>
      <c r="F1475" s="1"/>
      <c r="G1475" s="1"/>
      <c r="H1475" s="1"/>
      <c r="J1475" s="1"/>
      <c r="K1475" s="1"/>
      <c r="L1475" s="1"/>
      <c r="BA1475" s="1" t="s">
        <v>9985</v>
      </c>
      <c r="BB1475" s="1">
        <v>3030</v>
      </c>
      <c r="BC1475" s="1" t="s">
        <v>260</v>
      </c>
      <c r="BD1475" s="1"/>
      <c r="BE1475" s="1"/>
      <c r="BF1475" s="1"/>
      <c r="BG1475" s="1"/>
    </row>
    <row r="1476" spans="2:59" ht="15.75" customHeight="1" x14ac:dyDescent="0.3">
      <c r="B1476" s="1"/>
      <c r="C1476" s="1"/>
      <c r="D1476" s="1"/>
      <c r="E1476" s="1"/>
      <c r="F1476" s="1"/>
      <c r="G1476" s="1"/>
      <c r="H1476" s="1"/>
      <c r="J1476" s="1"/>
      <c r="K1476" s="1"/>
      <c r="L1476" s="1"/>
      <c r="BA1476" s="1" t="s">
        <v>9986</v>
      </c>
      <c r="BB1476" s="1">
        <v>3683</v>
      </c>
      <c r="BC1476" s="1" t="s">
        <v>294</v>
      </c>
      <c r="BD1476" s="1"/>
      <c r="BE1476" s="1"/>
      <c r="BF1476" s="1"/>
      <c r="BG1476" s="1"/>
    </row>
    <row r="1477" spans="2:59" ht="15.75" customHeight="1" x14ac:dyDescent="0.3">
      <c r="B1477" s="1"/>
      <c r="C1477" s="1"/>
      <c r="D1477" s="1"/>
      <c r="E1477" s="1"/>
      <c r="F1477" s="1"/>
      <c r="G1477" s="1"/>
      <c r="H1477" s="1"/>
      <c r="J1477" s="1"/>
      <c r="K1477" s="1"/>
      <c r="L1477" s="1"/>
      <c r="BA1477" s="1" t="s">
        <v>9800</v>
      </c>
      <c r="BB1477" s="1">
        <v>2903</v>
      </c>
      <c r="BC1477" s="1" t="s">
        <v>324</v>
      </c>
      <c r="BD1477" s="1"/>
      <c r="BE1477" s="1"/>
      <c r="BF1477" s="1"/>
      <c r="BG1477" s="1"/>
    </row>
    <row r="1478" spans="2:59" ht="15.75" customHeight="1" x14ac:dyDescent="0.3">
      <c r="B1478" s="1"/>
      <c r="C1478" s="1"/>
      <c r="D1478" s="1"/>
      <c r="E1478" s="1"/>
      <c r="F1478" s="1"/>
      <c r="G1478" s="1"/>
      <c r="H1478" s="1"/>
      <c r="J1478" s="1"/>
      <c r="K1478" s="1"/>
      <c r="L1478" s="1"/>
      <c r="BA1478" s="1" t="s">
        <v>9535</v>
      </c>
      <c r="BB1478" s="1">
        <v>2989</v>
      </c>
      <c r="BC1478" s="1" t="s">
        <v>302</v>
      </c>
      <c r="BD1478" s="1"/>
      <c r="BE1478" s="1"/>
      <c r="BF1478" s="1"/>
      <c r="BG1478" s="1"/>
    </row>
    <row r="1479" spans="2:59" ht="15.75" customHeight="1" x14ac:dyDescent="0.3">
      <c r="B1479" s="1"/>
      <c r="C1479" s="1"/>
      <c r="D1479" s="1"/>
      <c r="E1479" s="1"/>
      <c r="F1479" s="1"/>
      <c r="G1479" s="1"/>
      <c r="H1479" s="1"/>
      <c r="J1479" s="1"/>
      <c r="K1479" s="1"/>
      <c r="L1479" s="1"/>
      <c r="BA1479" s="1" t="s">
        <v>9987</v>
      </c>
      <c r="BB1479" s="1">
        <v>3163</v>
      </c>
      <c r="BC1479" s="1" t="s">
        <v>192</v>
      </c>
      <c r="BD1479" s="1"/>
      <c r="BE1479" s="1"/>
      <c r="BF1479" s="1"/>
      <c r="BG1479" s="1"/>
    </row>
    <row r="1480" spans="2:59" ht="15.75" customHeight="1" x14ac:dyDescent="0.3">
      <c r="B1480" s="1"/>
      <c r="C1480" s="1"/>
      <c r="D1480" s="1"/>
      <c r="E1480" s="1"/>
      <c r="F1480" s="1"/>
      <c r="G1480" s="1"/>
      <c r="H1480" s="1"/>
      <c r="J1480" s="1"/>
      <c r="K1480" s="1"/>
      <c r="L1480" s="1"/>
      <c r="BA1480" s="1" t="s">
        <v>9988</v>
      </c>
      <c r="BB1480" s="1">
        <v>3021</v>
      </c>
      <c r="BC1480" s="1" t="s">
        <v>324</v>
      </c>
      <c r="BD1480" s="1"/>
      <c r="BE1480" s="1"/>
      <c r="BF1480" s="1"/>
      <c r="BG1480" s="1"/>
    </row>
    <row r="1481" spans="2:59" ht="15.75" customHeight="1" x14ac:dyDescent="0.3">
      <c r="B1481" s="1"/>
      <c r="C1481" s="1"/>
      <c r="D1481" s="1"/>
      <c r="E1481" s="1"/>
      <c r="F1481" s="1"/>
      <c r="G1481" s="1"/>
      <c r="H1481" s="1"/>
      <c r="J1481" s="1"/>
      <c r="K1481" s="1"/>
      <c r="L1481" s="1"/>
      <c r="BA1481" s="1" t="s">
        <v>7382</v>
      </c>
      <c r="BB1481" s="1">
        <v>3056</v>
      </c>
      <c r="BC1481" s="1" t="s">
        <v>38</v>
      </c>
      <c r="BD1481" s="1"/>
      <c r="BE1481" s="1"/>
      <c r="BF1481" s="1"/>
      <c r="BG1481" s="1"/>
    </row>
    <row r="1482" spans="2:59" ht="15.75" customHeight="1" x14ac:dyDescent="0.3">
      <c r="B1482" s="1"/>
      <c r="C1482" s="1"/>
      <c r="D1482" s="1"/>
      <c r="E1482" s="1"/>
      <c r="F1482" s="1"/>
      <c r="G1482" s="1"/>
      <c r="H1482" s="1"/>
      <c r="J1482" s="1"/>
      <c r="K1482" s="1"/>
      <c r="L1482" s="1"/>
      <c r="BA1482" s="1" t="s">
        <v>2390</v>
      </c>
      <c r="BB1482" s="1">
        <v>3071</v>
      </c>
      <c r="BC1482" s="1" t="s">
        <v>324</v>
      </c>
      <c r="BD1482" s="1"/>
      <c r="BE1482" s="1"/>
      <c r="BF1482" s="1"/>
      <c r="BG1482" s="1"/>
    </row>
    <row r="1483" spans="2:59" ht="15.75" customHeight="1" x14ac:dyDescent="0.3">
      <c r="B1483" s="1"/>
      <c r="C1483" s="1"/>
      <c r="D1483" s="1"/>
      <c r="E1483" s="1"/>
      <c r="F1483" s="1"/>
      <c r="G1483" s="1"/>
      <c r="H1483" s="1"/>
      <c r="J1483" s="1"/>
      <c r="K1483" s="1"/>
      <c r="L1483" s="1"/>
      <c r="BA1483" s="1" t="s">
        <v>2095</v>
      </c>
      <c r="BB1483" s="1">
        <v>3112</v>
      </c>
      <c r="BC1483" s="1" t="s">
        <v>100</v>
      </c>
      <c r="BD1483" s="1"/>
      <c r="BE1483" s="1"/>
      <c r="BF1483" s="1"/>
      <c r="BG1483" s="1"/>
    </row>
    <row r="1484" spans="2:59" ht="15.75" customHeight="1" x14ac:dyDescent="0.3">
      <c r="B1484" s="1"/>
      <c r="C1484" s="1"/>
      <c r="D1484" s="1"/>
      <c r="E1484" s="1"/>
      <c r="F1484" s="1"/>
      <c r="G1484" s="1"/>
      <c r="H1484" s="1"/>
      <c r="J1484" s="1"/>
      <c r="K1484" s="1"/>
      <c r="L1484" s="1"/>
      <c r="BA1484" s="1" t="s">
        <v>9989</v>
      </c>
      <c r="BB1484" s="1">
        <v>3013</v>
      </c>
      <c r="BC1484" s="1" t="s">
        <v>96</v>
      </c>
      <c r="BD1484" s="1"/>
      <c r="BE1484" s="1"/>
      <c r="BF1484" s="1"/>
      <c r="BG1484" s="1"/>
    </row>
    <row r="1485" spans="2:59" ht="15.75" customHeight="1" x14ac:dyDescent="0.3">
      <c r="B1485" s="1"/>
      <c r="C1485" s="1"/>
      <c r="D1485" s="1"/>
      <c r="E1485" s="1"/>
      <c r="F1485" s="1"/>
      <c r="G1485" s="1"/>
      <c r="H1485" s="1"/>
      <c r="J1485" s="1"/>
      <c r="K1485" s="1"/>
      <c r="L1485" s="1"/>
      <c r="BA1485" s="1" t="s">
        <v>9990</v>
      </c>
      <c r="BB1485" s="1">
        <v>1667</v>
      </c>
      <c r="BC1485" s="1" t="s">
        <v>110</v>
      </c>
      <c r="BD1485" s="1"/>
      <c r="BE1485" s="1"/>
      <c r="BF1485" s="1"/>
      <c r="BG1485" s="1"/>
    </row>
    <row r="1486" spans="2:59" ht="15.75" customHeight="1" x14ac:dyDescent="0.3">
      <c r="B1486" s="1"/>
      <c r="C1486" s="1"/>
      <c r="D1486" s="1"/>
      <c r="E1486" s="1"/>
      <c r="F1486" s="1"/>
      <c r="G1486" s="1"/>
      <c r="H1486" s="1"/>
      <c r="J1486" s="1"/>
      <c r="K1486" s="1"/>
      <c r="L1486" s="1"/>
      <c r="BA1486" s="1" t="s">
        <v>9991</v>
      </c>
      <c r="BB1486" s="1">
        <v>2972</v>
      </c>
      <c r="BC1486" s="1" t="s">
        <v>38</v>
      </c>
      <c r="BD1486" s="1"/>
      <c r="BE1486" s="1"/>
      <c r="BF1486" s="1"/>
      <c r="BG1486" s="1"/>
    </row>
    <row r="1487" spans="2:59" ht="15.75" customHeight="1" x14ac:dyDescent="0.3">
      <c r="B1487" s="1"/>
      <c r="C1487" s="1"/>
      <c r="D1487" s="1"/>
      <c r="E1487" s="1"/>
      <c r="F1487" s="1"/>
      <c r="G1487" s="1"/>
      <c r="H1487" s="1"/>
      <c r="J1487" s="1"/>
      <c r="K1487" s="1"/>
      <c r="L1487" s="1"/>
      <c r="BA1487" s="1" t="s">
        <v>6159</v>
      </c>
      <c r="BB1487" s="1">
        <v>3078</v>
      </c>
      <c r="BC1487" s="1" t="s">
        <v>6</v>
      </c>
      <c r="BD1487" s="1"/>
      <c r="BE1487" s="1"/>
      <c r="BF1487" s="1"/>
      <c r="BG1487" s="1"/>
    </row>
    <row r="1488" spans="2:59" ht="15.75" customHeight="1" x14ac:dyDescent="0.3">
      <c r="B1488" s="1"/>
      <c r="C1488" s="1"/>
      <c r="D1488" s="1"/>
      <c r="E1488" s="1"/>
      <c r="F1488" s="1"/>
      <c r="G1488" s="1"/>
      <c r="H1488" s="1"/>
      <c r="J1488" s="1"/>
      <c r="K1488" s="1"/>
      <c r="L1488" s="1"/>
      <c r="BA1488" s="1" t="s">
        <v>7394</v>
      </c>
      <c r="BB1488" s="1">
        <v>7145</v>
      </c>
      <c r="BC1488" s="1" t="s">
        <v>230</v>
      </c>
      <c r="BD1488" s="1"/>
      <c r="BE1488" s="1"/>
      <c r="BF1488" s="1"/>
      <c r="BG1488" s="1"/>
    </row>
    <row r="1489" spans="2:59" ht="15.75" customHeight="1" x14ac:dyDescent="0.3">
      <c r="B1489" s="1"/>
      <c r="C1489" s="1"/>
      <c r="D1489" s="1"/>
      <c r="E1489" s="1"/>
      <c r="F1489" s="1"/>
      <c r="G1489" s="1"/>
      <c r="H1489" s="1"/>
      <c r="J1489" s="1"/>
      <c r="K1489" s="1"/>
      <c r="L1489" s="1"/>
      <c r="BA1489" s="1" t="s">
        <v>9992</v>
      </c>
      <c r="BC1489" s="1" t="s">
        <v>110</v>
      </c>
      <c r="BD1489" s="1"/>
      <c r="BE1489" s="1"/>
      <c r="BF1489" s="1"/>
      <c r="BG1489" s="1"/>
    </row>
    <row r="1490" spans="2:59" ht="15.75" customHeight="1" x14ac:dyDescent="0.3">
      <c r="B1490" s="1"/>
      <c r="C1490" s="1"/>
      <c r="D1490" s="1"/>
      <c r="E1490" s="1"/>
      <c r="F1490" s="1"/>
      <c r="G1490" s="1"/>
      <c r="H1490" s="1"/>
      <c r="J1490" s="1"/>
      <c r="K1490" s="1"/>
      <c r="L1490" s="1"/>
      <c r="BA1490" s="1" t="s">
        <v>9993</v>
      </c>
      <c r="BB1490" s="1">
        <v>2106</v>
      </c>
      <c r="BC1490" s="1" t="s">
        <v>328</v>
      </c>
      <c r="BD1490" s="1"/>
      <c r="BE1490" s="1"/>
      <c r="BF1490" s="1"/>
      <c r="BG1490" s="1"/>
    </row>
    <row r="1491" spans="2:59" ht="15.75" customHeight="1" x14ac:dyDescent="0.3">
      <c r="B1491" s="1"/>
      <c r="C1491" s="1"/>
      <c r="D1491" s="1"/>
      <c r="E1491" s="1"/>
      <c r="F1491" s="1"/>
      <c r="G1491" s="1"/>
      <c r="H1491" s="1"/>
      <c r="J1491" s="1"/>
      <c r="K1491" s="1"/>
      <c r="L1491" s="1"/>
      <c r="BA1491" s="1" t="s">
        <v>9994</v>
      </c>
      <c r="BB1491" s="1">
        <v>1752</v>
      </c>
      <c r="BC1491" s="1" t="s">
        <v>158</v>
      </c>
      <c r="BD1491" s="1"/>
      <c r="BE1491" s="1"/>
      <c r="BF1491" s="1"/>
      <c r="BG1491" s="1"/>
    </row>
    <row r="1492" spans="2:59" ht="15.75" customHeight="1" x14ac:dyDescent="0.3">
      <c r="B1492" s="1"/>
      <c r="C1492" s="1"/>
      <c r="D1492" s="1"/>
      <c r="E1492" s="1"/>
      <c r="F1492" s="1"/>
      <c r="G1492" s="1"/>
      <c r="H1492" s="1"/>
      <c r="J1492" s="1"/>
      <c r="K1492" s="1"/>
      <c r="L1492" s="1"/>
      <c r="BA1492" s="1" t="s">
        <v>9994</v>
      </c>
      <c r="BB1492" s="1">
        <v>1752</v>
      </c>
      <c r="BC1492" s="1" t="s">
        <v>158</v>
      </c>
      <c r="BD1492" s="1"/>
      <c r="BE1492" s="1"/>
      <c r="BF1492" s="1"/>
      <c r="BG1492" s="1"/>
    </row>
    <row r="1493" spans="2:59" ht="15.75" customHeight="1" x14ac:dyDescent="0.3">
      <c r="B1493" s="1"/>
      <c r="C1493" s="1"/>
      <c r="D1493" s="1"/>
      <c r="E1493" s="1"/>
      <c r="F1493" s="1"/>
      <c r="G1493" s="1"/>
      <c r="H1493" s="1"/>
      <c r="J1493" s="1"/>
      <c r="K1493" s="1"/>
      <c r="L1493" s="1"/>
      <c r="BA1493" s="1" t="s">
        <v>9995</v>
      </c>
      <c r="BB1493" s="1">
        <v>2867</v>
      </c>
      <c r="BC1493" s="1" t="s">
        <v>108</v>
      </c>
      <c r="BD1493" s="1"/>
      <c r="BE1493" s="1"/>
      <c r="BF1493" s="1"/>
      <c r="BG1493" s="1"/>
    </row>
    <row r="1494" spans="2:59" ht="15.75" customHeight="1" x14ac:dyDescent="0.3">
      <c r="B1494" s="1"/>
      <c r="C1494" s="1"/>
      <c r="D1494" s="1"/>
      <c r="E1494" s="1"/>
      <c r="F1494" s="1"/>
      <c r="G1494" s="1"/>
      <c r="H1494" s="1"/>
      <c r="J1494" s="1"/>
      <c r="K1494" s="1"/>
      <c r="L1494" s="1"/>
      <c r="BA1494" s="1" t="s">
        <v>9996</v>
      </c>
      <c r="BB1494" s="1">
        <v>3193</v>
      </c>
      <c r="BC1494" s="1" t="s">
        <v>324</v>
      </c>
      <c r="BD1494" s="1"/>
      <c r="BE1494" s="1"/>
      <c r="BF1494" s="1"/>
      <c r="BG1494" s="1"/>
    </row>
    <row r="1495" spans="2:59" ht="15.75" customHeight="1" x14ac:dyDescent="0.3">
      <c r="B1495" s="1"/>
      <c r="C1495" s="1"/>
      <c r="D1495" s="1"/>
      <c r="E1495" s="1"/>
      <c r="F1495" s="1"/>
      <c r="G1495" s="1"/>
      <c r="H1495" s="1"/>
      <c r="J1495" s="1"/>
      <c r="K1495" s="1"/>
      <c r="L1495" s="1"/>
      <c r="BA1495" s="1" t="s">
        <v>2501</v>
      </c>
      <c r="BB1495" s="1">
        <v>3051</v>
      </c>
      <c r="BC1495" s="1" t="s">
        <v>324</v>
      </c>
      <c r="BD1495" s="1"/>
      <c r="BE1495" s="1"/>
      <c r="BF1495" s="1"/>
      <c r="BG1495" s="1"/>
    </row>
    <row r="1496" spans="2:59" ht="15.75" customHeight="1" x14ac:dyDescent="0.3">
      <c r="B1496" s="1"/>
      <c r="C1496" s="1"/>
      <c r="D1496" s="1"/>
      <c r="E1496" s="1"/>
      <c r="F1496" s="1"/>
      <c r="G1496" s="1"/>
      <c r="H1496" s="1"/>
      <c r="J1496" s="1"/>
      <c r="K1496" s="1"/>
      <c r="L1496" s="1"/>
      <c r="BA1496" s="1" t="s">
        <v>7424</v>
      </c>
      <c r="BB1496" s="1">
        <v>2389</v>
      </c>
      <c r="BC1496" s="1" t="s">
        <v>9997</v>
      </c>
      <c r="BD1496" s="1"/>
      <c r="BE1496" s="1"/>
      <c r="BF1496" s="1"/>
      <c r="BG1496" s="1"/>
    </row>
    <row r="1497" spans="2:59" ht="15.75" customHeight="1" x14ac:dyDescent="0.3">
      <c r="B1497" s="1"/>
      <c r="C1497" s="1"/>
      <c r="D1497" s="1"/>
      <c r="E1497" s="1"/>
      <c r="F1497" s="1"/>
      <c r="G1497" s="1"/>
      <c r="H1497" s="1"/>
      <c r="J1497" s="1"/>
      <c r="K1497" s="1"/>
      <c r="L1497" s="1"/>
      <c r="BA1497" s="1" t="s">
        <v>9998</v>
      </c>
      <c r="BC1497" s="1" t="s">
        <v>230</v>
      </c>
      <c r="BD1497" s="1"/>
      <c r="BE1497" s="1"/>
      <c r="BF1497" s="1"/>
      <c r="BG1497" s="1"/>
    </row>
    <row r="1498" spans="2:59" ht="15.75" customHeight="1" x14ac:dyDescent="0.3">
      <c r="B1498" s="1"/>
      <c r="C1498" s="1"/>
      <c r="D1498" s="1"/>
      <c r="E1498" s="1"/>
      <c r="F1498" s="1"/>
      <c r="G1498" s="1"/>
      <c r="H1498" s="1"/>
      <c r="J1498" s="1"/>
      <c r="K1498" s="1"/>
      <c r="L1498" s="1"/>
      <c r="BA1498" s="1" t="s">
        <v>9999</v>
      </c>
      <c r="BB1498" s="1">
        <v>3028</v>
      </c>
      <c r="BC1498" s="1" t="s">
        <v>154</v>
      </c>
      <c r="BD1498" s="1"/>
      <c r="BE1498" s="1"/>
      <c r="BF1498" s="1"/>
      <c r="BG1498" s="1"/>
    </row>
    <row r="1499" spans="2:59" ht="15.75" customHeight="1" x14ac:dyDescent="0.3">
      <c r="B1499" s="1"/>
      <c r="C1499" s="1"/>
      <c r="D1499" s="1"/>
      <c r="E1499" s="1"/>
      <c r="F1499" s="1"/>
      <c r="G1499" s="1"/>
      <c r="H1499" s="1"/>
      <c r="J1499" s="1"/>
      <c r="K1499" s="1"/>
      <c r="L1499" s="1"/>
      <c r="BA1499" s="1" t="s">
        <v>9999</v>
      </c>
      <c r="BB1499" s="1">
        <v>3028</v>
      </c>
      <c r="BC1499" s="1" t="s">
        <v>154</v>
      </c>
      <c r="BD1499" s="1"/>
      <c r="BE1499" s="1"/>
      <c r="BF1499" s="1"/>
      <c r="BG1499" s="1"/>
    </row>
    <row r="1500" spans="2:59" ht="15.75" customHeight="1" x14ac:dyDescent="0.3">
      <c r="B1500" s="1"/>
      <c r="C1500" s="1"/>
      <c r="D1500" s="1"/>
      <c r="E1500" s="1"/>
      <c r="F1500" s="1"/>
      <c r="G1500" s="1"/>
      <c r="H1500" s="1"/>
      <c r="J1500" s="1"/>
      <c r="K1500" s="1"/>
      <c r="L1500" s="1"/>
      <c r="BA1500" s="1" t="s">
        <v>2477</v>
      </c>
      <c r="BB1500" s="1">
        <v>2902</v>
      </c>
      <c r="BC1500" s="1" t="s">
        <v>324</v>
      </c>
      <c r="BD1500" s="1"/>
      <c r="BE1500" s="1"/>
      <c r="BF1500" s="1"/>
      <c r="BG1500" s="1"/>
    </row>
    <row r="1501" spans="2:59" ht="15.75" customHeight="1" x14ac:dyDescent="0.3">
      <c r="B1501" s="1"/>
      <c r="C1501" s="1"/>
      <c r="D1501" s="1"/>
      <c r="E1501" s="1"/>
      <c r="F1501" s="1"/>
      <c r="G1501" s="1"/>
      <c r="H1501" s="1"/>
      <c r="J1501" s="1"/>
      <c r="K1501" s="1"/>
      <c r="L1501" s="1"/>
      <c r="BA1501" s="1" t="s">
        <v>10000</v>
      </c>
      <c r="BB1501" s="1">
        <v>3050</v>
      </c>
      <c r="BC1501" s="1" t="s">
        <v>182</v>
      </c>
      <c r="BD1501" s="1"/>
      <c r="BE1501" s="1"/>
      <c r="BF1501" s="1"/>
      <c r="BG1501" s="1"/>
    </row>
    <row r="1502" spans="2:59" ht="15.75" customHeight="1" x14ac:dyDescent="0.3">
      <c r="B1502" s="1"/>
      <c r="C1502" s="1"/>
      <c r="D1502" s="1"/>
      <c r="E1502" s="1"/>
      <c r="F1502" s="1"/>
      <c r="G1502" s="1"/>
      <c r="H1502" s="1"/>
      <c r="J1502" s="1"/>
      <c r="K1502" s="1"/>
      <c r="L1502" s="1"/>
      <c r="BA1502" s="1" t="s">
        <v>6646</v>
      </c>
      <c r="BB1502" s="1">
        <v>3165</v>
      </c>
      <c r="BC1502" s="1" t="s">
        <v>6</v>
      </c>
      <c r="BD1502" s="1"/>
      <c r="BE1502" s="1"/>
      <c r="BF1502" s="1"/>
      <c r="BG1502" s="1"/>
    </row>
    <row r="1503" spans="2:59" ht="15.75" customHeight="1" x14ac:dyDescent="0.3">
      <c r="B1503" s="1"/>
      <c r="C1503" s="1"/>
      <c r="D1503" s="1"/>
      <c r="E1503" s="1"/>
      <c r="F1503" s="1"/>
      <c r="G1503" s="1"/>
      <c r="H1503" s="1"/>
      <c r="J1503" s="1"/>
      <c r="K1503" s="1"/>
      <c r="L1503" s="1"/>
      <c r="BA1503" s="1" t="s">
        <v>10001</v>
      </c>
      <c r="BC1503" s="1" t="s">
        <v>324</v>
      </c>
      <c r="BD1503" s="1"/>
      <c r="BE1503" s="1"/>
      <c r="BF1503" s="1"/>
      <c r="BG1503" s="1"/>
    </row>
    <row r="1504" spans="2:59" ht="15.75" customHeight="1" x14ac:dyDescent="0.3">
      <c r="B1504" s="1"/>
      <c r="C1504" s="1"/>
      <c r="D1504" s="1"/>
      <c r="E1504" s="1"/>
      <c r="F1504" s="1"/>
      <c r="G1504" s="1"/>
      <c r="H1504" s="1"/>
      <c r="J1504" s="1"/>
      <c r="K1504" s="1"/>
      <c r="L1504" s="1"/>
      <c r="BA1504" s="1" t="s">
        <v>10002</v>
      </c>
      <c r="BC1504" s="1" t="s">
        <v>324</v>
      </c>
      <c r="BD1504" s="1"/>
      <c r="BE1504" s="1"/>
      <c r="BF1504" s="1"/>
      <c r="BG1504" s="1"/>
    </row>
    <row r="1505" spans="2:59" ht="15.75" customHeight="1" x14ac:dyDescent="0.3">
      <c r="B1505" s="1"/>
      <c r="C1505" s="1"/>
      <c r="D1505" s="1"/>
      <c r="E1505" s="1"/>
      <c r="F1505" s="1"/>
      <c r="G1505" s="1"/>
      <c r="H1505" s="1"/>
      <c r="J1505" s="1"/>
      <c r="K1505" s="1"/>
      <c r="L1505" s="1"/>
      <c r="BA1505" s="1" t="s">
        <v>2172</v>
      </c>
      <c r="BB1505" s="1">
        <v>2994</v>
      </c>
      <c r="BC1505" s="1" t="s">
        <v>182</v>
      </c>
      <c r="BD1505" s="1"/>
      <c r="BE1505" s="1"/>
      <c r="BF1505" s="1"/>
      <c r="BG1505" s="1"/>
    </row>
    <row r="1506" spans="2:59" ht="15.75" customHeight="1" x14ac:dyDescent="0.3">
      <c r="B1506" s="1"/>
      <c r="C1506" s="1"/>
      <c r="D1506" s="1"/>
      <c r="E1506" s="1"/>
      <c r="F1506" s="1"/>
      <c r="G1506" s="1"/>
      <c r="H1506" s="1"/>
      <c r="J1506" s="1"/>
      <c r="K1506" s="1"/>
      <c r="L1506" s="1"/>
      <c r="BA1506" s="1" t="s">
        <v>9930</v>
      </c>
      <c r="BB1506" s="1">
        <v>2724</v>
      </c>
      <c r="BC1506" s="1" t="s">
        <v>324</v>
      </c>
      <c r="BD1506" s="1"/>
      <c r="BE1506" s="1"/>
      <c r="BF1506" s="1"/>
      <c r="BG1506" s="1"/>
    </row>
    <row r="1507" spans="2:59" ht="15.75" customHeight="1" x14ac:dyDescent="0.3">
      <c r="B1507" s="1"/>
      <c r="C1507" s="1"/>
      <c r="D1507" s="1"/>
      <c r="E1507" s="1"/>
      <c r="F1507" s="1"/>
      <c r="G1507" s="1"/>
      <c r="H1507" s="1"/>
      <c r="J1507" s="1"/>
      <c r="K1507" s="1"/>
      <c r="L1507" s="1"/>
      <c r="BA1507" s="1" t="s">
        <v>10003</v>
      </c>
      <c r="BB1507" s="1">
        <v>3154</v>
      </c>
      <c r="BC1507" s="1" t="s">
        <v>6315</v>
      </c>
      <c r="BD1507" s="1"/>
      <c r="BE1507" s="1"/>
      <c r="BF1507" s="1"/>
      <c r="BG1507" s="1"/>
    </row>
    <row r="1508" spans="2:59" ht="15.75" customHeight="1" x14ac:dyDescent="0.3">
      <c r="B1508" s="1"/>
      <c r="C1508" s="1"/>
      <c r="D1508" s="1"/>
      <c r="E1508" s="1"/>
      <c r="F1508" s="1"/>
      <c r="G1508" s="1"/>
      <c r="H1508" s="1"/>
      <c r="J1508" s="1"/>
      <c r="K1508" s="1"/>
      <c r="L1508" s="1"/>
      <c r="BA1508" s="1" t="s">
        <v>10004</v>
      </c>
      <c r="BB1508" s="1">
        <v>3015</v>
      </c>
      <c r="BC1508" s="1" t="s">
        <v>216</v>
      </c>
      <c r="BD1508" s="1"/>
      <c r="BE1508" s="1"/>
      <c r="BF1508" s="1"/>
      <c r="BG1508" s="1"/>
    </row>
    <row r="1509" spans="2:59" ht="15.75" customHeight="1" x14ac:dyDescent="0.3">
      <c r="B1509" s="1"/>
      <c r="C1509" s="1"/>
      <c r="D1509" s="1"/>
      <c r="E1509" s="1"/>
      <c r="F1509" s="1"/>
      <c r="G1509" s="1"/>
      <c r="H1509" s="1"/>
      <c r="J1509" s="1"/>
      <c r="K1509" s="1"/>
      <c r="L1509" s="1"/>
      <c r="BA1509" s="1" t="s">
        <v>10005</v>
      </c>
      <c r="BB1509" s="1">
        <v>3049</v>
      </c>
      <c r="BC1509" s="1" t="s">
        <v>216</v>
      </c>
      <c r="BD1509" s="1"/>
      <c r="BE1509" s="1"/>
      <c r="BF1509" s="1"/>
      <c r="BG1509" s="1"/>
    </row>
    <row r="1510" spans="2:59" ht="15.75" customHeight="1" x14ac:dyDescent="0.3">
      <c r="B1510" s="1"/>
      <c r="C1510" s="1"/>
      <c r="D1510" s="1"/>
      <c r="E1510" s="1"/>
      <c r="F1510" s="1"/>
      <c r="G1510" s="1"/>
      <c r="H1510" s="1"/>
      <c r="J1510" s="1"/>
      <c r="K1510" s="1"/>
      <c r="L1510" s="1"/>
      <c r="BA1510" s="1" t="s">
        <v>9867</v>
      </c>
      <c r="BB1510" s="1">
        <v>3063</v>
      </c>
      <c r="BC1510" s="1" t="s">
        <v>216</v>
      </c>
      <c r="BD1510" s="1"/>
      <c r="BE1510" s="1"/>
      <c r="BF1510" s="1"/>
      <c r="BG1510" s="1"/>
    </row>
    <row r="1511" spans="2:59" ht="15.75" customHeight="1" x14ac:dyDescent="0.3">
      <c r="B1511" s="1"/>
      <c r="C1511" s="1"/>
      <c r="D1511" s="1"/>
      <c r="E1511" s="1"/>
      <c r="F1511" s="1"/>
      <c r="G1511" s="1"/>
      <c r="H1511" s="1"/>
      <c r="J1511" s="1"/>
      <c r="K1511" s="1"/>
      <c r="L1511" s="1"/>
      <c r="BA1511" s="1" t="s">
        <v>8773</v>
      </c>
      <c r="BB1511" s="1">
        <v>112</v>
      </c>
      <c r="BC1511" s="1" t="s">
        <v>158</v>
      </c>
      <c r="BD1511" s="1"/>
      <c r="BE1511" s="1"/>
      <c r="BF1511" s="1"/>
      <c r="BG1511" s="1"/>
    </row>
    <row r="1512" spans="2:59" ht="15.75" customHeight="1" x14ac:dyDescent="0.3">
      <c r="B1512" s="1"/>
      <c r="C1512" s="1"/>
      <c r="D1512" s="1"/>
      <c r="E1512" s="1"/>
      <c r="F1512" s="1"/>
      <c r="G1512" s="1"/>
      <c r="H1512" s="1"/>
      <c r="J1512" s="1"/>
      <c r="K1512" s="1"/>
      <c r="L1512" s="1"/>
      <c r="BA1512" s="1" t="s">
        <v>10006</v>
      </c>
      <c r="BB1512" s="1">
        <v>3040</v>
      </c>
      <c r="BC1512" s="1" t="s">
        <v>9971</v>
      </c>
      <c r="BD1512" s="1"/>
      <c r="BE1512" s="1"/>
      <c r="BF1512" s="1"/>
      <c r="BG1512" s="1"/>
    </row>
    <row r="1513" spans="2:59" ht="15.75" customHeight="1" x14ac:dyDescent="0.3">
      <c r="B1513" s="1"/>
      <c r="C1513" s="1"/>
      <c r="D1513" s="1"/>
      <c r="E1513" s="1"/>
      <c r="F1513" s="1"/>
      <c r="G1513" s="1"/>
      <c r="H1513" s="1"/>
      <c r="J1513" s="1"/>
      <c r="K1513" s="1"/>
      <c r="L1513" s="1"/>
      <c r="BA1513" s="1" t="s">
        <v>10007</v>
      </c>
      <c r="BB1513" s="1">
        <v>2963</v>
      </c>
      <c r="BC1513" s="1" t="s">
        <v>6315</v>
      </c>
      <c r="BD1513" s="1"/>
      <c r="BE1513" s="1"/>
      <c r="BF1513" s="1"/>
      <c r="BG1513" s="1"/>
    </row>
    <row r="1514" spans="2:59" ht="15.75" customHeight="1" x14ac:dyDescent="0.3">
      <c r="B1514" s="1"/>
      <c r="C1514" s="1"/>
      <c r="D1514" s="1"/>
      <c r="E1514" s="1"/>
      <c r="F1514" s="1"/>
      <c r="G1514" s="1"/>
      <c r="H1514" s="1"/>
      <c r="J1514" s="1"/>
      <c r="K1514" s="1"/>
      <c r="L1514" s="1"/>
      <c r="BA1514" s="1" t="s">
        <v>9817</v>
      </c>
      <c r="BB1514" s="1">
        <v>2664</v>
      </c>
      <c r="BC1514" s="1" t="s">
        <v>20</v>
      </c>
      <c r="BD1514" s="1"/>
      <c r="BE1514" s="1"/>
      <c r="BF1514" s="1"/>
      <c r="BG1514" s="1"/>
    </row>
    <row r="1515" spans="2:59" ht="15.75" customHeight="1" x14ac:dyDescent="0.3">
      <c r="B1515" s="1"/>
      <c r="C1515" s="1"/>
      <c r="D1515" s="1"/>
      <c r="E1515" s="1"/>
      <c r="F1515" s="1"/>
      <c r="G1515" s="1"/>
      <c r="H1515" s="1"/>
      <c r="J1515" s="1"/>
      <c r="K1515" s="1"/>
      <c r="L1515" s="1"/>
      <c r="BA1515" s="1" t="s">
        <v>9844</v>
      </c>
      <c r="BB1515" s="1">
        <v>2860</v>
      </c>
      <c r="BC1515" s="1" t="s">
        <v>78</v>
      </c>
      <c r="BD1515" s="1"/>
      <c r="BE1515" s="1"/>
      <c r="BF1515" s="1"/>
      <c r="BG1515" s="1"/>
    </row>
    <row r="1516" spans="2:59" ht="15.75" customHeight="1" x14ac:dyDescent="0.3">
      <c r="B1516" s="1"/>
      <c r="C1516" s="1"/>
      <c r="D1516" s="1"/>
      <c r="E1516" s="1"/>
      <c r="F1516" s="1"/>
      <c r="G1516" s="1"/>
      <c r="H1516" s="1"/>
      <c r="J1516" s="1"/>
      <c r="K1516" s="1"/>
      <c r="L1516" s="1"/>
      <c r="BA1516" s="1" t="s">
        <v>10008</v>
      </c>
      <c r="BB1516" s="1">
        <v>3026</v>
      </c>
      <c r="BC1516" s="1" t="s">
        <v>180</v>
      </c>
      <c r="BD1516" s="1"/>
      <c r="BE1516" s="1"/>
      <c r="BF1516" s="1"/>
      <c r="BG1516" s="1"/>
    </row>
    <row r="1517" spans="2:59" ht="15.75" customHeight="1" x14ac:dyDescent="0.3">
      <c r="B1517" s="1"/>
      <c r="C1517" s="1"/>
      <c r="D1517" s="1"/>
      <c r="E1517" s="1"/>
      <c r="F1517" s="1"/>
      <c r="G1517" s="1"/>
      <c r="H1517" s="1"/>
      <c r="J1517" s="1"/>
      <c r="K1517" s="1"/>
      <c r="L1517" s="1"/>
      <c r="BA1517" s="1" t="s">
        <v>9496</v>
      </c>
      <c r="BB1517" s="1">
        <v>2901</v>
      </c>
      <c r="BC1517" s="1" t="s">
        <v>324</v>
      </c>
      <c r="BD1517" s="1"/>
      <c r="BE1517" s="1"/>
      <c r="BF1517" s="1"/>
      <c r="BG1517" s="1"/>
    </row>
    <row r="1518" spans="2:59" ht="15.75" customHeight="1" x14ac:dyDescent="0.3">
      <c r="B1518" s="1"/>
      <c r="C1518" s="1"/>
      <c r="D1518" s="1"/>
      <c r="E1518" s="1"/>
      <c r="F1518" s="1"/>
      <c r="G1518" s="1"/>
      <c r="H1518" s="1"/>
      <c r="J1518" s="1"/>
      <c r="K1518" s="1"/>
      <c r="L1518" s="1"/>
      <c r="BA1518" s="1" t="s">
        <v>10009</v>
      </c>
      <c r="BB1518" s="1">
        <v>3140</v>
      </c>
      <c r="BC1518" s="1" t="s">
        <v>192</v>
      </c>
      <c r="BD1518" s="1"/>
      <c r="BE1518" s="1"/>
      <c r="BF1518" s="1"/>
      <c r="BG1518" s="1"/>
    </row>
    <row r="1519" spans="2:59" ht="15.75" customHeight="1" x14ac:dyDescent="0.3">
      <c r="B1519" s="1"/>
      <c r="C1519" s="1"/>
      <c r="D1519" s="1"/>
      <c r="E1519" s="1"/>
      <c r="F1519" s="1"/>
      <c r="G1519" s="1"/>
      <c r="H1519" s="1"/>
      <c r="J1519" s="1"/>
      <c r="K1519" s="1"/>
      <c r="L1519" s="1"/>
      <c r="BA1519" s="1" t="s">
        <v>9940</v>
      </c>
      <c r="BB1519" s="1">
        <v>2823</v>
      </c>
      <c r="BC1519" s="1" t="s">
        <v>324</v>
      </c>
      <c r="BD1519" s="1"/>
      <c r="BE1519" s="1"/>
      <c r="BF1519" s="1"/>
      <c r="BG1519" s="1"/>
    </row>
    <row r="1520" spans="2:59" ht="15.75" customHeight="1" x14ac:dyDescent="0.3">
      <c r="B1520" s="1"/>
      <c r="C1520" s="1"/>
      <c r="D1520" s="1"/>
      <c r="E1520" s="1"/>
      <c r="F1520" s="1"/>
      <c r="G1520" s="1"/>
      <c r="H1520" s="1"/>
      <c r="J1520" s="1"/>
      <c r="K1520" s="1"/>
      <c r="L1520" s="1"/>
      <c r="BA1520" s="1" t="s">
        <v>10010</v>
      </c>
      <c r="BB1520" s="1">
        <v>3042</v>
      </c>
      <c r="BC1520" s="1" t="s">
        <v>36</v>
      </c>
      <c r="BD1520" s="1"/>
      <c r="BE1520" s="1"/>
      <c r="BF1520" s="1"/>
      <c r="BG1520" s="1"/>
    </row>
    <row r="1521" spans="2:59" ht="15.75" customHeight="1" x14ac:dyDescent="0.3">
      <c r="B1521" s="1"/>
      <c r="C1521" s="1"/>
      <c r="D1521" s="1"/>
      <c r="E1521" s="1"/>
      <c r="F1521" s="1"/>
      <c r="G1521" s="1"/>
      <c r="H1521" s="1"/>
      <c r="J1521" s="1"/>
      <c r="K1521" s="1"/>
      <c r="L1521" s="1"/>
      <c r="BA1521" s="1" t="s">
        <v>10011</v>
      </c>
      <c r="BB1521" s="1">
        <v>2494</v>
      </c>
      <c r="BC1521" s="1" t="s">
        <v>324</v>
      </c>
      <c r="BD1521" s="1"/>
      <c r="BE1521" s="1"/>
      <c r="BF1521" s="1"/>
      <c r="BG1521" s="1"/>
    </row>
    <row r="1522" spans="2:59" ht="15.75" customHeight="1" x14ac:dyDescent="0.3">
      <c r="B1522" s="1"/>
      <c r="C1522" s="1"/>
      <c r="D1522" s="1"/>
      <c r="E1522" s="1"/>
      <c r="F1522" s="1"/>
      <c r="G1522" s="1"/>
      <c r="H1522" s="1"/>
      <c r="J1522" s="1"/>
      <c r="K1522" s="1"/>
      <c r="L1522" s="1"/>
      <c r="BA1522" s="1" t="s">
        <v>3717</v>
      </c>
      <c r="BB1522" s="1">
        <v>2908</v>
      </c>
      <c r="BC1522" s="1" t="s">
        <v>294</v>
      </c>
      <c r="BD1522" s="1"/>
      <c r="BE1522" s="1"/>
      <c r="BF1522" s="1"/>
      <c r="BG1522" s="1"/>
    </row>
    <row r="1523" spans="2:59" ht="15.75" customHeight="1" x14ac:dyDescent="0.3">
      <c r="B1523" s="1"/>
      <c r="C1523" s="1"/>
      <c r="D1523" s="1"/>
      <c r="E1523" s="1"/>
      <c r="F1523" s="1"/>
      <c r="G1523" s="1"/>
      <c r="H1523" s="1"/>
      <c r="J1523" s="1"/>
      <c r="K1523" s="1"/>
      <c r="L1523" s="1"/>
      <c r="BA1523" s="1" t="s">
        <v>10012</v>
      </c>
      <c r="BB1523" s="1">
        <v>3102</v>
      </c>
      <c r="BC1523" s="1" t="s">
        <v>36</v>
      </c>
      <c r="BD1523" s="1"/>
      <c r="BE1523" s="1"/>
      <c r="BF1523" s="1"/>
      <c r="BG1523" s="1"/>
    </row>
    <row r="1524" spans="2:59" ht="15.75" customHeight="1" x14ac:dyDescent="0.3">
      <c r="B1524" s="1"/>
      <c r="C1524" s="1"/>
      <c r="D1524" s="1"/>
      <c r="E1524" s="1"/>
      <c r="F1524" s="1"/>
      <c r="G1524" s="1"/>
      <c r="H1524" s="1"/>
      <c r="J1524" s="1"/>
      <c r="K1524" s="1"/>
      <c r="L1524" s="1"/>
      <c r="BA1524" s="1" t="s">
        <v>10004</v>
      </c>
      <c r="BB1524" s="1">
        <v>3015</v>
      </c>
      <c r="BC1524" s="1" t="s">
        <v>216</v>
      </c>
      <c r="BD1524" s="1"/>
      <c r="BE1524" s="1"/>
      <c r="BF1524" s="1"/>
      <c r="BG1524" s="1"/>
    </row>
    <row r="1525" spans="2:59" ht="15.75" customHeight="1" x14ac:dyDescent="0.3">
      <c r="B1525" s="1"/>
      <c r="C1525" s="1"/>
      <c r="D1525" s="1"/>
      <c r="E1525" s="1"/>
      <c r="F1525" s="1"/>
      <c r="G1525" s="1"/>
      <c r="H1525" s="1"/>
      <c r="J1525" s="1"/>
      <c r="K1525" s="1"/>
      <c r="L1525" s="1"/>
      <c r="BA1525" s="1" t="s">
        <v>10005</v>
      </c>
      <c r="BB1525" s="1">
        <v>3049</v>
      </c>
      <c r="BC1525" s="1" t="s">
        <v>216</v>
      </c>
      <c r="BD1525" s="1"/>
      <c r="BE1525" s="1"/>
      <c r="BF1525" s="1"/>
      <c r="BG1525" s="1"/>
    </row>
    <row r="1526" spans="2:59" ht="15.75" customHeight="1" x14ac:dyDescent="0.3">
      <c r="B1526" s="1"/>
      <c r="C1526" s="1"/>
      <c r="D1526" s="1"/>
      <c r="E1526" s="1"/>
      <c r="F1526" s="1"/>
      <c r="G1526" s="1"/>
      <c r="H1526" s="1"/>
      <c r="J1526" s="1"/>
      <c r="K1526" s="1"/>
      <c r="L1526" s="1"/>
      <c r="BA1526" s="1" t="s">
        <v>9867</v>
      </c>
      <c r="BB1526" s="1">
        <v>3063</v>
      </c>
      <c r="BC1526" s="1" t="s">
        <v>216</v>
      </c>
      <c r="BD1526" s="1"/>
      <c r="BE1526" s="1"/>
      <c r="BF1526" s="1"/>
      <c r="BG1526" s="1"/>
    </row>
    <row r="1527" spans="2:59" ht="15.75" customHeight="1" x14ac:dyDescent="0.3">
      <c r="B1527" s="1"/>
      <c r="C1527" s="1"/>
      <c r="D1527" s="1"/>
      <c r="E1527" s="1"/>
      <c r="F1527" s="1"/>
      <c r="G1527" s="1"/>
      <c r="H1527" s="1"/>
      <c r="J1527" s="1"/>
      <c r="K1527" s="1"/>
      <c r="L1527" s="1"/>
      <c r="BA1527" s="1" t="s">
        <v>10013</v>
      </c>
      <c r="BB1527" s="1">
        <v>3169</v>
      </c>
      <c r="BC1527" s="1" t="s">
        <v>110</v>
      </c>
      <c r="BD1527" s="1"/>
      <c r="BE1527" s="1"/>
      <c r="BF1527" s="1"/>
      <c r="BG1527" s="1"/>
    </row>
    <row r="1528" spans="2:59" ht="15.75" customHeight="1" x14ac:dyDescent="0.3">
      <c r="B1528" s="1"/>
      <c r="C1528" s="1"/>
      <c r="D1528" s="1"/>
      <c r="E1528" s="1"/>
      <c r="F1528" s="1"/>
      <c r="G1528" s="1"/>
      <c r="H1528" s="1"/>
      <c r="J1528" s="1"/>
      <c r="K1528" s="1"/>
      <c r="L1528" s="1"/>
      <c r="BA1528" s="1" t="s">
        <v>3668</v>
      </c>
      <c r="BB1528" s="1">
        <v>3196</v>
      </c>
      <c r="BC1528" s="1" t="s">
        <v>9919</v>
      </c>
      <c r="BD1528" s="1"/>
      <c r="BE1528" s="1"/>
      <c r="BF1528" s="1"/>
      <c r="BG1528" s="1"/>
    </row>
    <row r="1529" spans="2:59" ht="15.75" customHeight="1" x14ac:dyDescent="0.3">
      <c r="B1529" s="1"/>
      <c r="C1529" s="1"/>
      <c r="D1529" s="1"/>
      <c r="E1529" s="1"/>
      <c r="F1529" s="1"/>
      <c r="G1529" s="1"/>
      <c r="H1529" s="1"/>
      <c r="J1529" s="1"/>
      <c r="K1529" s="1"/>
      <c r="L1529" s="1"/>
      <c r="BA1529" s="1" t="s">
        <v>3668</v>
      </c>
      <c r="BB1529" s="1">
        <v>3196</v>
      </c>
      <c r="BC1529" s="1" t="s">
        <v>9919</v>
      </c>
      <c r="BD1529" s="1"/>
      <c r="BE1529" s="1"/>
      <c r="BF1529" s="1"/>
      <c r="BG1529" s="1"/>
    </row>
    <row r="1530" spans="2:59" ht="15.75" customHeight="1" x14ac:dyDescent="0.3">
      <c r="B1530" s="1"/>
      <c r="C1530" s="1"/>
      <c r="D1530" s="1"/>
      <c r="E1530" s="1"/>
      <c r="F1530" s="1"/>
      <c r="G1530" s="1"/>
      <c r="H1530" s="1"/>
      <c r="J1530" s="1"/>
      <c r="K1530" s="1"/>
      <c r="L1530" s="1"/>
      <c r="BA1530" s="1" t="s">
        <v>9870</v>
      </c>
      <c r="BB1530" s="1">
        <v>3039</v>
      </c>
      <c r="BC1530" s="1" t="s">
        <v>218</v>
      </c>
      <c r="BD1530" s="1"/>
      <c r="BE1530" s="1"/>
      <c r="BF1530" s="1"/>
      <c r="BG1530" s="1"/>
    </row>
    <row r="1531" spans="2:59" ht="15.75" customHeight="1" x14ac:dyDescent="0.3">
      <c r="B1531" s="1"/>
      <c r="C1531" s="1"/>
      <c r="D1531" s="1"/>
      <c r="E1531" s="1"/>
      <c r="F1531" s="1"/>
      <c r="G1531" s="1"/>
      <c r="H1531" s="1"/>
      <c r="J1531" s="1"/>
      <c r="K1531" s="1"/>
      <c r="L1531" s="1"/>
      <c r="BA1531" s="1" t="s">
        <v>10014</v>
      </c>
      <c r="BB1531" s="1">
        <v>3119</v>
      </c>
      <c r="BC1531" s="1" t="s">
        <v>278</v>
      </c>
      <c r="BD1531" s="1"/>
      <c r="BE1531" s="1"/>
      <c r="BF1531" s="1"/>
      <c r="BG1531" s="1"/>
    </row>
    <row r="1532" spans="2:59" ht="15.75" customHeight="1" x14ac:dyDescent="0.3">
      <c r="B1532" s="1"/>
      <c r="C1532" s="1"/>
      <c r="D1532" s="1"/>
      <c r="E1532" s="1"/>
      <c r="F1532" s="1"/>
      <c r="G1532" s="1"/>
      <c r="H1532" s="1"/>
      <c r="J1532" s="1"/>
      <c r="K1532" s="1"/>
      <c r="L1532" s="1"/>
      <c r="BA1532" s="1" t="s">
        <v>10015</v>
      </c>
      <c r="BB1532" s="1">
        <v>3109</v>
      </c>
      <c r="BC1532" s="1" t="s">
        <v>148</v>
      </c>
      <c r="BD1532" s="1"/>
      <c r="BE1532" s="1"/>
      <c r="BF1532" s="1"/>
      <c r="BG1532" s="1"/>
    </row>
    <row r="1533" spans="2:59" ht="15.75" customHeight="1" x14ac:dyDescent="0.3">
      <c r="B1533" s="1"/>
      <c r="C1533" s="1"/>
      <c r="D1533" s="1"/>
      <c r="E1533" s="1"/>
      <c r="F1533" s="1"/>
      <c r="G1533" s="1"/>
      <c r="H1533" s="1"/>
      <c r="J1533" s="1"/>
      <c r="K1533" s="1"/>
      <c r="L1533" s="1"/>
      <c r="BA1533" s="1" t="s">
        <v>6402</v>
      </c>
      <c r="BB1533" s="1">
        <v>3139</v>
      </c>
      <c r="BC1533" s="1" t="s">
        <v>324</v>
      </c>
      <c r="BD1533" s="1"/>
      <c r="BE1533" s="1"/>
      <c r="BF1533" s="1"/>
      <c r="BG1533" s="1"/>
    </row>
    <row r="1534" spans="2:59" ht="15.75" customHeight="1" x14ac:dyDescent="0.3">
      <c r="B1534" s="1"/>
      <c r="C1534" s="1"/>
      <c r="D1534" s="1"/>
      <c r="E1534" s="1"/>
      <c r="F1534" s="1"/>
      <c r="G1534" s="1"/>
      <c r="H1534" s="1"/>
      <c r="J1534" s="1"/>
      <c r="K1534" s="1"/>
      <c r="L1534" s="1"/>
      <c r="BA1534" s="1" t="s">
        <v>8548</v>
      </c>
      <c r="BB1534" s="1">
        <v>67</v>
      </c>
      <c r="BC1534" s="1" t="s">
        <v>94</v>
      </c>
      <c r="BD1534" s="1"/>
      <c r="BE1534" s="1"/>
      <c r="BF1534" s="1"/>
      <c r="BG1534" s="1"/>
    </row>
    <row r="1535" spans="2:59" ht="15.75" customHeight="1" x14ac:dyDescent="0.3">
      <c r="B1535" s="1"/>
      <c r="C1535" s="1"/>
      <c r="D1535" s="1"/>
      <c r="E1535" s="1"/>
      <c r="F1535" s="1"/>
      <c r="G1535" s="1"/>
      <c r="H1535" s="1"/>
      <c r="J1535" s="1"/>
      <c r="K1535" s="1"/>
      <c r="L1535" s="1"/>
      <c r="BA1535" s="1" t="s">
        <v>2198</v>
      </c>
      <c r="BB1535" s="1">
        <v>3075</v>
      </c>
      <c r="BC1535" s="1" t="s">
        <v>308</v>
      </c>
      <c r="BD1535" s="1"/>
      <c r="BE1535" s="1"/>
      <c r="BF1535" s="1"/>
      <c r="BG1535" s="1"/>
    </row>
    <row r="1536" spans="2:59" ht="15.75" customHeight="1" x14ac:dyDescent="0.3">
      <c r="B1536" s="1"/>
      <c r="C1536" s="1"/>
      <c r="D1536" s="1"/>
      <c r="E1536" s="1"/>
      <c r="F1536" s="1"/>
      <c r="G1536" s="1"/>
      <c r="H1536" s="1"/>
      <c r="J1536" s="1"/>
      <c r="K1536" s="1"/>
      <c r="L1536" s="1"/>
      <c r="BA1536" s="1" t="s">
        <v>10016</v>
      </c>
      <c r="BB1536" s="1">
        <v>3120</v>
      </c>
      <c r="BC1536" s="1" t="s">
        <v>38</v>
      </c>
      <c r="BD1536" s="1"/>
      <c r="BE1536" s="1"/>
      <c r="BF1536" s="1"/>
      <c r="BG1536" s="1"/>
    </row>
    <row r="1537" spans="2:59" ht="15.75" customHeight="1" x14ac:dyDescent="0.3">
      <c r="B1537" s="1"/>
      <c r="C1537" s="1"/>
      <c r="D1537" s="1"/>
      <c r="E1537" s="1"/>
      <c r="F1537" s="1"/>
      <c r="G1537" s="1"/>
      <c r="H1537" s="1"/>
      <c r="J1537" s="1"/>
      <c r="K1537" s="1"/>
      <c r="L1537" s="1"/>
      <c r="BA1537" s="1" t="s">
        <v>10017</v>
      </c>
      <c r="BB1537" s="1">
        <v>3089</v>
      </c>
      <c r="BC1537" s="1" t="s">
        <v>326</v>
      </c>
      <c r="BD1537" s="1"/>
      <c r="BE1537" s="1"/>
      <c r="BF1537" s="1"/>
      <c r="BG1537" s="1"/>
    </row>
    <row r="1538" spans="2:59" ht="15.75" customHeight="1" x14ac:dyDescent="0.3">
      <c r="B1538" s="1"/>
      <c r="C1538" s="1"/>
      <c r="D1538" s="1"/>
      <c r="E1538" s="1"/>
      <c r="F1538" s="1"/>
      <c r="G1538" s="1"/>
      <c r="H1538" s="1"/>
      <c r="J1538" s="1"/>
      <c r="K1538" s="1"/>
      <c r="L1538" s="1"/>
      <c r="BA1538" s="1" t="s">
        <v>6206</v>
      </c>
      <c r="BB1538" s="1">
        <v>2782</v>
      </c>
      <c r="BC1538" s="1" t="s">
        <v>148</v>
      </c>
      <c r="BD1538" s="1"/>
      <c r="BE1538" s="1"/>
      <c r="BF1538" s="1"/>
      <c r="BG1538" s="1"/>
    </row>
    <row r="1539" spans="2:59" ht="15.75" customHeight="1" x14ac:dyDescent="0.3">
      <c r="B1539" s="1"/>
      <c r="C1539" s="1"/>
      <c r="D1539" s="1"/>
      <c r="E1539" s="1"/>
      <c r="F1539" s="1"/>
      <c r="G1539" s="1"/>
      <c r="H1539" s="1"/>
      <c r="J1539" s="1"/>
      <c r="K1539" s="1"/>
      <c r="L1539" s="1"/>
      <c r="BA1539" s="1" t="s">
        <v>9167</v>
      </c>
      <c r="BB1539" s="1">
        <v>3110</v>
      </c>
      <c r="BC1539" s="1" t="s">
        <v>154</v>
      </c>
      <c r="BD1539" s="1"/>
      <c r="BE1539" s="1"/>
      <c r="BF1539" s="1"/>
      <c r="BG1539" s="1"/>
    </row>
    <row r="1540" spans="2:59" ht="15.75" customHeight="1" x14ac:dyDescent="0.3">
      <c r="B1540" s="1"/>
      <c r="C1540" s="1"/>
      <c r="D1540" s="1"/>
      <c r="E1540" s="1"/>
      <c r="F1540" s="1"/>
      <c r="G1540" s="1"/>
      <c r="H1540" s="1"/>
      <c r="J1540" s="1"/>
      <c r="K1540" s="1"/>
      <c r="L1540" s="1"/>
      <c r="BA1540" s="1" t="s">
        <v>6418</v>
      </c>
      <c r="BB1540" s="1">
        <v>3058</v>
      </c>
      <c r="BC1540" s="1" t="s">
        <v>294</v>
      </c>
      <c r="BD1540" s="1"/>
      <c r="BE1540" s="1"/>
      <c r="BF1540" s="1"/>
      <c r="BG1540" s="1"/>
    </row>
    <row r="1541" spans="2:59" ht="15.75" customHeight="1" x14ac:dyDescent="0.3">
      <c r="B1541" s="1"/>
      <c r="C1541" s="1"/>
      <c r="D1541" s="1"/>
      <c r="E1541" s="1"/>
      <c r="F1541" s="1"/>
      <c r="G1541" s="1"/>
      <c r="H1541" s="1"/>
      <c r="J1541" s="1"/>
      <c r="K1541" s="1"/>
      <c r="L1541" s="1"/>
      <c r="BA1541" s="1" t="s">
        <v>6370</v>
      </c>
      <c r="BB1541" s="1">
        <v>2935</v>
      </c>
      <c r="BC1541" s="1" t="s">
        <v>56</v>
      </c>
      <c r="BD1541" s="1"/>
      <c r="BE1541" s="1"/>
      <c r="BF1541" s="1"/>
      <c r="BG1541" s="1"/>
    </row>
    <row r="1542" spans="2:59" ht="15.75" customHeight="1" x14ac:dyDescent="0.3">
      <c r="B1542" s="1"/>
      <c r="C1542" s="1"/>
      <c r="D1542" s="1"/>
      <c r="E1542" s="1"/>
      <c r="F1542" s="1"/>
      <c r="G1542" s="1"/>
      <c r="H1542" s="1"/>
      <c r="J1542" s="1"/>
      <c r="K1542" s="1"/>
      <c r="L1542" s="1"/>
      <c r="BA1542" s="1" t="s">
        <v>2455</v>
      </c>
      <c r="BB1542" s="1">
        <v>3103</v>
      </c>
      <c r="BC1542" s="1" t="s">
        <v>294</v>
      </c>
      <c r="BD1542" s="1"/>
      <c r="BE1542" s="1"/>
      <c r="BF1542" s="1"/>
      <c r="BG1542" s="1"/>
    </row>
    <row r="1543" spans="2:59" ht="15.75" customHeight="1" x14ac:dyDescent="0.3">
      <c r="B1543" s="1"/>
      <c r="C1543" s="1"/>
      <c r="D1543" s="1"/>
      <c r="E1543" s="1"/>
      <c r="F1543" s="1"/>
      <c r="G1543" s="1"/>
      <c r="H1543" s="1"/>
      <c r="J1543" s="1"/>
      <c r="K1543" s="1"/>
      <c r="L1543" s="1"/>
      <c r="BA1543" s="1" t="s">
        <v>9752</v>
      </c>
      <c r="BB1543" s="1">
        <v>3254</v>
      </c>
      <c r="BC1543" s="1" t="s">
        <v>120</v>
      </c>
      <c r="BD1543" s="1"/>
      <c r="BE1543" s="1"/>
      <c r="BF1543" s="1"/>
      <c r="BG1543" s="1"/>
    </row>
    <row r="1544" spans="2:59" ht="15.75" customHeight="1" x14ac:dyDescent="0.3">
      <c r="B1544" s="1"/>
      <c r="C1544" s="1"/>
      <c r="D1544" s="1"/>
      <c r="E1544" s="1"/>
      <c r="F1544" s="1"/>
      <c r="G1544" s="1"/>
      <c r="H1544" s="1"/>
      <c r="J1544" s="1"/>
      <c r="K1544" s="1"/>
      <c r="L1544" s="1"/>
      <c r="BA1544" s="1" t="s">
        <v>9752</v>
      </c>
      <c r="BB1544" s="1">
        <v>3254</v>
      </c>
      <c r="BC1544" s="1" t="s">
        <v>120</v>
      </c>
      <c r="BD1544" s="1"/>
      <c r="BE1544" s="1"/>
      <c r="BF1544" s="1"/>
      <c r="BG1544" s="1"/>
    </row>
    <row r="1545" spans="2:59" ht="15.75" customHeight="1" x14ac:dyDescent="0.3">
      <c r="B1545" s="1"/>
      <c r="C1545" s="1"/>
      <c r="D1545" s="1"/>
      <c r="E1545" s="1"/>
      <c r="F1545" s="1"/>
      <c r="G1545" s="1"/>
      <c r="H1545" s="1"/>
      <c r="J1545" s="1"/>
      <c r="K1545" s="1"/>
      <c r="L1545" s="1"/>
      <c r="BA1545" s="1" t="s">
        <v>7224</v>
      </c>
      <c r="BB1545" s="1">
        <v>2987</v>
      </c>
      <c r="BC1545" s="1" t="s">
        <v>258</v>
      </c>
      <c r="BD1545" s="1"/>
      <c r="BE1545" s="1"/>
      <c r="BF1545" s="1"/>
      <c r="BG1545" s="1"/>
    </row>
    <row r="1546" spans="2:59" ht="15.75" customHeight="1" x14ac:dyDescent="0.3">
      <c r="B1546" s="1"/>
      <c r="C1546" s="1"/>
      <c r="D1546" s="1"/>
      <c r="E1546" s="1"/>
      <c r="F1546" s="1"/>
      <c r="G1546" s="1"/>
      <c r="H1546" s="1"/>
      <c r="J1546" s="1"/>
      <c r="K1546" s="1"/>
      <c r="L1546" s="1"/>
      <c r="BA1546" s="1" t="s">
        <v>9888</v>
      </c>
      <c r="BB1546" s="1">
        <v>3018</v>
      </c>
      <c r="BC1546" s="1" t="s">
        <v>78</v>
      </c>
      <c r="BD1546" s="1"/>
      <c r="BE1546" s="1"/>
      <c r="BF1546" s="1"/>
      <c r="BG1546" s="1"/>
    </row>
    <row r="1547" spans="2:59" ht="15.75" customHeight="1" x14ac:dyDescent="0.3">
      <c r="B1547" s="1"/>
      <c r="C1547" s="1"/>
      <c r="D1547" s="1"/>
      <c r="E1547" s="1"/>
      <c r="F1547" s="1"/>
      <c r="G1547" s="1"/>
      <c r="H1547" s="1"/>
      <c r="J1547" s="1"/>
      <c r="K1547" s="1"/>
      <c r="L1547" s="1"/>
      <c r="BA1547" s="1" t="s">
        <v>9889</v>
      </c>
      <c r="BB1547" s="1">
        <v>2487</v>
      </c>
      <c r="BC1547" s="1" t="s">
        <v>148</v>
      </c>
      <c r="BD1547" s="1"/>
      <c r="BE1547" s="1"/>
      <c r="BF1547" s="1"/>
      <c r="BG1547" s="1"/>
    </row>
    <row r="1548" spans="2:59" ht="15.75" customHeight="1" x14ac:dyDescent="0.3">
      <c r="B1548" s="1"/>
      <c r="C1548" s="1"/>
      <c r="D1548" s="1"/>
      <c r="E1548" s="1"/>
      <c r="F1548" s="1"/>
      <c r="G1548" s="1"/>
      <c r="H1548" s="1"/>
      <c r="J1548" s="1"/>
      <c r="K1548" s="1"/>
      <c r="L1548" s="1"/>
      <c r="BA1548" s="1" t="s">
        <v>9841</v>
      </c>
      <c r="BB1548" s="1">
        <v>2983</v>
      </c>
      <c r="BC1548" s="1" t="s">
        <v>302</v>
      </c>
      <c r="BD1548" s="1"/>
      <c r="BE1548" s="1"/>
      <c r="BF1548" s="1"/>
      <c r="BG1548" s="1"/>
    </row>
    <row r="1549" spans="2:59" ht="15.75" customHeight="1" x14ac:dyDescent="0.3">
      <c r="B1549" s="1"/>
      <c r="C1549" s="1"/>
      <c r="D1549" s="1"/>
      <c r="E1549" s="1"/>
      <c r="F1549" s="1"/>
      <c r="G1549" s="1"/>
      <c r="H1549" s="1"/>
      <c r="J1549" s="1"/>
      <c r="K1549" s="1"/>
      <c r="L1549" s="1"/>
      <c r="BA1549" s="1" t="s">
        <v>10018</v>
      </c>
      <c r="BB1549" s="1">
        <v>2937</v>
      </c>
      <c r="BC1549" s="1" t="s">
        <v>310</v>
      </c>
      <c r="BD1549" s="1"/>
      <c r="BE1549" s="1"/>
      <c r="BF1549" s="1"/>
      <c r="BG1549" s="1"/>
    </row>
    <row r="1550" spans="2:59" ht="15.75" customHeight="1" x14ac:dyDescent="0.3">
      <c r="B1550" s="1"/>
      <c r="C1550" s="1"/>
      <c r="D1550" s="1"/>
      <c r="E1550" s="1"/>
      <c r="F1550" s="1"/>
      <c r="G1550" s="1"/>
      <c r="H1550" s="1"/>
      <c r="J1550" s="1"/>
      <c r="K1550" s="1"/>
      <c r="L1550" s="1"/>
      <c r="BA1550" s="1" t="s">
        <v>10019</v>
      </c>
      <c r="BB1550" s="1">
        <v>3155</v>
      </c>
      <c r="BC1550" s="1" t="s">
        <v>152</v>
      </c>
      <c r="BD1550" s="1"/>
      <c r="BE1550" s="1"/>
      <c r="BF1550" s="1"/>
      <c r="BG1550" s="1"/>
    </row>
    <row r="1551" spans="2:59" ht="15.75" customHeight="1" x14ac:dyDescent="0.3">
      <c r="B1551" s="1"/>
      <c r="C1551" s="1"/>
      <c r="D1551" s="1"/>
      <c r="E1551" s="1"/>
      <c r="F1551" s="1"/>
      <c r="G1551" s="1"/>
      <c r="H1551" s="1"/>
      <c r="J1551" s="1"/>
      <c r="K1551" s="1"/>
      <c r="L1551" s="1"/>
      <c r="BA1551" s="1" t="s">
        <v>10019</v>
      </c>
      <c r="BB1551" s="1">
        <v>3155</v>
      </c>
      <c r="BC1551" s="1" t="s">
        <v>152</v>
      </c>
      <c r="BD1551" s="1"/>
      <c r="BE1551" s="1"/>
      <c r="BF1551" s="1"/>
      <c r="BG1551" s="1"/>
    </row>
    <row r="1552" spans="2:59" ht="15.75" customHeight="1" x14ac:dyDescent="0.3">
      <c r="B1552" s="1"/>
      <c r="C1552" s="1"/>
      <c r="D1552" s="1"/>
      <c r="E1552" s="1"/>
      <c r="F1552" s="1"/>
      <c r="G1552" s="1"/>
      <c r="H1552" s="1"/>
      <c r="J1552" s="1"/>
      <c r="K1552" s="1"/>
      <c r="L1552" s="1"/>
      <c r="BA1552" s="1" t="s">
        <v>10020</v>
      </c>
      <c r="BC1552" s="1" t="s">
        <v>92</v>
      </c>
      <c r="BD1552" s="1"/>
      <c r="BE1552" s="1"/>
      <c r="BF1552" s="1"/>
      <c r="BG1552" s="1"/>
    </row>
    <row r="1553" spans="2:59" ht="15.75" customHeight="1" x14ac:dyDescent="0.3">
      <c r="B1553" s="1"/>
      <c r="C1553" s="1"/>
      <c r="D1553" s="1"/>
      <c r="E1553" s="1"/>
      <c r="F1553" s="1"/>
      <c r="G1553" s="1"/>
      <c r="H1553" s="1"/>
      <c r="J1553" s="1"/>
      <c r="K1553" s="1"/>
      <c r="L1553" s="1"/>
      <c r="BA1553" s="1" t="s">
        <v>10019</v>
      </c>
      <c r="BB1553" s="1">
        <v>3155</v>
      </c>
      <c r="BC1553" s="1" t="s">
        <v>152</v>
      </c>
      <c r="BD1553" s="1"/>
      <c r="BE1553" s="1"/>
      <c r="BF1553" s="1"/>
      <c r="BG1553" s="1"/>
    </row>
    <row r="1554" spans="2:59" ht="15.75" customHeight="1" x14ac:dyDescent="0.3">
      <c r="B1554" s="1"/>
      <c r="C1554" s="1"/>
      <c r="D1554" s="1"/>
      <c r="E1554" s="1"/>
      <c r="F1554" s="1"/>
      <c r="G1554" s="1"/>
      <c r="H1554" s="1"/>
      <c r="J1554" s="1"/>
      <c r="K1554" s="1"/>
      <c r="L1554" s="1"/>
      <c r="BA1554" s="1" t="s">
        <v>9496</v>
      </c>
      <c r="BB1554" s="1">
        <v>2901</v>
      </c>
      <c r="BC1554" s="1" t="s">
        <v>78</v>
      </c>
      <c r="BD1554" s="1"/>
      <c r="BE1554" s="1"/>
      <c r="BF1554" s="1"/>
      <c r="BG1554" s="1"/>
    </row>
    <row r="1555" spans="2:59" ht="15.75" customHeight="1" x14ac:dyDescent="0.3">
      <c r="B1555" s="1"/>
      <c r="C1555" s="1"/>
      <c r="D1555" s="1"/>
      <c r="E1555" s="1"/>
      <c r="F1555" s="1"/>
      <c r="G1555" s="1"/>
      <c r="H1555" s="1"/>
      <c r="J1555" s="1"/>
      <c r="K1555" s="1"/>
      <c r="L1555" s="1"/>
      <c r="BA1555" s="1" t="s">
        <v>9977</v>
      </c>
      <c r="BB1555" s="1">
        <v>3012</v>
      </c>
      <c r="BC1555" s="1" t="s">
        <v>42</v>
      </c>
      <c r="BD1555" s="1"/>
      <c r="BE1555" s="1"/>
      <c r="BF1555" s="1"/>
      <c r="BG1555" s="1"/>
    </row>
    <row r="1556" spans="2:59" ht="15.75" customHeight="1" x14ac:dyDescent="0.3">
      <c r="B1556" s="1"/>
      <c r="C1556" s="1"/>
      <c r="D1556" s="1"/>
      <c r="E1556" s="1"/>
      <c r="F1556" s="1"/>
      <c r="G1556" s="1"/>
      <c r="H1556" s="1"/>
      <c r="J1556" s="1"/>
      <c r="K1556" s="1"/>
      <c r="L1556" s="1"/>
      <c r="BA1556" s="1" t="s">
        <v>10021</v>
      </c>
      <c r="BB1556" s="1">
        <v>2828</v>
      </c>
      <c r="BC1556" s="1" t="s">
        <v>20</v>
      </c>
      <c r="BD1556" s="1"/>
      <c r="BE1556" s="1"/>
      <c r="BF1556" s="1"/>
      <c r="BG1556" s="1"/>
    </row>
    <row r="1557" spans="2:59" ht="15.75" customHeight="1" x14ac:dyDescent="0.3">
      <c r="B1557" s="1"/>
      <c r="C1557" s="1"/>
      <c r="D1557" s="1"/>
      <c r="E1557" s="1"/>
      <c r="F1557" s="1"/>
      <c r="G1557" s="1"/>
      <c r="H1557" s="1"/>
      <c r="J1557" s="1"/>
      <c r="K1557" s="1"/>
      <c r="L1557" s="1"/>
      <c r="BA1557" s="1" t="s">
        <v>5561</v>
      </c>
      <c r="BB1557" s="1">
        <v>3180</v>
      </c>
      <c r="BC1557" s="1" t="s">
        <v>182</v>
      </c>
      <c r="BD1557" s="1"/>
      <c r="BE1557" s="1"/>
      <c r="BF1557" s="1"/>
      <c r="BG1557" s="1"/>
    </row>
    <row r="1558" spans="2:59" ht="15.75" customHeight="1" x14ac:dyDescent="0.3">
      <c r="B1558" s="1"/>
      <c r="C1558" s="1"/>
      <c r="D1558" s="1"/>
      <c r="E1558" s="1"/>
      <c r="F1558" s="1"/>
      <c r="G1558" s="1"/>
      <c r="H1558" s="1"/>
      <c r="J1558" s="1"/>
      <c r="K1558" s="1"/>
      <c r="L1558" s="1"/>
      <c r="BA1558" s="1" t="s">
        <v>4532</v>
      </c>
      <c r="BB1558" s="1">
        <v>3141</v>
      </c>
      <c r="BC1558" s="1" t="s">
        <v>6</v>
      </c>
      <c r="BD1558" s="1"/>
      <c r="BE1558" s="1"/>
      <c r="BF1558" s="1"/>
      <c r="BG1558" s="1"/>
    </row>
    <row r="1559" spans="2:59" ht="15.75" customHeight="1" x14ac:dyDescent="0.3">
      <c r="B1559" s="1"/>
      <c r="C1559" s="1"/>
      <c r="D1559" s="1"/>
      <c r="E1559" s="1"/>
      <c r="F1559" s="1"/>
      <c r="G1559" s="1"/>
      <c r="H1559" s="1"/>
      <c r="J1559" s="1"/>
      <c r="K1559" s="1"/>
      <c r="L1559" s="1"/>
      <c r="BA1559" s="1" t="s">
        <v>9974</v>
      </c>
      <c r="BB1559" s="1">
        <v>3084</v>
      </c>
      <c r="BC1559" s="1" t="s">
        <v>10022</v>
      </c>
      <c r="BD1559" s="1"/>
      <c r="BE1559" s="1"/>
      <c r="BF1559" s="1"/>
      <c r="BG1559" s="1"/>
    </row>
    <row r="1560" spans="2:59" ht="15.75" customHeight="1" x14ac:dyDescent="0.3">
      <c r="B1560" s="1"/>
      <c r="C1560" s="1"/>
      <c r="D1560" s="1"/>
      <c r="E1560" s="1"/>
      <c r="F1560" s="1"/>
      <c r="G1560" s="1"/>
      <c r="H1560" s="1"/>
      <c r="J1560" s="1"/>
      <c r="K1560" s="1"/>
      <c r="L1560" s="1"/>
      <c r="BA1560" s="1" t="s">
        <v>5561</v>
      </c>
      <c r="BB1560" s="1">
        <v>3180</v>
      </c>
      <c r="BC1560" s="1" t="s">
        <v>182</v>
      </c>
      <c r="BD1560" s="1"/>
      <c r="BE1560" s="1"/>
      <c r="BF1560" s="1"/>
      <c r="BG1560" s="1"/>
    </row>
    <row r="1561" spans="2:59" ht="15.75" customHeight="1" x14ac:dyDescent="0.3">
      <c r="B1561" s="1"/>
      <c r="C1561" s="1"/>
      <c r="D1561" s="1"/>
      <c r="E1561" s="1"/>
      <c r="F1561" s="1"/>
      <c r="G1561" s="1"/>
      <c r="H1561" s="1"/>
      <c r="J1561" s="1"/>
      <c r="K1561" s="1"/>
      <c r="L1561" s="1"/>
      <c r="BA1561" s="1" t="s">
        <v>3515</v>
      </c>
      <c r="BC1561" s="1" t="s">
        <v>278</v>
      </c>
      <c r="BD1561" s="1"/>
      <c r="BE1561" s="1"/>
      <c r="BF1561" s="1"/>
      <c r="BG1561" s="1"/>
    </row>
    <row r="1562" spans="2:59" ht="15.75" customHeight="1" x14ac:dyDescent="0.3">
      <c r="B1562" s="1"/>
      <c r="C1562" s="1"/>
      <c r="D1562" s="1"/>
      <c r="E1562" s="1"/>
      <c r="F1562" s="1"/>
      <c r="G1562" s="1"/>
      <c r="H1562" s="1"/>
      <c r="J1562" s="1"/>
      <c r="K1562" s="1"/>
      <c r="L1562" s="1"/>
      <c r="BA1562" s="1" t="s">
        <v>10023</v>
      </c>
      <c r="BB1562" s="1">
        <v>3123</v>
      </c>
      <c r="BC1562" s="1" t="s">
        <v>294</v>
      </c>
      <c r="BD1562" s="1"/>
      <c r="BE1562" s="1"/>
      <c r="BF1562" s="1"/>
      <c r="BG1562" s="1"/>
    </row>
    <row r="1563" spans="2:59" ht="15.75" customHeight="1" x14ac:dyDescent="0.3">
      <c r="B1563" s="1"/>
      <c r="C1563" s="1"/>
      <c r="D1563" s="1"/>
      <c r="E1563" s="1"/>
      <c r="F1563" s="1"/>
      <c r="G1563" s="1"/>
      <c r="H1563" s="1"/>
      <c r="J1563" s="1"/>
      <c r="K1563" s="1"/>
      <c r="L1563" s="1"/>
      <c r="BA1563" s="1" t="s">
        <v>10024</v>
      </c>
      <c r="BB1563" s="1">
        <v>3125</v>
      </c>
      <c r="BC1563" s="1" t="s">
        <v>132</v>
      </c>
      <c r="BD1563" s="1"/>
      <c r="BE1563" s="1"/>
      <c r="BF1563" s="1"/>
      <c r="BG1563" s="1"/>
    </row>
    <row r="1564" spans="2:59" ht="15.75" customHeight="1" x14ac:dyDescent="0.3">
      <c r="B1564" s="1"/>
      <c r="C1564" s="1"/>
      <c r="D1564" s="1"/>
      <c r="E1564" s="1"/>
      <c r="F1564" s="1"/>
      <c r="G1564" s="1"/>
      <c r="H1564" s="1"/>
      <c r="J1564" s="1"/>
      <c r="K1564" s="1"/>
      <c r="L1564" s="1"/>
      <c r="BA1564" s="1" t="s">
        <v>10025</v>
      </c>
      <c r="BB1564" s="1">
        <v>3187</v>
      </c>
      <c r="BC1564" s="1" t="s">
        <v>110</v>
      </c>
      <c r="BD1564" s="1"/>
      <c r="BE1564" s="1"/>
      <c r="BF1564" s="1"/>
      <c r="BG1564" s="1"/>
    </row>
    <row r="1565" spans="2:59" ht="15.75" customHeight="1" x14ac:dyDescent="0.3">
      <c r="B1565" s="1"/>
      <c r="C1565" s="1"/>
      <c r="D1565" s="1"/>
      <c r="E1565" s="1"/>
      <c r="F1565" s="1"/>
      <c r="G1565" s="1"/>
      <c r="H1565" s="1"/>
      <c r="J1565" s="1"/>
      <c r="K1565" s="1"/>
      <c r="L1565" s="1"/>
      <c r="BA1565" s="1" t="s">
        <v>10026</v>
      </c>
      <c r="BC1565" s="1" t="s">
        <v>328</v>
      </c>
      <c r="BD1565" s="1"/>
      <c r="BE1565" s="1"/>
      <c r="BF1565" s="1"/>
      <c r="BG1565" s="1"/>
    </row>
    <row r="1566" spans="2:59" ht="15.75" customHeight="1" x14ac:dyDescent="0.3">
      <c r="B1566" s="1"/>
      <c r="C1566" s="1"/>
      <c r="D1566" s="1"/>
      <c r="E1566" s="1"/>
      <c r="F1566" s="1"/>
      <c r="G1566" s="1"/>
      <c r="H1566" s="1"/>
      <c r="J1566" s="1"/>
      <c r="K1566" s="1"/>
      <c r="L1566" s="1"/>
      <c r="BA1566" s="1" t="s">
        <v>10027</v>
      </c>
      <c r="BB1566" s="1">
        <v>3132</v>
      </c>
      <c r="BC1566" s="1" t="s">
        <v>110</v>
      </c>
      <c r="BD1566" s="1"/>
      <c r="BE1566" s="1"/>
      <c r="BF1566" s="1"/>
      <c r="BG1566" s="1"/>
    </row>
    <row r="1567" spans="2:59" ht="15.75" customHeight="1" x14ac:dyDescent="0.3">
      <c r="B1567" s="1"/>
      <c r="C1567" s="1"/>
      <c r="D1567" s="1"/>
      <c r="E1567" s="1"/>
      <c r="F1567" s="1"/>
      <c r="G1567" s="1"/>
      <c r="H1567" s="1"/>
      <c r="J1567" s="1"/>
      <c r="K1567" s="1"/>
      <c r="L1567" s="1"/>
      <c r="BA1567" s="1" t="s">
        <v>3714</v>
      </c>
      <c r="BB1567" s="1">
        <v>3212</v>
      </c>
      <c r="BC1567" s="1" t="s">
        <v>118</v>
      </c>
      <c r="BD1567" s="1"/>
      <c r="BE1567" s="1"/>
      <c r="BF1567" s="1"/>
      <c r="BG1567" s="1"/>
    </row>
    <row r="1568" spans="2:59" ht="15.75" customHeight="1" x14ac:dyDescent="0.3">
      <c r="B1568" s="1"/>
      <c r="C1568" s="1"/>
      <c r="D1568" s="1"/>
      <c r="E1568" s="1"/>
      <c r="F1568" s="1"/>
      <c r="G1568" s="1"/>
      <c r="H1568" s="1"/>
      <c r="J1568" s="1"/>
      <c r="K1568" s="1"/>
      <c r="L1568" s="1"/>
      <c r="BA1568" s="1" t="s">
        <v>9985</v>
      </c>
      <c r="BB1568" s="1">
        <v>3030</v>
      </c>
      <c r="BC1568" s="1" t="s">
        <v>260</v>
      </c>
      <c r="BD1568" s="1"/>
      <c r="BE1568" s="1"/>
      <c r="BF1568" s="1"/>
      <c r="BG1568" s="1"/>
    </row>
    <row r="1569" spans="2:59" ht="15.75" customHeight="1" x14ac:dyDescent="0.3">
      <c r="B1569" s="1"/>
      <c r="C1569" s="1"/>
      <c r="D1569" s="1"/>
      <c r="E1569" s="1"/>
      <c r="F1569" s="1"/>
      <c r="G1569" s="1"/>
      <c r="H1569" s="1"/>
      <c r="J1569" s="1"/>
      <c r="K1569" s="1"/>
      <c r="L1569" s="1"/>
      <c r="BA1569" s="1" t="s">
        <v>8490</v>
      </c>
      <c r="BB1569" s="1">
        <v>953</v>
      </c>
      <c r="BC1569" s="1" t="s">
        <v>324</v>
      </c>
      <c r="BD1569" s="1"/>
      <c r="BE1569" s="1"/>
      <c r="BF1569" s="1"/>
      <c r="BG1569" s="1"/>
    </row>
    <row r="1570" spans="2:59" ht="15.75" customHeight="1" x14ac:dyDescent="0.3">
      <c r="B1570" s="1"/>
      <c r="C1570" s="1"/>
      <c r="D1570" s="1"/>
      <c r="E1570" s="1"/>
      <c r="F1570" s="1"/>
      <c r="G1570" s="1"/>
      <c r="H1570" s="1"/>
      <c r="J1570" s="1"/>
      <c r="K1570" s="1"/>
      <c r="L1570" s="1"/>
      <c r="BA1570" s="1" t="s">
        <v>2910</v>
      </c>
      <c r="BB1570" s="1">
        <v>3172</v>
      </c>
      <c r="BC1570" s="1" t="s">
        <v>324</v>
      </c>
      <c r="BD1570" s="1"/>
      <c r="BE1570" s="1"/>
      <c r="BF1570" s="1"/>
      <c r="BG1570" s="1"/>
    </row>
    <row r="1571" spans="2:59" ht="15.75" customHeight="1" x14ac:dyDescent="0.3">
      <c r="B1571" s="1"/>
      <c r="C1571" s="1"/>
      <c r="D1571" s="1"/>
      <c r="E1571" s="1"/>
      <c r="F1571" s="1"/>
      <c r="G1571" s="1"/>
      <c r="H1571" s="1"/>
      <c r="J1571" s="1"/>
      <c r="K1571" s="1"/>
      <c r="L1571" s="1"/>
      <c r="BA1571" s="1" t="s">
        <v>2910</v>
      </c>
      <c r="BB1571" s="1">
        <v>3172</v>
      </c>
      <c r="BC1571" s="1" t="s">
        <v>148</v>
      </c>
      <c r="BD1571" s="1"/>
      <c r="BE1571" s="1"/>
      <c r="BF1571" s="1"/>
      <c r="BG1571" s="1"/>
    </row>
    <row r="1572" spans="2:59" ht="15.75" customHeight="1" x14ac:dyDescent="0.3">
      <c r="B1572" s="1"/>
      <c r="C1572" s="1"/>
      <c r="D1572" s="1"/>
      <c r="E1572" s="1"/>
      <c r="F1572" s="1"/>
      <c r="G1572" s="1"/>
      <c r="H1572" s="1"/>
      <c r="J1572" s="1"/>
      <c r="K1572" s="1"/>
      <c r="L1572" s="1"/>
      <c r="BA1572" s="1" t="s">
        <v>4248</v>
      </c>
      <c r="BB1572" s="1">
        <v>715</v>
      </c>
      <c r="BC1572" s="1" t="s">
        <v>56</v>
      </c>
      <c r="BD1572" s="1"/>
      <c r="BE1572" s="1"/>
      <c r="BF1572" s="1"/>
      <c r="BG1572" s="1"/>
    </row>
    <row r="1573" spans="2:59" ht="15.75" customHeight="1" x14ac:dyDescent="0.3">
      <c r="B1573" s="1"/>
      <c r="C1573" s="1"/>
      <c r="D1573" s="1"/>
      <c r="E1573" s="1"/>
      <c r="F1573" s="1"/>
      <c r="G1573" s="1"/>
      <c r="H1573" s="1"/>
      <c r="J1573" s="1"/>
      <c r="K1573" s="1"/>
      <c r="L1573" s="1"/>
      <c r="BA1573" s="1" t="s">
        <v>4248</v>
      </c>
      <c r="BB1573" s="1">
        <v>715</v>
      </c>
      <c r="BC1573" s="1" t="s">
        <v>56</v>
      </c>
      <c r="BD1573" s="1"/>
      <c r="BE1573" s="1"/>
      <c r="BF1573" s="1"/>
      <c r="BG1573" s="1"/>
    </row>
    <row r="1574" spans="2:59" ht="15.75" customHeight="1" x14ac:dyDescent="0.3">
      <c r="B1574" s="1"/>
      <c r="C1574" s="1"/>
      <c r="D1574" s="1"/>
      <c r="E1574" s="1"/>
      <c r="F1574" s="1"/>
      <c r="G1574" s="1"/>
      <c r="H1574" s="1"/>
      <c r="J1574" s="1"/>
      <c r="K1574" s="1"/>
      <c r="L1574" s="1"/>
      <c r="BA1574" s="1" t="s">
        <v>4248</v>
      </c>
      <c r="BB1574" s="1">
        <v>715</v>
      </c>
      <c r="BC1574" s="1" t="s">
        <v>56</v>
      </c>
      <c r="BD1574" s="1"/>
      <c r="BE1574" s="1"/>
      <c r="BF1574" s="1"/>
      <c r="BG1574" s="1"/>
    </row>
    <row r="1575" spans="2:59" ht="15.75" customHeight="1" x14ac:dyDescent="0.3">
      <c r="B1575" s="1"/>
      <c r="C1575" s="1"/>
      <c r="D1575" s="1"/>
      <c r="E1575" s="1"/>
      <c r="F1575" s="1"/>
      <c r="G1575" s="1"/>
      <c r="H1575" s="1"/>
      <c r="J1575" s="1"/>
      <c r="K1575" s="1"/>
      <c r="L1575" s="1"/>
      <c r="BA1575" s="1" t="s">
        <v>3684</v>
      </c>
      <c r="BB1575" s="1">
        <v>3174</v>
      </c>
      <c r="BC1575" s="1" t="s">
        <v>20</v>
      </c>
      <c r="BD1575" s="1"/>
      <c r="BE1575" s="1"/>
      <c r="BF1575" s="1"/>
      <c r="BG1575" s="1"/>
    </row>
    <row r="1576" spans="2:59" ht="15.75" customHeight="1" x14ac:dyDescent="0.3">
      <c r="B1576" s="1"/>
      <c r="C1576" s="1"/>
      <c r="D1576" s="1"/>
      <c r="E1576" s="1"/>
      <c r="F1576" s="1"/>
      <c r="G1576" s="1"/>
      <c r="H1576" s="1"/>
      <c r="J1576" s="1"/>
      <c r="K1576" s="1"/>
      <c r="L1576" s="1"/>
      <c r="BA1576" s="1" t="s">
        <v>4684</v>
      </c>
      <c r="BB1576" s="1">
        <v>3153</v>
      </c>
      <c r="BC1576" s="1" t="s">
        <v>42</v>
      </c>
      <c r="BD1576" s="1"/>
      <c r="BE1576" s="1"/>
      <c r="BF1576" s="1"/>
      <c r="BG1576" s="1"/>
    </row>
    <row r="1577" spans="2:59" ht="15.75" customHeight="1" x14ac:dyDescent="0.3">
      <c r="B1577" s="1"/>
      <c r="C1577" s="1"/>
      <c r="D1577" s="1"/>
      <c r="E1577" s="1"/>
      <c r="F1577" s="1"/>
      <c r="G1577" s="1"/>
      <c r="H1577" s="1"/>
      <c r="J1577" s="1"/>
      <c r="K1577" s="1"/>
      <c r="L1577" s="1"/>
      <c r="BA1577" s="1" t="s">
        <v>4684</v>
      </c>
      <c r="BB1577" s="1">
        <v>3153</v>
      </c>
      <c r="BC1577" s="1" t="s">
        <v>42</v>
      </c>
      <c r="BD1577" s="1"/>
      <c r="BE1577" s="1"/>
      <c r="BF1577" s="1"/>
      <c r="BG1577" s="1"/>
    </row>
    <row r="1578" spans="2:59" ht="15.75" customHeight="1" x14ac:dyDescent="0.3">
      <c r="B1578" s="1"/>
      <c r="C1578" s="1"/>
      <c r="D1578" s="1"/>
      <c r="E1578" s="1"/>
      <c r="F1578" s="1"/>
      <c r="G1578" s="1"/>
      <c r="H1578" s="1"/>
      <c r="J1578" s="1"/>
      <c r="K1578" s="1"/>
      <c r="L1578" s="1"/>
      <c r="BA1578" s="1" t="s">
        <v>2475</v>
      </c>
      <c r="BB1578" s="1">
        <v>2244</v>
      </c>
      <c r="BC1578" s="1" t="s">
        <v>198</v>
      </c>
      <c r="BD1578" s="1"/>
      <c r="BE1578" s="1"/>
      <c r="BF1578" s="1"/>
      <c r="BG1578" s="1"/>
    </row>
    <row r="1579" spans="2:59" ht="15.75" customHeight="1" x14ac:dyDescent="0.3">
      <c r="B1579" s="1"/>
      <c r="C1579" s="1"/>
      <c r="D1579" s="1"/>
      <c r="E1579" s="1"/>
      <c r="F1579" s="1"/>
      <c r="G1579" s="1"/>
      <c r="H1579" s="1"/>
      <c r="J1579" s="1"/>
      <c r="K1579" s="1"/>
      <c r="L1579" s="1"/>
      <c r="BA1579" s="1" t="s">
        <v>9717</v>
      </c>
      <c r="BB1579" s="1">
        <v>291</v>
      </c>
      <c r="BC1579" s="1" t="s">
        <v>70</v>
      </c>
      <c r="BD1579" s="1"/>
      <c r="BE1579" s="1"/>
      <c r="BF1579" s="1"/>
      <c r="BG1579" s="1"/>
    </row>
    <row r="1580" spans="2:59" ht="15.75" customHeight="1" x14ac:dyDescent="0.3">
      <c r="B1580" s="1"/>
      <c r="C1580" s="1"/>
      <c r="D1580" s="1"/>
      <c r="E1580" s="1"/>
      <c r="F1580" s="1"/>
      <c r="G1580" s="1"/>
      <c r="H1580" s="1"/>
      <c r="J1580" s="1"/>
      <c r="K1580" s="1"/>
      <c r="L1580" s="1"/>
      <c r="BA1580" s="1" t="s">
        <v>9717</v>
      </c>
      <c r="BB1580" s="1">
        <v>291</v>
      </c>
      <c r="BC1580" s="1" t="s">
        <v>70</v>
      </c>
      <c r="BD1580" s="1"/>
      <c r="BE1580" s="1"/>
      <c r="BF1580" s="1"/>
      <c r="BG1580" s="1"/>
    </row>
    <row r="1581" spans="2:59" ht="15.75" customHeight="1" x14ac:dyDescent="0.3">
      <c r="B1581" s="1"/>
      <c r="C1581" s="1"/>
      <c r="D1581" s="1"/>
      <c r="E1581" s="1"/>
      <c r="F1581" s="1"/>
      <c r="G1581" s="1"/>
      <c r="H1581" s="1"/>
      <c r="J1581" s="1"/>
      <c r="K1581" s="1"/>
      <c r="L1581" s="1"/>
      <c r="BA1581" s="1" t="s">
        <v>10028</v>
      </c>
      <c r="BC1581" s="1" t="s">
        <v>324</v>
      </c>
      <c r="BD1581" s="1"/>
      <c r="BE1581" s="1"/>
      <c r="BF1581" s="1"/>
      <c r="BG1581" s="1"/>
    </row>
    <row r="1582" spans="2:59" ht="15.75" customHeight="1" x14ac:dyDescent="0.3">
      <c r="B1582" s="1"/>
      <c r="C1582" s="1"/>
      <c r="D1582" s="1"/>
      <c r="E1582" s="1"/>
      <c r="F1582" s="1"/>
      <c r="G1582" s="1"/>
      <c r="H1582" s="1"/>
      <c r="J1582" s="1"/>
      <c r="K1582" s="1"/>
      <c r="L1582" s="1"/>
      <c r="BA1582" s="1" t="s">
        <v>9167</v>
      </c>
      <c r="BB1582" s="1">
        <v>3110</v>
      </c>
      <c r="BC1582" s="1" t="s">
        <v>154</v>
      </c>
      <c r="BD1582" s="1"/>
      <c r="BE1582" s="1"/>
      <c r="BF1582" s="1"/>
      <c r="BG1582" s="1"/>
    </row>
    <row r="1583" spans="2:59" ht="15.75" customHeight="1" x14ac:dyDescent="0.3">
      <c r="B1583" s="1"/>
      <c r="C1583" s="1"/>
      <c r="D1583" s="1"/>
      <c r="E1583" s="1"/>
      <c r="F1583" s="1"/>
      <c r="G1583" s="1"/>
      <c r="H1583" s="1"/>
      <c r="J1583" s="1"/>
      <c r="K1583" s="1"/>
      <c r="L1583" s="1"/>
      <c r="BA1583" s="1" t="s">
        <v>4333</v>
      </c>
      <c r="BB1583" s="1">
        <v>3149</v>
      </c>
      <c r="BC1583" s="1" t="s">
        <v>192</v>
      </c>
      <c r="BD1583" s="1"/>
      <c r="BE1583" s="1"/>
      <c r="BF1583" s="1"/>
      <c r="BG1583" s="1"/>
    </row>
    <row r="1584" spans="2:59" ht="15.75" customHeight="1" x14ac:dyDescent="0.3">
      <c r="B1584" s="1"/>
      <c r="C1584" s="1"/>
      <c r="D1584" s="1"/>
      <c r="E1584" s="1"/>
      <c r="F1584" s="1"/>
      <c r="G1584" s="1"/>
      <c r="H1584" s="1"/>
      <c r="J1584" s="1"/>
      <c r="K1584" s="1"/>
      <c r="L1584" s="1"/>
      <c r="BA1584" s="1" t="s">
        <v>10029</v>
      </c>
      <c r="BB1584" s="1">
        <v>3152</v>
      </c>
      <c r="BC1584" s="1" t="s">
        <v>42</v>
      </c>
      <c r="BD1584" s="1"/>
      <c r="BE1584" s="1"/>
      <c r="BF1584" s="1"/>
      <c r="BG1584" s="1"/>
    </row>
    <row r="1585" spans="2:59" ht="15.75" customHeight="1" x14ac:dyDescent="0.3">
      <c r="B1585" s="1"/>
      <c r="C1585" s="1"/>
      <c r="D1585" s="1"/>
      <c r="E1585" s="1"/>
      <c r="F1585" s="1"/>
      <c r="G1585" s="1"/>
      <c r="H1585" s="1"/>
      <c r="J1585" s="1"/>
      <c r="K1585" s="1"/>
      <c r="L1585" s="1"/>
      <c r="BA1585" s="1" t="s">
        <v>2141</v>
      </c>
      <c r="BB1585" s="1">
        <v>3375</v>
      </c>
      <c r="BC1585" s="1" t="s">
        <v>260</v>
      </c>
      <c r="BD1585" s="1"/>
      <c r="BE1585" s="1"/>
      <c r="BF1585" s="1"/>
      <c r="BG1585" s="1"/>
    </row>
    <row r="1586" spans="2:59" ht="15.75" customHeight="1" x14ac:dyDescent="0.3">
      <c r="B1586" s="1"/>
      <c r="C1586" s="1"/>
      <c r="D1586" s="1"/>
      <c r="E1586" s="1"/>
      <c r="F1586" s="1"/>
      <c r="G1586" s="1"/>
      <c r="H1586" s="1"/>
      <c r="J1586" s="1"/>
      <c r="K1586" s="1"/>
      <c r="L1586" s="1"/>
      <c r="BA1586" s="1" t="s">
        <v>10000</v>
      </c>
      <c r="BB1586" s="1">
        <v>3050</v>
      </c>
      <c r="BC1586" s="1" t="s">
        <v>182</v>
      </c>
      <c r="BD1586" s="1"/>
      <c r="BE1586" s="1"/>
      <c r="BF1586" s="1"/>
      <c r="BG1586" s="1"/>
    </row>
    <row r="1587" spans="2:59" ht="15.75" customHeight="1" x14ac:dyDescent="0.3">
      <c r="B1587" s="1"/>
      <c r="C1587" s="1"/>
      <c r="D1587" s="1"/>
      <c r="E1587" s="1"/>
      <c r="F1587" s="1"/>
      <c r="G1587" s="1"/>
      <c r="H1587" s="1"/>
      <c r="J1587" s="1"/>
      <c r="K1587" s="1"/>
      <c r="L1587" s="1"/>
      <c r="BA1587" s="1" t="s">
        <v>2078</v>
      </c>
      <c r="BB1587" s="1">
        <v>3111</v>
      </c>
      <c r="BC1587" s="1" t="s">
        <v>192</v>
      </c>
      <c r="BD1587" s="1"/>
      <c r="BE1587" s="1"/>
      <c r="BF1587" s="1"/>
      <c r="BG1587" s="1"/>
    </row>
    <row r="1588" spans="2:59" ht="15.75" customHeight="1" x14ac:dyDescent="0.3">
      <c r="B1588" s="1"/>
      <c r="C1588" s="1"/>
      <c r="D1588" s="1"/>
      <c r="E1588" s="1"/>
      <c r="F1588" s="1"/>
      <c r="G1588" s="1"/>
      <c r="H1588" s="1"/>
      <c r="J1588" s="1"/>
      <c r="K1588" s="1"/>
      <c r="L1588" s="1"/>
      <c r="BA1588" s="1" t="s">
        <v>10030</v>
      </c>
      <c r="BB1588" s="1">
        <v>3181</v>
      </c>
      <c r="BC1588" s="1" t="s">
        <v>78</v>
      </c>
      <c r="BD1588" s="1"/>
      <c r="BE1588" s="1"/>
      <c r="BF1588" s="1"/>
      <c r="BG1588" s="1"/>
    </row>
    <row r="1589" spans="2:59" ht="15.75" customHeight="1" x14ac:dyDescent="0.3">
      <c r="B1589" s="1"/>
      <c r="C1589" s="1"/>
      <c r="D1589" s="1"/>
      <c r="E1589" s="1"/>
      <c r="F1589" s="1"/>
      <c r="G1589" s="1"/>
      <c r="H1589" s="1"/>
      <c r="J1589" s="1"/>
      <c r="K1589" s="1"/>
      <c r="L1589" s="1"/>
      <c r="BA1589" s="1" t="s">
        <v>10030</v>
      </c>
      <c r="BB1589" s="1">
        <v>3181</v>
      </c>
      <c r="BC1589" s="1" t="s">
        <v>78</v>
      </c>
      <c r="BD1589" s="1"/>
      <c r="BE1589" s="1"/>
      <c r="BF1589" s="1"/>
      <c r="BG1589" s="1"/>
    </row>
    <row r="1590" spans="2:59" ht="15.75" customHeight="1" x14ac:dyDescent="0.3">
      <c r="B1590" s="1"/>
      <c r="C1590" s="1"/>
      <c r="D1590" s="1"/>
      <c r="E1590" s="1"/>
      <c r="F1590" s="1"/>
      <c r="G1590" s="1"/>
      <c r="H1590" s="1"/>
      <c r="J1590" s="1"/>
      <c r="K1590" s="1"/>
      <c r="L1590" s="1"/>
      <c r="BA1590" s="1" t="s">
        <v>5645</v>
      </c>
      <c r="BB1590" s="1">
        <v>3293</v>
      </c>
      <c r="BC1590" s="1" t="s">
        <v>324</v>
      </c>
      <c r="BD1590" s="1"/>
      <c r="BE1590" s="1"/>
      <c r="BF1590" s="1"/>
      <c r="BG1590" s="1"/>
    </row>
    <row r="1591" spans="2:59" ht="15.75" customHeight="1" x14ac:dyDescent="0.3">
      <c r="B1591" s="1"/>
      <c r="C1591" s="1"/>
      <c r="D1591" s="1"/>
      <c r="E1591" s="1"/>
      <c r="F1591" s="1"/>
      <c r="G1591" s="1"/>
      <c r="H1591" s="1"/>
      <c r="J1591" s="1"/>
      <c r="K1591" s="1"/>
      <c r="L1591" s="1"/>
      <c r="BA1591" s="1" t="s">
        <v>10017</v>
      </c>
      <c r="BB1591" s="1">
        <v>3089</v>
      </c>
      <c r="BC1591" s="1" t="s">
        <v>326</v>
      </c>
      <c r="BD1591" s="1"/>
      <c r="BE1591" s="1"/>
      <c r="BF1591" s="1"/>
      <c r="BG1591" s="1"/>
    </row>
    <row r="1592" spans="2:59" ht="15.75" customHeight="1" x14ac:dyDescent="0.3">
      <c r="B1592" s="1"/>
      <c r="C1592" s="1"/>
      <c r="D1592" s="1"/>
      <c r="E1592" s="1"/>
      <c r="F1592" s="1"/>
      <c r="G1592" s="1"/>
      <c r="H1592" s="1"/>
      <c r="J1592" s="1"/>
      <c r="K1592" s="1"/>
      <c r="L1592" s="1"/>
      <c r="BA1592" s="1" t="s">
        <v>10031</v>
      </c>
      <c r="BB1592" s="1">
        <v>3059</v>
      </c>
      <c r="BC1592" s="1" t="s">
        <v>94</v>
      </c>
      <c r="BD1592" s="1"/>
      <c r="BE1592" s="1"/>
      <c r="BF1592" s="1"/>
      <c r="BG1592" s="1"/>
    </row>
    <row r="1593" spans="2:59" ht="15.75" customHeight="1" x14ac:dyDescent="0.3">
      <c r="B1593" s="1"/>
      <c r="C1593" s="1"/>
      <c r="D1593" s="1"/>
      <c r="E1593" s="1"/>
      <c r="F1593" s="1"/>
      <c r="G1593" s="1"/>
      <c r="H1593" s="1"/>
      <c r="J1593" s="1"/>
      <c r="K1593" s="1"/>
      <c r="L1593" s="1"/>
      <c r="BA1593" s="1" t="s">
        <v>10032</v>
      </c>
      <c r="BB1593" s="1">
        <v>3417</v>
      </c>
      <c r="BC1593" s="1" t="s">
        <v>180</v>
      </c>
      <c r="BD1593" s="1"/>
      <c r="BE1593" s="1"/>
      <c r="BF1593" s="1"/>
      <c r="BG1593" s="1"/>
    </row>
    <row r="1594" spans="2:59" ht="15.75" customHeight="1" x14ac:dyDescent="0.3">
      <c r="B1594" s="1"/>
      <c r="C1594" s="1"/>
      <c r="D1594" s="1"/>
      <c r="E1594" s="1"/>
      <c r="F1594" s="1"/>
      <c r="G1594" s="1"/>
      <c r="H1594" s="1"/>
      <c r="J1594" s="1"/>
      <c r="K1594" s="1"/>
      <c r="L1594" s="1"/>
      <c r="BA1594" s="1" t="s">
        <v>10033</v>
      </c>
      <c r="BB1594" s="1">
        <v>1403</v>
      </c>
      <c r="BC1594" s="1" t="s">
        <v>132</v>
      </c>
      <c r="BD1594" s="1"/>
      <c r="BE1594" s="1"/>
      <c r="BF1594" s="1"/>
      <c r="BG1594" s="1"/>
    </row>
    <row r="1595" spans="2:59" ht="15.75" customHeight="1" x14ac:dyDescent="0.3">
      <c r="B1595" s="1"/>
      <c r="C1595" s="1"/>
      <c r="D1595" s="1"/>
      <c r="E1595" s="1"/>
      <c r="F1595" s="1"/>
      <c r="G1595" s="1"/>
      <c r="H1595" s="1"/>
      <c r="J1595" s="1"/>
      <c r="K1595" s="1"/>
      <c r="L1595" s="1"/>
      <c r="BA1595" s="1" t="s">
        <v>8952</v>
      </c>
      <c r="BB1595" s="1">
        <v>3210</v>
      </c>
      <c r="BC1595" s="1" t="s">
        <v>38</v>
      </c>
      <c r="BD1595" s="1"/>
      <c r="BE1595" s="1"/>
      <c r="BF1595" s="1"/>
      <c r="BG1595" s="1"/>
    </row>
    <row r="1596" spans="2:59" ht="15.75" customHeight="1" x14ac:dyDescent="0.3">
      <c r="B1596" s="1"/>
      <c r="C1596" s="1"/>
      <c r="D1596" s="1"/>
      <c r="E1596" s="1"/>
      <c r="F1596" s="1"/>
      <c r="G1596" s="1"/>
      <c r="H1596" s="1"/>
      <c r="J1596" s="1"/>
      <c r="K1596" s="1"/>
      <c r="L1596" s="1"/>
      <c r="BA1596" s="1" t="s">
        <v>10034</v>
      </c>
      <c r="BB1596" s="1">
        <v>3499</v>
      </c>
      <c r="BC1596" s="1" t="s">
        <v>152</v>
      </c>
      <c r="BD1596" s="1"/>
      <c r="BE1596" s="1"/>
      <c r="BF1596" s="1"/>
      <c r="BG1596" s="1"/>
    </row>
    <row r="1597" spans="2:59" ht="15.75" customHeight="1" x14ac:dyDescent="0.3">
      <c r="B1597" s="1"/>
      <c r="C1597" s="1"/>
      <c r="D1597" s="1"/>
      <c r="E1597" s="1"/>
      <c r="F1597" s="1"/>
      <c r="G1597" s="1"/>
      <c r="H1597" s="1"/>
      <c r="J1597" s="1"/>
      <c r="K1597" s="1"/>
      <c r="L1597" s="1"/>
      <c r="BA1597" s="1" t="s">
        <v>9795</v>
      </c>
      <c r="BB1597" s="1">
        <v>3203</v>
      </c>
      <c r="BC1597" s="1" t="s">
        <v>9971</v>
      </c>
      <c r="BD1597" s="1"/>
      <c r="BE1597" s="1"/>
      <c r="BF1597" s="1"/>
      <c r="BG1597" s="1"/>
    </row>
    <row r="1598" spans="2:59" ht="15.75" customHeight="1" x14ac:dyDescent="0.3">
      <c r="B1598" s="1"/>
      <c r="C1598" s="1"/>
      <c r="D1598" s="1"/>
      <c r="E1598" s="1"/>
      <c r="F1598" s="1"/>
      <c r="G1598" s="1"/>
      <c r="H1598" s="1"/>
      <c r="J1598" s="1"/>
      <c r="K1598" s="1"/>
      <c r="L1598" s="1"/>
      <c r="BA1598" s="1" t="s">
        <v>10035</v>
      </c>
      <c r="BB1598" s="1">
        <v>2665</v>
      </c>
      <c r="BC1598" s="1" t="s">
        <v>6315</v>
      </c>
      <c r="BD1598" s="1"/>
      <c r="BE1598" s="1"/>
      <c r="BF1598" s="1"/>
      <c r="BG1598" s="1"/>
    </row>
    <row r="1599" spans="2:59" ht="15.75" customHeight="1" x14ac:dyDescent="0.3">
      <c r="B1599" s="1"/>
      <c r="C1599" s="1"/>
      <c r="D1599" s="1"/>
      <c r="E1599" s="1"/>
      <c r="F1599" s="1"/>
      <c r="G1599" s="1"/>
      <c r="H1599" s="1"/>
      <c r="J1599" s="1"/>
      <c r="K1599" s="1"/>
      <c r="L1599" s="1"/>
      <c r="BA1599" s="1" t="s">
        <v>10035</v>
      </c>
      <c r="BB1599" s="1">
        <v>2665</v>
      </c>
      <c r="BC1599" s="1" t="s">
        <v>6315</v>
      </c>
      <c r="BD1599" s="1"/>
      <c r="BE1599" s="1"/>
      <c r="BF1599" s="1"/>
      <c r="BG1599" s="1"/>
    </row>
    <row r="1600" spans="2:59" ht="15.75" customHeight="1" x14ac:dyDescent="0.3">
      <c r="B1600" s="1"/>
      <c r="C1600" s="1"/>
      <c r="D1600" s="1"/>
      <c r="E1600" s="1"/>
      <c r="F1600" s="1"/>
      <c r="G1600" s="1"/>
      <c r="H1600" s="1"/>
      <c r="J1600" s="1"/>
      <c r="K1600" s="1"/>
      <c r="L1600" s="1"/>
      <c r="BA1600" s="1" t="s">
        <v>4454</v>
      </c>
      <c r="BB1600" s="1">
        <v>901</v>
      </c>
      <c r="BC1600" s="1" t="s">
        <v>346</v>
      </c>
      <c r="BD1600" s="1"/>
      <c r="BE1600" s="1"/>
      <c r="BF1600" s="1"/>
      <c r="BG1600" s="1"/>
    </row>
    <row r="1601" spans="2:59" ht="15.75" customHeight="1" x14ac:dyDescent="0.3">
      <c r="B1601" s="1"/>
      <c r="C1601" s="1"/>
      <c r="D1601" s="1"/>
      <c r="E1601" s="1"/>
      <c r="F1601" s="1"/>
      <c r="G1601" s="1"/>
      <c r="H1601" s="1"/>
      <c r="J1601" s="1"/>
      <c r="K1601" s="1"/>
      <c r="L1601" s="1"/>
      <c r="BA1601" s="1" t="s">
        <v>4454</v>
      </c>
      <c r="BB1601" s="1">
        <v>901</v>
      </c>
      <c r="BC1601" s="1" t="s">
        <v>346</v>
      </c>
      <c r="BD1601" s="1"/>
      <c r="BE1601" s="1"/>
      <c r="BF1601" s="1"/>
      <c r="BG1601" s="1"/>
    </row>
    <row r="1602" spans="2:59" ht="15.75" customHeight="1" x14ac:dyDescent="0.3">
      <c r="B1602" s="1"/>
      <c r="C1602" s="1"/>
      <c r="D1602" s="1"/>
      <c r="E1602" s="1"/>
      <c r="F1602" s="1"/>
      <c r="G1602" s="1"/>
      <c r="H1602" s="1"/>
      <c r="J1602" s="1"/>
      <c r="K1602" s="1"/>
      <c r="L1602" s="1"/>
      <c r="BA1602" s="1" t="s">
        <v>4454</v>
      </c>
      <c r="BB1602" s="1">
        <v>901</v>
      </c>
      <c r="BC1602" s="1" t="s">
        <v>346</v>
      </c>
      <c r="BD1602" s="1"/>
      <c r="BE1602" s="1"/>
      <c r="BF1602" s="1"/>
      <c r="BG1602" s="1"/>
    </row>
    <row r="1603" spans="2:59" ht="15.75" customHeight="1" x14ac:dyDescent="0.3">
      <c r="B1603" s="1"/>
      <c r="C1603" s="1"/>
      <c r="D1603" s="1"/>
      <c r="E1603" s="1"/>
      <c r="F1603" s="1"/>
      <c r="G1603" s="1"/>
      <c r="H1603" s="1"/>
      <c r="J1603" s="1"/>
      <c r="K1603" s="1"/>
      <c r="L1603" s="1"/>
      <c r="BA1603" s="1" t="s">
        <v>5255</v>
      </c>
      <c r="BB1603" s="1">
        <v>2250</v>
      </c>
      <c r="BC1603" s="1" t="s">
        <v>324</v>
      </c>
      <c r="BD1603" s="1"/>
      <c r="BE1603" s="1"/>
      <c r="BF1603" s="1"/>
      <c r="BG1603" s="1"/>
    </row>
    <row r="1604" spans="2:59" ht="15.75" customHeight="1" x14ac:dyDescent="0.3">
      <c r="B1604" s="1"/>
      <c r="C1604" s="1"/>
      <c r="D1604" s="1"/>
      <c r="E1604" s="1"/>
      <c r="F1604" s="1"/>
      <c r="G1604" s="1"/>
      <c r="H1604" s="1"/>
      <c r="J1604" s="1"/>
      <c r="K1604" s="1"/>
      <c r="L1604" s="1"/>
      <c r="BA1604" s="1" t="s">
        <v>10036</v>
      </c>
      <c r="BB1604" s="1">
        <v>3202</v>
      </c>
      <c r="BC1604" s="1" t="s">
        <v>9971</v>
      </c>
      <c r="BD1604" s="1"/>
      <c r="BE1604" s="1"/>
      <c r="BF1604" s="1"/>
      <c r="BG1604" s="1"/>
    </row>
    <row r="1605" spans="2:59" ht="15.75" customHeight="1" x14ac:dyDescent="0.3">
      <c r="B1605" s="1"/>
      <c r="C1605" s="1"/>
      <c r="D1605" s="1"/>
      <c r="E1605" s="1"/>
      <c r="F1605" s="1"/>
      <c r="G1605" s="1"/>
      <c r="H1605" s="1"/>
      <c r="J1605" s="1"/>
      <c r="K1605" s="1"/>
      <c r="L1605" s="1"/>
      <c r="BA1605" s="1" t="s">
        <v>10037</v>
      </c>
      <c r="BB1605" s="1">
        <v>3332</v>
      </c>
      <c r="BC1605" s="1" t="s">
        <v>324</v>
      </c>
      <c r="BD1605" s="1"/>
      <c r="BE1605" s="1"/>
      <c r="BF1605" s="1"/>
      <c r="BG1605" s="1"/>
    </row>
    <row r="1606" spans="2:59" ht="15.75" customHeight="1" x14ac:dyDescent="0.3">
      <c r="B1606" s="1"/>
      <c r="C1606" s="1"/>
      <c r="D1606" s="1"/>
      <c r="E1606" s="1"/>
      <c r="F1606" s="1"/>
      <c r="G1606" s="1"/>
      <c r="H1606" s="1"/>
      <c r="J1606" s="1"/>
      <c r="K1606" s="1"/>
      <c r="L1606" s="1"/>
      <c r="BA1606" s="1" t="s">
        <v>10038</v>
      </c>
      <c r="BC1606" s="1" t="s">
        <v>326</v>
      </c>
      <c r="BD1606" s="1"/>
      <c r="BE1606" s="1"/>
      <c r="BF1606" s="1"/>
      <c r="BG1606" s="1"/>
    </row>
    <row r="1607" spans="2:59" ht="15.75" customHeight="1" x14ac:dyDescent="0.3">
      <c r="B1607" s="1"/>
      <c r="C1607" s="1"/>
      <c r="D1607" s="1"/>
      <c r="E1607" s="1"/>
      <c r="F1607" s="1"/>
      <c r="G1607" s="1"/>
      <c r="H1607" s="1"/>
      <c r="J1607" s="1"/>
      <c r="K1607" s="1"/>
      <c r="L1607" s="1"/>
      <c r="BA1607" s="1" t="s">
        <v>10039</v>
      </c>
      <c r="BC1607" s="1" t="s">
        <v>328</v>
      </c>
      <c r="BD1607" s="1"/>
      <c r="BE1607" s="1"/>
      <c r="BF1607" s="1"/>
      <c r="BG1607" s="1"/>
    </row>
    <row r="1608" spans="2:59" ht="15.75" customHeight="1" x14ac:dyDescent="0.3">
      <c r="B1608" s="1"/>
      <c r="C1608" s="1"/>
      <c r="D1608" s="1"/>
      <c r="E1608" s="1"/>
      <c r="F1608" s="1"/>
      <c r="G1608" s="1"/>
      <c r="H1608" s="1"/>
      <c r="J1608" s="1"/>
      <c r="K1608" s="1"/>
      <c r="L1608" s="1"/>
      <c r="BA1608" s="1" t="s">
        <v>2718</v>
      </c>
      <c r="BB1608" s="1">
        <v>507</v>
      </c>
      <c r="BC1608" s="1" t="s">
        <v>158</v>
      </c>
      <c r="BD1608" s="1"/>
      <c r="BE1608" s="1"/>
      <c r="BF1608" s="1"/>
      <c r="BG1608" s="1"/>
    </row>
    <row r="1609" spans="2:59" ht="15.75" customHeight="1" x14ac:dyDescent="0.3">
      <c r="B1609" s="1"/>
      <c r="C1609" s="1"/>
      <c r="D1609" s="1"/>
      <c r="E1609" s="1"/>
      <c r="F1609" s="1"/>
      <c r="G1609" s="1"/>
      <c r="H1609" s="1"/>
      <c r="J1609" s="1"/>
      <c r="K1609" s="1"/>
      <c r="L1609" s="1"/>
      <c r="BA1609" s="1" t="s">
        <v>10040</v>
      </c>
      <c r="BB1609" s="1">
        <v>3509</v>
      </c>
      <c r="BC1609" s="1" t="s">
        <v>324</v>
      </c>
      <c r="BD1609" s="1"/>
      <c r="BE1609" s="1"/>
      <c r="BF1609" s="1"/>
      <c r="BG1609" s="1"/>
    </row>
    <row r="1610" spans="2:59" ht="15.75" customHeight="1" x14ac:dyDescent="0.3">
      <c r="B1610" s="1"/>
      <c r="C1610" s="1"/>
      <c r="D1610" s="1"/>
      <c r="E1610" s="1"/>
      <c r="F1610" s="1"/>
      <c r="G1610" s="1"/>
      <c r="H1610" s="1"/>
      <c r="J1610" s="1"/>
      <c r="K1610" s="1"/>
      <c r="L1610" s="1"/>
      <c r="BA1610" s="1" t="s">
        <v>2207</v>
      </c>
      <c r="BB1610" s="1">
        <v>3197</v>
      </c>
      <c r="BC1610" s="1" t="s">
        <v>184</v>
      </c>
      <c r="BD1610" s="1"/>
      <c r="BE1610" s="1"/>
      <c r="BF1610" s="1"/>
      <c r="BG1610" s="1"/>
    </row>
    <row r="1611" spans="2:59" ht="15.75" customHeight="1" x14ac:dyDescent="0.3">
      <c r="B1611" s="1"/>
      <c r="C1611" s="1"/>
      <c r="D1611" s="1"/>
      <c r="E1611" s="1"/>
      <c r="F1611" s="1"/>
      <c r="G1611" s="1"/>
      <c r="H1611" s="1"/>
      <c r="J1611" s="1"/>
      <c r="K1611" s="1"/>
      <c r="L1611" s="1"/>
      <c r="BA1611" s="1" t="s">
        <v>10019</v>
      </c>
      <c r="BB1611" s="1">
        <v>3155</v>
      </c>
      <c r="BC1611" s="1" t="s">
        <v>152</v>
      </c>
      <c r="BD1611" s="1"/>
      <c r="BE1611" s="1"/>
      <c r="BF1611" s="1"/>
      <c r="BG1611" s="1"/>
    </row>
    <row r="1612" spans="2:59" ht="15.75" customHeight="1" x14ac:dyDescent="0.3">
      <c r="B1612" s="1"/>
      <c r="C1612" s="1"/>
      <c r="D1612" s="1"/>
      <c r="E1612" s="1"/>
      <c r="F1612" s="1"/>
      <c r="G1612" s="1"/>
      <c r="H1612" s="1"/>
      <c r="J1612" s="1"/>
      <c r="K1612" s="1"/>
      <c r="L1612" s="1"/>
      <c r="BA1612" s="1" t="s">
        <v>10041</v>
      </c>
      <c r="BC1612" s="1" t="s">
        <v>38</v>
      </c>
      <c r="BD1612" s="1"/>
      <c r="BE1612" s="1"/>
      <c r="BF1612" s="1"/>
      <c r="BG1612" s="1"/>
    </row>
    <row r="1613" spans="2:59" ht="15.75" customHeight="1" x14ac:dyDescent="0.3">
      <c r="B1613" s="1"/>
      <c r="C1613" s="1"/>
      <c r="D1613" s="1"/>
      <c r="E1613" s="1"/>
      <c r="F1613" s="1"/>
      <c r="G1613" s="1"/>
      <c r="H1613" s="1"/>
      <c r="J1613" s="1"/>
      <c r="K1613" s="1"/>
      <c r="L1613" s="1"/>
      <c r="BA1613" s="1" t="s">
        <v>10042</v>
      </c>
      <c r="BB1613" s="1">
        <v>1782</v>
      </c>
      <c r="BC1613" s="1" t="s">
        <v>6315</v>
      </c>
      <c r="BD1613" s="1"/>
      <c r="BE1613" s="1"/>
      <c r="BF1613" s="1"/>
      <c r="BG1613" s="1"/>
    </row>
    <row r="1614" spans="2:59" ht="15.75" customHeight="1" x14ac:dyDescent="0.3">
      <c r="B1614" s="1"/>
      <c r="C1614" s="1"/>
      <c r="D1614" s="1"/>
      <c r="E1614" s="1"/>
      <c r="F1614" s="1"/>
      <c r="G1614" s="1"/>
      <c r="H1614" s="1"/>
      <c r="J1614" s="1"/>
      <c r="K1614" s="1"/>
      <c r="L1614" s="1"/>
      <c r="BA1614" s="1" t="s">
        <v>3810</v>
      </c>
      <c r="BB1614" s="1">
        <v>3200</v>
      </c>
      <c r="BC1614" s="1" t="s">
        <v>328</v>
      </c>
      <c r="BD1614" s="1"/>
      <c r="BE1614" s="1"/>
      <c r="BF1614" s="1"/>
      <c r="BG1614" s="1"/>
    </row>
    <row r="1615" spans="2:59" ht="15.75" customHeight="1" x14ac:dyDescent="0.3">
      <c r="B1615" s="1"/>
      <c r="C1615" s="1"/>
      <c r="D1615" s="1"/>
      <c r="E1615" s="1"/>
      <c r="F1615" s="1"/>
      <c r="G1615" s="1"/>
      <c r="H1615" s="1"/>
      <c r="J1615" s="1"/>
      <c r="K1615" s="1"/>
      <c r="L1615" s="1"/>
      <c r="BA1615" s="1" t="s">
        <v>3810</v>
      </c>
      <c r="BB1615" s="1">
        <v>3200</v>
      </c>
      <c r="BC1615" s="1" t="s">
        <v>328</v>
      </c>
      <c r="BD1615" s="1"/>
      <c r="BE1615" s="1"/>
      <c r="BF1615" s="1"/>
      <c r="BG1615" s="1"/>
    </row>
    <row r="1616" spans="2:59" ht="15.75" customHeight="1" x14ac:dyDescent="0.3">
      <c r="B1616" s="1"/>
      <c r="C1616" s="1"/>
      <c r="D1616" s="1"/>
      <c r="E1616" s="1"/>
      <c r="F1616" s="1"/>
      <c r="G1616" s="1"/>
      <c r="H1616" s="1"/>
      <c r="J1616" s="1"/>
      <c r="K1616" s="1"/>
      <c r="L1616" s="1"/>
      <c r="BA1616" s="1" t="s">
        <v>3810</v>
      </c>
      <c r="BB1616" s="1">
        <v>3200</v>
      </c>
      <c r="BC1616" s="1" t="s">
        <v>328</v>
      </c>
      <c r="BD1616" s="1"/>
      <c r="BE1616" s="1"/>
      <c r="BF1616" s="1"/>
      <c r="BG1616" s="1"/>
    </row>
    <row r="1617" spans="2:59" ht="15.75" customHeight="1" x14ac:dyDescent="0.3">
      <c r="B1617" s="1"/>
      <c r="C1617" s="1"/>
      <c r="D1617" s="1"/>
      <c r="E1617" s="1"/>
      <c r="F1617" s="1"/>
      <c r="G1617" s="1"/>
      <c r="H1617" s="1"/>
      <c r="J1617" s="1"/>
      <c r="K1617" s="1"/>
      <c r="L1617" s="1"/>
      <c r="BA1617" s="1" t="s">
        <v>6123</v>
      </c>
      <c r="BB1617" s="1">
        <v>3083</v>
      </c>
      <c r="BC1617" s="1" t="s">
        <v>324</v>
      </c>
      <c r="BD1617" s="1"/>
      <c r="BE1617" s="1"/>
      <c r="BF1617" s="1"/>
      <c r="BG1617" s="1"/>
    </row>
    <row r="1618" spans="2:59" ht="15.75" customHeight="1" x14ac:dyDescent="0.3">
      <c r="B1618" s="1"/>
      <c r="C1618" s="1"/>
      <c r="D1618" s="1"/>
      <c r="E1618" s="1"/>
      <c r="F1618" s="1"/>
      <c r="G1618" s="1"/>
      <c r="H1618" s="1"/>
      <c r="J1618" s="1"/>
      <c r="K1618" s="1"/>
      <c r="L1618" s="1"/>
      <c r="BA1618" s="1" t="s">
        <v>2473</v>
      </c>
      <c r="BB1618" s="1">
        <v>3184</v>
      </c>
      <c r="BC1618" s="1" t="s">
        <v>154</v>
      </c>
      <c r="BD1618" s="1"/>
      <c r="BE1618" s="1"/>
      <c r="BF1618" s="1"/>
      <c r="BG1618" s="1"/>
    </row>
    <row r="1619" spans="2:59" ht="15.75" customHeight="1" x14ac:dyDescent="0.3">
      <c r="B1619" s="1"/>
      <c r="C1619" s="1"/>
      <c r="D1619" s="1"/>
      <c r="E1619" s="1"/>
      <c r="F1619" s="1"/>
      <c r="G1619" s="1"/>
      <c r="H1619" s="1"/>
      <c r="J1619" s="1"/>
      <c r="K1619" s="1"/>
      <c r="L1619" s="1"/>
      <c r="BA1619" s="1" t="s">
        <v>2473</v>
      </c>
      <c r="BB1619" s="1">
        <v>3184</v>
      </c>
      <c r="BC1619" s="1" t="s">
        <v>154</v>
      </c>
      <c r="BD1619" s="1"/>
      <c r="BE1619" s="1"/>
      <c r="BF1619" s="1"/>
      <c r="BG1619" s="1"/>
    </row>
    <row r="1620" spans="2:59" ht="15.75" customHeight="1" x14ac:dyDescent="0.3">
      <c r="B1620" s="1"/>
      <c r="C1620" s="1"/>
      <c r="D1620" s="1"/>
      <c r="E1620" s="1"/>
      <c r="F1620" s="1"/>
      <c r="G1620" s="1"/>
      <c r="H1620" s="1"/>
      <c r="J1620" s="1"/>
      <c r="K1620" s="1"/>
      <c r="L1620" s="1"/>
      <c r="BA1620" s="1" t="s">
        <v>2473</v>
      </c>
      <c r="BB1620" s="1">
        <v>3184</v>
      </c>
      <c r="BC1620" s="1" t="s">
        <v>324</v>
      </c>
      <c r="BD1620" s="1"/>
      <c r="BE1620" s="1"/>
      <c r="BF1620" s="1"/>
      <c r="BG1620" s="1"/>
    </row>
    <row r="1621" spans="2:59" ht="15.75" customHeight="1" x14ac:dyDescent="0.3">
      <c r="B1621" s="1"/>
      <c r="C1621" s="1"/>
      <c r="D1621" s="1"/>
      <c r="E1621" s="1"/>
      <c r="F1621" s="1"/>
      <c r="G1621" s="1"/>
      <c r="H1621" s="1"/>
      <c r="J1621" s="1"/>
      <c r="K1621" s="1"/>
      <c r="L1621" s="1"/>
      <c r="BA1621" s="1" t="s">
        <v>10004</v>
      </c>
      <c r="BB1621" s="1">
        <v>3015</v>
      </c>
      <c r="BC1621" s="1" t="s">
        <v>216</v>
      </c>
      <c r="BD1621" s="1"/>
      <c r="BE1621" s="1"/>
      <c r="BF1621" s="1"/>
      <c r="BG1621" s="1"/>
    </row>
    <row r="1622" spans="2:59" ht="15.75" customHeight="1" x14ac:dyDescent="0.3">
      <c r="B1622" s="1"/>
      <c r="C1622" s="1"/>
      <c r="D1622" s="1"/>
      <c r="E1622" s="1"/>
      <c r="F1622" s="1"/>
      <c r="G1622" s="1"/>
      <c r="H1622" s="1"/>
      <c r="J1622" s="1"/>
      <c r="K1622" s="1"/>
      <c r="L1622" s="1"/>
      <c r="BA1622" s="1" t="s">
        <v>10005</v>
      </c>
      <c r="BB1622" s="1">
        <v>3049</v>
      </c>
      <c r="BC1622" s="1" t="s">
        <v>216</v>
      </c>
      <c r="BD1622" s="1"/>
      <c r="BE1622" s="1"/>
      <c r="BF1622" s="1"/>
      <c r="BG1622" s="1"/>
    </row>
    <row r="1623" spans="2:59" ht="15.75" customHeight="1" x14ac:dyDescent="0.3">
      <c r="B1623" s="1"/>
      <c r="C1623" s="1"/>
      <c r="D1623" s="1"/>
      <c r="E1623" s="1"/>
      <c r="F1623" s="1"/>
      <c r="G1623" s="1"/>
      <c r="H1623" s="1"/>
      <c r="J1623" s="1"/>
      <c r="K1623" s="1"/>
      <c r="L1623" s="1"/>
      <c r="BA1623" s="1" t="s">
        <v>2851</v>
      </c>
      <c r="BB1623" s="1">
        <v>3222</v>
      </c>
      <c r="BC1623" s="1" t="s">
        <v>42</v>
      </c>
      <c r="BD1623" s="1"/>
      <c r="BE1623" s="1"/>
      <c r="BF1623" s="1"/>
      <c r="BG1623" s="1"/>
    </row>
    <row r="1624" spans="2:59" ht="15.75" customHeight="1" x14ac:dyDescent="0.3">
      <c r="B1624" s="1"/>
      <c r="C1624" s="1"/>
      <c r="D1624" s="1"/>
      <c r="E1624" s="1"/>
      <c r="F1624" s="1"/>
      <c r="G1624" s="1"/>
      <c r="H1624" s="1"/>
      <c r="J1624" s="1"/>
      <c r="K1624" s="1"/>
      <c r="L1624" s="1"/>
      <c r="BA1624" s="1" t="s">
        <v>10043</v>
      </c>
      <c r="BB1624" s="1">
        <v>3192</v>
      </c>
      <c r="BC1624" s="1" t="s">
        <v>9971</v>
      </c>
      <c r="BD1624" s="1"/>
      <c r="BE1624" s="1"/>
      <c r="BF1624" s="1"/>
      <c r="BG1624" s="1"/>
    </row>
    <row r="1625" spans="2:59" ht="15.75" customHeight="1" x14ac:dyDescent="0.3">
      <c r="B1625" s="1"/>
      <c r="C1625" s="1"/>
      <c r="D1625" s="1"/>
      <c r="E1625" s="1"/>
      <c r="F1625" s="1"/>
      <c r="G1625" s="1"/>
      <c r="H1625" s="1"/>
      <c r="J1625" s="1"/>
      <c r="K1625" s="1"/>
      <c r="L1625" s="1"/>
      <c r="BA1625" s="1" t="s">
        <v>6859</v>
      </c>
      <c r="BB1625" s="1">
        <v>3347</v>
      </c>
      <c r="BC1625" s="1" t="s">
        <v>324</v>
      </c>
      <c r="BD1625" s="1"/>
      <c r="BE1625" s="1"/>
      <c r="BF1625" s="1"/>
      <c r="BG1625" s="1"/>
    </row>
    <row r="1626" spans="2:59" ht="15.75" customHeight="1" x14ac:dyDescent="0.3">
      <c r="B1626" s="1"/>
      <c r="C1626" s="1"/>
      <c r="D1626" s="1"/>
      <c r="E1626" s="1"/>
      <c r="F1626" s="1"/>
      <c r="G1626" s="1"/>
      <c r="H1626" s="1"/>
      <c r="J1626" s="1"/>
      <c r="K1626" s="1"/>
      <c r="L1626" s="1"/>
      <c r="BA1626" s="1" t="s">
        <v>6859</v>
      </c>
      <c r="BB1626" s="1">
        <v>3347</v>
      </c>
      <c r="BC1626" s="1" t="s">
        <v>326</v>
      </c>
      <c r="BD1626" s="1"/>
      <c r="BE1626" s="1"/>
      <c r="BF1626" s="1"/>
      <c r="BG1626" s="1"/>
    </row>
    <row r="1627" spans="2:59" ht="15.75" customHeight="1" x14ac:dyDescent="0.3">
      <c r="B1627" s="1"/>
      <c r="C1627" s="1"/>
      <c r="D1627" s="1"/>
      <c r="E1627" s="1"/>
      <c r="F1627" s="1"/>
      <c r="G1627" s="1"/>
      <c r="H1627" s="1"/>
      <c r="J1627" s="1"/>
      <c r="K1627" s="1"/>
      <c r="L1627" s="1"/>
      <c r="BA1627" s="1" t="s">
        <v>10044</v>
      </c>
      <c r="BC1627" s="1" t="s">
        <v>324</v>
      </c>
      <c r="BD1627" s="1"/>
      <c r="BE1627" s="1"/>
      <c r="BF1627" s="1"/>
      <c r="BG1627" s="1"/>
    </row>
    <row r="1628" spans="2:59" ht="15.75" customHeight="1" x14ac:dyDescent="0.3">
      <c r="B1628" s="1"/>
      <c r="C1628" s="1"/>
      <c r="D1628" s="1"/>
      <c r="E1628" s="1"/>
      <c r="F1628" s="1"/>
      <c r="G1628" s="1"/>
      <c r="H1628" s="1"/>
      <c r="J1628" s="1"/>
      <c r="K1628" s="1"/>
      <c r="L1628" s="1"/>
      <c r="BA1628" s="1" t="s">
        <v>10045</v>
      </c>
      <c r="BC1628" s="1" t="s">
        <v>42</v>
      </c>
      <c r="BD1628" s="1"/>
      <c r="BE1628" s="1"/>
      <c r="BF1628" s="1"/>
      <c r="BG1628" s="1"/>
    </row>
    <row r="1629" spans="2:59" ht="15.75" customHeight="1" x14ac:dyDescent="0.3">
      <c r="B1629" s="1"/>
      <c r="C1629" s="1"/>
      <c r="D1629" s="1"/>
      <c r="E1629" s="1"/>
      <c r="F1629" s="1"/>
      <c r="G1629" s="1"/>
      <c r="H1629" s="1"/>
      <c r="J1629" s="1"/>
      <c r="K1629" s="1"/>
      <c r="L1629" s="1"/>
      <c r="BA1629" s="1" t="s">
        <v>10019</v>
      </c>
      <c r="BB1629" s="1">
        <v>3155</v>
      </c>
      <c r="BC1629" s="1" t="s">
        <v>324</v>
      </c>
      <c r="BD1629" s="1"/>
      <c r="BE1629" s="1"/>
      <c r="BF1629" s="1"/>
      <c r="BG1629" s="1"/>
    </row>
    <row r="1630" spans="2:59" ht="15.75" customHeight="1" x14ac:dyDescent="0.3">
      <c r="B1630" s="1"/>
      <c r="C1630" s="1"/>
      <c r="D1630" s="1"/>
      <c r="E1630" s="1"/>
      <c r="F1630" s="1"/>
      <c r="G1630" s="1"/>
      <c r="H1630" s="1"/>
      <c r="J1630" s="1"/>
      <c r="K1630" s="1"/>
      <c r="L1630" s="1"/>
      <c r="BA1630" s="1" t="s">
        <v>10046</v>
      </c>
      <c r="BB1630" s="1">
        <v>3225</v>
      </c>
      <c r="BC1630" s="1" t="s">
        <v>324</v>
      </c>
      <c r="BD1630" s="1"/>
      <c r="BE1630" s="1"/>
      <c r="BF1630" s="1"/>
      <c r="BG1630" s="1"/>
    </row>
    <row r="1631" spans="2:59" ht="15.75" customHeight="1" x14ac:dyDescent="0.3">
      <c r="B1631" s="1"/>
      <c r="C1631" s="1"/>
      <c r="D1631" s="1"/>
      <c r="E1631" s="1"/>
      <c r="F1631" s="1"/>
      <c r="G1631" s="1"/>
      <c r="H1631" s="1"/>
      <c r="J1631" s="1"/>
      <c r="K1631" s="1"/>
      <c r="L1631" s="1"/>
      <c r="BA1631" s="1" t="s">
        <v>10047</v>
      </c>
      <c r="BB1631" s="1">
        <v>3208</v>
      </c>
      <c r="BC1631" s="1" t="s">
        <v>324</v>
      </c>
      <c r="BD1631" s="1"/>
      <c r="BE1631" s="1"/>
      <c r="BF1631" s="1"/>
      <c r="BG1631" s="1"/>
    </row>
    <row r="1632" spans="2:59" ht="15.75" customHeight="1" x14ac:dyDescent="0.3">
      <c r="B1632" s="1"/>
      <c r="C1632" s="1"/>
      <c r="D1632" s="1"/>
      <c r="E1632" s="1"/>
      <c r="F1632" s="1"/>
      <c r="G1632" s="1"/>
      <c r="H1632" s="1"/>
      <c r="J1632" s="1"/>
      <c r="K1632" s="1"/>
      <c r="L1632" s="1"/>
      <c r="BA1632" s="1" t="s">
        <v>3852</v>
      </c>
      <c r="BB1632" s="1">
        <v>3255</v>
      </c>
      <c r="BC1632" s="1" t="s">
        <v>216</v>
      </c>
      <c r="BD1632" s="1"/>
      <c r="BE1632" s="1"/>
      <c r="BF1632" s="1"/>
      <c r="BG1632" s="1"/>
    </row>
    <row r="1633" spans="2:59" ht="15.75" customHeight="1" x14ac:dyDescent="0.3">
      <c r="B1633" s="1"/>
      <c r="C1633" s="1"/>
      <c r="D1633" s="1"/>
      <c r="E1633" s="1"/>
      <c r="F1633" s="1"/>
      <c r="G1633" s="1"/>
      <c r="H1633" s="1"/>
      <c r="J1633" s="1"/>
      <c r="K1633" s="1"/>
      <c r="L1633" s="1"/>
      <c r="BA1633" s="1" t="s">
        <v>2078</v>
      </c>
      <c r="BB1633" s="1">
        <v>3111</v>
      </c>
      <c r="BC1633" s="1" t="s">
        <v>118</v>
      </c>
      <c r="BD1633" s="1"/>
      <c r="BE1633" s="1"/>
      <c r="BF1633" s="1"/>
      <c r="BG1633" s="1"/>
    </row>
    <row r="1634" spans="2:59" ht="15.75" customHeight="1" x14ac:dyDescent="0.3">
      <c r="B1634" s="1"/>
      <c r="C1634" s="1"/>
      <c r="D1634" s="1"/>
      <c r="E1634" s="1"/>
      <c r="F1634" s="1"/>
      <c r="G1634" s="1"/>
      <c r="H1634" s="1"/>
      <c r="J1634" s="1"/>
      <c r="K1634" s="1"/>
      <c r="L1634" s="1"/>
      <c r="BA1634" s="1" t="s">
        <v>4454</v>
      </c>
      <c r="BB1634" s="1">
        <v>901</v>
      </c>
      <c r="BC1634" s="1" t="s">
        <v>346</v>
      </c>
      <c r="BD1634" s="1"/>
      <c r="BE1634" s="1"/>
      <c r="BF1634" s="1"/>
      <c r="BG1634" s="1"/>
    </row>
    <row r="1635" spans="2:59" ht="15.75" customHeight="1" x14ac:dyDescent="0.3">
      <c r="B1635" s="1"/>
      <c r="C1635" s="1"/>
      <c r="D1635" s="1"/>
      <c r="E1635" s="1"/>
      <c r="F1635" s="1"/>
      <c r="G1635" s="1"/>
      <c r="H1635" s="1"/>
      <c r="J1635" s="1"/>
      <c r="K1635" s="1"/>
      <c r="L1635" s="1"/>
      <c r="BA1635" s="1" t="s">
        <v>10046</v>
      </c>
      <c r="BB1635" s="1">
        <v>3225</v>
      </c>
      <c r="BC1635" s="1" t="s">
        <v>278</v>
      </c>
      <c r="BD1635" s="1"/>
      <c r="BE1635" s="1"/>
      <c r="BF1635" s="1"/>
      <c r="BG1635" s="1"/>
    </row>
    <row r="1636" spans="2:59" ht="15.75" customHeight="1" x14ac:dyDescent="0.3">
      <c r="B1636" s="1"/>
      <c r="C1636" s="1"/>
      <c r="D1636" s="1"/>
      <c r="E1636" s="1"/>
      <c r="F1636" s="1"/>
      <c r="G1636" s="1"/>
      <c r="H1636" s="1"/>
      <c r="J1636" s="1"/>
      <c r="K1636" s="1"/>
      <c r="L1636" s="1"/>
      <c r="BA1636" s="1" t="s">
        <v>6144</v>
      </c>
      <c r="BB1636" s="1">
        <v>3209</v>
      </c>
      <c r="BC1636" s="1" t="s">
        <v>154</v>
      </c>
      <c r="BD1636" s="1"/>
      <c r="BE1636" s="1"/>
      <c r="BF1636" s="1"/>
      <c r="BG1636" s="1"/>
    </row>
    <row r="1637" spans="2:59" ht="15.75" customHeight="1" x14ac:dyDescent="0.3">
      <c r="B1637" s="1"/>
      <c r="C1637" s="1"/>
      <c r="D1637" s="1"/>
      <c r="E1637" s="1"/>
      <c r="F1637" s="1"/>
      <c r="G1637" s="1"/>
      <c r="H1637" s="1"/>
      <c r="J1637" s="1"/>
      <c r="K1637" s="1"/>
      <c r="L1637" s="1"/>
      <c r="BA1637" s="1" t="s">
        <v>6144</v>
      </c>
      <c r="BB1637" s="1">
        <v>3209</v>
      </c>
      <c r="BC1637" s="1" t="s">
        <v>154</v>
      </c>
      <c r="BD1637" s="1"/>
      <c r="BE1637" s="1"/>
      <c r="BF1637" s="1"/>
      <c r="BG1637" s="1"/>
    </row>
    <row r="1638" spans="2:59" ht="15.75" customHeight="1" x14ac:dyDescent="0.3">
      <c r="B1638" s="1"/>
      <c r="C1638" s="1"/>
      <c r="D1638" s="1"/>
      <c r="E1638" s="1"/>
      <c r="F1638" s="1"/>
      <c r="G1638" s="1"/>
      <c r="H1638" s="1"/>
      <c r="J1638" s="1"/>
      <c r="K1638" s="1"/>
      <c r="L1638" s="1"/>
      <c r="BA1638" s="1" t="s">
        <v>10048</v>
      </c>
      <c r="BB1638" s="1">
        <v>3292</v>
      </c>
      <c r="BC1638" s="1" t="s">
        <v>154</v>
      </c>
      <c r="BD1638" s="1"/>
      <c r="BE1638" s="1"/>
      <c r="BF1638" s="1"/>
      <c r="BG1638" s="1"/>
    </row>
    <row r="1639" spans="2:59" ht="15.75" customHeight="1" x14ac:dyDescent="0.3">
      <c r="B1639" s="1"/>
      <c r="C1639" s="1"/>
      <c r="D1639" s="1"/>
      <c r="E1639" s="1"/>
      <c r="F1639" s="1"/>
      <c r="G1639" s="1"/>
      <c r="H1639" s="1"/>
      <c r="J1639" s="1"/>
      <c r="K1639" s="1"/>
      <c r="L1639" s="1"/>
      <c r="BA1639" s="1" t="s">
        <v>10048</v>
      </c>
      <c r="BB1639" s="1">
        <v>3292</v>
      </c>
      <c r="BC1639" s="1" t="s">
        <v>154</v>
      </c>
      <c r="BD1639" s="1"/>
      <c r="BE1639" s="1"/>
      <c r="BF1639" s="1"/>
      <c r="BG1639" s="1"/>
    </row>
    <row r="1640" spans="2:59" ht="15.75" customHeight="1" x14ac:dyDescent="0.3">
      <c r="B1640" s="1"/>
      <c r="C1640" s="1"/>
      <c r="D1640" s="1"/>
      <c r="E1640" s="1"/>
      <c r="F1640" s="1"/>
      <c r="G1640" s="1"/>
      <c r="H1640" s="1"/>
      <c r="J1640" s="1"/>
      <c r="K1640" s="1"/>
      <c r="L1640" s="1"/>
      <c r="BA1640" s="1" t="s">
        <v>10048</v>
      </c>
      <c r="BB1640" s="1">
        <v>3292</v>
      </c>
      <c r="BC1640" s="1" t="s">
        <v>154</v>
      </c>
      <c r="BD1640" s="1"/>
      <c r="BE1640" s="1"/>
      <c r="BF1640" s="1"/>
      <c r="BG1640" s="1"/>
    </row>
    <row r="1641" spans="2:59" ht="15.75" customHeight="1" x14ac:dyDescent="0.3">
      <c r="B1641" s="1"/>
      <c r="C1641" s="1"/>
      <c r="D1641" s="1"/>
      <c r="E1641" s="1"/>
      <c r="F1641" s="1"/>
      <c r="G1641" s="1"/>
      <c r="H1641" s="1"/>
      <c r="J1641" s="1"/>
      <c r="K1641" s="1"/>
      <c r="L1641" s="1"/>
      <c r="BA1641" s="1" t="s">
        <v>10049</v>
      </c>
      <c r="BB1641" s="1">
        <v>3273</v>
      </c>
      <c r="BC1641" s="1" t="s">
        <v>96</v>
      </c>
      <c r="BD1641" s="1"/>
      <c r="BE1641" s="1"/>
      <c r="BF1641" s="1"/>
      <c r="BG1641" s="1"/>
    </row>
    <row r="1642" spans="2:59" ht="15.75" customHeight="1" x14ac:dyDescent="0.3">
      <c r="B1642" s="1"/>
      <c r="C1642" s="1"/>
      <c r="D1642" s="1"/>
      <c r="E1642" s="1"/>
      <c r="F1642" s="1"/>
      <c r="G1642" s="1"/>
      <c r="H1642" s="1"/>
      <c r="J1642" s="1"/>
      <c r="K1642" s="1"/>
      <c r="L1642" s="1"/>
      <c r="BA1642" s="1" t="s">
        <v>2612</v>
      </c>
      <c r="BB1642" s="1">
        <v>3295</v>
      </c>
      <c r="BC1642" s="1" t="s">
        <v>276</v>
      </c>
      <c r="BD1642" s="1"/>
      <c r="BE1642" s="1"/>
      <c r="BF1642" s="1"/>
      <c r="BG1642" s="1"/>
    </row>
    <row r="1643" spans="2:59" ht="15.75" customHeight="1" x14ac:dyDescent="0.3">
      <c r="B1643" s="1"/>
      <c r="C1643" s="1"/>
      <c r="D1643" s="1"/>
      <c r="E1643" s="1"/>
      <c r="F1643" s="1"/>
      <c r="G1643" s="1"/>
      <c r="H1643" s="1"/>
      <c r="J1643" s="1"/>
      <c r="K1643" s="1"/>
      <c r="L1643" s="1"/>
      <c r="BA1643" s="1" t="s">
        <v>2250</v>
      </c>
      <c r="BB1643" s="1">
        <v>993</v>
      </c>
      <c r="BC1643" s="1" t="s">
        <v>324</v>
      </c>
      <c r="BD1643" s="1"/>
      <c r="BE1643" s="1"/>
      <c r="BF1643" s="1"/>
      <c r="BG1643" s="1"/>
    </row>
    <row r="1644" spans="2:59" ht="15.75" customHeight="1" x14ac:dyDescent="0.3">
      <c r="B1644" s="1"/>
      <c r="C1644" s="1"/>
      <c r="D1644" s="1"/>
      <c r="E1644" s="1"/>
      <c r="F1644" s="1"/>
      <c r="G1644" s="1"/>
      <c r="H1644" s="1"/>
      <c r="J1644" s="1"/>
      <c r="K1644" s="1"/>
      <c r="L1644" s="1"/>
      <c r="BA1644" s="1" t="s">
        <v>10050</v>
      </c>
      <c r="BB1644" s="1">
        <v>3213</v>
      </c>
      <c r="BC1644" s="1" t="s">
        <v>242</v>
      </c>
      <c r="BD1644" s="1"/>
      <c r="BE1644" s="1"/>
      <c r="BF1644" s="1"/>
      <c r="BG1644" s="1"/>
    </row>
    <row r="1645" spans="2:59" ht="15.75" customHeight="1" x14ac:dyDescent="0.3">
      <c r="B1645" s="1"/>
      <c r="C1645" s="1"/>
      <c r="D1645" s="1"/>
      <c r="E1645" s="1"/>
      <c r="F1645" s="1"/>
      <c r="G1645" s="1"/>
      <c r="H1645" s="1"/>
      <c r="J1645" s="1"/>
      <c r="K1645" s="1"/>
      <c r="L1645" s="1"/>
      <c r="BA1645" s="1" t="s">
        <v>2218</v>
      </c>
      <c r="BB1645" s="1">
        <v>3250</v>
      </c>
      <c r="BC1645" s="1" t="s">
        <v>216</v>
      </c>
      <c r="BD1645" s="1"/>
      <c r="BE1645" s="1"/>
      <c r="BF1645" s="1"/>
      <c r="BG1645" s="1"/>
    </row>
    <row r="1646" spans="2:59" ht="15.75" customHeight="1" x14ac:dyDescent="0.3">
      <c r="B1646" s="1"/>
      <c r="C1646" s="1"/>
      <c r="D1646" s="1"/>
      <c r="E1646" s="1"/>
      <c r="F1646" s="1"/>
      <c r="G1646" s="1"/>
      <c r="H1646" s="1"/>
      <c r="J1646" s="1"/>
      <c r="K1646" s="1"/>
      <c r="L1646" s="1"/>
      <c r="BA1646" s="1" t="s">
        <v>9624</v>
      </c>
      <c r="BB1646" s="1">
        <v>2671</v>
      </c>
      <c r="BC1646" s="1" t="s">
        <v>5729</v>
      </c>
      <c r="BD1646" s="1"/>
      <c r="BE1646" s="1"/>
      <c r="BF1646" s="1"/>
      <c r="BG1646" s="1"/>
    </row>
    <row r="1647" spans="2:59" ht="15.75" customHeight="1" x14ac:dyDescent="0.3">
      <c r="B1647" s="1"/>
      <c r="C1647" s="1"/>
      <c r="D1647" s="1"/>
      <c r="E1647" s="1"/>
      <c r="F1647" s="1"/>
      <c r="G1647" s="1"/>
      <c r="H1647" s="1"/>
      <c r="J1647" s="1"/>
      <c r="K1647" s="1"/>
      <c r="L1647" s="1"/>
      <c r="BA1647" s="1" t="s">
        <v>10029</v>
      </c>
      <c r="BB1647" s="1">
        <v>3152</v>
      </c>
      <c r="BC1647" s="1" t="s">
        <v>42</v>
      </c>
      <c r="BD1647" s="1"/>
      <c r="BE1647" s="1"/>
      <c r="BF1647" s="1"/>
      <c r="BG1647" s="1"/>
    </row>
    <row r="1648" spans="2:59" ht="15.75" customHeight="1" x14ac:dyDescent="0.3">
      <c r="B1648" s="1"/>
      <c r="C1648" s="1"/>
      <c r="D1648" s="1"/>
      <c r="E1648" s="1"/>
      <c r="F1648" s="1"/>
      <c r="G1648" s="1"/>
      <c r="H1648" s="1"/>
      <c r="J1648" s="1"/>
      <c r="K1648" s="1"/>
      <c r="L1648" s="1"/>
      <c r="BA1648" s="1" t="s">
        <v>2419</v>
      </c>
      <c r="BB1648" s="1">
        <v>2627</v>
      </c>
      <c r="BC1648" s="1" t="s">
        <v>212</v>
      </c>
      <c r="BD1648" s="1"/>
      <c r="BE1648" s="1"/>
      <c r="BF1648" s="1"/>
      <c r="BG1648" s="1"/>
    </row>
    <row r="1649" spans="2:59" ht="15.75" customHeight="1" x14ac:dyDescent="0.3">
      <c r="B1649" s="1"/>
      <c r="C1649" s="1"/>
      <c r="D1649" s="1"/>
      <c r="E1649" s="1"/>
      <c r="F1649" s="1"/>
      <c r="G1649" s="1"/>
      <c r="H1649" s="1"/>
      <c r="J1649" s="1"/>
      <c r="K1649" s="1"/>
      <c r="L1649" s="1"/>
      <c r="BA1649" s="1" t="s">
        <v>2419</v>
      </c>
      <c r="BB1649" s="1">
        <v>2627</v>
      </c>
      <c r="BC1649" s="1" t="s">
        <v>212</v>
      </c>
      <c r="BD1649" s="1"/>
      <c r="BE1649" s="1"/>
      <c r="BF1649" s="1"/>
      <c r="BG1649" s="1"/>
    </row>
    <row r="1650" spans="2:59" ht="15.75" customHeight="1" x14ac:dyDescent="0.3">
      <c r="B1650" s="1"/>
      <c r="C1650" s="1"/>
      <c r="D1650" s="1"/>
      <c r="E1650" s="1"/>
      <c r="F1650" s="1"/>
      <c r="G1650" s="1"/>
      <c r="H1650" s="1"/>
      <c r="J1650" s="1"/>
      <c r="K1650" s="1"/>
      <c r="L1650" s="1"/>
      <c r="BA1650" s="1" t="s">
        <v>10051</v>
      </c>
      <c r="BB1650" s="1">
        <v>3041</v>
      </c>
      <c r="BC1650" s="1" t="s">
        <v>272</v>
      </c>
      <c r="BD1650" s="1"/>
      <c r="BE1650" s="1"/>
      <c r="BF1650" s="1"/>
      <c r="BG1650" s="1"/>
    </row>
    <row r="1651" spans="2:59" ht="15.75" customHeight="1" x14ac:dyDescent="0.3">
      <c r="B1651" s="1"/>
      <c r="C1651" s="1"/>
      <c r="D1651" s="1"/>
      <c r="E1651" s="1"/>
      <c r="F1651" s="1"/>
      <c r="G1651" s="1"/>
      <c r="H1651" s="1"/>
      <c r="J1651" s="1"/>
      <c r="K1651" s="1"/>
      <c r="L1651" s="1"/>
      <c r="BA1651" s="1" t="s">
        <v>10052</v>
      </c>
      <c r="BB1651" s="1">
        <v>3329</v>
      </c>
      <c r="BC1651" s="1" t="s">
        <v>92</v>
      </c>
      <c r="BD1651" s="1"/>
      <c r="BE1651" s="1"/>
      <c r="BF1651" s="1"/>
      <c r="BG1651" s="1"/>
    </row>
    <row r="1652" spans="2:59" ht="15.75" customHeight="1" x14ac:dyDescent="0.3">
      <c r="B1652" s="1"/>
      <c r="C1652" s="1"/>
      <c r="D1652" s="1"/>
      <c r="E1652" s="1"/>
      <c r="F1652" s="1"/>
      <c r="G1652" s="1"/>
      <c r="H1652" s="1"/>
      <c r="J1652" s="1"/>
      <c r="K1652" s="1"/>
      <c r="L1652" s="1"/>
      <c r="BA1652" s="1" t="s">
        <v>10053</v>
      </c>
      <c r="BB1652" s="1">
        <v>3230</v>
      </c>
      <c r="BC1652" s="1" t="s">
        <v>36</v>
      </c>
      <c r="BD1652" s="1"/>
      <c r="BE1652" s="1"/>
      <c r="BF1652" s="1"/>
      <c r="BG1652" s="1"/>
    </row>
    <row r="1653" spans="2:59" ht="15.75" customHeight="1" x14ac:dyDescent="0.3">
      <c r="B1653" s="1"/>
      <c r="C1653" s="1"/>
      <c r="D1653" s="1"/>
      <c r="E1653" s="1"/>
      <c r="F1653" s="1"/>
      <c r="G1653" s="1"/>
      <c r="H1653" s="1"/>
      <c r="J1653" s="1"/>
      <c r="K1653" s="1"/>
      <c r="L1653" s="1"/>
      <c r="BA1653" s="1" t="s">
        <v>10054</v>
      </c>
      <c r="BB1653" s="1">
        <v>911</v>
      </c>
      <c r="BC1653" s="1" t="s">
        <v>56</v>
      </c>
      <c r="BD1653" s="1"/>
      <c r="BE1653" s="1"/>
      <c r="BF1653" s="1"/>
      <c r="BG1653" s="1"/>
    </row>
    <row r="1654" spans="2:59" ht="15.75" customHeight="1" x14ac:dyDescent="0.3">
      <c r="B1654" s="1"/>
      <c r="C1654" s="1"/>
      <c r="D1654" s="1"/>
      <c r="E1654" s="1"/>
      <c r="F1654" s="1"/>
      <c r="G1654" s="1"/>
      <c r="H1654" s="1"/>
      <c r="J1654" s="1"/>
      <c r="K1654" s="1"/>
      <c r="L1654" s="1"/>
      <c r="BA1654" s="1" t="s">
        <v>10052</v>
      </c>
      <c r="BB1654" s="1">
        <v>3329</v>
      </c>
      <c r="BC1654" s="1" t="s">
        <v>324</v>
      </c>
      <c r="BD1654" s="1"/>
      <c r="BE1654" s="1"/>
      <c r="BF1654" s="1"/>
      <c r="BG1654" s="1"/>
    </row>
    <row r="1655" spans="2:59" ht="15.75" customHeight="1" x14ac:dyDescent="0.3">
      <c r="B1655" s="1"/>
      <c r="C1655" s="1"/>
      <c r="D1655" s="1"/>
      <c r="E1655" s="1"/>
      <c r="F1655" s="1"/>
      <c r="G1655" s="1"/>
      <c r="H1655" s="1"/>
      <c r="J1655" s="1"/>
      <c r="K1655" s="1"/>
      <c r="L1655" s="1"/>
      <c r="BA1655" s="1" t="s">
        <v>2230</v>
      </c>
      <c r="BB1655" s="1">
        <v>3287</v>
      </c>
      <c r="BC1655" s="1" t="s">
        <v>110</v>
      </c>
      <c r="BD1655" s="1"/>
      <c r="BE1655" s="1"/>
      <c r="BF1655" s="1"/>
      <c r="BG1655" s="1"/>
    </row>
    <row r="1656" spans="2:59" ht="15.75" customHeight="1" x14ac:dyDescent="0.3">
      <c r="B1656" s="1"/>
      <c r="C1656" s="1"/>
      <c r="D1656" s="1"/>
      <c r="E1656" s="1"/>
      <c r="F1656" s="1"/>
      <c r="G1656" s="1"/>
      <c r="H1656" s="1"/>
      <c r="J1656" s="1"/>
      <c r="K1656" s="1"/>
      <c r="L1656" s="1"/>
      <c r="BA1656" s="1" t="s">
        <v>9896</v>
      </c>
      <c r="BB1656" s="1">
        <v>2907</v>
      </c>
      <c r="BC1656" s="1" t="s">
        <v>20</v>
      </c>
      <c r="BD1656" s="1"/>
      <c r="BE1656" s="1"/>
      <c r="BF1656" s="1"/>
      <c r="BG1656" s="1"/>
    </row>
    <row r="1657" spans="2:59" ht="15.75" customHeight="1" x14ac:dyDescent="0.3">
      <c r="B1657" s="1"/>
      <c r="C1657" s="1"/>
      <c r="D1657" s="1"/>
      <c r="E1657" s="1"/>
      <c r="F1657" s="1"/>
      <c r="G1657" s="1"/>
      <c r="H1657" s="1"/>
      <c r="J1657" s="1"/>
      <c r="K1657" s="1"/>
      <c r="L1657" s="1"/>
      <c r="BA1657" s="1" t="s">
        <v>2515</v>
      </c>
      <c r="BB1657" s="1">
        <v>3244</v>
      </c>
      <c r="BC1657" s="1" t="s">
        <v>92</v>
      </c>
      <c r="BD1657" s="1"/>
      <c r="BE1657" s="1"/>
      <c r="BF1657" s="1"/>
      <c r="BG1657" s="1"/>
    </row>
    <row r="1658" spans="2:59" ht="15.75" customHeight="1" x14ac:dyDescent="0.3">
      <c r="B1658" s="1"/>
      <c r="C1658" s="1"/>
      <c r="D1658" s="1"/>
      <c r="E1658" s="1"/>
      <c r="F1658" s="1"/>
      <c r="G1658" s="1"/>
      <c r="H1658" s="1"/>
      <c r="J1658" s="1"/>
      <c r="K1658" s="1"/>
      <c r="L1658" s="1"/>
      <c r="BA1658" s="1" t="s">
        <v>2515</v>
      </c>
      <c r="BB1658" s="1">
        <v>3244</v>
      </c>
      <c r="BC1658" s="1" t="s">
        <v>92</v>
      </c>
      <c r="BD1658" s="1"/>
      <c r="BE1658" s="1"/>
      <c r="BF1658" s="1"/>
      <c r="BG1658" s="1"/>
    </row>
    <row r="1659" spans="2:59" ht="15.75" customHeight="1" x14ac:dyDescent="0.3">
      <c r="B1659" s="1"/>
      <c r="C1659" s="1"/>
      <c r="D1659" s="1"/>
      <c r="E1659" s="1"/>
      <c r="F1659" s="1"/>
      <c r="G1659" s="1"/>
      <c r="H1659" s="1"/>
      <c r="J1659" s="1"/>
      <c r="K1659" s="1"/>
      <c r="L1659" s="1"/>
      <c r="BA1659" s="1" t="s">
        <v>2356</v>
      </c>
      <c r="BB1659" s="1">
        <v>3258</v>
      </c>
      <c r="BC1659" s="1" t="s">
        <v>42</v>
      </c>
      <c r="BD1659" s="1"/>
      <c r="BE1659" s="1"/>
      <c r="BF1659" s="1"/>
      <c r="BG1659" s="1"/>
    </row>
    <row r="1660" spans="2:59" ht="15.75" customHeight="1" x14ac:dyDescent="0.3">
      <c r="B1660" s="1"/>
      <c r="C1660" s="1"/>
      <c r="D1660" s="1"/>
      <c r="E1660" s="1"/>
      <c r="F1660" s="1"/>
      <c r="G1660" s="1"/>
      <c r="H1660" s="1"/>
      <c r="J1660" s="1"/>
      <c r="K1660" s="1"/>
      <c r="L1660" s="1"/>
      <c r="BA1660" s="1" t="s">
        <v>10055</v>
      </c>
      <c r="BB1660" s="1">
        <v>3590</v>
      </c>
      <c r="BC1660" s="1" t="s">
        <v>216</v>
      </c>
      <c r="BD1660" s="1"/>
      <c r="BE1660" s="1"/>
      <c r="BF1660" s="1"/>
      <c r="BG1660" s="1"/>
    </row>
    <row r="1661" spans="2:59" ht="15.75" customHeight="1" x14ac:dyDescent="0.3">
      <c r="B1661" s="1"/>
      <c r="C1661" s="1"/>
      <c r="D1661" s="1"/>
      <c r="E1661" s="1"/>
      <c r="F1661" s="1"/>
      <c r="G1661" s="1"/>
      <c r="H1661" s="1"/>
      <c r="J1661" s="1"/>
      <c r="K1661" s="1"/>
      <c r="L1661" s="1"/>
      <c r="BA1661" s="1" t="s">
        <v>10055</v>
      </c>
      <c r="BB1661" s="1">
        <v>3590</v>
      </c>
      <c r="BC1661" s="1" t="s">
        <v>216</v>
      </c>
      <c r="BD1661" s="1"/>
      <c r="BE1661" s="1"/>
      <c r="BF1661" s="1"/>
      <c r="BG1661" s="1"/>
    </row>
    <row r="1662" spans="2:59" ht="15.75" customHeight="1" x14ac:dyDescent="0.3">
      <c r="B1662" s="1"/>
      <c r="C1662" s="1"/>
      <c r="D1662" s="1"/>
      <c r="E1662" s="1"/>
      <c r="F1662" s="1"/>
      <c r="G1662" s="1"/>
      <c r="H1662" s="1"/>
      <c r="J1662" s="1"/>
      <c r="K1662" s="1"/>
      <c r="L1662" s="1"/>
      <c r="BA1662" s="1" t="s">
        <v>10055</v>
      </c>
      <c r="BB1662" s="1">
        <v>3590</v>
      </c>
      <c r="BC1662" s="1" t="s">
        <v>216</v>
      </c>
      <c r="BD1662" s="1"/>
      <c r="BE1662" s="1"/>
      <c r="BF1662" s="1"/>
      <c r="BG1662" s="1"/>
    </row>
    <row r="1663" spans="2:59" ht="15.75" customHeight="1" x14ac:dyDescent="0.3">
      <c r="B1663" s="1"/>
      <c r="C1663" s="1"/>
      <c r="D1663" s="1"/>
      <c r="E1663" s="1"/>
      <c r="F1663" s="1"/>
      <c r="G1663" s="1"/>
      <c r="H1663" s="1"/>
      <c r="J1663" s="1"/>
      <c r="K1663" s="1"/>
      <c r="L1663" s="1"/>
      <c r="BA1663" s="1" t="s">
        <v>9439</v>
      </c>
      <c r="BB1663" s="1">
        <v>3527</v>
      </c>
      <c r="BC1663" s="1" t="s">
        <v>42</v>
      </c>
      <c r="BD1663" s="1"/>
      <c r="BE1663" s="1"/>
      <c r="BF1663" s="1"/>
      <c r="BG1663" s="1"/>
    </row>
    <row r="1664" spans="2:59" ht="15.75" customHeight="1" x14ac:dyDescent="0.3">
      <c r="B1664" s="1"/>
      <c r="C1664" s="1"/>
      <c r="D1664" s="1"/>
      <c r="E1664" s="1"/>
      <c r="F1664" s="1"/>
      <c r="G1664" s="1"/>
      <c r="H1664" s="1"/>
      <c r="J1664" s="1"/>
      <c r="K1664" s="1"/>
      <c r="L1664" s="1"/>
      <c r="BA1664" s="1" t="s">
        <v>10056</v>
      </c>
      <c r="BB1664" s="1">
        <v>3323</v>
      </c>
      <c r="BC1664" s="1" t="s">
        <v>110</v>
      </c>
      <c r="BD1664" s="1"/>
      <c r="BE1664" s="1"/>
      <c r="BF1664" s="1"/>
      <c r="BG1664" s="1"/>
    </row>
    <row r="1665" spans="2:59" ht="15.75" customHeight="1" x14ac:dyDescent="0.3">
      <c r="B1665" s="1"/>
      <c r="C1665" s="1"/>
      <c r="D1665" s="1"/>
      <c r="E1665" s="1"/>
      <c r="F1665" s="1"/>
      <c r="G1665" s="1"/>
      <c r="H1665" s="1"/>
      <c r="J1665" s="1"/>
      <c r="K1665" s="1"/>
      <c r="L1665" s="1"/>
      <c r="BA1665" s="1" t="s">
        <v>9833</v>
      </c>
      <c r="BB1665" s="1">
        <v>3263</v>
      </c>
      <c r="BC1665" s="1" t="s">
        <v>302</v>
      </c>
      <c r="BD1665" s="1"/>
      <c r="BE1665" s="1"/>
      <c r="BF1665" s="1"/>
      <c r="BG1665" s="1"/>
    </row>
    <row r="1666" spans="2:59" ht="15.75" customHeight="1" x14ac:dyDescent="0.3">
      <c r="B1666" s="1"/>
      <c r="C1666" s="1"/>
      <c r="D1666" s="1"/>
      <c r="E1666" s="1"/>
      <c r="F1666" s="1"/>
      <c r="G1666" s="1"/>
      <c r="H1666" s="1"/>
      <c r="J1666" s="1"/>
      <c r="K1666" s="1"/>
      <c r="L1666" s="1"/>
      <c r="BA1666" s="1" t="s">
        <v>10057</v>
      </c>
      <c r="BB1666" s="1">
        <v>3306</v>
      </c>
      <c r="BC1666" s="1" t="s">
        <v>6</v>
      </c>
      <c r="BD1666" s="1"/>
      <c r="BE1666" s="1"/>
      <c r="BF1666" s="1"/>
      <c r="BG1666" s="1"/>
    </row>
    <row r="1667" spans="2:59" ht="15.75" customHeight="1" x14ac:dyDescent="0.3">
      <c r="B1667" s="1"/>
      <c r="C1667" s="1"/>
      <c r="D1667" s="1"/>
      <c r="E1667" s="1"/>
      <c r="F1667" s="1"/>
      <c r="G1667" s="1"/>
      <c r="H1667" s="1"/>
      <c r="J1667" s="1"/>
      <c r="K1667" s="1"/>
      <c r="L1667" s="1"/>
      <c r="BA1667" s="1" t="s">
        <v>9983</v>
      </c>
      <c r="BB1667" s="1">
        <v>3002</v>
      </c>
      <c r="BC1667" s="1" t="s">
        <v>148</v>
      </c>
      <c r="BD1667" s="1"/>
      <c r="BE1667" s="1"/>
      <c r="BF1667" s="1"/>
      <c r="BG1667" s="1"/>
    </row>
    <row r="1668" spans="2:59" ht="15.75" customHeight="1" x14ac:dyDescent="0.3">
      <c r="B1668" s="1"/>
      <c r="C1668" s="1"/>
      <c r="D1668" s="1"/>
      <c r="E1668" s="1"/>
      <c r="F1668" s="1"/>
      <c r="G1668" s="1"/>
      <c r="H1668" s="1"/>
      <c r="J1668" s="1"/>
      <c r="K1668" s="1"/>
      <c r="L1668" s="1"/>
      <c r="BA1668" s="1" t="s">
        <v>6132</v>
      </c>
      <c r="BB1668" s="1">
        <v>3867</v>
      </c>
      <c r="BC1668" s="1" t="s">
        <v>180</v>
      </c>
      <c r="BD1668" s="1"/>
      <c r="BE1668" s="1"/>
      <c r="BF1668" s="1"/>
      <c r="BG1668" s="1"/>
    </row>
    <row r="1669" spans="2:59" ht="15.75" customHeight="1" x14ac:dyDescent="0.3">
      <c r="B1669" s="1"/>
      <c r="C1669" s="1"/>
      <c r="D1669" s="1"/>
      <c r="E1669" s="1"/>
      <c r="F1669" s="1"/>
      <c r="G1669" s="1"/>
      <c r="H1669" s="1"/>
      <c r="J1669" s="1"/>
      <c r="K1669" s="1"/>
      <c r="L1669" s="1"/>
      <c r="BA1669" s="1" t="s">
        <v>9982</v>
      </c>
      <c r="BB1669" s="1">
        <v>3428</v>
      </c>
      <c r="BC1669" s="1" t="s">
        <v>148</v>
      </c>
      <c r="BD1669" s="1"/>
      <c r="BE1669" s="1"/>
      <c r="BF1669" s="1"/>
      <c r="BG1669" s="1"/>
    </row>
    <row r="1670" spans="2:59" ht="15.75" customHeight="1" x14ac:dyDescent="0.3">
      <c r="B1670" s="1"/>
      <c r="C1670" s="1"/>
      <c r="D1670" s="1"/>
      <c r="E1670" s="1"/>
      <c r="F1670" s="1"/>
      <c r="G1670" s="1"/>
      <c r="H1670" s="1"/>
      <c r="J1670" s="1"/>
      <c r="K1670" s="1"/>
      <c r="L1670" s="1"/>
      <c r="BA1670" s="1" t="s">
        <v>3983</v>
      </c>
      <c r="BB1670" s="1">
        <v>3335</v>
      </c>
      <c r="BC1670" s="1" t="s">
        <v>216</v>
      </c>
      <c r="BD1670" s="1"/>
      <c r="BE1670" s="1"/>
      <c r="BF1670" s="1"/>
      <c r="BG1670" s="1"/>
    </row>
    <row r="1671" spans="2:59" ht="15.75" customHeight="1" x14ac:dyDescent="0.3">
      <c r="B1671" s="1"/>
      <c r="C1671" s="1"/>
      <c r="D1671" s="1"/>
      <c r="E1671" s="1"/>
      <c r="F1671" s="1"/>
      <c r="G1671" s="1"/>
      <c r="H1671" s="1"/>
      <c r="J1671" s="1"/>
      <c r="K1671" s="1"/>
      <c r="L1671" s="1"/>
      <c r="BA1671" s="1" t="s">
        <v>6652</v>
      </c>
      <c r="BB1671" s="1">
        <v>3159</v>
      </c>
      <c r="BC1671" s="1" t="s">
        <v>6</v>
      </c>
      <c r="BD1671" s="1"/>
      <c r="BE1671" s="1"/>
      <c r="BF1671" s="1"/>
      <c r="BG1671" s="1"/>
    </row>
    <row r="1672" spans="2:59" ht="15.75" customHeight="1" x14ac:dyDescent="0.3">
      <c r="B1672" s="1"/>
      <c r="C1672" s="1"/>
      <c r="D1672" s="1"/>
      <c r="E1672" s="1"/>
      <c r="F1672" s="1"/>
      <c r="G1672" s="1"/>
      <c r="H1672" s="1"/>
      <c r="J1672" s="1"/>
      <c r="K1672" s="1"/>
      <c r="L1672" s="1"/>
      <c r="BA1672" s="1" t="s">
        <v>8628</v>
      </c>
      <c r="BB1672" s="1">
        <v>3315</v>
      </c>
      <c r="BC1672" s="1" t="s">
        <v>9966</v>
      </c>
      <c r="BD1672" s="1"/>
      <c r="BE1672" s="1"/>
      <c r="BF1672" s="1"/>
      <c r="BG1672" s="1"/>
    </row>
    <row r="1673" spans="2:59" ht="15.75" customHeight="1" x14ac:dyDescent="0.3">
      <c r="B1673" s="1"/>
      <c r="C1673" s="1"/>
      <c r="D1673" s="1"/>
      <c r="E1673" s="1"/>
      <c r="F1673" s="1"/>
      <c r="G1673" s="1"/>
      <c r="H1673" s="1"/>
      <c r="J1673" s="1"/>
      <c r="K1673" s="1"/>
      <c r="L1673" s="1"/>
      <c r="BA1673" s="1" t="s">
        <v>10058</v>
      </c>
      <c r="BB1673" s="1">
        <v>3334</v>
      </c>
      <c r="BC1673" s="1" t="s">
        <v>272</v>
      </c>
      <c r="BD1673" s="1"/>
      <c r="BE1673" s="1"/>
      <c r="BF1673" s="1"/>
      <c r="BG1673" s="1"/>
    </row>
    <row r="1674" spans="2:59" ht="15.75" customHeight="1" x14ac:dyDescent="0.3">
      <c r="B1674" s="1"/>
      <c r="C1674" s="1"/>
      <c r="D1674" s="1"/>
      <c r="E1674" s="1"/>
      <c r="F1674" s="1"/>
      <c r="G1674" s="1"/>
      <c r="H1674" s="1"/>
      <c r="J1674" s="1"/>
      <c r="K1674" s="1"/>
      <c r="L1674" s="1"/>
      <c r="BA1674" s="1" t="s">
        <v>10059</v>
      </c>
      <c r="BC1674" s="1" t="s">
        <v>154</v>
      </c>
      <c r="BD1674" s="1"/>
      <c r="BE1674" s="1"/>
      <c r="BF1674" s="1"/>
      <c r="BG1674" s="1"/>
    </row>
    <row r="1675" spans="2:59" ht="15.75" customHeight="1" x14ac:dyDescent="0.3">
      <c r="B1675" s="1"/>
      <c r="C1675" s="1"/>
      <c r="D1675" s="1"/>
      <c r="E1675" s="1"/>
      <c r="F1675" s="1"/>
      <c r="G1675" s="1"/>
      <c r="H1675" s="1"/>
      <c r="J1675" s="1"/>
      <c r="K1675" s="1"/>
      <c r="L1675" s="1"/>
      <c r="BA1675" s="1" t="s">
        <v>10059</v>
      </c>
      <c r="BC1675" s="1" t="s">
        <v>154</v>
      </c>
      <c r="BD1675" s="1"/>
      <c r="BE1675" s="1"/>
      <c r="BF1675" s="1"/>
      <c r="BG1675" s="1"/>
    </row>
    <row r="1676" spans="2:59" ht="15.75" customHeight="1" x14ac:dyDescent="0.3">
      <c r="B1676" s="1"/>
      <c r="C1676" s="1"/>
      <c r="D1676" s="1"/>
      <c r="E1676" s="1"/>
      <c r="F1676" s="1"/>
      <c r="G1676" s="1"/>
      <c r="H1676" s="1"/>
      <c r="J1676" s="1"/>
      <c r="K1676" s="1"/>
      <c r="L1676" s="1"/>
      <c r="BA1676" s="1" t="s">
        <v>10059</v>
      </c>
      <c r="BC1676" s="1" t="s">
        <v>154</v>
      </c>
      <c r="BD1676" s="1"/>
      <c r="BE1676" s="1"/>
      <c r="BF1676" s="1"/>
      <c r="BG1676" s="1"/>
    </row>
    <row r="1677" spans="2:59" ht="15.75" customHeight="1" x14ac:dyDescent="0.3">
      <c r="B1677" s="1"/>
      <c r="C1677" s="1"/>
      <c r="D1677" s="1"/>
      <c r="E1677" s="1"/>
      <c r="F1677" s="1"/>
      <c r="G1677" s="1"/>
      <c r="H1677" s="1"/>
      <c r="J1677" s="1"/>
      <c r="K1677" s="1"/>
      <c r="L1677" s="1"/>
      <c r="BA1677" s="1" t="s">
        <v>10060</v>
      </c>
      <c r="BB1677" s="1">
        <v>3291</v>
      </c>
      <c r="BC1677" s="1" t="s">
        <v>154</v>
      </c>
      <c r="BD1677" s="1"/>
      <c r="BE1677" s="1"/>
      <c r="BF1677" s="1"/>
      <c r="BG1677" s="1"/>
    </row>
    <row r="1678" spans="2:59" ht="15.75" customHeight="1" x14ac:dyDescent="0.3">
      <c r="B1678" s="1"/>
      <c r="C1678" s="1"/>
      <c r="D1678" s="1"/>
      <c r="E1678" s="1"/>
      <c r="F1678" s="1"/>
      <c r="G1678" s="1"/>
      <c r="H1678" s="1"/>
      <c r="J1678" s="1"/>
      <c r="K1678" s="1"/>
      <c r="L1678" s="1"/>
      <c r="BA1678" s="1" t="s">
        <v>10061</v>
      </c>
      <c r="BB1678" s="1">
        <v>3413</v>
      </c>
      <c r="BC1678" s="1" t="s">
        <v>10062</v>
      </c>
      <c r="BD1678" s="1"/>
      <c r="BE1678" s="1"/>
      <c r="BF1678" s="1"/>
      <c r="BG1678" s="1"/>
    </row>
    <row r="1679" spans="2:59" ht="15.75" customHeight="1" x14ac:dyDescent="0.3">
      <c r="B1679" s="1"/>
      <c r="C1679" s="1"/>
      <c r="D1679" s="1"/>
      <c r="E1679" s="1"/>
      <c r="F1679" s="1"/>
      <c r="G1679" s="1"/>
      <c r="H1679" s="1"/>
      <c r="J1679" s="1"/>
      <c r="K1679" s="1"/>
      <c r="L1679" s="1"/>
      <c r="BA1679" s="1" t="s">
        <v>10063</v>
      </c>
      <c r="BC1679" s="1" t="s">
        <v>346</v>
      </c>
      <c r="BD1679" s="1"/>
      <c r="BE1679" s="1"/>
      <c r="BF1679" s="1"/>
      <c r="BG1679" s="1"/>
    </row>
    <row r="1680" spans="2:59" ht="15.75" customHeight="1" x14ac:dyDescent="0.3">
      <c r="B1680" s="1"/>
      <c r="C1680" s="1"/>
      <c r="D1680" s="1"/>
      <c r="E1680" s="1"/>
      <c r="F1680" s="1"/>
      <c r="G1680" s="1"/>
      <c r="H1680" s="1"/>
      <c r="J1680" s="1"/>
      <c r="K1680" s="1"/>
      <c r="L1680" s="1"/>
      <c r="BA1680" s="1" t="s">
        <v>6959</v>
      </c>
      <c r="BB1680" s="1">
        <v>3659</v>
      </c>
      <c r="BC1680" s="1" t="s">
        <v>118</v>
      </c>
      <c r="BD1680" s="1"/>
      <c r="BE1680" s="1"/>
      <c r="BF1680" s="1"/>
      <c r="BG1680" s="1"/>
    </row>
    <row r="1681" spans="2:59" ht="15.75" customHeight="1" x14ac:dyDescent="0.3">
      <c r="B1681" s="1"/>
      <c r="C1681" s="1"/>
      <c r="D1681" s="1"/>
      <c r="E1681" s="1"/>
      <c r="F1681" s="1"/>
      <c r="G1681" s="1"/>
      <c r="H1681" s="1"/>
      <c r="J1681" s="1"/>
      <c r="K1681" s="1"/>
      <c r="L1681" s="1"/>
      <c r="BA1681" s="1" t="s">
        <v>6959</v>
      </c>
      <c r="BB1681" s="1">
        <v>3659</v>
      </c>
      <c r="BC1681" s="1" t="s">
        <v>96</v>
      </c>
      <c r="BD1681" s="1"/>
      <c r="BE1681" s="1"/>
      <c r="BF1681" s="1"/>
      <c r="BG1681" s="1"/>
    </row>
    <row r="1682" spans="2:59" ht="15.75" customHeight="1" x14ac:dyDescent="0.3">
      <c r="B1682" s="1"/>
      <c r="C1682" s="1"/>
      <c r="D1682" s="1"/>
      <c r="E1682" s="1"/>
      <c r="F1682" s="1"/>
      <c r="G1682" s="1"/>
      <c r="H1682" s="1"/>
      <c r="J1682" s="1"/>
      <c r="K1682" s="1"/>
      <c r="L1682" s="1"/>
      <c r="BA1682" s="1" t="s">
        <v>3627</v>
      </c>
      <c r="BB1682" s="1">
        <v>3234</v>
      </c>
      <c r="BC1682" s="1" t="s">
        <v>36</v>
      </c>
      <c r="BD1682" s="1"/>
      <c r="BE1682" s="1"/>
      <c r="BF1682" s="1"/>
      <c r="BG1682" s="1"/>
    </row>
    <row r="1683" spans="2:59" ht="15.75" customHeight="1" x14ac:dyDescent="0.3">
      <c r="B1683" s="1"/>
      <c r="C1683" s="1"/>
      <c r="D1683" s="1"/>
      <c r="E1683" s="1"/>
      <c r="F1683" s="1"/>
      <c r="G1683" s="1"/>
      <c r="H1683" s="1"/>
      <c r="J1683" s="1"/>
      <c r="K1683" s="1"/>
      <c r="L1683" s="1"/>
      <c r="BA1683" s="1" t="s">
        <v>10064</v>
      </c>
      <c r="BC1683" s="1" t="s">
        <v>62</v>
      </c>
      <c r="BD1683" s="1"/>
      <c r="BE1683" s="1"/>
      <c r="BF1683" s="1"/>
      <c r="BG1683" s="1"/>
    </row>
    <row r="1684" spans="2:59" ht="15.75" customHeight="1" x14ac:dyDescent="0.3">
      <c r="B1684" s="1"/>
      <c r="C1684" s="1"/>
      <c r="D1684" s="1"/>
      <c r="E1684" s="1"/>
      <c r="F1684" s="1"/>
      <c r="G1684" s="1"/>
      <c r="H1684" s="1"/>
      <c r="J1684" s="1"/>
      <c r="K1684" s="1"/>
      <c r="L1684" s="1"/>
      <c r="BA1684" s="1" t="s">
        <v>2718</v>
      </c>
      <c r="BB1684" s="1">
        <v>507</v>
      </c>
      <c r="BC1684" s="1" t="s">
        <v>158</v>
      </c>
      <c r="BD1684" s="1"/>
      <c r="BE1684" s="1"/>
      <c r="BF1684" s="1"/>
      <c r="BG1684" s="1"/>
    </row>
    <row r="1685" spans="2:59" ht="15.75" customHeight="1" x14ac:dyDescent="0.3">
      <c r="B1685" s="1"/>
      <c r="C1685" s="1"/>
      <c r="D1685" s="1"/>
      <c r="E1685" s="1"/>
      <c r="F1685" s="1"/>
      <c r="G1685" s="1"/>
      <c r="H1685" s="1"/>
      <c r="J1685" s="1"/>
      <c r="K1685" s="1"/>
      <c r="L1685" s="1"/>
      <c r="BA1685" s="1" t="s">
        <v>2905</v>
      </c>
      <c r="BB1685" s="1">
        <v>3289</v>
      </c>
      <c r="BC1685" s="1" t="s">
        <v>36</v>
      </c>
      <c r="BD1685" s="1"/>
      <c r="BE1685" s="1"/>
      <c r="BF1685" s="1"/>
      <c r="BG1685" s="1"/>
    </row>
    <row r="1686" spans="2:59" ht="15.75" customHeight="1" x14ac:dyDescent="0.3">
      <c r="B1686" s="1"/>
      <c r="C1686" s="1"/>
      <c r="D1686" s="1"/>
      <c r="E1686" s="1"/>
      <c r="F1686" s="1"/>
      <c r="G1686" s="1"/>
      <c r="H1686" s="1"/>
      <c r="J1686" s="1"/>
      <c r="K1686" s="1"/>
      <c r="L1686" s="1"/>
      <c r="BA1686" s="1" t="s">
        <v>2905</v>
      </c>
      <c r="BB1686" s="1">
        <v>3289</v>
      </c>
      <c r="BC1686" s="1" t="s">
        <v>36</v>
      </c>
      <c r="BD1686" s="1"/>
      <c r="BE1686" s="1"/>
      <c r="BF1686" s="1"/>
      <c r="BG1686" s="1"/>
    </row>
    <row r="1687" spans="2:59" ht="15.75" customHeight="1" x14ac:dyDescent="0.3">
      <c r="B1687" s="1"/>
      <c r="C1687" s="1"/>
      <c r="D1687" s="1"/>
      <c r="E1687" s="1"/>
      <c r="F1687" s="1"/>
      <c r="G1687" s="1"/>
      <c r="H1687" s="1"/>
      <c r="J1687" s="1"/>
      <c r="K1687" s="1"/>
      <c r="L1687" s="1"/>
      <c r="BA1687" s="1" t="s">
        <v>2905</v>
      </c>
      <c r="BB1687" s="1">
        <v>3289</v>
      </c>
      <c r="BC1687" s="1" t="s">
        <v>36</v>
      </c>
      <c r="BD1687" s="1"/>
      <c r="BE1687" s="1"/>
      <c r="BF1687" s="1"/>
      <c r="BG1687" s="1"/>
    </row>
    <row r="1688" spans="2:59" ht="15.75" customHeight="1" x14ac:dyDescent="0.3">
      <c r="B1688" s="1"/>
      <c r="C1688" s="1"/>
      <c r="D1688" s="1"/>
      <c r="E1688" s="1"/>
      <c r="F1688" s="1"/>
      <c r="G1688" s="1"/>
      <c r="H1688" s="1"/>
      <c r="J1688" s="1"/>
      <c r="K1688" s="1"/>
      <c r="L1688" s="1"/>
      <c r="BA1688" s="1" t="s">
        <v>10065</v>
      </c>
      <c r="BB1688" s="1">
        <v>3307</v>
      </c>
      <c r="BC1688" s="1" t="s">
        <v>314</v>
      </c>
      <c r="BD1688" s="1"/>
      <c r="BE1688" s="1"/>
      <c r="BF1688" s="1"/>
      <c r="BG1688" s="1"/>
    </row>
    <row r="1689" spans="2:59" ht="15.75" customHeight="1" x14ac:dyDescent="0.3">
      <c r="B1689" s="1"/>
      <c r="C1689" s="1"/>
      <c r="D1689" s="1"/>
      <c r="E1689" s="1"/>
      <c r="F1689" s="1"/>
      <c r="G1689" s="1"/>
      <c r="H1689" s="1"/>
      <c r="J1689" s="1"/>
      <c r="K1689" s="1"/>
      <c r="L1689" s="1"/>
      <c r="BA1689" s="1" t="s">
        <v>10066</v>
      </c>
      <c r="BB1689" s="1">
        <v>3313</v>
      </c>
      <c r="BC1689" s="1" t="s">
        <v>184</v>
      </c>
      <c r="BD1689" s="1"/>
      <c r="BE1689" s="1"/>
      <c r="BF1689" s="1"/>
      <c r="BG1689" s="1"/>
    </row>
    <row r="1690" spans="2:59" ht="15.75" customHeight="1" x14ac:dyDescent="0.3">
      <c r="B1690" s="1"/>
      <c r="C1690" s="1"/>
      <c r="D1690" s="1"/>
      <c r="E1690" s="1"/>
      <c r="F1690" s="1"/>
      <c r="G1690" s="1"/>
      <c r="H1690" s="1"/>
      <c r="J1690" s="1"/>
      <c r="K1690" s="1"/>
      <c r="L1690" s="1"/>
      <c r="BA1690" s="1" t="s">
        <v>4665</v>
      </c>
      <c r="BB1690" s="1">
        <v>3283</v>
      </c>
      <c r="BC1690" s="1" t="s">
        <v>326</v>
      </c>
      <c r="BD1690" s="1"/>
      <c r="BE1690" s="1"/>
      <c r="BF1690" s="1"/>
      <c r="BG1690" s="1"/>
    </row>
    <row r="1691" spans="2:59" ht="15.75" customHeight="1" x14ac:dyDescent="0.3">
      <c r="B1691" s="1"/>
      <c r="C1691" s="1"/>
      <c r="D1691" s="1"/>
      <c r="E1691" s="1"/>
      <c r="F1691" s="1"/>
      <c r="G1691" s="1"/>
      <c r="H1691" s="1"/>
      <c r="J1691" s="1"/>
      <c r="K1691" s="1"/>
      <c r="L1691" s="1"/>
      <c r="BA1691" s="1" t="s">
        <v>10067</v>
      </c>
      <c r="BB1691" s="1">
        <v>3579</v>
      </c>
      <c r="BC1691" s="1" t="s">
        <v>62</v>
      </c>
      <c r="BD1691" s="1"/>
      <c r="BE1691" s="1"/>
      <c r="BF1691" s="1"/>
      <c r="BG1691" s="1"/>
    </row>
    <row r="1692" spans="2:59" ht="15.75" customHeight="1" x14ac:dyDescent="0.3">
      <c r="B1692" s="1"/>
      <c r="C1692" s="1"/>
      <c r="D1692" s="1"/>
      <c r="E1692" s="1"/>
      <c r="F1692" s="1"/>
      <c r="G1692" s="1"/>
      <c r="H1692" s="1"/>
      <c r="J1692" s="1"/>
      <c r="K1692" s="1"/>
      <c r="L1692" s="1"/>
      <c r="BA1692" s="1" t="s">
        <v>6450</v>
      </c>
      <c r="BB1692" s="1">
        <v>3304</v>
      </c>
      <c r="BC1692" s="1" t="s">
        <v>62</v>
      </c>
      <c r="BD1692" s="1"/>
      <c r="BE1692" s="1"/>
      <c r="BF1692" s="1"/>
      <c r="BG1692" s="1"/>
    </row>
    <row r="1693" spans="2:59" ht="15.75" customHeight="1" x14ac:dyDescent="0.3">
      <c r="B1693" s="1"/>
      <c r="C1693" s="1"/>
      <c r="D1693" s="1"/>
      <c r="E1693" s="1"/>
      <c r="F1693" s="1"/>
      <c r="G1693" s="1"/>
      <c r="H1693" s="1"/>
      <c r="J1693" s="1"/>
      <c r="K1693" s="1"/>
      <c r="L1693" s="1"/>
      <c r="BA1693" s="1" t="s">
        <v>2169</v>
      </c>
      <c r="BB1693" s="1">
        <v>3227</v>
      </c>
      <c r="BC1693" s="1" t="s">
        <v>324</v>
      </c>
      <c r="BD1693" s="1"/>
      <c r="BE1693" s="1"/>
      <c r="BF1693" s="1"/>
      <c r="BG1693" s="1"/>
    </row>
    <row r="1694" spans="2:59" ht="15.75" customHeight="1" x14ac:dyDescent="0.3">
      <c r="B1694" s="1"/>
      <c r="C1694" s="1"/>
      <c r="D1694" s="1"/>
      <c r="E1694" s="1"/>
      <c r="F1694" s="1"/>
      <c r="G1694" s="1"/>
      <c r="H1694" s="1"/>
      <c r="J1694" s="1"/>
      <c r="K1694" s="1"/>
      <c r="L1694" s="1"/>
      <c r="BA1694" s="1" t="s">
        <v>10068</v>
      </c>
      <c r="BB1694" s="1">
        <v>3318</v>
      </c>
      <c r="BC1694" s="1" t="s">
        <v>108</v>
      </c>
      <c r="BD1694" s="1"/>
      <c r="BE1694" s="1"/>
      <c r="BF1694" s="1"/>
      <c r="BG1694" s="1"/>
    </row>
    <row r="1695" spans="2:59" ht="15.75" customHeight="1" x14ac:dyDescent="0.3">
      <c r="B1695" s="1"/>
      <c r="C1695" s="1"/>
      <c r="D1695" s="1"/>
      <c r="E1695" s="1"/>
      <c r="F1695" s="1"/>
      <c r="G1695" s="1"/>
      <c r="H1695" s="1"/>
      <c r="J1695" s="1"/>
      <c r="K1695" s="1"/>
      <c r="L1695" s="1"/>
      <c r="BA1695" s="1" t="s">
        <v>10068</v>
      </c>
      <c r="BB1695" s="1">
        <v>3318</v>
      </c>
      <c r="BC1695" s="1" t="s">
        <v>108</v>
      </c>
      <c r="BD1695" s="1"/>
      <c r="BE1695" s="1"/>
      <c r="BF1695" s="1"/>
      <c r="BG1695" s="1"/>
    </row>
    <row r="1696" spans="2:59" ht="15.75" customHeight="1" x14ac:dyDescent="0.3">
      <c r="B1696" s="1"/>
      <c r="C1696" s="1"/>
      <c r="D1696" s="1"/>
      <c r="E1696" s="1"/>
      <c r="F1696" s="1"/>
      <c r="G1696" s="1"/>
      <c r="H1696" s="1"/>
      <c r="J1696" s="1"/>
      <c r="K1696" s="1"/>
      <c r="L1696" s="1"/>
      <c r="BA1696" s="1" t="s">
        <v>9746</v>
      </c>
      <c r="BB1696" s="1">
        <v>3426</v>
      </c>
      <c r="BC1696" s="1" t="s">
        <v>212</v>
      </c>
      <c r="BD1696" s="1"/>
      <c r="BE1696" s="1"/>
      <c r="BF1696" s="1"/>
      <c r="BG1696" s="1"/>
    </row>
    <row r="1697" spans="2:59" ht="15.75" customHeight="1" x14ac:dyDescent="0.3">
      <c r="B1697" s="1"/>
      <c r="C1697" s="1"/>
      <c r="D1697" s="1"/>
      <c r="E1697" s="1"/>
      <c r="F1697" s="1"/>
      <c r="G1697" s="1"/>
      <c r="H1697" s="1"/>
      <c r="J1697" s="1"/>
      <c r="K1697" s="1"/>
      <c r="L1697" s="1"/>
      <c r="BA1697" s="1" t="s">
        <v>10069</v>
      </c>
      <c r="BB1697" s="1">
        <v>3301</v>
      </c>
      <c r="BC1697" s="1" t="s">
        <v>218</v>
      </c>
      <c r="BD1697" s="1"/>
      <c r="BE1697" s="1"/>
      <c r="BF1697" s="1"/>
      <c r="BG1697" s="1"/>
    </row>
    <row r="1698" spans="2:59" ht="15.75" customHeight="1" x14ac:dyDescent="0.3">
      <c r="B1698" s="1"/>
      <c r="C1698" s="1"/>
      <c r="D1698" s="1"/>
      <c r="E1698" s="1"/>
      <c r="F1698" s="1"/>
      <c r="G1698" s="1"/>
      <c r="H1698" s="1"/>
      <c r="J1698" s="1"/>
      <c r="K1698" s="1"/>
      <c r="L1698" s="1"/>
      <c r="BA1698" s="1" t="s">
        <v>2239</v>
      </c>
      <c r="BB1698" s="1">
        <v>3325</v>
      </c>
      <c r="BC1698" s="1" t="s">
        <v>324</v>
      </c>
      <c r="BD1698" s="1"/>
      <c r="BE1698" s="1"/>
      <c r="BF1698" s="1"/>
      <c r="BG1698" s="1"/>
    </row>
    <row r="1699" spans="2:59" ht="15.75" customHeight="1" x14ac:dyDescent="0.3">
      <c r="B1699" s="1"/>
      <c r="C1699" s="1"/>
      <c r="D1699" s="1"/>
      <c r="E1699" s="1"/>
      <c r="F1699" s="1"/>
      <c r="G1699" s="1"/>
      <c r="H1699" s="1"/>
      <c r="J1699" s="1"/>
      <c r="K1699" s="1"/>
      <c r="L1699" s="1"/>
      <c r="BA1699" s="1" t="s">
        <v>10070</v>
      </c>
      <c r="BB1699" s="1">
        <v>3331</v>
      </c>
      <c r="BC1699" s="1" t="s">
        <v>276</v>
      </c>
      <c r="BD1699" s="1"/>
      <c r="BE1699" s="1"/>
      <c r="BF1699" s="1"/>
      <c r="BG1699" s="1"/>
    </row>
    <row r="1700" spans="2:59" ht="15.75" customHeight="1" x14ac:dyDescent="0.3">
      <c r="B1700" s="1"/>
      <c r="C1700" s="1"/>
      <c r="D1700" s="1"/>
      <c r="E1700" s="1"/>
      <c r="F1700" s="1"/>
      <c r="G1700" s="1"/>
      <c r="H1700" s="1"/>
      <c r="J1700" s="1"/>
      <c r="K1700" s="1"/>
      <c r="L1700" s="1"/>
      <c r="BA1700" s="1" t="s">
        <v>2356</v>
      </c>
      <c r="BB1700" s="1">
        <v>3258</v>
      </c>
      <c r="BC1700" s="1" t="s">
        <v>42</v>
      </c>
      <c r="BD1700" s="1"/>
      <c r="BE1700" s="1"/>
      <c r="BF1700" s="1"/>
      <c r="BG1700" s="1"/>
    </row>
    <row r="1701" spans="2:59" ht="15.75" customHeight="1" x14ac:dyDescent="0.3">
      <c r="B1701" s="1"/>
      <c r="C1701" s="1"/>
      <c r="D1701" s="1"/>
      <c r="E1701" s="1"/>
      <c r="F1701" s="1"/>
      <c r="G1701" s="1"/>
      <c r="H1701" s="1"/>
      <c r="J1701" s="1"/>
      <c r="K1701" s="1"/>
      <c r="L1701" s="1"/>
      <c r="BA1701" s="1" t="s">
        <v>9742</v>
      </c>
      <c r="BB1701" s="1">
        <v>3359</v>
      </c>
      <c r="BC1701" s="1" t="s">
        <v>118</v>
      </c>
      <c r="BD1701" s="1"/>
      <c r="BE1701" s="1"/>
      <c r="BF1701" s="1"/>
      <c r="BG1701" s="1"/>
    </row>
    <row r="1702" spans="2:59" ht="15.75" customHeight="1" x14ac:dyDescent="0.3">
      <c r="B1702" s="1"/>
      <c r="C1702" s="1"/>
      <c r="D1702" s="1"/>
      <c r="E1702" s="1"/>
      <c r="F1702" s="1"/>
      <c r="G1702" s="1"/>
      <c r="H1702" s="1"/>
      <c r="J1702" s="1"/>
      <c r="K1702" s="1"/>
      <c r="L1702" s="1"/>
      <c r="BA1702" s="1" t="s">
        <v>10071</v>
      </c>
      <c r="BC1702" s="1" t="s">
        <v>6</v>
      </c>
      <c r="BD1702" s="1"/>
      <c r="BE1702" s="1"/>
      <c r="BF1702" s="1"/>
      <c r="BG1702" s="1"/>
    </row>
    <row r="1703" spans="2:59" ht="15.75" customHeight="1" x14ac:dyDescent="0.3">
      <c r="B1703" s="1"/>
      <c r="C1703" s="1"/>
      <c r="D1703" s="1"/>
      <c r="E1703" s="1"/>
      <c r="F1703" s="1"/>
      <c r="G1703" s="1"/>
      <c r="H1703" s="1"/>
      <c r="J1703" s="1"/>
      <c r="K1703" s="1"/>
      <c r="L1703" s="1"/>
      <c r="BA1703" s="1" t="s">
        <v>10072</v>
      </c>
      <c r="BB1703" s="1">
        <v>3336</v>
      </c>
      <c r="BC1703" s="1" t="s">
        <v>242</v>
      </c>
      <c r="BD1703" s="1"/>
      <c r="BE1703" s="1"/>
      <c r="BF1703" s="1"/>
      <c r="BG1703" s="1"/>
    </row>
    <row r="1704" spans="2:59" ht="15.75" customHeight="1" x14ac:dyDescent="0.3">
      <c r="B1704" s="1"/>
      <c r="C1704" s="1"/>
      <c r="D1704" s="1"/>
      <c r="E1704" s="1"/>
      <c r="F1704" s="1"/>
      <c r="G1704" s="1"/>
      <c r="H1704" s="1"/>
      <c r="J1704" s="1"/>
      <c r="K1704" s="1"/>
      <c r="L1704" s="1"/>
      <c r="BA1704" s="1" t="s">
        <v>10073</v>
      </c>
      <c r="BC1704" s="1" t="s">
        <v>258</v>
      </c>
      <c r="BD1704" s="1"/>
      <c r="BE1704" s="1"/>
      <c r="BF1704" s="1"/>
      <c r="BG1704" s="1"/>
    </row>
    <row r="1705" spans="2:59" ht="15.75" customHeight="1" x14ac:dyDescent="0.3">
      <c r="B1705" s="1"/>
      <c r="C1705" s="1"/>
      <c r="D1705" s="1"/>
      <c r="E1705" s="1"/>
      <c r="F1705" s="1"/>
      <c r="G1705" s="1"/>
      <c r="H1705" s="1"/>
      <c r="J1705" s="1"/>
      <c r="K1705" s="1"/>
      <c r="L1705" s="1"/>
      <c r="BA1705" s="1" t="s">
        <v>5894</v>
      </c>
      <c r="BB1705" s="1">
        <v>3333</v>
      </c>
      <c r="BC1705" s="1" t="s">
        <v>324</v>
      </c>
      <c r="BD1705" s="1"/>
      <c r="BE1705" s="1"/>
      <c r="BF1705" s="1"/>
      <c r="BG1705" s="1"/>
    </row>
    <row r="1706" spans="2:59" ht="15.75" customHeight="1" x14ac:dyDescent="0.3">
      <c r="B1706" s="1"/>
      <c r="C1706" s="1"/>
      <c r="D1706" s="1"/>
      <c r="E1706" s="1"/>
      <c r="F1706" s="1"/>
      <c r="G1706" s="1"/>
      <c r="H1706" s="1"/>
      <c r="J1706" s="1"/>
      <c r="K1706" s="1"/>
      <c r="L1706" s="1"/>
      <c r="BA1706" s="1" t="s">
        <v>3563</v>
      </c>
      <c r="BB1706" s="1">
        <v>3278</v>
      </c>
      <c r="BC1706" s="1" t="s">
        <v>212</v>
      </c>
      <c r="BD1706" s="1"/>
      <c r="BE1706" s="1"/>
      <c r="BF1706" s="1"/>
      <c r="BG1706" s="1"/>
    </row>
    <row r="1707" spans="2:59" ht="15.75" customHeight="1" x14ac:dyDescent="0.3">
      <c r="B1707" s="1"/>
      <c r="C1707" s="1"/>
      <c r="D1707" s="1"/>
      <c r="E1707" s="1"/>
      <c r="F1707" s="1"/>
      <c r="G1707" s="1"/>
      <c r="H1707" s="1"/>
      <c r="J1707" s="1"/>
      <c r="K1707" s="1"/>
      <c r="L1707" s="1"/>
      <c r="BA1707" s="1" t="s">
        <v>9746</v>
      </c>
      <c r="BB1707" s="1">
        <v>3426</v>
      </c>
      <c r="BC1707" s="1" t="s">
        <v>212</v>
      </c>
      <c r="BD1707" s="1"/>
      <c r="BE1707" s="1"/>
      <c r="BF1707" s="1"/>
      <c r="BG1707" s="1"/>
    </row>
    <row r="1708" spans="2:59" ht="15.75" customHeight="1" x14ac:dyDescent="0.3">
      <c r="B1708" s="1"/>
      <c r="C1708" s="1"/>
      <c r="D1708" s="1"/>
      <c r="E1708" s="1"/>
      <c r="F1708" s="1"/>
      <c r="G1708" s="1"/>
      <c r="H1708" s="1"/>
      <c r="J1708" s="1"/>
      <c r="K1708" s="1"/>
      <c r="L1708" s="1"/>
      <c r="BA1708" s="1" t="s">
        <v>2913</v>
      </c>
      <c r="BB1708" s="1">
        <v>194</v>
      </c>
      <c r="BC1708" s="1" t="s">
        <v>62</v>
      </c>
      <c r="BD1708" s="1"/>
      <c r="BE1708" s="1"/>
      <c r="BF1708" s="1"/>
      <c r="BG1708" s="1"/>
    </row>
    <row r="1709" spans="2:59" ht="15.75" customHeight="1" x14ac:dyDescent="0.3">
      <c r="B1709" s="1"/>
      <c r="C1709" s="1"/>
      <c r="D1709" s="1"/>
      <c r="E1709" s="1"/>
      <c r="F1709" s="1"/>
      <c r="G1709" s="1"/>
      <c r="H1709" s="1"/>
      <c r="J1709" s="1"/>
      <c r="K1709" s="1"/>
      <c r="L1709" s="1"/>
      <c r="BA1709" s="1" t="s">
        <v>6373</v>
      </c>
      <c r="BB1709" s="1">
        <v>1135</v>
      </c>
      <c r="BC1709" s="1" t="s">
        <v>6315</v>
      </c>
      <c r="BD1709" s="1"/>
      <c r="BE1709" s="1"/>
      <c r="BF1709" s="1"/>
      <c r="BG1709" s="1"/>
    </row>
    <row r="1710" spans="2:59" ht="15.75" customHeight="1" x14ac:dyDescent="0.3">
      <c r="B1710" s="1"/>
      <c r="C1710" s="1"/>
      <c r="D1710" s="1"/>
      <c r="E1710" s="1"/>
      <c r="F1710" s="1"/>
      <c r="G1710" s="1"/>
      <c r="H1710" s="1"/>
      <c r="J1710" s="1"/>
      <c r="K1710" s="1"/>
      <c r="L1710" s="1"/>
      <c r="BA1710" s="1" t="s">
        <v>2183</v>
      </c>
      <c r="BB1710" s="1">
        <v>3276</v>
      </c>
      <c r="BC1710" s="1" t="s">
        <v>184</v>
      </c>
      <c r="BD1710" s="1"/>
      <c r="BE1710" s="1"/>
      <c r="BF1710" s="1"/>
      <c r="BG1710" s="1"/>
    </row>
    <row r="1711" spans="2:59" ht="15.75" customHeight="1" x14ac:dyDescent="0.3">
      <c r="B1711" s="1"/>
      <c r="C1711" s="1"/>
      <c r="D1711" s="1"/>
      <c r="E1711" s="1"/>
      <c r="F1711" s="1"/>
      <c r="G1711" s="1"/>
      <c r="H1711" s="1"/>
      <c r="J1711" s="1"/>
      <c r="K1711" s="1"/>
      <c r="L1711" s="1"/>
      <c r="BA1711" s="1" t="s">
        <v>10074</v>
      </c>
      <c r="BC1711" s="1" t="s">
        <v>70</v>
      </c>
      <c r="BD1711" s="1"/>
      <c r="BE1711" s="1"/>
      <c r="BF1711" s="1"/>
      <c r="BG1711" s="1"/>
    </row>
    <row r="1712" spans="2:59" ht="15.75" customHeight="1" x14ac:dyDescent="0.3">
      <c r="B1712" s="1"/>
      <c r="C1712" s="1"/>
      <c r="D1712" s="1"/>
      <c r="E1712" s="1"/>
      <c r="F1712" s="1"/>
      <c r="G1712" s="1"/>
      <c r="H1712" s="1"/>
      <c r="J1712" s="1"/>
      <c r="K1712" s="1"/>
      <c r="L1712" s="1"/>
      <c r="BA1712" s="1" t="s">
        <v>10075</v>
      </c>
      <c r="BB1712" s="1">
        <v>3314</v>
      </c>
      <c r="BC1712" s="1" t="s">
        <v>78</v>
      </c>
      <c r="BD1712" s="1"/>
      <c r="BE1712" s="1"/>
      <c r="BF1712" s="1"/>
      <c r="BG1712" s="1"/>
    </row>
    <row r="1713" spans="2:59" ht="15.75" customHeight="1" x14ac:dyDescent="0.3">
      <c r="B1713" s="1"/>
      <c r="C1713" s="1"/>
      <c r="D1713" s="1"/>
      <c r="E1713" s="1"/>
      <c r="F1713" s="1"/>
      <c r="G1713" s="1"/>
      <c r="H1713" s="1"/>
      <c r="J1713" s="1"/>
      <c r="K1713" s="1"/>
      <c r="L1713" s="1"/>
      <c r="BA1713" s="1" t="s">
        <v>5959</v>
      </c>
      <c r="BB1713" s="1">
        <v>236</v>
      </c>
      <c r="BC1713" s="1" t="s">
        <v>62</v>
      </c>
      <c r="BD1713" s="1"/>
      <c r="BE1713" s="1"/>
      <c r="BF1713" s="1"/>
      <c r="BG1713" s="1"/>
    </row>
    <row r="1714" spans="2:59" ht="15.75" customHeight="1" x14ac:dyDescent="0.3">
      <c r="B1714" s="1"/>
      <c r="C1714" s="1"/>
      <c r="D1714" s="1"/>
      <c r="E1714" s="1"/>
      <c r="F1714" s="1"/>
      <c r="G1714" s="1"/>
      <c r="H1714" s="1"/>
      <c r="J1714" s="1"/>
      <c r="K1714" s="1"/>
      <c r="L1714" s="1"/>
      <c r="BA1714" s="1" t="s">
        <v>2849</v>
      </c>
      <c r="BB1714" s="1">
        <v>1584</v>
      </c>
      <c r="BC1714" s="1" t="s">
        <v>154</v>
      </c>
      <c r="BD1714" s="1"/>
      <c r="BE1714" s="1"/>
      <c r="BF1714" s="1"/>
      <c r="BG1714" s="1"/>
    </row>
    <row r="1715" spans="2:59" ht="15.75" customHeight="1" x14ac:dyDescent="0.3">
      <c r="B1715" s="1"/>
      <c r="C1715" s="1"/>
      <c r="D1715" s="1"/>
      <c r="E1715" s="1"/>
      <c r="F1715" s="1"/>
      <c r="G1715" s="1"/>
      <c r="H1715" s="1"/>
      <c r="J1715" s="1"/>
      <c r="K1715" s="1"/>
      <c r="L1715" s="1"/>
      <c r="BA1715" s="1" t="s">
        <v>2488</v>
      </c>
      <c r="BB1715" s="1">
        <v>3393</v>
      </c>
      <c r="BC1715" s="1" t="s">
        <v>248</v>
      </c>
      <c r="BD1715" s="1"/>
      <c r="BE1715" s="1"/>
      <c r="BF1715" s="1"/>
      <c r="BG1715" s="1"/>
    </row>
    <row r="1716" spans="2:59" ht="15.75" customHeight="1" x14ac:dyDescent="0.3">
      <c r="B1716" s="1"/>
      <c r="C1716" s="1"/>
      <c r="D1716" s="1"/>
      <c r="E1716" s="1"/>
      <c r="F1716" s="1"/>
      <c r="G1716" s="1"/>
      <c r="H1716" s="1"/>
      <c r="J1716" s="1"/>
      <c r="K1716" s="1"/>
      <c r="L1716" s="1"/>
      <c r="BA1716" s="1" t="s">
        <v>2349</v>
      </c>
      <c r="BB1716" s="1">
        <v>3338</v>
      </c>
      <c r="BC1716" s="1" t="s">
        <v>212</v>
      </c>
      <c r="BD1716" s="1"/>
      <c r="BE1716" s="1"/>
      <c r="BF1716" s="1"/>
      <c r="BG1716" s="1"/>
    </row>
    <row r="1717" spans="2:59" ht="15.75" customHeight="1" x14ac:dyDescent="0.3">
      <c r="B1717" s="1"/>
      <c r="C1717" s="1"/>
      <c r="D1717" s="1"/>
      <c r="E1717" s="1"/>
      <c r="F1717" s="1"/>
      <c r="G1717" s="1"/>
      <c r="H1717" s="1"/>
      <c r="J1717" s="1"/>
      <c r="K1717" s="1"/>
      <c r="L1717" s="1"/>
      <c r="BA1717" s="1" t="s">
        <v>10076</v>
      </c>
      <c r="BB1717" s="1">
        <v>1729</v>
      </c>
      <c r="BC1717" s="1" t="s">
        <v>324</v>
      </c>
      <c r="BD1717" s="1"/>
      <c r="BE1717" s="1"/>
      <c r="BF1717" s="1"/>
      <c r="BG1717" s="1"/>
    </row>
    <row r="1718" spans="2:59" ht="15.75" customHeight="1" x14ac:dyDescent="0.3">
      <c r="B1718" s="1"/>
      <c r="C1718" s="1"/>
      <c r="D1718" s="1"/>
      <c r="E1718" s="1"/>
      <c r="F1718" s="1"/>
      <c r="G1718" s="1"/>
      <c r="H1718" s="1"/>
      <c r="J1718" s="1"/>
      <c r="K1718" s="1"/>
      <c r="L1718" s="1"/>
      <c r="BA1718" s="1" t="s">
        <v>10077</v>
      </c>
      <c r="BB1718" s="1">
        <v>4142</v>
      </c>
      <c r="BC1718" s="1" t="s">
        <v>192</v>
      </c>
      <c r="BD1718" s="1"/>
      <c r="BE1718" s="1"/>
      <c r="BF1718" s="1"/>
      <c r="BG1718" s="1"/>
    </row>
    <row r="1719" spans="2:59" ht="15.75" customHeight="1" x14ac:dyDescent="0.3">
      <c r="B1719" s="1"/>
      <c r="C1719" s="1"/>
      <c r="D1719" s="1"/>
      <c r="E1719" s="1"/>
      <c r="F1719" s="1"/>
      <c r="G1719" s="1"/>
      <c r="H1719" s="1"/>
      <c r="J1719" s="1"/>
      <c r="K1719" s="1"/>
      <c r="L1719" s="1"/>
      <c r="BA1719" s="1" t="s">
        <v>10078</v>
      </c>
      <c r="BB1719" s="1">
        <v>3395</v>
      </c>
      <c r="BC1719" s="1" t="s">
        <v>302</v>
      </c>
      <c r="BD1719" s="1"/>
      <c r="BE1719" s="1"/>
      <c r="BF1719" s="1"/>
      <c r="BG1719" s="1"/>
    </row>
    <row r="1720" spans="2:59" ht="15.75" customHeight="1" x14ac:dyDescent="0.3">
      <c r="B1720" s="1"/>
      <c r="C1720" s="1"/>
      <c r="D1720" s="1"/>
      <c r="E1720" s="1"/>
      <c r="F1720" s="1"/>
      <c r="G1720" s="1"/>
      <c r="H1720" s="1"/>
      <c r="J1720" s="1"/>
      <c r="K1720" s="1"/>
      <c r="L1720" s="1"/>
      <c r="BA1720" s="1" t="s">
        <v>8939</v>
      </c>
      <c r="BB1720" s="1">
        <v>3394</v>
      </c>
      <c r="BC1720" s="1" t="s">
        <v>70</v>
      </c>
      <c r="BD1720" s="1"/>
      <c r="BE1720" s="1"/>
      <c r="BF1720" s="1"/>
      <c r="BG1720" s="1"/>
    </row>
    <row r="1721" spans="2:59" ht="15.75" customHeight="1" x14ac:dyDescent="0.3">
      <c r="B1721" s="1"/>
      <c r="C1721" s="1"/>
      <c r="D1721" s="1"/>
      <c r="E1721" s="1"/>
      <c r="F1721" s="1"/>
      <c r="G1721" s="1"/>
      <c r="H1721" s="1"/>
      <c r="J1721" s="1"/>
      <c r="K1721" s="1"/>
      <c r="L1721" s="1"/>
      <c r="BA1721" s="1" t="s">
        <v>8939</v>
      </c>
      <c r="BB1721" s="1">
        <v>3394</v>
      </c>
      <c r="BC1721" s="1" t="s">
        <v>70</v>
      </c>
      <c r="BD1721" s="1"/>
      <c r="BE1721" s="1"/>
      <c r="BF1721" s="1"/>
      <c r="BG1721" s="1"/>
    </row>
    <row r="1722" spans="2:59" ht="15.75" customHeight="1" x14ac:dyDescent="0.3">
      <c r="B1722" s="1"/>
      <c r="C1722" s="1"/>
      <c r="D1722" s="1"/>
      <c r="E1722" s="1"/>
      <c r="F1722" s="1"/>
      <c r="G1722" s="1"/>
      <c r="H1722" s="1"/>
      <c r="J1722" s="1"/>
      <c r="K1722" s="1"/>
      <c r="L1722" s="1"/>
      <c r="BA1722" s="1" t="s">
        <v>4426</v>
      </c>
      <c r="BB1722" s="1">
        <v>3518</v>
      </c>
      <c r="BC1722" s="1" t="s">
        <v>124</v>
      </c>
      <c r="BD1722" s="1"/>
      <c r="BE1722" s="1"/>
      <c r="BF1722" s="1"/>
      <c r="BG1722" s="1"/>
    </row>
    <row r="1723" spans="2:59" ht="15.75" customHeight="1" x14ac:dyDescent="0.3">
      <c r="B1723" s="1"/>
      <c r="C1723" s="1"/>
      <c r="D1723" s="1"/>
      <c r="E1723" s="1"/>
      <c r="F1723" s="1"/>
      <c r="G1723" s="1"/>
      <c r="H1723" s="1"/>
      <c r="J1723" s="1"/>
      <c r="K1723" s="1"/>
      <c r="L1723" s="1"/>
      <c r="BA1723" s="1" t="s">
        <v>4426</v>
      </c>
      <c r="BB1723" s="1">
        <v>3518</v>
      </c>
      <c r="BC1723" s="1" t="s">
        <v>124</v>
      </c>
      <c r="BD1723" s="1"/>
      <c r="BE1723" s="1"/>
      <c r="BF1723" s="1"/>
      <c r="BG1723" s="1"/>
    </row>
    <row r="1724" spans="2:59" ht="15.75" customHeight="1" x14ac:dyDescent="0.3">
      <c r="B1724" s="1"/>
      <c r="C1724" s="1"/>
      <c r="D1724" s="1"/>
      <c r="E1724" s="1"/>
      <c r="F1724" s="1"/>
      <c r="G1724" s="1"/>
      <c r="H1724" s="1"/>
      <c r="J1724" s="1"/>
      <c r="K1724" s="1"/>
      <c r="L1724" s="1"/>
      <c r="BA1724" s="1" t="s">
        <v>9984</v>
      </c>
      <c r="BB1724" s="1">
        <v>2997</v>
      </c>
      <c r="BC1724" s="1" t="s">
        <v>62</v>
      </c>
      <c r="BD1724" s="1"/>
      <c r="BE1724" s="1"/>
      <c r="BF1724" s="1"/>
      <c r="BG1724" s="1"/>
    </row>
    <row r="1725" spans="2:59" ht="15.75" customHeight="1" x14ac:dyDescent="0.3">
      <c r="B1725" s="1"/>
      <c r="C1725" s="1"/>
      <c r="D1725" s="1"/>
      <c r="E1725" s="1"/>
      <c r="F1725" s="1"/>
      <c r="G1725" s="1"/>
      <c r="H1725" s="1"/>
      <c r="J1725" s="1"/>
      <c r="K1725" s="1"/>
      <c r="L1725" s="1"/>
      <c r="BA1725" s="1" t="s">
        <v>10079</v>
      </c>
      <c r="BC1725" s="1" t="s">
        <v>324</v>
      </c>
      <c r="BD1725" s="1"/>
      <c r="BE1725" s="1"/>
      <c r="BF1725" s="1"/>
      <c r="BG1725" s="1"/>
    </row>
    <row r="1726" spans="2:59" ht="15.75" customHeight="1" x14ac:dyDescent="0.3">
      <c r="B1726" s="1"/>
      <c r="C1726" s="1"/>
      <c r="D1726" s="1"/>
      <c r="E1726" s="1"/>
      <c r="F1726" s="1"/>
      <c r="G1726" s="1"/>
      <c r="H1726" s="1"/>
      <c r="J1726" s="1"/>
      <c r="K1726" s="1"/>
      <c r="L1726" s="1"/>
      <c r="BA1726" s="1" t="s">
        <v>10080</v>
      </c>
      <c r="BB1726" s="1">
        <v>3421</v>
      </c>
      <c r="BC1726" s="1" t="s">
        <v>182</v>
      </c>
      <c r="BD1726" s="1"/>
      <c r="BE1726" s="1"/>
      <c r="BF1726" s="1"/>
      <c r="BG1726" s="1"/>
    </row>
    <row r="1727" spans="2:59" ht="15.75" customHeight="1" x14ac:dyDescent="0.3">
      <c r="B1727" s="1"/>
      <c r="C1727" s="1"/>
      <c r="D1727" s="1"/>
      <c r="E1727" s="1"/>
      <c r="F1727" s="1"/>
      <c r="G1727" s="1"/>
      <c r="H1727" s="1"/>
      <c r="J1727" s="1"/>
      <c r="K1727" s="1"/>
      <c r="L1727" s="1"/>
      <c r="BA1727" s="1" t="s">
        <v>7231</v>
      </c>
      <c r="BB1727" s="1">
        <v>3406</v>
      </c>
      <c r="BC1727" s="1" t="s">
        <v>182</v>
      </c>
      <c r="BD1727" s="1"/>
      <c r="BE1727" s="1"/>
      <c r="BF1727" s="1"/>
      <c r="BG1727" s="1"/>
    </row>
    <row r="1728" spans="2:59" ht="15.75" customHeight="1" x14ac:dyDescent="0.3">
      <c r="B1728" s="1"/>
      <c r="C1728" s="1"/>
      <c r="D1728" s="1"/>
      <c r="E1728" s="1"/>
      <c r="F1728" s="1"/>
      <c r="G1728" s="1"/>
      <c r="H1728" s="1"/>
      <c r="J1728" s="1"/>
      <c r="K1728" s="1"/>
      <c r="L1728" s="1"/>
      <c r="BA1728" s="1" t="s">
        <v>10016</v>
      </c>
      <c r="BB1728" s="1">
        <v>3120</v>
      </c>
      <c r="BC1728" s="1" t="s">
        <v>38</v>
      </c>
      <c r="BD1728" s="1"/>
      <c r="BE1728" s="1"/>
      <c r="BF1728" s="1"/>
      <c r="BG1728" s="1"/>
    </row>
    <row r="1729" spans="2:59" ht="15.75" customHeight="1" x14ac:dyDescent="0.3">
      <c r="B1729" s="1"/>
      <c r="C1729" s="1"/>
      <c r="D1729" s="1"/>
      <c r="E1729" s="1"/>
      <c r="F1729" s="1"/>
      <c r="G1729" s="1"/>
      <c r="H1729" s="1"/>
      <c r="J1729" s="1"/>
      <c r="K1729" s="1"/>
      <c r="L1729" s="1"/>
      <c r="BA1729" s="1" t="s">
        <v>3935</v>
      </c>
      <c r="BB1729" s="1">
        <v>3412</v>
      </c>
      <c r="BC1729" s="1" t="s">
        <v>42</v>
      </c>
      <c r="BD1729" s="1"/>
      <c r="BE1729" s="1"/>
      <c r="BF1729" s="1"/>
      <c r="BG1729" s="1"/>
    </row>
    <row r="1730" spans="2:59" ht="15.75" customHeight="1" x14ac:dyDescent="0.3">
      <c r="B1730" s="1"/>
      <c r="C1730" s="1"/>
      <c r="D1730" s="1"/>
      <c r="E1730" s="1"/>
      <c r="F1730" s="1"/>
      <c r="G1730" s="1"/>
      <c r="H1730" s="1"/>
      <c r="J1730" s="1"/>
      <c r="K1730" s="1"/>
      <c r="L1730" s="1"/>
      <c r="BA1730" s="1" t="s">
        <v>10081</v>
      </c>
      <c r="BB1730" s="1">
        <v>3435</v>
      </c>
      <c r="BC1730" s="1" t="s">
        <v>20</v>
      </c>
      <c r="BD1730" s="1"/>
      <c r="BE1730" s="1"/>
      <c r="BF1730" s="1"/>
      <c r="BG1730" s="1"/>
    </row>
    <row r="1731" spans="2:59" ht="15.75" customHeight="1" x14ac:dyDescent="0.3">
      <c r="B1731" s="1"/>
      <c r="C1731" s="1"/>
      <c r="D1731" s="1"/>
      <c r="E1731" s="1"/>
      <c r="F1731" s="1"/>
      <c r="G1731" s="1"/>
      <c r="H1731" s="1"/>
      <c r="J1731" s="1"/>
      <c r="K1731" s="1"/>
      <c r="L1731" s="1"/>
      <c r="BA1731" s="1" t="s">
        <v>2272</v>
      </c>
      <c r="BB1731" s="1">
        <v>3430</v>
      </c>
      <c r="BC1731" s="1" t="s">
        <v>110</v>
      </c>
      <c r="BD1731" s="1"/>
      <c r="BE1731" s="1"/>
      <c r="BF1731" s="1"/>
      <c r="BG1731" s="1"/>
    </row>
    <row r="1732" spans="2:59" ht="15.75" customHeight="1" x14ac:dyDescent="0.3">
      <c r="B1732" s="1"/>
      <c r="C1732" s="1"/>
      <c r="D1732" s="1"/>
      <c r="E1732" s="1"/>
      <c r="F1732" s="1"/>
      <c r="G1732" s="1"/>
      <c r="H1732" s="1"/>
      <c r="J1732" s="1"/>
      <c r="K1732" s="1"/>
      <c r="L1732" s="1"/>
      <c r="BA1732" s="1" t="s">
        <v>10082</v>
      </c>
      <c r="BB1732" s="1">
        <v>1508</v>
      </c>
      <c r="BC1732" s="1" t="s">
        <v>324</v>
      </c>
      <c r="BD1732" s="1"/>
      <c r="BE1732" s="1"/>
      <c r="BF1732" s="1"/>
      <c r="BG1732" s="1"/>
    </row>
    <row r="1733" spans="2:59" ht="15.75" customHeight="1" x14ac:dyDescent="0.3">
      <c r="B1733" s="1"/>
      <c r="C1733" s="1"/>
      <c r="D1733" s="1"/>
      <c r="E1733" s="1"/>
      <c r="F1733" s="1"/>
      <c r="G1733" s="1"/>
      <c r="H1733" s="1"/>
      <c r="J1733" s="1"/>
      <c r="K1733" s="1"/>
      <c r="L1733" s="1"/>
      <c r="BA1733" s="1" t="s">
        <v>10083</v>
      </c>
      <c r="BB1733" s="1">
        <v>355</v>
      </c>
      <c r="BC1733" s="1" t="s">
        <v>56</v>
      </c>
      <c r="BD1733" s="1"/>
      <c r="BE1733" s="1"/>
      <c r="BF1733" s="1"/>
      <c r="BG1733" s="1"/>
    </row>
    <row r="1734" spans="2:59" ht="15.75" customHeight="1" x14ac:dyDescent="0.3">
      <c r="B1734" s="1"/>
      <c r="C1734" s="1"/>
      <c r="D1734" s="1"/>
      <c r="E1734" s="1"/>
      <c r="F1734" s="1"/>
      <c r="G1734" s="1"/>
      <c r="H1734" s="1"/>
      <c r="J1734" s="1"/>
      <c r="K1734" s="1"/>
      <c r="L1734" s="1"/>
      <c r="BA1734" s="1" t="s">
        <v>2221</v>
      </c>
      <c r="BB1734" s="1">
        <v>3491</v>
      </c>
      <c r="BC1734" s="1" t="s">
        <v>10</v>
      </c>
      <c r="BD1734" s="1"/>
      <c r="BE1734" s="1"/>
      <c r="BF1734" s="1"/>
      <c r="BG1734" s="1"/>
    </row>
    <row r="1735" spans="2:59" ht="15.75" customHeight="1" x14ac:dyDescent="0.3">
      <c r="B1735" s="1"/>
      <c r="C1735" s="1"/>
      <c r="D1735" s="1"/>
      <c r="E1735" s="1"/>
      <c r="F1735" s="1"/>
      <c r="G1735" s="1"/>
      <c r="H1735" s="1"/>
      <c r="J1735" s="1"/>
      <c r="K1735" s="1"/>
      <c r="L1735" s="1"/>
      <c r="BA1735" s="1" t="s">
        <v>3044</v>
      </c>
      <c r="BB1735" s="1">
        <v>4519</v>
      </c>
      <c r="BC1735" s="1" t="s">
        <v>250</v>
      </c>
      <c r="BD1735" s="1"/>
      <c r="BE1735" s="1"/>
      <c r="BF1735" s="1"/>
      <c r="BG1735" s="1"/>
    </row>
    <row r="1736" spans="2:59" ht="15.75" customHeight="1" x14ac:dyDescent="0.3">
      <c r="B1736" s="1"/>
      <c r="C1736" s="1"/>
      <c r="D1736" s="1"/>
      <c r="E1736" s="1"/>
      <c r="F1736" s="1"/>
      <c r="G1736" s="1"/>
      <c r="H1736" s="1"/>
      <c r="J1736" s="1"/>
      <c r="K1736" s="1"/>
      <c r="L1736" s="1"/>
      <c r="BA1736" s="1" t="s">
        <v>10084</v>
      </c>
      <c r="BC1736" s="1" t="s">
        <v>260</v>
      </c>
      <c r="BD1736" s="1"/>
      <c r="BE1736" s="1"/>
      <c r="BF1736" s="1"/>
      <c r="BG1736" s="1"/>
    </row>
    <row r="1737" spans="2:59" ht="15.75" customHeight="1" x14ac:dyDescent="0.3">
      <c r="B1737" s="1"/>
      <c r="C1737" s="1"/>
      <c r="D1737" s="1"/>
      <c r="E1737" s="1"/>
      <c r="F1737" s="1"/>
      <c r="G1737" s="1"/>
      <c r="H1737" s="1"/>
      <c r="J1737" s="1"/>
      <c r="K1737" s="1"/>
      <c r="L1737" s="1"/>
      <c r="BA1737" s="1" t="s">
        <v>10085</v>
      </c>
      <c r="BB1737" s="1">
        <v>3400</v>
      </c>
      <c r="BC1737" s="1" t="s">
        <v>9971</v>
      </c>
      <c r="BD1737" s="1"/>
      <c r="BE1737" s="1"/>
      <c r="BF1737" s="1"/>
      <c r="BG1737" s="1"/>
    </row>
    <row r="1738" spans="2:59" ht="15.75" customHeight="1" x14ac:dyDescent="0.3">
      <c r="B1738" s="1"/>
      <c r="C1738" s="1"/>
      <c r="D1738" s="1"/>
      <c r="E1738" s="1"/>
      <c r="F1738" s="1"/>
      <c r="G1738" s="1"/>
      <c r="H1738" s="1"/>
      <c r="J1738" s="1"/>
      <c r="K1738" s="1"/>
      <c r="L1738" s="1"/>
      <c r="BA1738" s="1" t="s">
        <v>2718</v>
      </c>
      <c r="BB1738" s="1">
        <v>507</v>
      </c>
      <c r="BC1738" s="1" t="s">
        <v>158</v>
      </c>
      <c r="BD1738" s="1"/>
      <c r="BE1738" s="1"/>
      <c r="BF1738" s="1"/>
      <c r="BG1738" s="1"/>
    </row>
    <row r="1739" spans="2:59" ht="15.75" customHeight="1" x14ac:dyDescent="0.3">
      <c r="B1739" s="1"/>
      <c r="C1739" s="1"/>
      <c r="D1739" s="1"/>
      <c r="E1739" s="1"/>
      <c r="F1739" s="1"/>
      <c r="G1739" s="1"/>
      <c r="H1739" s="1"/>
      <c r="J1739" s="1"/>
      <c r="K1739" s="1"/>
      <c r="L1739" s="1"/>
      <c r="BA1739" s="1" t="s">
        <v>9189</v>
      </c>
      <c r="BB1739" s="1">
        <v>3434</v>
      </c>
      <c r="BC1739" s="1" t="s">
        <v>20</v>
      </c>
      <c r="BD1739" s="1"/>
      <c r="BE1739" s="1"/>
      <c r="BF1739" s="1"/>
      <c r="BG1739" s="1"/>
    </row>
    <row r="1740" spans="2:59" ht="15.75" customHeight="1" x14ac:dyDescent="0.3">
      <c r="B1740" s="1"/>
      <c r="C1740" s="1"/>
      <c r="D1740" s="1"/>
      <c r="E1740" s="1"/>
      <c r="F1740" s="1"/>
      <c r="G1740" s="1"/>
      <c r="H1740" s="1"/>
      <c r="J1740" s="1"/>
      <c r="K1740" s="1"/>
      <c r="L1740" s="1"/>
      <c r="BA1740" s="1" t="s">
        <v>8480</v>
      </c>
      <c r="BB1740" s="1">
        <v>2852</v>
      </c>
      <c r="BC1740" s="1" t="s">
        <v>94</v>
      </c>
      <c r="BD1740" s="1"/>
      <c r="BE1740" s="1"/>
      <c r="BF1740" s="1"/>
      <c r="BG1740" s="1"/>
    </row>
    <row r="1741" spans="2:59" ht="15.75" customHeight="1" x14ac:dyDescent="0.3">
      <c r="B1741" s="1"/>
      <c r="C1741" s="1"/>
      <c r="D1741" s="1"/>
      <c r="E1741" s="1"/>
      <c r="F1741" s="1"/>
      <c r="G1741" s="1"/>
      <c r="H1741" s="1"/>
      <c r="J1741" s="1"/>
      <c r="K1741" s="1"/>
      <c r="L1741" s="1"/>
      <c r="BA1741" s="1" t="s">
        <v>8199</v>
      </c>
      <c r="BB1741" s="1">
        <v>3418</v>
      </c>
      <c r="BC1741" s="1" t="s">
        <v>216</v>
      </c>
      <c r="BD1741" s="1"/>
      <c r="BE1741" s="1"/>
      <c r="BF1741" s="1"/>
      <c r="BG1741" s="1"/>
    </row>
    <row r="1742" spans="2:59" ht="15.75" customHeight="1" x14ac:dyDescent="0.3">
      <c r="B1742" s="1"/>
      <c r="C1742" s="1"/>
      <c r="D1742" s="1"/>
      <c r="E1742" s="1"/>
      <c r="F1742" s="1"/>
      <c r="G1742" s="1"/>
      <c r="H1742" s="1"/>
      <c r="J1742" s="1"/>
      <c r="K1742" s="1"/>
      <c r="L1742" s="1"/>
      <c r="BA1742" s="1" t="s">
        <v>4632</v>
      </c>
      <c r="BB1742" s="1">
        <v>3416</v>
      </c>
      <c r="BC1742" s="1" t="s">
        <v>182</v>
      </c>
      <c r="BD1742" s="1"/>
      <c r="BE1742" s="1"/>
      <c r="BF1742" s="1"/>
      <c r="BG1742" s="1"/>
    </row>
    <row r="1743" spans="2:59" ht="15.75" customHeight="1" x14ac:dyDescent="0.3">
      <c r="B1743" s="1"/>
      <c r="C1743" s="1"/>
      <c r="D1743" s="1"/>
      <c r="E1743" s="1"/>
      <c r="F1743" s="1"/>
      <c r="G1743" s="1"/>
      <c r="H1743" s="1"/>
      <c r="J1743" s="1"/>
      <c r="K1743" s="1"/>
      <c r="L1743" s="1"/>
      <c r="BA1743" s="1" t="s">
        <v>9612</v>
      </c>
      <c r="BB1743" s="1">
        <v>2695</v>
      </c>
      <c r="BC1743" s="1" t="s">
        <v>324</v>
      </c>
      <c r="BD1743" s="1"/>
      <c r="BE1743" s="1"/>
      <c r="BF1743" s="1"/>
      <c r="BG1743" s="1"/>
    </row>
    <row r="1744" spans="2:59" ht="15.75" customHeight="1" x14ac:dyDescent="0.3">
      <c r="B1744" s="1"/>
      <c r="C1744" s="1"/>
      <c r="D1744" s="1"/>
      <c r="E1744" s="1"/>
      <c r="F1744" s="1"/>
      <c r="G1744" s="1"/>
      <c r="H1744" s="1"/>
      <c r="J1744" s="1"/>
      <c r="K1744" s="1"/>
      <c r="L1744" s="1"/>
      <c r="BA1744" s="1" t="s">
        <v>4112</v>
      </c>
      <c r="BB1744" s="1">
        <v>968</v>
      </c>
      <c r="BC1744" s="1" t="s">
        <v>318</v>
      </c>
      <c r="BD1744" s="1"/>
      <c r="BE1744" s="1"/>
      <c r="BF1744" s="1"/>
      <c r="BG1744" s="1"/>
    </row>
    <row r="1745" spans="2:59" ht="15.75" customHeight="1" x14ac:dyDescent="0.3">
      <c r="B1745" s="1"/>
      <c r="C1745" s="1"/>
      <c r="D1745" s="1"/>
      <c r="E1745" s="1"/>
      <c r="F1745" s="1"/>
      <c r="G1745" s="1"/>
      <c r="H1745" s="1"/>
      <c r="J1745" s="1"/>
      <c r="K1745" s="1"/>
      <c r="L1745" s="1"/>
      <c r="BA1745" s="1" t="s">
        <v>10086</v>
      </c>
      <c r="BB1745" s="1">
        <v>3470</v>
      </c>
      <c r="BC1745" s="1" t="s">
        <v>324</v>
      </c>
      <c r="BD1745" s="1"/>
      <c r="BE1745" s="1"/>
      <c r="BF1745" s="1"/>
      <c r="BG1745" s="1"/>
    </row>
    <row r="1746" spans="2:59" ht="15.75" customHeight="1" x14ac:dyDescent="0.3">
      <c r="B1746" s="1"/>
      <c r="C1746" s="1"/>
      <c r="D1746" s="1"/>
      <c r="E1746" s="1"/>
      <c r="F1746" s="1"/>
      <c r="G1746" s="1"/>
      <c r="H1746" s="1"/>
      <c r="J1746" s="1"/>
      <c r="K1746" s="1"/>
      <c r="L1746" s="1"/>
      <c r="BA1746" s="1" t="s">
        <v>4122</v>
      </c>
      <c r="BB1746" s="1">
        <v>3423</v>
      </c>
      <c r="BC1746" s="1" t="s">
        <v>314</v>
      </c>
      <c r="BD1746" s="1"/>
      <c r="BE1746" s="1"/>
      <c r="BF1746" s="1"/>
      <c r="BG1746" s="1"/>
    </row>
    <row r="1747" spans="2:59" ht="15.75" customHeight="1" x14ac:dyDescent="0.3">
      <c r="B1747" s="1"/>
      <c r="C1747" s="1"/>
      <c r="D1747" s="1"/>
      <c r="E1747" s="1"/>
      <c r="F1747" s="1"/>
      <c r="G1747" s="1"/>
      <c r="H1747" s="1"/>
      <c r="J1747" s="1"/>
      <c r="K1747" s="1"/>
      <c r="L1747" s="1"/>
      <c r="BA1747" s="1" t="s">
        <v>10087</v>
      </c>
      <c r="BB1747" s="1">
        <v>3409</v>
      </c>
      <c r="BC1747" s="1" t="s">
        <v>214</v>
      </c>
      <c r="BD1747" s="1"/>
      <c r="BE1747" s="1"/>
      <c r="BF1747" s="1"/>
      <c r="BG1747" s="1"/>
    </row>
    <row r="1748" spans="2:59" ht="15.75" customHeight="1" x14ac:dyDescent="0.3">
      <c r="B1748" s="1"/>
      <c r="C1748" s="1"/>
      <c r="D1748" s="1"/>
      <c r="E1748" s="1"/>
      <c r="F1748" s="1"/>
      <c r="G1748" s="1"/>
      <c r="H1748" s="1"/>
      <c r="J1748" s="1"/>
      <c r="K1748" s="1"/>
      <c r="L1748" s="1"/>
      <c r="BA1748" s="1" t="s">
        <v>6761</v>
      </c>
      <c r="BB1748" s="1">
        <v>3424</v>
      </c>
      <c r="BC1748" s="1" t="s">
        <v>158</v>
      </c>
      <c r="BD1748" s="1"/>
      <c r="BE1748" s="1"/>
      <c r="BF1748" s="1"/>
      <c r="BG1748" s="1"/>
    </row>
    <row r="1749" spans="2:59" ht="15.75" customHeight="1" x14ac:dyDescent="0.3">
      <c r="B1749" s="1"/>
      <c r="C1749" s="1"/>
      <c r="D1749" s="1"/>
      <c r="E1749" s="1"/>
      <c r="F1749" s="1"/>
      <c r="G1749" s="1"/>
      <c r="H1749" s="1"/>
      <c r="J1749" s="1"/>
      <c r="K1749" s="1"/>
      <c r="L1749" s="1"/>
      <c r="BA1749" s="1" t="s">
        <v>10088</v>
      </c>
      <c r="BB1749" s="1">
        <v>2085</v>
      </c>
      <c r="BC1749" s="1" t="s">
        <v>120</v>
      </c>
      <c r="BD1749" s="1"/>
      <c r="BE1749" s="1"/>
      <c r="BF1749" s="1"/>
      <c r="BG1749" s="1"/>
    </row>
    <row r="1750" spans="2:59" ht="15.75" customHeight="1" x14ac:dyDescent="0.3">
      <c r="B1750" s="1"/>
      <c r="C1750" s="1"/>
      <c r="D1750" s="1"/>
      <c r="E1750" s="1"/>
      <c r="F1750" s="1"/>
      <c r="G1750" s="1"/>
      <c r="H1750" s="1"/>
      <c r="J1750" s="1"/>
      <c r="K1750" s="1"/>
      <c r="L1750" s="1"/>
      <c r="BA1750" s="1" t="s">
        <v>10089</v>
      </c>
      <c r="BB1750" s="1">
        <v>3459</v>
      </c>
      <c r="BC1750" s="1" t="s">
        <v>42</v>
      </c>
      <c r="BD1750" s="1"/>
      <c r="BE1750" s="1"/>
      <c r="BF1750" s="1"/>
      <c r="BG1750" s="1"/>
    </row>
    <row r="1751" spans="2:59" ht="15.75" customHeight="1" x14ac:dyDescent="0.3">
      <c r="B1751" s="1"/>
      <c r="C1751" s="1"/>
      <c r="D1751" s="1"/>
      <c r="E1751" s="1"/>
      <c r="F1751" s="1"/>
      <c r="G1751" s="1"/>
      <c r="H1751" s="1"/>
      <c r="J1751" s="1"/>
      <c r="K1751" s="1"/>
      <c r="L1751" s="1"/>
      <c r="BA1751" s="1" t="s">
        <v>10090</v>
      </c>
      <c r="BB1751" s="1">
        <v>3529</v>
      </c>
      <c r="BC1751" s="1" t="s">
        <v>152</v>
      </c>
      <c r="BD1751" s="1"/>
      <c r="BE1751" s="1"/>
      <c r="BF1751" s="1"/>
      <c r="BG1751" s="1"/>
    </row>
    <row r="1752" spans="2:59" ht="15.75" customHeight="1" x14ac:dyDescent="0.3">
      <c r="B1752" s="1"/>
      <c r="C1752" s="1"/>
      <c r="D1752" s="1"/>
      <c r="E1752" s="1"/>
      <c r="F1752" s="1"/>
      <c r="G1752" s="1"/>
      <c r="H1752" s="1"/>
      <c r="J1752" s="1"/>
      <c r="K1752" s="1"/>
      <c r="L1752" s="1"/>
      <c r="BA1752" s="1" t="s">
        <v>6841</v>
      </c>
      <c r="BB1752" s="1">
        <v>3463</v>
      </c>
      <c r="BC1752" s="1" t="s">
        <v>192</v>
      </c>
      <c r="BD1752" s="1"/>
      <c r="BE1752" s="1"/>
      <c r="BF1752" s="1"/>
      <c r="BG1752" s="1"/>
    </row>
    <row r="1753" spans="2:59" ht="15.75" customHeight="1" x14ac:dyDescent="0.3">
      <c r="B1753" s="1"/>
      <c r="C1753" s="1"/>
      <c r="D1753" s="1"/>
      <c r="E1753" s="1"/>
      <c r="F1753" s="1"/>
      <c r="G1753" s="1"/>
      <c r="H1753" s="1"/>
      <c r="J1753" s="1"/>
      <c r="K1753" s="1"/>
      <c r="L1753" s="1"/>
      <c r="BA1753" s="1" t="s">
        <v>6841</v>
      </c>
      <c r="BB1753" s="1">
        <v>3463</v>
      </c>
      <c r="BC1753" s="1" t="s">
        <v>192</v>
      </c>
      <c r="BD1753" s="1"/>
      <c r="BE1753" s="1"/>
      <c r="BF1753" s="1"/>
      <c r="BG1753" s="1"/>
    </row>
    <row r="1754" spans="2:59" ht="15.75" customHeight="1" x14ac:dyDescent="0.3">
      <c r="B1754" s="1"/>
      <c r="C1754" s="1"/>
      <c r="D1754" s="1"/>
      <c r="E1754" s="1"/>
      <c r="F1754" s="1"/>
      <c r="G1754" s="1"/>
      <c r="H1754" s="1"/>
      <c r="J1754" s="1"/>
      <c r="K1754" s="1"/>
      <c r="L1754" s="1"/>
      <c r="BA1754" s="1" t="s">
        <v>6841</v>
      </c>
      <c r="BB1754" s="1">
        <v>3463</v>
      </c>
      <c r="BC1754" s="1" t="s">
        <v>192</v>
      </c>
      <c r="BD1754" s="1"/>
      <c r="BE1754" s="1"/>
      <c r="BF1754" s="1"/>
      <c r="BG1754" s="1"/>
    </row>
    <row r="1755" spans="2:59" ht="15.75" customHeight="1" x14ac:dyDescent="0.3">
      <c r="B1755" s="1"/>
      <c r="C1755" s="1"/>
      <c r="D1755" s="1"/>
      <c r="E1755" s="1"/>
      <c r="F1755" s="1"/>
      <c r="G1755" s="1"/>
      <c r="H1755" s="1"/>
      <c r="J1755" s="1"/>
      <c r="K1755" s="1"/>
      <c r="L1755" s="1"/>
      <c r="BA1755" s="1" t="s">
        <v>10091</v>
      </c>
      <c r="BB1755" s="1">
        <v>3465</v>
      </c>
      <c r="BC1755" s="1" t="s">
        <v>56</v>
      </c>
      <c r="BD1755" s="1"/>
      <c r="BE1755" s="1"/>
      <c r="BF1755" s="1"/>
      <c r="BG1755" s="1"/>
    </row>
    <row r="1756" spans="2:59" ht="15.75" customHeight="1" x14ac:dyDescent="0.3">
      <c r="B1756" s="1"/>
      <c r="C1756" s="1"/>
      <c r="D1756" s="1"/>
      <c r="E1756" s="1"/>
      <c r="F1756" s="1"/>
      <c r="G1756" s="1"/>
      <c r="H1756" s="1"/>
      <c r="J1756" s="1"/>
      <c r="K1756" s="1"/>
      <c r="L1756" s="1"/>
      <c r="BA1756" s="1" t="s">
        <v>10092</v>
      </c>
      <c r="BB1756" s="1">
        <v>3552</v>
      </c>
      <c r="BC1756" s="1" t="s">
        <v>198</v>
      </c>
      <c r="BD1756" s="1"/>
      <c r="BE1756" s="1"/>
      <c r="BF1756" s="1"/>
      <c r="BG1756" s="1"/>
    </row>
    <row r="1757" spans="2:59" ht="15.75" customHeight="1" x14ac:dyDescent="0.3">
      <c r="B1757" s="1"/>
      <c r="C1757" s="1"/>
      <c r="D1757" s="1"/>
      <c r="E1757" s="1"/>
      <c r="F1757" s="1"/>
      <c r="G1757" s="1"/>
      <c r="H1757" s="1"/>
      <c r="J1757" s="1"/>
      <c r="K1757" s="1"/>
      <c r="L1757" s="1"/>
      <c r="BA1757" s="1" t="s">
        <v>2626</v>
      </c>
      <c r="BB1757" s="1">
        <v>3487</v>
      </c>
      <c r="BC1757" s="1" t="s">
        <v>10</v>
      </c>
      <c r="BD1757" s="1"/>
      <c r="BE1757" s="1"/>
      <c r="BF1757" s="1"/>
      <c r="BG1757" s="1"/>
    </row>
    <row r="1758" spans="2:59" ht="15.75" customHeight="1" x14ac:dyDescent="0.3">
      <c r="B1758" s="1"/>
      <c r="C1758" s="1"/>
      <c r="D1758" s="1"/>
      <c r="E1758" s="1"/>
      <c r="F1758" s="1"/>
      <c r="G1758" s="1"/>
      <c r="H1758" s="1"/>
      <c r="J1758" s="1"/>
      <c r="K1758" s="1"/>
      <c r="L1758" s="1"/>
      <c r="BA1758" s="1" t="s">
        <v>10093</v>
      </c>
      <c r="BB1758" s="1">
        <v>0</v>
      </c>
      <c r="BC1758" s="1" t="s">
        <v>10094</v>
      </c>
      <c r="BD1758" s="1"/>
      <c r="BE1758" s="1"/>
      <c r="BF1758" s="1"/>
      <c r="BG1758" s="1"/>
    </row>
    <row r="1759" spans="2:59" ht="15.75" customHeight="1" x14ac:dyDescent="0.3">
      <c r="B1759" s="1"/>
      <c r="C1759" s="1"/>
      <c r="D1759" s="1"/>
      <c r="E1759" s="1"/>
      <c r="F1759" s="1"/>
      <c r="G1759" s="1"/>
      <c r="H1759" s="1"/>
      <c r="J1759" s="1"/>
      <c r="K1759" s="1"/>
      <c r="L1759" s="1"/>
      <c r="BA1759" s="1" t="s">
        <v>2736</v>
      </c>
      <c r="BB1759" s="1">
        <v>3493</v>
      </c>
      <c r="BC1759" s="1" t="s">
        <v>198</v>
      </c>
      <c r="BD1759" s="1"/>
      <c r="BE1759" s="1"/>
      <c r="BF1759" s="1"/>
      <c r="BG1759" s="1"/>
    </row>
    <row r="1760" spans="2:59" ht="15.75" customHeight="1" x14ac:dyDescent="0.3">
      <c r="B1760" s="1"/>
      <c r="C1760" s="1"/>
      <c r="D1760" s="1"/>
      <c r="E1760" s="1"/>
      <c r="F1760" s="1"/>
      <c r="G1760" s="1"/>
      <c r="H1760" s="1"/>
      <c r="J1760" s="1"/>
      <c r="K1760" s="1"/>
      <c r="L1760" s="1"/>
      <c r="BA1760" s="1" t="s">
        <v>7081</v>
      </c>
      <c r="BB1760" s="1">
        <v>3464</v>
      </c>
      <c r="BC1760" s="1" t="s">
        <v>152</v>
      </c>
      <c r="BD1760" s="1"/>
      <c r="BE1760" s="1"/>
      <c r="BF1760" s="1"/>
      <c r="BG1760" s="1"/>
    </row>
    <row r="1761" spans="2:59" ht="15.75" customHeight="1" x14ac:dyDescent="0.3">
      <c r="B1761" s="1"/>
      <c r="C1761" s="1"/>
      <c r="D1761" s="1"/>
      <c r="E1761" s="1"/>
      <c r="F1761" s="1"/>
      <c r="G1761" s="1"/>
      <c r="H1761" s="1"/>
      <c r="J1761" s="1"/>
      <c r="K1761" s="1"/>
      <c r="L1761" s="1"/>
      <c r="BA1761" s="1" t="s">
        <v>10079</v>
      </c>
      <c r="BC1761" s="1" t="s">
        <v>210</v>
      </c>
      <c r="BD1761" s="1"/>
      <c r="BE1761" s="1"/>
      <c r="BF1761" s="1"/>
      <c r="BG1761" s="1"/>
    </row>
    <row r="1762" spans="2:59" ht="15.75" customHeight="1" x14ac:dyDescent="0.3">
      <c r="B1762" s="1"/>
      <c r="C1762" s="1"/>
      <c r="D1762" s="1"/>
      <c r="E1762" s="1"/>
      <c r="F1762" s="1"/>
      <c r="G1762" s="1"/>
      <c r="H1762" s="1"/>
      <c r="J1762" s="1"/>
      <c r="K1762" s="1"/>
      <c r="L1762" s="1"/>
      <c r="BA1762" s="1" t="s">
        <v>5454</v>
      </c>
      <c r="BB1762" s="1">
        <v>3496</v>
      </c>
      <c r="BC1762" s="1" t="s">
        <v>36</v>
      </c>
      <c r="BD1762" s="1"/>
      <c r="BE1762" s="1"/>
      <c r="BF1762" s="1"/>
      <c r="BG1762" s="1"/>
    </row>
    <row r="1763" spans="2:59" ht="15.75" customHeight="1" x14ac:dyDescent="0.3">
      <c r="B1763" s="1"/>
      <c r="C1763" s="1"/>
      <c r="D1763" s="1"/>
      <c r="E1763" s="1"/>
      <c r="F1763" s="1"/>
      <c r="G1763" s="1"/>
      <c r="H1763" s="1"/>
      <c r="J1763" s="1"/>
      <c r="K1763" s="1"/>
      <c r="L1763" s="1"/>
      <c r="BA1763" s="1" t="s">
        <v>2385</v>
      </c>
      <c r="BB1763" s="1">
        <v>3462</v>
      </c>
      <c r="BC1763" s="1" t="s">
        <v>14</v>
      </c>
      <c r="BD1763" s="1"/>
      <c r="BE1763" s="1"/>
      <c r="BF1763" s="1"/>
      <c r="BG1763" s="1"/>
    </row>
    <row r="1764" spans="2:59" ht="15.75" customHeight="1" x14ac:dyDescent="0.3">
      <c r="B1764" s="1"/>
      <c r="C1764" s="1"/>
      <c r="D1764" s="1"/>
      <c r="E1764" s="1"/>
      <c r="F1764" s="1"/>
      <c r="G1764" s="1"/>
      <c r="H1764" s="1"/>
      <c r="J1764" s="1"/>
      <c r="K1764" s="1"/>
      <c r="L1764" s="1"/>
      <c r="BA1764" s="1" t="s">
        <v>2469</v>
      </c>
      <c r="BB1764" s="1">
        <v>693</v>
      </c>
      <c r="BC1764" s="1" t="s">
        <v>42</v>
      </c>
      <c r="BD1764" s="1"/>
      <c r="BE1764" s="1"/>
      <c r="BF1764" s="1"/>
      <c r="BG1764" s="1"/>
    </row>
    <row r="1765" spans="2:59" ht="15.75" customHeight="1" x14ac:dyDescent="0.3">
      <c r="B1765" s="1"/>
      <c r="C1765" s="1"/>
      <c r="D1765" s="1"/>
      <c r="E1765" s="1"/>
      <c r="F1765" s="1"/>
      <c r="G1765" s="1"/>
      <c r="H1765" s="1"/>
      <c r="J1765" s="1"/>
      <c r="K1765" s="1"/>
      <c r="L1765" s="1"/>
      <c r="BA1765" s="1" t="s">
        <v>10095</v>
      </c>
      <c r="BB1765" s="1">
        <v>3460</v>
      </c>
      <c r="BC1765" s="1" t="s">
        <v>216</v>
      </c>
      <c r="BD1765" s="1"/>
      <c r="BE1765" s="1"/>
      <c r="BF1765" s="1"/>
      <c r="BG1765" s="1"/>
    </row>
    <row r="1766" spans="2:59" ht="15.75" customHeight="1" x14ac:dyDescent="0.3">
      <c r="B1766" s="1"/>
      <c r="C1766" s="1"/>
      <c r="D1766" s="1"/>
      <c r="E1766" s="1"/>
      <c r="F1766" s="1"/>
      <c r="G1766" s="1"/>
      <c r="H1766" s="1"/>
      <c r="J1766" s="1"/>
      <c r="K1766" s="1"/>
      <c r="L1766" s="1"/>
      <c r="BA1766" s="1" t="s">
        <v>2626</v>
      </c>
      <c r="BB1766" s="1">
        <v>3487</v>
      </c>
      <c r="BC1766" s="1" t="s">
        <v>94</v>
      </c>
      <c r="BD1766" s="1"/>
      <c r="BE1766" s="1"/>
      <c r="BF1766" s="1"/>
      <c r="BG1766" s="1"/>
    </row>
    <row r="1767" spans="2:59" ht="15.75" customHeight="1" x14ac:dyDescent="0.3">
      <c r="B1767" s="1"/>
      <c r="C1767" s="1"/>
      <c r="D1767" s="1"/>
      <c r="E1767" s="1"/>
      <c r="F1767" s="1"/>
      <c r="G1767" s="1"/>
      <c r="H1767" s="1"/>
      <c r="J1767" s="1"/>
      <c r="K1767" s="1"/>
      <c r="L1767" s="1"/>
      <c r="BA1767" s="1" t="s">
        <v>9674</v>
      </c>
      <c r="BB1767" s="1">
        <v>3543</v>
      </c>
      <c r="BC1767" s="1" t="s">
        <v>10096</v>
      </c>
      <c r="BD1767" s="1"/>
      <c r="BE1767" s="1"/>
      <c r="BF1767" s="1"/>
      <c r="BG1767" s="1"/>
    </row>
    <row r="1768" spans="2:59" ht="15.75" customHeight="1" x14ac:dyDescent="0.3">
      <c r="B1768" s="1"/>
      <c r="C1768" s="1"/>
      <c r="D1768" s="1"/>
      <c r="E1768" s="1"/>
      <c r="F1768" s="1"/>
      <c r="G1768" s="1"/>
      <c r="H1768" s="1"/>
      <c r="J1768" s="1"/>
      <c r="K1768" s="1"/>
      <c r="L1768" s="1"/>
      <c r="BA1768" s="1" t="s">
        <v>10050</v>
      </c>
      <c r="BB1768" s="1">
        <v>3213</v>
      </c>
      <c r="BC1768" s="1" t="s">
        <v>242</v>
      </c>
      <c r="BD1768" s="1"/>
      <c r="BE1768" s="1"/>
      <c r="BF1768" s="1"/>
      <c r="BG1768" s="1"/>
    </row>
    <row r="1769" spans="2:59" ht="15.75" customHeight="1" x14ac:dyDescent="0.3">
      <c r="B1769" s="1"/>
      <c r="C1769" s="1"/>
      <c r="D1769" s="1"/>
      <c r="E1769" s="1"/>
      <c r="F1769" s="1"/>
      <c r="G1769" s="1"/>
      <c r="H1769" s="1"/>
      <c r="J1769" s="1"/>
      <c r="K1769" s="1"/>
      <c r="L1769" s="1"/>
      <c r="BA1769" s="1" t="s">
        <v>2473</v>
      </c>
      <c r="BB1769" s="1">
        <v>3184</v>
      </c>
      <c r="BC1769" s="1" t="s">
        <v>154</v>
      </c>
      <c r="BD1769" s="1"/>
      <c r="BE1769" s="1"/>
      <c r="BF1769" s="1"/>
      <c r="BG1769" s="1"/>
    </row>
    <row r="1770" spans="2:59" ht="15.75" customHeight="1" x14ac:dyDescent="0.3">
      <c r="B1770" s="1"/>
      <c r="C1770" s="1"/>
      <c r="D1770" s="1"/>
      <c r="E1770" s="1"/>
      <c r="F1770" s="1"/>
      <c r="G1770" s="1"/>
      <c r="H1770" s="1"/>
      <c r="J1770" s="1"/>
      <c r="K1770" s="1"/>
      <c r="L1770" s="1"/>
      <c r="BA1770" s="1" t="s">
        <v>2236</v>
      </c>
      <c r="BB1770" s="1">
        <v>3560</v>
      </c>
      <c r="BC1770" s="1" t="s">
        <v>110</v>
      </c>
      <c r="BD1770" s="1"/>
      <c r="BE1770" s="1"/>
      <c r="BF1770" s="1"/>
      <c r="BG1770" s="1"/>
    </row>
    <row r="1771" spans="2:59" ht="15.75" customHeight="1" x14ac:dyDescent="0.3">
      <c r="B1771" s="1"/>
      <c r="C1771" s="1"/>
      <c r="D1771" s="1"/>
      <c r="E1771" s="1"/>
      <c r="F1771" s="1"/>
      <c r="G1771" s="1"/>
      <c r="H1771" s="1"/>
      <c r="J1771" s="1"/>
      <c r="K1771" s="1"/>
      <c r="L1771" s="1"/>
      <c r="BA1771" s="1" t="s">
        <v>3062</v>
      </c>
      <c r="BB1771" s="1">
        <v>3480</v>
      </c>
      <c r="BC1771" s="1" t="s">
        <v>14</v>
      </c>
      <c r="BD1771" s="1"/>
      <c r="BE1771" s="1"/>
      <c r="BF1771" s="1"/>
      <c r="BG1771" s="1"/>
    </row>
    <row r="1772" spans="2:59" ht="15.75" customHeight="1" x14ac:dyDescent="0.3">
      <c r="B1772" s="1"/>
      <c r="C1772" s="1"/>
      <c r="D1772" s="1"/>
      <c r="E1772" s="1"/>
      <c r="F1772" s="1"/>
      <c r="G1772" s="1"/>
      <c r="H1772" s="1"/>
      <c r="J1772" s="1"/>
      <c r="K1772" s="1"/>
      <c r="L1772" s="1"/>
      <c r="BA1772" s="1" t="s">
        <v>9485</v>
      </c>
      <c r="BB1772" s="1">
        <v>3482</v>
      </c>
      <c r="BC1772" s="1" t="s">
        <v>78</v>
      </c>
      <c r="BD1772" s="1"/>
      <c r="BE1772" s="1"/>
      <c r="BF1772" s="1"/>
      <c r="BG1772" s="1"/>
    </row>
    <row r="1773" spans="2:59" ht="15.75" customHeight="1" x14ac:dyDescent="0.3">
      <c r="B1773" s="1"/>
      <c r="C1773" s="1"/>
      <c r="D1773" s="1"/>
      <c r="E1773" s="1"/>
      <c r="F1773" s="1"/>
      <c r="G1773" s="1"/>
      <c r="H1773" s="1"/>
      <c r="J1773" s="1"/>
      <c r="K1773" s="1"/>
      <c r="L1773" s="1"/>
      <c r="BA1773" s="1" t="s">
        <v>9773</v>
      </c>
      <c r="BB1773" s="1">
        <v>3445</v>
      </c>
      <c r="BC1773" s="1" t="s">
        <v>110</v>
      </c>
      <c r="BD1773" s="1"/>
      <c r="BE1773" s="1"/>
      <c r="BF1773" s="1"/>
      <c r="BG1773" s="1"/>
    </row>
    <row r="1774" spans="2:59" ht="15.75" customHeight="1" x14ac:dyDescent="0.3">
      <c r="B1774" s="1"/>
      <c r="C1774" s="1"/>
      <c r="D1774" s="1"/>
      <c r="E1774" s="1"/>
      <c r="F1774" s="1"/>
      <c r="G1774" s="1"/>
      <c r="H1774" s="1"/>
      <c r="J1774" s="1"/>
      <c r="K1774" s="1"/>
      <c r="L1774" s="1"/>
      <c r="BA1774" s="1" t="s">
        <v>10097</v>
      </c>
      <c r="BB1774" s="1">
        <v>3495</v>
      </c>
      <c r="BC1774" s="1" t="s">
        <v>214</v>
      </c>
      <c r="BD1774" s="1"/>
      <c r="BE1774" s="1"/>
      <c r="BF1774" s="1"/>
      <c r="BG1774" s="1"/>
    </row>
    <row r="1775" spans="2:59" ht="15.75" customHeight="1" x14ac:dyDescent="0.3">
      <c r="B1775" s="1"/>
      <c r="C1775" s="1"/>
      <c r="D1775" s="1"/>
      <c r="E1775" s="1"/>
      <c r="F1775" s="1"/>
      <c r="G1775" s="1"/>
      <c r="H1775" s="1"/>
      <c r="J1775" s="1"/>
      <c r="K1775" s="1"/>
      <c r="L1775" s="1"/>
      <c r="BA1775" s="1" t="s">
        <v>10098</v>
      </c>
      <c r="BB1775" s="1">
        <v>3497</v>
      </c>
      <c r="BC1775" s="1" t="s">
        <v>42</v>
      </c>
      <c r="BD1775" s="1"/>
      <c r="BE1775" s="1"/>
      <c r="BF1775" s="1"/>
      <c r="BG1775" s="1"/>
    </row>
    <row r="1776" spans="2:59" ht="15.75" customHeight="1" x14ac:dyDescent="0.3">
      <c r="B1776" s="1"/>
      <c r="C1776" s="1"/>
      <c r="D1776" s="1"/>
      <c r="E1776" s="1"/>
      <c r="F1776" s="1"/>
      <c r="G1776" s="1"/>
      <c r="H1776" s="1"/>
      <c r="J1776" s="1"/>
      <c r="K1776" s="1"/>
      <c r="L1776" s="1"/>
      <c r="BA1776" s="1" t="s">
        <v>10099</v>
      </c>
      <c r="BB1776" s="1">
        <v>3740</v>
      </c>
      <c r="BC1776" s="1" t="s">
        <v>192</v>
      </c>
      <c r="BD1776" s="1"/>
      <c r="BE1776" s="1"/>
      <c r="BF1776" s="1"/>
      <c r="BG1776" s="1"/>
    </row>
    <row r="1777" spans="2:59" ht="15.75" customHeight="1" x14ac:dyDescent="0.3">
      <c r="B1777" s="1"/>
      <c r="C1777" s="1"/>
      <c r="D1777" s="1"/>
      <c r="E1777" s="1"/>
      <c r="F1777" s="1"/>
      <c r="G1777" s="1"/>
      <c r="H1777" s="1"/>
      <c r="J1777" s="1"/>
      <c r="K1777" s="1"/>
      <c r="L1777" s="1"/>
      <c r="BA1777" s="1" t="s">
        <v>2442</v>
      </c>
      <c r="BB1777" s="1">
        <v>3490</v>
      </c>
      <c r="BC1777" s="1" t="s">
        <v>280</v>
      </c>
      <c r="BD1777" s="1"/>
      <c r="BE1777" s="1"/>
      <c r="BF1777" s="1"/>
      <c r="BG1777" s="1"/>
    </row>
    <row r="1778" spans="2:59" ht="15.75" customHeight="1" x14ac:dyDescent="0.3">
      <c r="B1778" s="1"/>
      <c r="C1778" s="1"/>
      <c r="D1778" s="1"/>
      <c r="E1778" s="1"/>
      <c r="F1778" s="1"/>
      <c r="G1778" s="1"/>
      <c r="H1778" s="1"/>
      <c r="J1778" s="1"/>
      <c r="K1778" s="1"/>
      <c r="L1778" s="1"/>
      <c r="BA1778" s="1" t="s">
        <v>10100</v>
      </c>
      <c r="BC1778" s="1" t="s">
        <v>324</v>
      </c>
      <c r="BD1778" s="1"/>
      <c r="BE1778" s="1"/>
      <c r="BF1778" s="1"/>
      <c r="BG1778" s="1"/>
    </row>
    <row r="1779" spans="2:59" ht="15.75" customHeight="1" x14ac:dyDescent="0.3">
      <c r="B1779" s="1"/>
      <c r="C1779" s="1"/>
      <c r="D1779" s="1"/>
      <c r="E1779" s="1"/>
      <c r="F1779" s="1"/>
      <c r="G1779" s="1"/>
      <c r="H1779" s="1"/>
      <c r="J1779" s="1"/>
      <c r="K1779" s="1"/>
      <c r="L1779" s="1"/>
      <c r="BA1779" s="1" t="s">
        <v>9719</v>
      </c>
      <c r="BB1779" s="1">
        <v>3515</v>
      </c>
      <c r="BC1779" s="1" t="s">
        <v>96</v>
      </c>
      <c r="BD1779" s="1"/>
      <c r="BE1779" s="1"/>
      <c r="BF1779" s="1"/>
      <c r="BG1779" s="1"/>
    </row>
    <row r="1780" spans="2:59" ht="15.75" customHeight="1" x14ac:dyDescent="0.3">
      <c r="B1780" s="1"/>
      <c r="C1780" s="1"/>
      <c r="D1780" s="1"/>
      <c r="E1780" s="1"/>
      <c r="F1780" s="1"/>
      <c r="G1780" s="1"/>
      <c r="H1780" s="1"/>
      <c r="J1780" s="1"/>
      <c r="K1780" s="1"/>
      <c r="L1780" s="1"/>
      <c r="BA1780" s="1" t="s">
        <v>2091</v>
      </c>
      <c r="BB1780" s="1">
        <v>3541</v>
      </c>
      <c r="BC1780" s="1" t="s">
        <v>324</v>
      </c>
      <c r="BD1780" s="1"/>
      <c r="BE1780" s="1"/>
      <c r="BF1780" s="1"/>
      <c r="BG1780" s="1"/>
    </row>
    <row r="1781" spans="2:59" ht="15.75" customHeight="1" x14ac:dyDescent="0.3">
      <c r="B1781" s="1"/>
      <c r="C1781" s="1"/>
      <c r="D1781" s="1"/>
      <c r="E1781" s="1"/>
      <c r="F1781" s="1"/>
      <c r="G1781" s="1"/>
      <c r="H1781" s="1"/>
      <c r="J1781" s="1"/>
      <c r="K1781" s="1"/>
      <c r="L1781" s="1"/>
      <c r="BA1781" s="1" t="s">
        <v>8199</v>
      </c>
      <c r="BB1781" s="1">
        <v>3418</v>
      </c>
      <c r="BC1781" s="1" t="s">
        <v>216</v>
      </c>
      <c r="BD1781" s="1"/>
      <c r="BE1781" s="1"/>
      <c r="BF1781" s="1"/>
      <c r="BG1781" s="1"/>
    </row>
    <row r="1782" spans="2:59" ht="15.75" customHeight="1" x14ac:dyDescent="0.3">
      <c r="B1782" s="1"/>
      <c r="C1782" s="1"/>
      <c r="D1782" s="1"/>
      <c r="E1782" s="1"/>
      <c r="F1782" s="1"/>
      <c r="G1782" s="1"/>
      <c r="H1782" s="1"/>
      <c r="J1782" s="1"/>
      <c r="K1782" s="1"/>
      <c r="L1782" s="1"/>
      <c r="BA1782" s="1" t="s">
        <v>10101</v>
      </c>
      <c r="BB1782" s="1">
        <v>4136</v>
      </c>
      <c r="BC1782" s="1" t="s">
        <v>192</v>
      </c>
      <c r="BD1782" s="1"/>
      <c r="BE1782" s="1"/>
      <c r="BF1782" s="1"/>
      <c r="BG1782" s="1"/>
    </row>
    <row r="1783" spans="2:59" ht="15.75" customHeight="1" x14ac:dyDescent="0.3">
      <c r="B1783" s="1"/>
      <c r="C1783" s="1"/>
      <c r="D1783" s="1"/>
      <c r="E1783" s="1"/>
      <c r="F1783" s="1"/>
      <c r="G1783" s="1"/>
      <c r="H1783" s="1"/>
      <c r="J1783" s="1"/>
      <c r="K1783" s="1"/>
      <c r="L1783" s="1"/>
      <c r="BA1783" s="1" t="s">
        <v>10102</v>
      </c>
      <c r="BB1783" s="1">
        <v>3525</v>
      </c>
      <c r="BC1783" s="1" t="s">
        <v>180</v>
      </c>
      <c r="BD1783" s="1"/>
      <c r="BE1783" s="1"/>
      <c r="BF1783" s="1"/>
      <c r="BG1783" s="1"/>
    </row>
    <row r="1784" spans="2:59" ht="15.75" customHeight="1" x14ac:dyDescent="0.3">
      <c r="B1784" s="1"/>
      <c r="C1784" s="1"/>
      <c r="D1784" s="1"/>
      <c r="E1784" s="1"/>
      <c r="F1784" s="1"/>
      <c r="G1784" s="1"/>
      <c r="H1784" s="1"/>
      <c r="J1784" s="1"/>
      <c r="K1784" s="1"/>
      <c r="L1784" s="1"/>
      <c r="BA1784" s="1" t="s">
        <v>9980</v>
      </c>
      <c r="BB1784" s="1">
        <v>3082</v>
      </c>
      <c r="BC1784" s="1" t="s">
        <v>230</v>
      </c>
      <c r="BD1784" s="1"/>
      <c r="BE1784" s="1"/>
      <c r="BF1784" s="1"/>
      <c r="BG1784" s="1"/>
    </row>
    <row r="1785" spans="2:59" ht="15.75" customHeight="1" x14ac:dyDescent="0.3">
      <c r="B1785" s="1"/>
      <c r="C1785" s="1"/>
      <c r="D1785" s="1"/>
      <c r="E1785" s="1"/>
      <c r="F1785" s="1"/>
      <c r="G1785" s="1"/>
      <c r="H1785" s="1"/>
      <c r="J1785" s="1"/>
      <c r="K1785" s="1"/>
      <c r="L1785" s="1"/>
      <c r="BA1785" s="1" t="s">
        <v>10103</v>
      </c>
      <c r="BB1785" s="1">
        <v>3520</v>
      </c>
      <c r="BC1785" s="1" t="s">
        <v>36</v>
      </c>
      <c r="BD1785" s="1"/>
      <c r="BE1785" s="1"/>
      <c r="BF1785" s="1"/>
      <c r="BG1785" s="1"/>
    </row>
    <row r="1786" spans="2:59" ht="15.75" customHeight="1" x14ac:dyDescent="0.3">
      <c r="B1786" s="1"/>
      <c r="C1786" s="1"/>
      <c r="D1786" s="1"/>
      <c r="E1786" s="1"/>
      <c r="F1786" s="1"/>
      <c r="G1786" s="1"/>
      <c r="H1786" s="1"/>
      <c r="J1786" s="1"/>
      <c r="K1786" s="1"/>
      <c r="L1786" s="1"/>
      <c r="BA1786" s="1" t="s">
        <v>10104</v>
      </c>
      <c r="BB1786" s="1">
        <v>3605</v>
      </c>
      <c r="BC1786" s="1" t="s">
        <v>278</v>
      </c>
      <c r="BD1786" s="1"/>
      <c r="BE1786" s="1"/>
      <c r="BF1786" s="1"/>
      <c r="BG1786" s="1"/>
    </row>
    <row r="1787" spans="2:59" ht="15.75" customHeight="1" x14ac:dyDescent="0.3">
      <c r="B1787" s="1"/>
      <c r="C1787" s="1"/>
      <c r="D1787" s="1"/>
      <c r="E1787" s="1"/>
      <c r="F1787" s="1"/>
      <c r="G1787" s="1"/>
      <c r="H1787" s="1"/>
      <c r="J1787" s="1"/>
      <c r="K1787" s="1"/>
      <c r="L1787" s="1"/>
      <c r="BA1787" s="1" t="s">
        <v>10105</v>
      </c>
      <c r="BB1787" s="1">
        <v>3574</v>
      </c>
      <c r="BC1787" s="1" t="s">
        <v>242</v>
      </c>
      <c r="BD1787" s="1"/>
      <c r="BE1787" s="1"/>
      <c r="BF1787" s="1"/>
      <c r="BG1787" s="1"/>
    </row>
    <row r="1788" spans="2:59" ht="15.75" customHeight="1" x14ac:dyDescent="0.3">
      <c r="B1788" s="1"/>
      <c r="C1788" s="1"/>
      <c r="D1788" s="1"/>
      <c r="E1788" s="1"/>
      <c r="F1788" s="1"/>
      <c r="G1788" s="1"/>
      <c r="H1788" s="1"/>
      <c r="J1788" s="1"/>
      <c r="K1788" s="1"/>
      <c r="L1788" s="1"/>
      <c r="BA1788" s="1" t="s">
        <v>10106</v>
      </c>
      <c r="BB1788" s="1">
        <v>1763</v>
      </c>
      <c r="BC1788" s="1" t="s">
        <v>324</v>
      </c>
      <c r="BD1788" s="1"/>
      <c r="BE1788" s="1"/>
      <c r="BF1788" s="1"/>
      <c r="BG1788" s="1"/>
    </row>
    <row r="1789" spans="2:59" ht="15.75" customHeight="1" x14ac:dyDescent="0.3">
      <c r="B1789" s="1"/>
      <c r="C1789" s="1"/>
      <c r="D1789" s="1"/>
      <c r="E1789" s="1"/>
      <c r="F1789" s="1"/>
      <c r="G1789" s="1"/>
      <c r="H1789" s="1"/>
      <c r="J1789" s="1"/>
      <c r="K1789" s="1"/>
      <c r="L1789" s="1"/>
      <c r="BA1789" s="1" t="s">
        <v>9914</v>
      </c>
      <c r="BB1789" s="1">
        <v>3498</v>
      </c>
      <c r="BC1789" s="1" t="s">
        <v>184</v>
      </c>
      <c r="BD1789" s="1"/>
      <c r="BE1789" s="1"/>
      <c r="BF1789" s="1"/>
      <c r="BG1789" s="1"/>
    </row>
    <row r="1790" spans="2:59" ht="15.75" customHeight="1" x14ac:dyDescent="0.3">
      <c r="B1790" s="1"/>
      <c r="C1790" s="1"/>
      <c r="D1790" s="1"/>
      <c r="E1790" s="1"/>
      <c r="F1790" s="1"/>
      <c r="G1790" s="1"/>
      <c r="H1790" s="1"/>
      <c r="J1790" s="1"/>
      <c r="K1790" s="1"/>
      <c r="L1790" s="1"/>
      <c r="BA1790" s="1" t="s">
        <v>10107</v>
      </c>
      <c r="BB1790" s="1">
        <v>3566</v>
      </c>
      <c r="BC1790" s="1" t="s">
        <v>216</v>
      </c>
      <c r="BD1790" s="1"/>
      <c r="BE1790" s="1"/>
      <c r="BF1790" s="1"/>
      <c r="BG1790" s="1"/>
    </row>
    <row r="1791" spans="2:59" ht="15.75" customHeight="1" x14ac:dyDescent="0.3">
      <c r="B1791" s="1"/>
      <c r="C1791" s="1"/>
      <c r="D1791" s="1"/>
      <c r="E1791" s="1"/>
      <c r="F1791" s="1"/>
      <c r="G1791" s="1"/>
      <c r="H1791" s="1"/>
      <c r="J1791" s="1"/>
      <c r="K1791" s="1"/>
      <c r="L1791" s="1"/>
      <c r="BA1791" s="1" t="s">
        <v>5454</v>
      </c>
      <c r="BB1791" s="1">
        <v>3496</v>
      </c>
      <c r="BC1791" s="1" t="s">
        <v>212</v>
      </c>
      <c r="BD1791" s="1"/>
      <c r="BE1791" s="1"/>
      <c r="BF1791" s="1"/>
      <c r="BG1791" s="1"/>
    </row>
    <row r="1792" spans="2:59" ht="15.75" customHeight="1" x14ac:dyDescent="0.3">
      <c r="B1792" s="1"/>
      <c r="C1792" s="1"/>
      <c r="D1792" s="1"/>
      <c r="E1792" s="1"/>
      <c r="F1792" s="1"/>
      <c r="G1792" s="1"/>
      <c r="H1792" s="1"/>
      <c r="J1792" s="1"/>
      <c r="K1792" s="1"/>
      <c r="L1792" s="1"/>
      <c r="BA1792" s="1" t="s">
        <v>10108</v>
      </c>
      <c r="BB1792" s="1">
        <v>3580</v>
      </c>
      <c r="BC1792" s="1" t="s">
        <v>138</v>
      </c>
      <c r="BD1792" s="1"/>
      <c r="BE1792" s="1"/>
      <c r="BF1792" s="1"/>
      <c r="BG1792" s="1"/>
    </row>
    <row r="1793" spans="2:59" ht="15.75" customHeight="1" x14ac:dyDescent="0.3">
      <c r="B1793" s="1"/>
      <c r="C1793" s="1"/>
      <c r="D1793" s="1"/>
      <c r="E1793" s="1"/>
      <c r="F1793" s="1"/>
      <c r="G1793" s="1"/>
      <c r="H1793" s="1"/>
      <c r="J1793" s="1"/>
      <c r="K1793" s="1"/>
      <c r="L1793" s="1"/>
      <c r="BA1793" s="1" t="s">
        <v>10109</v>
      </c>
      <c r="BB1793" s="1">
        <v>3586</v>
      </c>
      <c r="BC1793" s="1" t="s">
        <v>192</v>
      </c>
      <c r="BD1793" s="1"/>
      <c r="BE1793" s="1"/>
      <c r="BF1793" s="1"/>
      <c r="BG1793" s="1"/>
    </row>
    <row r="1794" spans="2:59" ht="15.75" customHeight="1" x14ac:dyDescent="0.3">
      <c r="B1794" s="1"/>
      <c r="C1794" s="1"/>
      <c r="D1794" s="1"/>
      <c r="E1794" s="1"/>
      <c r="F1794" s="1"/>
      <c r="G1794" s="1"/>
      <c r="H1794" s="1"/>
      <c r="J1794" s="1"/>
      <c r="K1794" s="1"/>
      <c r="L1794" s="1"/>
      <c r="BA1794" s="1" t="s">
        <v>10110</v>
      </c>
      <c r="BC1794" s="1" t="s">
        <v>308</v>
      </c>
      <c r="BD1794" s="1"/>
      <c r="BE1794" s="1"/>
      <c r="BF1794" s="1"/>
      <c r="BG1794" s="1"/>
    </row>
    <row r="1795" spans="2:59" ht="15.75" customHeight="1" x14ac:dyDescent="0.3">
      <c r="B1795" s="1"/>
      <c r="C1795" s="1"/>
      <c r="D1795" s="1"/>
      <c r="E1795" s="1"/>
      <c r="F1795" s="1"/>
      <c r="G1795" s="1"/>
      <c r="H1795" s="1"/>
      <c r="J1795" s="1"/>
      <c r="K1795" s="1"/>
      <c r="L1795" s="1"/>
      <c r="BA1795" s="1" t="s">
        <v>10111</v>
      </c>
      <c r="BB1795" s="1">
        <v>3540</v>
      </c>
      <c r="BC1795" s="1" t="s">
        <v>10096</v>
      </c>
      <c r="BD1795" s="1"/>
      <c r="BE1795" s="1"/>
      <c r="BF1795" s="1"/>
      <c r="BG1795" s="1"/>
    </row>
    <row r="1796" spans="2:59" ht="15.75" customHeight="1" x14ac:dyDescent="0.3">
      <c r="B1796" s="1"/>
      <c r="C1796" s="1"/>
      <c r="D1796" s="1"/>
      <c r="E1796" s="1"/>
      <c r="F1796" s="1"/>
      <c r="G1796" s="1"/>
      <c r="H1796" s="1"/>
      <c r="J1796" s="1"/>
      <c r="K1796" s="1"/>
      <c r="L1796" s="1"/>
      <c r="BA1796" s="1" t="s">
        <v>10043</v>
      </c>
      <c r="BB1796" s="1">
        <v>3192</v>
      </c>
      <c r="BC1796" s="1" t="s">
        <v>9971</v>
      </c>
      <c r="BD1796" s="1"/>
      <c r="BE1796" s="1"/>
      <c r="BF1796" s="1"/>
      <c r="BG1796" s="1"/>
    </row>
    <row r="1797" spans="2:59" ht="15.75" customHeight="1" x14ac:dyDescent="0.3">
      <c r="B1797" s="1"/>
      <c r="C1797" s="1"/>
      <c r="D1797" s="1"/>
      <c r="E1797" s="1"/>
      <c r="F1797" s="1"/>
      <c r="G1797" s="1"/>
      <c r="H1797" s="1"/>
      <c r="J1797" s="1"/>
      <c r="K1797" s="1"/>
      <c r="L1797" s="1"/>
      <c r="BA1797" s="1" t="s">
        <v>6761</v>
      </c>
      <c r="BB1797" s="1">
        <v>3424</v>
      </c>
      <c r="BC1797" s="1" t="s">
        <v>324</v>
      </c>
      <c r="BD1797" s="1"/>
      <c r="BE1797" s="1"/>
      <c r="BF1797" s="1"/>
      <c r="BG1797" s="1"/>
    </row>
    <row r="1798" spans="2:59" ht="15.75" customHeight="1" x14ac:dyDescent="0.3">
      <c r="B1798" s="1"/>
      <c r="C1798" s="1"/>
      <c r="D1798" s="1"/>
      <c r="E1798" s="1"/>
      <c r="F1798" s="1"/>
      <c r="G1798" s="1"/>
      <c r="H1798" s="1"/>
      <c r="J1798" s="1"/>
      <c r="K1798" s="1"/>
      <c r="L1798" s="1"/>
      <c r="BA1798" s="1" t="s">
        <v>10112</v>
      </c>
      <c r="BB1798" s="1">
        <v>3693</v>
      </c>
      <c r="BC1798" s="1" t="s">
        <v>324</v>
      </c>
      <c r="BD1798" s="1"/>
      <c r="BE1798" s="1"/>
      <c r="BF1798" s="1"/>
      <c r="BG1798" s="1"/>
    </row>
    <row r="1799" spans="2:59" ht="15.75" customHeight="1" x14ac:dyDescent="0.3">
      <c r="B1799" s="1"/>
      <c r="C1799" s="1"/>
      <c r="D1799" s="1"/>
      <c r="E1799" s="1"/>
      <c r="F1799" s="1"/>
      <c r="G1799" s="1"/>
      <c r="H1799" s="1"/>
      <c r="J1799" s="1"/>
      <c r="K1799" s="1"/>
      <c r="L1799" s="1"/>
      <c r="BA1799" s="1" t="s">
        <v>8698</v>
      </c>
      <c r="BB1799" s="1">
        <v>3528</v>
      </c>
      <c r="BC1799" s="1" t="s">
        <v>92</v>
      </c>
      <c r="BD1799" s="1"/>
      <c r="BE1799" s="1"/>
      <c r="BF1799" s="1"/>
      <c r="BG1799" s="1"/>
    </row>
    <row r="1800" spans="2:59" ht="15.75" customHeight="1" x14ac:dyDescent="0.3">
      <c r="B1800" s="1"/>
      <c r="C1800" s="1"/>
      <c r="D1800" s="1"/>
      <c r="E1800" s="1"/>
      <c r="F1800" s="1"/>
      <c r="G1800" s="1"/>
      <c r="H1800" s="1"/>
      <c r="J1800" s="1"/>
      <c r="K1800" s="1"/>
      <c r="L1800" s="1"/>
      <c r="BA1800" s="1" t="s">
        <v>10113</v>
      </c>
      <c r="BB1800" s="1">
        <v>3623</v>
      </c>
      <c r="BC1800" s="1" t="s">
        <v>302</v>
      </c>
      <c r="BD1800" s="1"/>
      <c r="BE1800" s="1"/>
      <c r="BF1800" s="1"/>
      <c r="BG1800" s="1"/>
    </row>
    <row r="1801" spans="2:59" ht="15.75" customHeight="1" x14ac:dyDescent="0.3">
      <c r="B1801" s="1"/>
      <c r="C1801" s="1"/>
      <c r="D1801" s="1"/>
      <c r="E1801" s="1"/>
      <c r="F1801" s="1"/>
      <c r="G1801" s="1"/>
      <c r="H1801" s="1"/>
      <c r="J1801" s="1"/>
      <c r="K1801" s="1"/>
      <c r="L1801" s="1"/>
      <c r="BA1801" s="1" t="s">
        <v>4064</v>
      </c>
      <c r="BB1801" s="1">
        <v>3567</v>
      </c>
      <c r="BC1801" s="1" t="s">
        <v>154</v>
      </c>
      <c r="BD1801" s="1"/>
      <c r="BE1801" s="1"/>
      <c r="BF1801" s="1"/>
      <c r="BG1801" s="1"/>
    </row>
    <row r="1802" spans="2:59" ht="15.75" customHeight="1" x14ac:dyDescent="0.3">
      <c r="B1802" s="1"/>
      <c r="C1802" s="1"/>
      <c r="D1802" s="1"/>
      <c r="E1802" s="1"/>
      <c r="F1802" s="1"/>
      <c r="G1802" s="1"/>
      <c r="H1802" s="1"/>
      <c r="J1802" s="1"/>
      <c r="K1802" s="1"/>
      <c r="L1802" s="1"/>
      <c r="BA1802" s="1" t="s">
        <v>10114</v>
      </c>
      <c r="BC1802" s="1" t="s">
        <v>328</v>
      </c>
      <c r="BD1802" s="1"/>
      <c r="BE1802" s="1"/>
      <c r="BF1802" s="1"/>
      <c r="BG1802" s="1"/>
    </row>
    <row r="1803" spans="2:59" ht="15.75" customHeight="1" x14ac:dyDescent="0.3">
      <c r="B1803" s="1"/>
      <c r="C1803" s="1"/>
      <c r="D1803" s="1"/>
      <c r="E1803" s="1"/>
      <c r="F1803" s="1"/>
      <c r="G1803" s="1"/>
      <c r="H1803" s="1"/>
      <c r="J1803" s="1"/>
      <c r="K1803" s="1"/>
      <c r="L1803" s="1"/>
      <c r="BA1803" s="1" t="s">
        <v>10115</v>
      </c>
      <c r="BB1803" s="1">
        <v>3613</v>
      </c>
      <c r="BC1803" s="1" t="s">
        <v>78</v>
      </c>
      <c r="BD1803" s="1"/>
      <c r="BE1803" s="1"/>
      <c r="BF1803" s="1"/>
      <c r="BG1803" s="1"/>
    </row>
    <row r="1804" spans="2:59" ht="15.75" customHeight="1" x14ac:dyDescent="0.3">
      <c r="B1804" s="1"/>
      <c r="C1804" s="1"/>
      <c r="D1804" s="1"/>
      <c r="E1804" s="1"/>
      <c r="F1804" s="1"/>
      <c r="G1804" s="1"/>
      <c r="H1804" s="1"/>
      <c r="J1804" s="1"/>
      <c r="K1804" s="1"/>
      <c r="L1804" s="1"/>
      <c r="BA1804" s="1" t="s">
        <v>9603</v>
      </c>
      <c r="BB1804" s="1">
        <v>3526</v>
      </c>
      <c r="BC1804" s="1" t="s">
        <v>78</v>
      </c>
      <c r="BD1804" s="1"/>
      <c r="BE1804" s="1"/>
      <c r="BF1804" s="1"/>
      <c r="BG1804" s="1"/>
    </row>
    <row r="1805" spans="2:59" ht="15.75" customHeight="1" x14ac:dyDescent="0.3">
      <c r="B1805" s="1"/>
      <c r="C1805" s="1"/>
      <c r="D1805" s="1"/>
      <c r="E1805" s="1"/>
      <c r="F1805" s="1"/>
      <c r="G1805" s="1"/>
      <c r="H1805" s="1"/>
      <c r="J1805" s="1"/>
      <c r="K1805" s="1"/>
      <c r="L1805" s="1"/>
      <c r="BA1805" s="1" t="s">
        <v>10116</v>
      </c>
      <c r="BB1805" s="1">
        <v>3568</v>
      </c>
      <c r="BC1805" s="1" t="s">
        <v>324</v>
      </c>
      <c r="BD1805" s="1"/>
      <c r="BE1805" s="1"/>
      <c r="BF1805" s="1"/>
      <c r="BG1805" s="1"/>
    </row>
    <row r="1806" spans="2:59" ht="15.75" customHeight="1" x14ac:dyDescent="0.3">
      <c r="B1806" s="1"/>
      <c r="C1806" s="1"/>
      <c r="D1806" s="1"/>
      <c r="E1806" s="1"/>
      <c r="F1806" s="1"/>
      <c r="G1806" s="1"/>
      <c r="H1806" s="1"/>
      <c r="J1806" s="1"/>
      <c r="K1806" s="1"/>
      <c r="L1806" s="1"/>
      <c r="BA1806" s="1" t="s">
        <v>9554</v>
      </c>
      <c r="BB1806" s="1">
        <v>3510</v>
      </c>
      <c r="BC1806" s="1" t="s">
        <v>78</v>
      </c>
      <c r="BD1806" s="1"/>
      <c r="BE1806" s="1"/>
      <c r="BF1806" s="1"/>
      <c r="BG1806" s="1"/>
    </row>
    <row r="1807" spans="2:59" ht="15.75" customHeight="1" x14ac:dyDescent="0.3">
      <c r="B1807" s="1"/>
      <c r="C1807" s="1"/>
      <c r="D1807" s="1"/>
      <c r="E1807" s="1"/>
      <c r="F1807" s="1"/>
      <c r="G1807" s="1"/>
      <c r="H1807" s="1"/>
      <c r="J1807" s="1"/>
      <c r="K1807" s="1"/>
      <c r="L1807" s="1"/>
      <c r="BA1807" s="1" t="s">
        <v>4446</v>
      </c>
      <c r="BB1807" s="1">
        <v>3650</v>
      </c>
      <c r="BC1807" s="1" t="s">
        <v>324</v>
      </c>
      <c r="BD1807" s="1"/>
      <c r="BE1807" s="1"/>
      <c r="BF1807" s="1"/>
      <c r="BG1807" s="1"/>
    </row>
    <row r="1808" spans="2:59" ht="15.75" customHeight="1" x14ac:dyDescent="0.3">
      <c r="B1808" s="1"/>
      <c r="C1808" s="1"/>
      <c r="D1808" s="1"/>
      <c r="E1808" s="1"/>
      <c r="F1808" s="1"/>
      <c r="G1808" s="1"/>
      <c r="H1808" s="1"/>
      <c r="J1808" s="1"/>
      <c r="K1808" s="1"/>
      <c r="L1808" s="1"/>
      <c r="BA1808" s="1" t="s">
        <v>6568</v>
      </c>
      <c r="BB1808" s="1">
        <v>3575</v>
      </c>
      <c r="BC1808" s="1" t="s">
        <v>78</v>
      </c>
      <c r="BD1808" s="1"/>
      <c r="BE1808" s="1"/>
      <c r="BF1808" s="1"/>
      <c r="BG1808" s="1"/>
    </row>
    <row r="1809" spans="2:59" ht="15.75" customHeight="1" x14ac:dyDescent="0.3">
      <c r="B1809" s="1"/>
      <c r="C1809" s="1"/>
      <c r="D1809" s="1"/>
      <c r="E1809" s="1"/>
      <c r="F1809" s="1"/>
      <c r="G1809" s="1"/>
      <c r="H1809" s="1"/>
      <c r="J1809" s="1"/>
      <c r="K1809" s="1"/>
      <c r="L1809" s="1"/>
      <c r="BA1809" s="1" t="s">
        <v>10117</v>
      </c>
      <c r="BB1809" s="1">
        <v>3618</v>
      </c>
      <c r="BC1809" s="1" t="s">
        <v>324</v>
      </c>
      <c r="BD1809" s="1"/>
      <c r="BE1809" s="1"/>
      <c r="BF1809" s="1"/>
      <c r="BG1809" s="1"/>
    </row>
    <row r="1810" spans="2:59" ht="15.75" customHeight="1" x14ac:dyDescent="0.3">
      <c r="B1810" s="1"/>
      <c r="C1810" s="1"/>
      <c r="D1810" s="1"/>
      <c r="E1810" s="1"/>
      <c r="F1810" s="1"/>
      <c r="G1810" s="1"/>
      <c r="H1810" s="1"/>
      <c r="J1810" s="1"/>
      <c r="K1810" s="1"/>
      <c r="L1810" s="1"/>
      <c r="BA1810" s="1" t="s">
        <v>10118</v>
      </c>
      <c r="BB1810" s="1">
        <v>3554</v>
      </c>
      <c r="BC1810" s="1" t="s">
        <v>192</v>
      </c>
      <c r="BD1810" s="1"/>
      <c r="BE1810" s="1"/>
      <c r="BF1810" s="1"/>
      <c r="BG1810" s="1"/>
    </row>
    <row r="1811" spans="2:59" ht="15.75" customHeight="1" x14ac:dyDescent="0.3">
      <c r="B1811" s="1"/>
      <c r="C1811" s="1"/>
      <c r="D1811" s="1"/>
      <c r="E1811" s="1"/>
      <c r="F1811" s="1"/>
      <c r="G1811" s="1"/>
      <c r="H1811" s="1"/>
      <c r="J1811" s="1"/>
      <c r="K1811" s="1"/>
      <c r="L1811" s="1"/>
      <c r="BA1811" s="1" t="s">
        <v>10119</v>
      </c>
      <c r="BB1811" s="1">
        <v>3573</v>
      </c>
      <c r="BC1811" s="1" t="s">
        <v>22</v>
      </c>
      <c r="BD1811" s="1"/>
      <c r="BE1811" s="1"/>
      <c r="BF1811" s="1"/>
      <c r="BG1811" s="1"/>
    </row>
    <row r="1812" spans="2:59" ht="15.75" customHeight="1" x14ac:dyDescent="0.3">
      <c r="B1812" s="1"/>
      <c r="C1812" s="1"/>
      <c r="D1812" s="1"/>
      <c r="E1812" s="1"/>
      <c r="F1812" s="1"/>
      <c r="G1812" s="1"/>
      <c r="H1812" s="1"/>
      <c r="J1812" s="1"/>
      <c r="K1812" s="1"/>
      <c r="L1812" s="1"/>
      <c r="BA1812" s="1" t="s">
        <v>10120</v>
      </c>
      <c r="BB1812" s="1">
        <v>1355</v>
      </c>
      <c r="BC1812" s="1" t="s">
        <v>14</v>
      </c>
      <c r="BD1812" s="1"/>
      <c r="BE1812" s="1"/>
      <c r="BF1812" s="1"/>
      <c r="BG1812" s="1"/>
    </row>
    <row r="1813" spans="2:59" ht="15.75" customHeight="1" x14ac:dyDescent="0.3">
      <c r="B1813" s="1"/>
      <c r="C1813" s="1"/>
      <c r="D1813" s="1"/>
      <c r="E1813" s="1"/>
      <c r="F1813" s="1"/>
      <c r="G1813" s="1"/>
      <c r="H1813" s="1"/>
      <c r="J1813" s="1"/>
      <c r="K1813" s="1"/>
      <c r="L1813" s="1"/>
      <c r="BA1813" s="1" t="s">
        <v>8651</v>
      </c>
      <c r="BB1813" s="1">
        <v>1470</v>
      </c>
      <c r="BC1813" s="1" t="s">
        <v>324</v>
      </c>
      <c r="BD1813" s="1"/>
      <c r="BE1813" s="1"/>
      <c r="BF1813" s="1"/>
      <c r="BG1813" s="1"/>
    </row>
    <row r="1814" spans="2:59" ht="15.75" customHeight="1" x14ac:dyDescent="0.3">
      <c r="B1814" s="1"/>
      <c r="C1814" s="1"/>
      <c r="D1814" s="1"/>
      <c r="E1814" s="1"/>
      <c r="F1814" s="1"/>
      <c r="G1814" s="1"/>
      <c r="H1814" s="1"/>
      <c r="J1814" s="1"/>
      <c r="K1814" s="1"/>
      <c r="L1814" s="1"/>
      <c r="BA1814" s="1" t="s">
        <v>8939</v>
      </c>
      <c r="BB1814" s="1">
        <v>3394</v>
      </c>
      <c r="BC1814" s="1" t="s">
        <v>70</v>
      </c>
      <c r="BD1814" s="1"/>
      <c r="BE1814" s="1"/>
      <c r="BF1814" s="1"/>
      <c r="BG1814" s="1"/>
    </row>
    <row r="1815" spans="2:59" ht="15.75" customHeight="1" x14ac:dyDescent="0.3">
      <c r="B1815" s="1"/>
      <c r="C1815" s="1"/>
      <c r="D1815" s="1"/>
      <c r="E1815" s="1"/>
      <c r="F1815" s="1"/>
      <c r="G1815" s="1"/>
      <c r="H1815" s="1"/>
      <c r="J1815" s="1"/>
      <c r="K1815" s="1"/>
      <c r="L1815" s="1"/>
      <c r="BA1815" s="1" t="s">
        <v>9950</v>
      </c>
      <c r="BB1815" s="1">
        <v>3617</v>
      </c>
      <c r="BC1815" s="1" t="s">
        <v>324</v>
      </c>
      <c r="BD1815" s="1"/>
      <c r="BE1815" s="1"/>
      <c r="BF1815" s="1"/>
      <c r="BG1815" s="1"/>
    </row>
    <row r="1816" spans="2:59" ht="15.75" customHeight="1" x14ac:dyDescent="0.3">
      <c r="B1816" s="1"/>
      <c r="C1816" s="1"/>
      <c r="D1816" s="1"/>
      <c r="E1816" s="1"/>
      <c r="F1816" s="1"/>
      <c r="G1816" s="1"/>
      <c r="H1816" s="1"/>
      <c r="J1816" s="1"/>
      <c r="K1816" s="1"/>
      <c r="L1816" s="1"/>
      <c r="BA1816" s="1" t="s">
        <v>6140</v>
      </c>
      <c r="BB1816" s="1">
        <v>3559</v>
      </c>
      <c r="BC1816" s="1" t="s">
        <v>180</v>
      </c>
      <c r="BD1816" s="1"/>
      <c r="BE1816" s="1"/>
      <c r="BF1816" s="1"/>
      <c r="BG1816" s="1"/>
    </row>
    <row r="1817" spans="2:59" ht="15.75" customHeight="1" x14ac:dyDescent="0.3">
      <c r="B1817" s="1"/>
      <c r="C1817" s="1"/>
      <c r="D1817" s="1"/>
      <c r="E1817" s="1"/>
      <c r="F1817" s="1"/>
      <c r="G1817" s="1"/>
      <c r="H1817" s="1"/>
      <c r="J1817" s="1"/>
      <c r="K1817" s="1"/>
      <c r="L1817" s="1"/>
      <c r="BA1817" s="1" t="s">
        <v>9573</v>
      </c>
      <c r="BB1817" s="1">
        <v>3588</v>
      </c>
      <c r="BC1817" s="1" t="s">
        <v>9251</v>
      </c>
      <c r="BD1817" s="1"/>
      <c r="BE1817" s="1"/>
      <c r="BF1817" s="1"/>
      <c r="BG1817" s="1"/>
    </row>
    <row r="1818" spans="2:59" ht="15.75" customHeight="1" x14ac:dyDescent="0.3">
      <c r="B1818" s="1"/>
      <c r="C1818" s="1"/>
      <c r="D1818" s="1"/>
      <c r="E1818" s="1"/>
      <c r="F1818" s="1"/>
      <c r="G1818" s="1"/>
      <c r="H1818" s="1"/>
      <c r="J1818" s="1"/>
      <c r="K1818" s="1"/>
      <c r="L1818" s="1"/>
      <c r="BA1818" s="1" t="s">
        <v>4309</v>
      </c>
      <c r="BB1818" s="1">
        <v>3606</v>
      </c>
      <c r="BC1818" s="1" t="s">
        <v>250</v>
      </c>
      <c r="BD1818" s="1"/>
      <c r="BE1818" s="1"/>
      <c r="BF1818" s="1"/>
      <c r="BG1818" s="1"/>
    </row>
    <row r="1819" spans="2:59" ht="15.75" customHeight="1" x14ac:dyDescent="0.3">
      <c r="B1819" s="1"/>
      <c r="C1819" s="1"/>
      <c r="D1819" s="1"/>
      <c r="E1819" s="1"/>
      <c r="F1819" s="1"/>
      <c r="G1819" s="1"/>
      <c r="H1819" s="1"/>
      <c r="J1819" s="1"/>
      <c r="K1819" s="1"/>
      <c r="L1819" s="1"/>
      <c r="BA1819" s="1" t="s">
        <v>9784</v>
      </c>
      <c r="BB1819" s="1">
        <v>3589</v>
      </c>
      <c r="BC1819" s="1" t="s">
        <v>9251</v>
      </c>
      <c r="BD1819" s="1"/>
      <c r="BE1819" s="1"/>
      <c r="BF1819" s="1"/>
      <c r="BG1819" s="1"/>
    </row>
    <row r="1820" spans="2:59" ht="15.75" customHeight="1" x14ac:dyDescent="0.3">
      <c r="B1820" s="1"/>
      <c r="C1820" s="1"/>
      <c r="D1820" s="1"/>
      <c r="E1820" s="1"/>
      <c r="F1820" s="1"/>
      <c r="G1820" s="1"/>
      <c r="H1820" s="1"/>
      <c r="J1820" s="1"/>
      <c r="K1820" s="1"/>
      <c r="L1820" s="1"/>
      <c r="BA1820" s="1" t="s">
        <v>9554</v>
      </c>
      <c r="BB1820" s="1">
        <v>3510</v>
      </c>
      <c r="BC1820" s="1" t="s">
        <v>78</v>
      </c>
      <c r="BD1820" s="1"/>
      <c r="BE1820" s="1"/>
      <c r="BF1820" s="1"/>
      <c r="BG1820" s="1"/>
    </row>
    <row r="1821" spans="2:59" ht="15.75" customHeight="1" x14ac:dyDescent="0.3">
      <c r="B1821" s="1"/>
      <c r="C1821" s="1"/>
      <c r="D1821" s="1"/>
      <c r="E1821" s="1"/>
      <c r="F1821" s="1"/>
      <c r="G1821" s="1"/>
      <c r="H1821" s="1"/>
      <c r="J1821" s="1"/>
      <c r="K1821" s="1"/>
      <c r="L1821" s="1"/>
      <c r="BA1821" s="1" t="s">
        <v>9607</v>
      </c>
      <c r="BB1821" s="1">
        <v>3595</v>
      </c>
      <c r="BC1821" s="1" t="s">
        <v>78</v>
      </c>
      <c r="BD1821" s="1"/>
      <c r="BE1821" s="1"/>
      <c r="BF1821" s="1"/>
      <c r="BG1821" s="1"/>
    </row>
    <row r="1822" spans="2:59" ht="15.75" customHeight="1" x14ac:dyDescent="0.3">
      <c r="B1822" s="1"/>
      <c r="C1822" s="1"/>
      <c r="D1822" s="1"/>
      <c r="E1822" s="1"/>
      <c r="F1822" s="1"/>
      <c r="G1822" s="1"/>
      <c r="H1822" s="1"/>
      <c r="J1822" s="1"/>
      <c r="K1822" s="1"/>
      <c r="L1822" s="1"/>
      <c r="BA1822" s="1" t="s">
        <v>5634</v>
      </c>
      <c r="BB1822" s="1">
        <v>3619</v>
      </c>
      <c r="BC1822" s="1" t="s">
        <v>324</v>
      </c>
      <c r="BD1822" s="1"/>
      <c r="BE1822" s="1"/>
      <c r="BF1822" s="1"/>
      <c r="BG1822" s="1"/>
    </row>
    <row r="1823" spans="2:59" ht="15.75" customHeight="1" x14ac:dyDescent="0.3">
      <c r="B1823" s="1"/>
      <c r="C1823" s="1"/>
      <c r="D1823" s="1"/>
      <c r="E1823" s="1"/>
      <c r="F1823" s="1"/>
      <c r="G1823" s="1"/>
      <c r="H1823" s="1"/>
      <c r="J1823" s="1"/>
      <c r="K1823" s="1"/>
      <c r="L1823" s="1"/>
      <c r="BA1823" s="1" t="s">
        <v>2238</v>
      </c>
      <c r="BB1823" s="1">
        <v>3626</v>
      </c>
      <c r="BC1823" s="1" t="s">
        <v>14</v>
      </c>
      <c r="BD1823" s="1"/>
      <c r="BE1823" s="1"/>
      <c r="BF1823" s="1"/>
      <c r="BG1823" s="1"/>
    </row>
    <row r="1824" spans="2:59" ht="15.75" customHeight="1" x14ac:dyDescent="0.3">
      <c r="B1824" s="1"/>
      <c r="C1824" s="1"/>
      <c r="D1824" s="1"/>
      <c r="E1824" s="1"/>
      <c r="F1824" s="1"/>
      <c r="G1824" s="1"/>
      <c r="H1824" s="1"/>
      <c r="J1824" s="1"/>
      <c r="K1824" s="1"/>
      <c r="L1824" s="1"/>
      <c r="BA1824" s="1" t="s">
        <v>7280</v>
      </c>
      <c r="BB1824" s="1">
        <v>3733</v>
      </c>
      <c r="BC1824" s="1" t="s">
        <v>192</v>
      </c>
      <c r="BD1824" s="1"/>
      <c r="BE1824" s="1"/>
      <c r="BF1824" s="1"/>
      <c r="BG1824" s="1"/>
    </row>
    <row r="1825" spans="2:59" ht="15.75" customHeight="1" x14ac:dyDescent="0.3">
      <c r="B1825" s="1"/>
      <c r="C1825" s="1"/>
      <c r="D1825" s="1"/>
      <c r="E1825" s="1"/>
      <c r="F1825" s="1"/>
      <c r="G1825" s="1"/>
      <c r="H1825" s="1"/>
      <c r="J1825" s="1"/>
      <c r="K1825" s="1"/>
      <c r="L1825" s="1"/>
      <c r="BA1825" s="1" t="s">
        <v>6539</v>
      </c>
      <c r="BB1825" s="1">
        <v>4599</v>
      </c>
      <c r="BC1825" s="1" t="s">
        <v>192</v>
      </c>
      <c r="BD1825" s="1"/>
      <c r="BE1825" s="1"/>
      <c r="BF1825" s="1"/>
      <c r="BG1825" s="1"/>
    </row>
    <row r="1826" spans="2:59" ht="15.75" customHeight="1" x14ac:dyDescent="0.3">
      <c r="B1826" s="1"/>
      <c r="C1826" s="1"/>
      <c r="D1826" s="1"/>
      <c r="E1826" s="1"/>
      <c r="F1826" s="1"/>
      <c r="G1826" s="1"/>
      <c r="H1826" s="1"/>
      <c r="J1826" s="1"/>
      <c r="K1826" s="1"/>
      <c r="L1826" s="1"/>
      <c r="BA1826" s="1" t="s">
        <v>2967</v>
      </c>
      <c r="BB1826" s="1">
        <v>3622</v>
      </c>
      <c r="BC1826" s="1" t="s">
        <v>328</v>
      </c>
      <c r="BD1826" s="1"/>
      <c r="BE1826" s="1"/>
      <c r="BF1826" s="1"/>
      <c r="BG1826" s="1"/>
    </row>
    <row r="1827" spans="2:59" ht="15.75" customHeight="1" x14ac:dyDescent="0.3">
      <c r="B1827" s="1"/>
      <c r="C1827" s="1"/>
      <c r="D1827" s="1"/>
      <c r="E1827" s="1"/>
      <c r="F1827" s="1"/>
      <c r="G1827" s="1"/>
      <c r="H1827" s="1"/>
      <c r="J1827" s="1"/>
      <c r="K1827" s="1"/>
      <c r="L1827" s="1"/>
      <c r="BA1827" s="1" t="s">
        <v>2202</v>
      </c>
      <c r="BB1827" s="1">
        <v>1228</v>
      </c>
      <c r="BC1827" s="1" t="s">
        <v>308</v>
      </c>
      <c r="BD1827" s="1"/>
      <c r="BE1827" s="1"/>
      <c r="BF1827" s="1"/>
      <c r="BG1827" s="1"/>
    </row>
    <row r="1828" spans="2:59" ht="15.75" customHeight="1" x14ac:dyDescent="0.3">
      <c r="B1828" s="1"/>
      <c r="C1828" s="1"/>
      <c r="D1828" s="1"/>
      <c r="E1828" s="1"/>
      <c r="F1828" s="1"/>
      <c r="G1828" s="1"/>
      <c r="H1828" s="1"/>
      <c r="J1828" s="1"/>
      <c r="K1828" s="1"/>
      <c r="L1828" s="1"/>
      <c r="BA1828" s="1" t="s">
        <v>10121</v>
      </c>
      <c r="BB1828" s="1">
        <v>3647</v>
      </c>
      <c r="BC1828" s="1" t="s">
        <v>302</v>
      </c>
      <c r="BD1828" s="1"/>
      <c r="BE1828" s="1"/>
      <c r="BF1828" s="1"/>
      <c r="BG1828" s="1"/>
    </row>
    <row r="1829" spans="2:59" ht="15.75" customHeight="1" x14ac:dyDescent="0.3">
      <c r="B1829" s="1"/>
      <c r="C1829" s="1"/>
      <c r="D1829" s="1"/>
      <c r="E1829" s="1"/>
      <c r="F1829" s="1"/>
      <c r="G1829" s="1"/>
      <c r="H1829" s="1"/>
      <c r="J1829" s="1"/>
      <c r="K1829" s="1"/>
      <c r="L1829" s="1"/>
      <c r="BA1829" s="1" t="s">
        <v>10122</v>
      </c>
      <c r="BB1829" s="1">
        <v>3635</v>
      </c>
      <c r="BC1829" s="1" t="s">
        <v>326</v>
      </c>
      <c r="BD1829" s="1"/>
      <c r="BE1829" s="1"/>
      <c r="BF1829" s="1"/>
      <c r="BG1829" s="1"/>
    </row>
    <row r="1830" spans="2:59" ht="15.75" customHeight="1" x14ac:dyDescent="0.3">
      <c r="B1830" s="1"/>
      <c r="C1830" s="1"/>
      <c r="D1830" s="1"/>
      <c r="E1830" s="1"/>
      <c r="F1830" s="1"/>
      <c r="G1830" s="1"/>
      <c r="H1830" s="1"/>
      <c r="J1830" s="1"/>
      <c r="K1830" s="1"/>
      <c r="L1830" s="1"/>
      <c r="BA1830" s="1" t="s">
        <v>4365</v>
      </c>
      <c r="BB1830" s="1">
        <v>3684</v>
      </c>
      <c r="BC1830" s="1" t="s">
        <v>36</v>
      </c>
      <c r="BD1830" s="1"/>
      <c r="BE1830" s="1"/>
      <c r="BF1830" s="1"/>
      <c r="BG1830" s="1"/>
    </row>
    <row r="1831" spans="2:59" ht="15.75" customHeight="1" x14ac:dyDescent="0.3">
      <c r="B1831" s="1"/>
      <c r="C1831" s="1"/>
      <c r="D1831" s="1"/>
      <c r="E1831" s="1"/>
      <c r="F1831" s="1"/>
      <c r="G1831" s="1"/>
      <c r="H1831" s="1"/>
      <c r="J1831" s="1"/>
      <c r="K1831" s="1"/>
      <c r="L1831" s="1"/>
      <c r="BA1831" s="1" t="s">
        <v>9246</v>
      </c>
      <c r="BC1831" s="1" t="s">
        <v>42</v>
      </c>
      <c r="BD1831" s="1"/>
      <c r="BE1831" s="1"/>
      <c r="BF1831" s="1"/>
      <c r="BG1831" s="1"/>
    </row>
    <row r="1832" spans="2:59" ht="15.75" customHeight="1" x14ac:dyDescent="0.3">
      <c r="B1832" s="1"/>
      <c r="C1832" s="1"/>
      <c r="D1832" s="1"/>
      <c r="E1832" s="1"/>
      <c r="F1832" s="1"/>
      <c r="G1832" s="1"/>
      <c r="H1832" s="1"/>
      <c r="J1832" s="1"/>
      <c r="K1832" s="1"/>
      <c r="L1832" s="1"/>
      <c r="BA1832" s="1" t="s">
        <v>10123</v>
      </c>
      <c r="BB1832" s="1">
        <v>2471</v>
      </c>
      <c r="BC1832" s="1" t="s">
        <v>56</v>
      </c>
      <c r="BD1832" s="1"/>
      <c r="BE1832" s="1"/>
      <c r="BF1832" s="1"/>
      <c r="BG1832" s="1"/>
    </row>
    <row r="1833" spans="2:59" ht="15.75" customHeight="1" x14ac:dyDescent="0.3">
      <c r="B1833" s="1"/>
      <c r="C1833" s="1"/>
      <c r="D1833" s="1"/>
      <c r="E1833" s="1"/>
      <c r="F1833" s="1"/>
      <c r="G1833" s="1"/>
      <c r="H1833" s="1"/>
      <c r="J1833" s="1"/>
      <c r="K1833" s="1"/>
      <c r="L1833" s="1"/>
      <c r="BA1833" s="1" t="s">
        <v>10124</v>
      </c>
      <c r="BB1833" s="1">
        <v>319</v>
      </c>
      <c r="BC1833" s="1" t="s">
        <v>346</v>
      </c>
      <c r="BD1833" s="1"/>
      <c r="BE1833" s="1"/>
      <c r="BF1833" s="1"/>
      <c r="BG1833" s="1"/>
    </row>
    <row r="1834" spans="2:59" ht="15.75" customHeight="1" x14ac:dyDescent="0.3">
      <c r="B1834" s="1"/>
      <c r="C1834" s="1"/>
      <c r="D1834" s="1"/>
      <c r="E1834" s="1"/>
      <c r="F1834" s="1"/>
      <c r="G1834" s="1"/>
      <c r="H1834" s="1"/>
      <c r="J1834" s="1"/>
      <c r="K1834" s="1"/>
      <c r="L1834" s="1"/>
      <c r="BA1834" s="1" t="s">
        <v>10125</v>
      </c>
      <c r="BB1834" s="1">
        <v>1700</v>
      </c>
      <c r="BC1834" s="1" t="s">
        <v>346</v>
      </c>
      <c r="BD1834" s="1"/>
      <c r="BE1834" s="1"/>
      <c r="BF1834" s="1"/>
      <c r="BG1834" s="1"/>
    </row>
    <row r="1835" spans="2:59" ht="15.75" customHeight="1" x14ac:dyDescent="0.3">
      <c r="B1835" s="1"/>
      <c r="C1835" s="1"/>
      <c r="D1835" s="1"/>
      <c r="E1835" s="1"/>
      <c r="F1835" s="1"/>
      <c r="G1835" s="1"/>
      <c r="H1835" s="1"/>
      <c r="J1835" s="1"/>
      <c r="K1835" s="1"/>
      <c r="L1835" s="1"/>
      <c r="BA1835" s="1" t="s">
        <v>10126</v>
      </c>
      <c r="BB1835" s="1">
        <v>1547</v>
      </c>
      <c r="BC1835" s="1" t="s">
        <v>346</v>
      </c>
      <c r="BD1835" s="1"/>
      <c r="BE1835" s="1"/>
      <c r="BF1835" s="1"/>
      <c r="BG1835" s="1"/>
    </row>
    <row r="1836" spans="2:59" ht="15.75" customHeight="1" x14ac:dyDescent="0.3">
      <c r="B1836" s="1"/>
      <c r="C1836" s="1"/>
      <c r="D1836" s="1"/>
      <c r="E1836" s="1"/>
      <c r="F1836" s="1"/>
      <c r="G1836" s="1"/>
      <c r="H1836" s="1"/>
      <c r="J1836" s="1"/>
      <c r="K1836" s="1"/>
      <c r="L1836" s="1"/>
      <c r="BA1836" s="1" t="s">
        <v>10127</v>
      </c>
      <c r="BC1836" s="1" t="s">
        <v>14</v>
      </c>
      <c r="BD1836" s="1"/>
      <c r="BE1836" s="1"/>
      <c r="BF1836" s="1"/>
      <c r="BG1836" s="1"/>
    </row>
    <row r="1837" spans="2:59" ht="15.75" customHeight="1" x14ac:dyDescent="0.3">
      <c r="B1837" s="1"/>
      <c r="C1837" s="1"/>
      <c r="D1837" s="1"/>
      <c r="E1837" s="1"/>
      <c r="F1837" s="1"/>
      <c r="G1837" s="1"/>
      <c r="H1837" s="1"/>
      <c r="J1837" s="1"/>
      <c r="K1837" s="1"/>
      <c r="L1837" s="1"/>
      <c r="BA1837" s="1" t="s">
        <v>10128</v>
      </c>
      <c r="BB1837" s="1">
        <v>310</v>
      </c>
      <c r="BC1837" s="1" t="s">
        <v>346</v>
      </c>
      <c r="BD1837" s="1"/>
      <c r="BE1837" s="1"/>
      <c r="BF1837" s="1"/>
      <c r="BG1837" s="1"/>
    </row>
    <row r="1838" spans="2:59" ht="15.75" customHeight="1" x14ac:dyDescent="0.3">
      <c r="B1838" s="1"/>
      <c r="C1838" s="1"/>
      <c r="D1838" s="1"/>
      <c r="E1838" s="1"/>
      <c r="F1838" s="1"/>
      <c r="G1838" s="1"/>
      <c r="H1838" s="1"/>
      <c r="J1838" s="1"/>
      <c r="K1838" s="1"/>
      <c r="L1838" s="1"/>
      <c r="BA1838" s="1" t="s">
        <v>10129</v>
      </c>
      <c r="BB1838" s="1">
        <v>3494</v>
      </c>
      <c r="BC1838" s="1" t="s">
        <v>324</v>
      </c>
      <c r="BD1838" s="1"/>
      <c r="BE1838" s="1"/>
      <c r="BF1838" s="1"/>
      <c r="BG1838" s="1"/>
    </row>
    <row r="1839" spans="2:59" ht="15.75" customHeight="1" x14ac:dyDescent="0.3">
      <c r="B1839" s="1"/>
      <c r="C1839" s="1"/>
      <c r="D1839" s="1"/>
      <c r="E1839" s="1"/>
      <c r="F1839" s="1"/>
      <c r="G1839" s="1"/>
      <c r="H1839" s="1"/>
      <c r="J1839" s="1"/>
      <c r="K1839" s="1"/>
      <c r="L1839" s="1"/>
      <c r="BA1839" s="1" t="s">
        <v>10056</v>
      </c>
      <c r="BB1839" s="1">
        <v>3323</v>
      </c>
      <c r="BC1839" s="1" t="s">
        <v>324</v>
      </c>
      <c r="BD1839" s="1"/>
      <c r="BE1839" s="1"/>
      <c r="BF1839" s="1"/>
      <c r="BG1839" s="1"/>
    </row>
    <row r="1840" spans="2:59" ht="15.75" customHeight="1" x14ac:dyDescent="0.3">
      <c r="B1840" s="1"/>
      <c r="C1840" s="1"/>
      <c r="D1840" s="1"/>
      <c r="E1840" s="1"/>
      <c r="F1840" s="1"/>
      <c r="G1840" s="1"/>
      <c r="H1840" s="1"/>
      <c r="J1840" s="1"/>
      <c r="K1840" s="1"/>
      <c r="L1840" s="1"/>
      <c r="BA1840" s="1" t="s">
        <v>4011</v>
      </c>
      <c r="BB1840" s="1">
        <v>3652</v>
      </c>
      <c r="BC1840" s="1" t="s">
        <v>6</v>
      </c>
      <c r="BD1840" s="1"/>
      <c r="BE1840" s="1"/>
      <c r="BF1840" s="1"/>
      <c r="BG1840" s="1"/>
    </row>
    <row r="1841" spans="2:59" ht="15.75" customHeight="1" x14ac:dyDescent="0.3">
      <c r="B1841" s="1"/>
      <c r="C1841" s="1"/>
      <c r="D1841" s="1"/>
      <c r="E1841" s="1"/>
      <c r="F1841" s="1"/>
      <c r="G1841" s="1"/>
      <c r="H1841" s="1"/>
      <c r="J1841" s="1"/>
      <c r="K1841" s="1"/>
      <c r="L1841" s="1"/>
      <c r="BA1841" s="1" t="s">
        <v>2176</v>
      </c>
      <c r="BB1841" s="1">
        <v>3765</v>
      </c>
      <c r="BC1841" s="1" t="s">
        <v>324</v>
      </c>
      <c r="BD1841" s="1"/>
      <c r="BE1841" s="1"/>
      <c r="BF1841" s="1"/>
      <c r="BG1841" s="1"/>
    </row>
    <row r="1842" spans="2:59" ht="15.75" customHeight="1" x14ac:dyDescent="0.3">
      <c r="B1842" s="1"/>
      <c r="C1842" s="1"/>
      <c r="D1842" s="1"/>
      <c r="E1842" s="1"/>
      <c r="F1842" s="1"/>
      <c r="G1842" s="1"/>
      <c r="H1842" s="1"/>
      <c r="J1842" s="1"/>
      <c r="K1842" s="1"/>
      <c r="L1842" s="1"/>
      <c r="BA1842" s="1" t="s">
        <v>10130</v>
      </c>
      <c r="BB1842" s="1">
        <v>3665</v>
      </c>
      <c r="BC1842" s="1" t="s">
        <v>76</v>
      </c>
      <c r="BD1842" s="1"/>
      <c r="BE1842" s="1"/>
      <c r="BF1842" s="1"/>
      <c r="BG1842" s="1"/>
    </row>
    <row r="1843" spans="2:59" ht="15.75" customHeight="1" x14ac:dyDescent="0.3">
      <c r="B1843" s="1"/>
      <c r="C1843" s="1"/>
      <c r="D1843" s="1"/>
      <c r="E1843" s="1"/>
      <c r="F1843" s="1"/>
      <c r="G1843" s="1"/>
      <c r="H1843" s="1"/>
      <c r="J1843" s="1"/>
      <c r="K1843" s="1"/>
      <c r="L1843" s="1"/>
      <c r="BA1843" s="1" t="s">
        <v>10131</v>
      </c>
      <c r="BB1843" s="1">
        <v>3596</v>
      </c>
      <c r="BC1843" s="1" t="s">
        <v>78</v>
      </c>
      <c r="BD1843" s="1"/>
      <c r="BE1843" s="1"/>
      <c r="BF1843" s="1"/>
      <c r="BG1843" s="1"/>
    </row>
    <row r="1844" spans="2:59" ht="15.75" customHeight="1" x14ac:dyDescent="0.3">
      <c r="B1844" s="1"/>
      <c r="C1844" s="1"/>
      <c r="D1844" s="1"/>
      <c r="E1844" s="1"/>
      <c r="F1844" s="1"/>
      <c r="G1844" s="1"/>
      <c r="H1844" s="1"/>
      <c r="J1844" s="1"/>
      <c r="K1844" s="1"/>
      <c r="L1844" s="1"/>
      <c r="BA1844" s="1" t="s">
        <v>10132</v>
      </c>
      <c r="BB1844" s="1">
        <v>3630</v>
      </c>
      <c r="BC1844" s="1" t="s">
        <v>78</v>
      </c>
      <c r="BD1844" s="1"/>
      <c r="BE1844" s="1"/>
      <c r="BF1844" s="1"/>
      <c r="BG1844" s="1"/>
    </row>
    <row r="1845" spans="2:59" ht="15.75" customHeight="1" x14ac:dyDescent="0.3">
      <c r="B1845" s="1"/>
      <c r="C1845" s="1"/>
      <c r="D1845" s="1"/>
      <c r="E1845" s="1"/>
      <c r="F1845" s="1"/>
      <c r="G1845" s="1"/>
      <c r="H1845" s="1"/>
      <c r="J1845" s="1"/>
      <c r="K1845" s="1"/>
      <c r="L1845" s="1"/>
      <c r="BA1845" s="1" t="s">
        <v>10132</v>
      </c>
      <c r="BB1845" s="1">
        <v>3630</v>
      </c>
      <c r="BC1845" s="1" t="s">
        <v>78</v>
      </c>
      <c r="BD1845" s="1"/>
      <c r="BE1845" s="1"/>
      <c r="BF1845" s="1"/>
      <c r="BG1845" s="1"/>
    </row>
    <row r="1846" spans="2:59" ht="15.75" customHeight="1" x14ac:dyDescent="0.3">
      <c r="B1846" s="1"/>
      <c r="C1846" s="1"/>
      <c r="D1846" s="1"/>
      <c r="E1846" s="1"/>
      <c r="F1846" s="1"/>
      <c r="G1846" s="1"/>
      <c r="H1846" s="1"/>
      <c r="J1846" s="1"/>
      <c r="K1846" s="1"/>
      <c r="L1846" s="1"/>
      <c r="BA1846" s="1" t="s">
        <v>6148</v>
      </c>
      <c r="BB1846" s="1">
        <v>3666</v>
      </c>
      <c r="BC1846" s="1" t="s">
        <v>180</v>
      </c>
      <c r="BD1846" s="1"/>
      <c r="BE1846" s="1"/>
      <c r="BF1846" s="1"/>
      <c r="BG1846" s="1"/>
    </row>
    <row r="1847" spans="2:59" ht="15.75" customHeight="1" x14ac:dyDescent="0.3">
      <c r="B1847" s="1"/>
      <c r="C1847" s="1"/>
      <c r="D1847" s="1"/>
      <c r="E1847" s="1"/>
      <c r="F1847" s="1"/>
      <c r="G1847" s="1"/>
      <c r="H1847" s="1"/>
      <c r="J1847" s="1"/>
      <c r="K1847" s="1"/>
      <c r="L1847" s="1"/>
      <c r="BA1847" s="1" t="s">
        <v>10133</v>
      </c>
      <c r="BB1847" s="1">
        <v>3631</v>
      </c>
      <c r="BC1847" s="1" t="s">
        <v>42</v>
      </c>
      <c r="BD1847" s="1"/>
      <c r="BE1847" s="1"/>
      <c r="BF1847" s="1"/>
      <c r="BG1847" s="1"/>
    </row>
    <row r="1848" spans="2:59" ht="15.75" customHeight="1" x14ac:dyDescent="0.3">
      <c r="B1848" s="1"/>
      <c r="C1848" s="1"/>
      <c r="D1848" s="1"/>
      <c r="E1848" s="1"/>
      <c r="F1848" s="1"/>
      <c r="G1848" s="1"/>
      <c r="H1848" s="1"/>
      <c r="J1848" s="1"/>
      <c r="K1848" s="1"/>
      <c r="L1848" s="1"/>
      <c r="BA1848" s="1" t="s">
        <v>2551</v>
      </c>
      <c r="BB1848" s="1">
        <v>1058</v>
      </c>
      <c r="BC1848" s="1" t="s">
        <v>138</v>
      </c>
      <c r="BD1848" s="1"/>
      <c r="BE1848" s="1"/>
      <c r="BF1848" s="1"/>
      <c r="BG1848" s="1"/>
    </row>
    <row r="1849" spans="2:59" ht="15.75" customHeight="1" x14ac:dyDescent="0.3">
      <c r="B1849" s="1"/>
      <c r="C1849" s="1"/>
      <c r="D1849" s="1"/>
      <c r="E1849" s="1"/>
      <c r="F1849" s="1"/>
      <c r="G1849" s="1"/>
      <c r="H1849" s="1"/>
      <c r="J1849" s="1"/>
      <c r="K1849" s="1"/>
      <c r="L1849" s="1"/>
      <c r="BA1849" s="1" t="s">
        <v>10134</v>
      </c>
      <c r="BB1849" s="1">
        <v>3627</v>
      </c>
      <c r="BC1849" s="1" t="s">
        <v>282</v>
      </c>
      <c r="BD1849" s="1"/>
      <c r="BE1849" s="1"/>
      <c r="BF1849" s="1"/>
      <c r="BG1849" s="1"/>
    </row>
    <row r="1850" spans="2:59" ht="15.75" customHeight="1" x14ac:dyDescent="0.3">
      <c r="B1850" s="1"/>
      <c r="C1850" s="1"/>
      <c r="D1850" s="1"/>
      <c r="E1850" s="1"/>
      <c r="F1850" s="1"/>
      <c r="G1850" s="1"/>
      <c r="H1850" s="1"/>
      <c r="J1850" s="1"/>
      <c r="K1850" s="1"/>
      <c r="L1850" s="1"/>
      <c r="BA1850" s="1" t="s">
        <v>3645</v>
      </c>
      <c r="BB1850" s="1">
        <v>3651</v>
      </c>
      <c r="BC1850" s="1" t="s">
        <v>324</v>
      </c>
      <c r="BD1850" s="1"/>
      <c r="BE1850" s="1"/>
      <c r="BF1850" s="1"/>
      <c r="BG1850" s="1"/>
    </row>
    <row r="1851" spans="2:59" ht="15.75" customHeight="1" x14ac:dyDescent="0.3">
      <c r="B1851" s="1"/>
      <c r="C1851" s="1"/>
      <c r="D1851" s="1"/>
      <c r="E1851" s="1"/>
      <c r="F1851" s="1"/>
      <c r="G1851" s="1"/>
      <c r="H1851" s="1"/>
      <c r="J1851" s="1"/>
      <c r="K1851" s="1"/>
      <c r="L1851" s="1"/>
      <c r="BA1851" s="1" t="s">
        <v>10135</v>
      </c>
      <c r="BB1851" s="1">
        <v>3685</v>
      </c>
      <c r="BC1851" s="1" t="s">
        <v>56</v>
      </c>
      <c r="BD1851" s="1"/>
      <c r="BE1851" s="1"/>
      <c r="BF1851" s="1"/>
      <c r="BG1851" s="1"/>
    </row>
    <row r="1852" spans="2:59" ht="15.75" customHeight="1" x14ac:dyDescent="0.3">
      <c r="B1852" s="1"/>
      <c r="C1852" s="1"/>
      <c r="D1852" s="1"/>
      <c r="E1852" s="1"/>
      <c r="F1852" s="1"/>
      <c r="G1852" s="1"/>
      <c r="H1852" s="1"/>
      <c r="J1852" s="1"/>
      <c r="K1852" s="1"/>
      <c r="L1852" s="1"/>
      <c r="BA1852" s="1" t="s">
        <v>3690</v>
      </c>
      <c r="BB1852" s="1">
        <v>3620</v>
      </c>
      <c r="BC1852" s="1" t="s">
        <v>214</v>
      </c>
      <c r="BD1852" s="1"/>
      <c r="BE1852" s="1"/>
      <c r="BF1852" s="1"/>
      <c r="BG1852" s="1"/>
    </row>
    <row r="1853" spans="2:59" ht="15.75" customHeight="1" x14ac:dyDescent="0.3">
      <c r="B1853" s="1"/>
      <c r="C1853" s="1"/>
      <c r="D1853" s="1"/>
      <c r="E1853" s="1"/>
      <c r="F1853" s="1"/>
      <c r="G1853" s="1"/>
      <c r="H1853" s="1"/>
      <c r="J1853" s="1"/>
      <c r="K1853" s="1"/>
      <c r="L1853" s="1"/>
      <c r="BA1853" s="1" t="s">
        <v>10102</v>
      </c>
      <c r="BB1853" s="1">
        <v>3525</v>
      </c>
      <c r="BC1853" s="1" t="s">
        <v>180</v>
      </c>
      <c r="BD1853" s="1"/>
      <c r="BE1853" s="1"/>
      <c r="BF1853" s="1"/>
      <c r="BG1853" s="1"/>
    </row>
    <row r="1854" spans="2:59" ht="15.75" customHeight="1" x14ac:dyDescent="0.3">
      <c r="B1854" s="1"/>
      <c r="C1854" s="1"/>
      <c r="D1854" s="1"/>
      <c r="E1854" s="1"/>
      <c r="F1854" s="1"/>
      <c r="G1854" s="1"/>
      <c r="H1854" s="1"/>
      <c r="J1854" s="1"/>
      <c r="K1854" s="1"/>
      <c r="L1854" s="1"/>
      <c r="BA1854" s="1" t="s">
        <v>10136</v>
      </c>
      <c r="BC1854" s="1" t="s">
        <v>324</v>
      </c>
      <c r="BD1854" s="1"/>
      <c r="BE1854" s="1"/>
      <c r="BF1854" s="1"/>
      <c r="BG1854" s="1"/>
    </row>
    <row r="1855" spans="2:59" ht="15.75" customHeight="1" x14ac:dyDescent="0.3">
      <c r="B1855" s="1"/>
      <c r="C1855" s="1"/>
      <c r="D1855" s="1"/>
      <c r="E1855" s="1"/>
      <c r="F1855" s="1"/>
      <c r="G1855" s="1"/>
      <c r="H1855" s="1"/>
      <c r="J1855" s="1"/>
      <c r="K1855" s="1"/>
      <c r="L1855" s="1"/>
      <c r="BA1855" s="1" t="s">
        <v>10137</v>
      </c>
      <c r="BB1855" s="1">
        <v>3643</v>
      </c>
      <c r="BC1855" s="1" t="s">
        <v>324</v>
      </c>
      <c r="BD1855" s="1"/>
      <c r="BE1855" s="1"/>
      <c r="BF1855" s="1"/>
      <c r="BG1855" s="1"/>
    </row>
    <row r="1856" spans="2:59" ht="15.75" customHeight="1" x14ac:dyDescent="0.3">
      <c r="B1856" s="1"/>
      <c r="C1856" s="1"/>
      <c r="D1856" s="1"/>
      <c r="E1856" s="1"/>
      <c r="F1856" s="1"/>
      <c r="G1856" s="1"/>
      <c r="H1856" s="1"/>
      <c r="J1856" s="1"/>
      <c r="K1856" s="1"/>
      <c r="L1856" s="1"/>
      <c r="BA1856" s="1" t="s">
        <v>9824</v>
      </c>
      <c r="BB1856" s="1">
        <v>3717</v>
      </c>
      <c r="BC1856" s="1" t="s">
        <v>316</v>
      </c>
      <c r="BD1856" s="1"/>
      <c r="BE1856" s="1"/>
      <c r="BF1856" s="1"/>
      <c r="BG1856" s="1"/>
    </row>
    <row r="1857" spans="2:59" ht="15.75" customHeight="1" x14ac:dyDescent="0.3">
      <c r="B1857" s="1"/>
      <c r="C1857" s="1"/>
      <c r="D1857" s="1"/>
      <c r="E1857" s="1"/>
      <c r="F1857" s="1"/>
      <c r="G1857" s="1"/>
      <c r="H1857" s="1"/>
      <c r="J1857" s="1"/>
      <c r="K1857" s="1"/>
      <c r="L1857" s="1"/>
      <c r="BA1857" s="1" t="s">
        <v>10138</v>
      </c>
      <c r="BB1857" s="1">
        <v>3682</v>
      </c>
      <c r="BC1857" s="1" t="s">
        <v>324</v>
      </c>
      <c r="BD1857" s="1"/>
      <c r="BE1857" s="1"/>
      <c r="BF1857" s="1"/>
      <c r="BG1857" s="1"/>
    </row>
    <row r="1858" spans="2:59" ht="15.75" customHeight="1" x14ac:dyDescent="0.3">
      <c r="B1858" s="1"/>
      <c r="C1858" s="1"/>
      <c r="D1858" s="1"/>
      <c r="E1858" s="1"/>
      <c r="F1858" s="1"/>
      <c r="G1858" s="1"/>
      <c r="H1858" s="1"/>
      <c r="J1858" s="1"/>
      <c r="K1858" s="1"/>
      <c r="L1858" s="1"/>
      <c r="BA1858" s="1" t="s">
        <v>10112</v>
      </c>
      <c r="BB1858" s="1">
        <v>3693</v>
      </c>
      <c r="BC1858" s="1" t="s">
        <v>324</v>
      </c>
      <c r="BD1858" s="1"/>
      <c r="BE1858" s="1"/>
      <c r="BF1858" s="1"/>
      <c r="BG1858" s="1"/>
    </row>
    <row r="1859" spans="2:59" ht="15.75" customHeight="1" x14ac:dyDescent="0.3">
      <c r="B1859" s="1"/>
      <c r="C1859" s="1"/>
      <c r="D1859" s="1"/>
      <c r="E1859" s="1"/>
      <c r="F1859" s="1"/>
      <c r="G1859" s="1"/>
      <c r="H1859" s="1"/>
      <c r="J1859" s="1"/>
      <c r="K1859" s="1"/>
      <c r="L1859" s="1"/>
      <c r="BA1859" s="1" t="s">
        <v>5656</v>
      </c>
      <c r="BB1859" s="1">
        <v>4454</v>
      </c>
      <c r="BC1859" s="1" t="s">
        <v>180</v>
      </c>
      <c r="BD1859" s="1"/>
      <c r="BE1859" s="1"/>
      <c r="BF1859" s="1"/>
      <c r="BG1859" s="1"/>
    </row>
    <row r="1860" spans="2:59" ht="15.75" customHeight="1" x14ac:dyDescent="0.3">
      <c r="B1860" s="1"/>
      <c r="C1860" s="1"/>
      <c r="D1860" s="1"/>
      <c r="E1860" s="1"/>
      <c r="F1860" s="1"/>
      <c r="G1860" s="1"/>
      <c r="H1860" s="1"/>
      <c r="J1860" s="1"/>
      <c r="K1860" s="1"/>
      <c r="L1860" s="1"/>
      <c r="BA1860" s="1" t="s">
        <v>10139</v>
      </c>
      <c r="BB1860" s="1">
        <v>3648</v>
      </c>
      <c r="BC1860" s="1" t="s">
        <v>218</v>
      </c>
      <c r="BD1860" s="1"/>
      <c r="BE1860" s="1"/>
      <c r="BF1860" s="1"/>
      <c r="BG1860" s="1"/>
    </row>
    <row r="1861" spans="2:59" ht="15.75" customHeight="1" x14ac:dyDescent="0.3">
      <c r="B1861" s="1"/>
      <c r="C1861" s="1"/>
      <c r="D1861" s="1"/>
      <c r="E1861" s="1"/>
      <c r="F1861" s="1"/>
      <c r="G1861" s="1"/>
      <c r="H1861" s="1"/>
      <c r="J1861" s="1"/>
      <c r="K1861" s="1"/>
      <c r="L1861" s="1"/>
      <c r="BA1861" s="1" t="s">
        <v>2288</v>
      </c>
      <c r="BB1861" s="1">
        <v>3696</v>
      </c>
      <c r="BC1861" s="1" t="s">
        <v>14</v>
      </c>
      <c r="BD1861" s="1"/>
      <c r="BE1861" s="1"/>
      <c r="BF1861" s="1"/>
      <c r="BG1861" s="1"/>
    </row>
    <row r="1862" spans="2:59" ht="15.75" customHeight="1" x14ac:dyDescent="0.3">
      <c r="B1862" s="1"/>
      <c r="C1862" s="1"/>
      <c r="D1862" s="1"/>
      <c r="E1862" s="1"/>
      <c r="F1862" s="1"/>
      <c r="G1862" s="1"/>
      <c r="H1862" s="1"/>
      <c r="J1862" s="1"/>
      <c r="K1862" s="1"/>
      <c r="L1862" s="1"/>
      <c r="BA1862" s="1" t="s">
        <v>10140</v>
      </c>
      <c r="BB1862" s="1">
        <v>3689</v>
      </c>
      <c r="BC1862" s="1" t="s">
        <v>170</v>
      </c>
      <c r="BD1862" s="1"/>
      <c r="BE1862" s="1"/>
      <c r="BF1862" s="1"/>
      <c r="BG1862" s="1"/>
    </row>
    <row r="1863" spans="2:59" ht="15.75" customHeight="1" x14ac:dyDescent="0.3">
      <c r="B1863" s="1"/>
      <c r="C1863" s="1"/>
      <c r="D1863" s="1"/>
      <c r="E1863" s="1"/>
      <c r="F1863" s="1"/>
      <c r="G1863" s="1"/>
      <c r="H1863" s="1"/>
      <c r="J1863" s="1"/>
      <c r="K1863" s="1"/>
      <c r="L1863" s="1"/>
      <c r="BA1863" s="1" t="s">
        <v>9907</v>
      </c>
      <c r="BB1863" s="1">
        <v>3984</v>
      </c>
      <c r="BC1863" s="1" t="s">
        <v>302</v>
      </c>
      <c r="BD1863" s="1"/>
      <c r="BE1863" s="1"/>
      <c r="BF1863" s="1"/>
      <c r="BG1863" s="1"/>
    </row>
    <row r="1864" spans="2:59" ht="15.75" customHeight="1" x14ac:dyDescent="0.3">
      <c r="B1864" s="1"/>
      <c r="C1864" s="1"/>
      <c r="D1864" s="1"/>
      <c r="E1864" s="1"/>
      <c r="F1864" s="1"/>
      <c r="G1864" s="1"/>
      <c r="H1864" s="1"/>
      <c r="J1864" s="1"/>
      <c r="K1864" s="1"/>
      <c r="L1864" s="1"/>
      <c r="BA1864" s="1" t="s">
        <v>2091</v>
      </c>
      <c r="BB1864" s="1">
        <v>3541</v>
      </c>
      <c r="BC1864" s="1" t="s">
        <v>324</v>
      </c>
      <c r="BD1864" s="1"/>
      <c r="BE1864" s="1"/>
      <c r="BF1864" s="1"/>
      <c r="BG1864" s="1"/>
    </row>
    <row r="1865" spans="2:59" ht="15.75" customHeight="1" x14ac:dyDescent="0.3">
      <c r="B1865" s="1"/>
      <c r="C1865" s="1"/>
      <c r="D1865" s="1"/>
      <c r="E1865" s="1"/>
      <c r="F1865" s="1"/>
      <c r="G1865" s="1"/>
      <c r="H1865" s="1"/>
      <c r="J1865" s="1"/>
      <c r="K1865" s="1"/>
      <c r="L1865" s="1"/>
      <c r="BA1865" s="1" t="s">
        <v>10141</v>
      </c>
      <c r="BB1865" s="1">
        <v>3173</v>
      </c>
      <c r="BC1865" s="1" t="s">
        <v>324</v>
      </c>
      <c r="BD1865" s="1"/>
      <c r="BE1865" s="1"/>
      <c r="BF1865" s="1"/>
      <c r="BG1865" s="1"/>
    </row>
    <row r="1866" spans="2:59" ht="15.75" customHeight="1" x14ac:dyDescent="0.3">
      <c r="B1866" s="1"/>
      <c r="C1866" s="1"/>
      <c r="D1866" s="1"/>
      <c r="E1866" s="1"/>
      <c r="F1866" s="1"/>
      <c r="G1866" s="1"/>
      <c r="H1866" s="1"/>
      <c r="J1866" s="1"/>
      <c r="K1866" s="1"/>
      <c r="L1866" s="1"/>
      <c r="BA1866" s="1" t="s">
        <v>6713</v>
      </c>
      <c r="BB1866" s="1">
        <v>3670</v>
      </c>
      <c r="BC1866" s="1" t="s">
        <v>314</v>
      </c>
      <c r="BD1866" s="1"/>
      <c r="BE1866" s="1"/>
      <c r="BF1866" s="1"/>
      <c r="BG1866" s="1"/>
    </row>
    <row r="1867" spans="2:59" ht="15.75" customHeight="1" x14ac:dyDescent="0.3">
      <c r="B1867" s="1"/>
      <c r="C1867" s="1"/>
      <c r="D1867" s="1"/>
      <c r="E1867" s="1"/>
      <c r="F1867" s="1"/>
      <c r="G1867" s="1"/>
      <c r="H1867" s="1"/>
      <c r="J1867" s="1"/>
      <c r="K1867" s="1"/>
      <c r="L1867" s="1"/>
      <c r="BA1867" s="1" t="s">
        <v>6155</v>
      </c>
      <c r="BB1867" s="1">
        <v>3667</v>
      </c>
      <c r="BC1867" s="1" t="s">
        <v>180</v>
      </c>
      <c r="BD1867" s="1"/>
      <c r="BE1867" s="1"/>
      <c r="BF1867" s="1"/>
      <c r="BG1867" s="1"/>
    </row>
    <row r="1868" spans="2:59" ht="15.75" customHeight="1" x14ac:dyDescent="0.3">
      <c r="B1868" s="1"/>
      <c r="C1868" s="1"/>
      <c r="D1868" s="1"/>
      <c r="E1868" s="1"/>
      <c r="F1868" s="1"/>
      <c r="G1868" s="1"/>
      <c r="H1868" s="1"/>
      <c r="J1868" s="1"/>
      <c r="K1868" s="1"/>
      <c r="L1868" s="1"/>
      <c r="BA1868" s="1" t="s">
        <v>6140</v>
      </c>
      <c r="BB1868" s="1">
        <v>3559</v>
      </c>
      <c r="BC1868" s="1" t="s">
        <v>180</v>
      </c>
      <c r="BD1868" s="1"/>
      <c r="BE1868" s="1"/>
      <c r="BF1868" s="1"/>
      <c r="BG1868" s="1"/>
    </row>
    <row r="1869" spans="2:59" ht="15.75" customHeight="1" x14ac:dyDescent="0.3">
      <c r="B1869" s="1"/>
      <c r="C1869" s="1"/>
      <c r="D1869" s="1"/>
      <c r="E1869" s="1"/>
      <c r="F1869" s="1"/>
      <c r="G1869" s="1"/>
      <c r="H1869" s="1"/>
      <c r="J1869" s="1"/>
      <c r="K1869" s="1"/>
      <c r="L1869" s="1"/>
      <c r="BA1869" s="1" t="s">
        <v>10142</v>
      </c>
      <c r="BB1869" s="1">
        <v>3688</v>
      </c>
      <c r="BC1869" s="1" t="s">
        <v>72</v>
      </c>
      <c r="BD1869" s="1"/>
      <c r="BE1869" s="1"/>
      <c r="BF1869" s="1"/>
      <c r="BG1869" s="1"/>
    </row>
    <row r="1870" spans="2:59" ht="15.75" customHeight="1" x14ac:dyDescent="0.3">
      <c r="B1870" s="1"/>
      <c r="C1870" s="1"/>
      <c r="D1870" s="1"/>
      <c r="E1870" s="1"/>
      <c r="F1870" s="1"/>
      <c r="G1870" s="1"/>
      <c r="H1870" s="1"/>
      <c r="J1870" s="1"/>
      <c r="K1870" s="1"/>
      <c r="L1870" s="1"/>
      <c r="BA1870" s="1" t="s">
        <v>3101</v>
      </c>
      <c r="BB1870" s="1">
        <v>3674</v>
      </c>
      <c r="BC1870" s="1" t="s">
        <v>324</v>
      </c>
      <c r="BD1870" s="1"/>
      <c r="BE1870" s="1"/>
      <c r="BF1870" s="1"/>
      <c r="BG1870" s="1"/>
    </row>
    <row r="1871" spans="2:59" ht="15.75" customHeight="1" x14ac:dyDescent="0.3">
      <c r="B1871" s="1"/>
      <c r="C1871" s="1"/>
      <c r="D1871" s="1"/>
      <c r="E1871" s="1"/>
      <c r="F1871" s="1"/>
      <c r="G1871" s="1"/>
      <c r="H1871" s="1"/>
      <c r="J1871" s="1"/>
      <c r="K1871" s="1"/>
      <c r="L1871" s="1"/>
      <c r="BA1871" s="1" t="s">
        <v>3029</v>
      </c>
      <c r="BB1871" s="1">
        <v>3678</v>
      </c>
      <c r="BC1871" s="1" t="s">
        <v>228</v>
      </c>
      <c r="BD1871" s="1"/>
      <c r="BE1871" s="1"/>
      <c r="BF1871" s="1"/>
      <c r="BG1871" s="1"/>
    </row>
    <row r="1872" spans="2:59" ht="15.75" customHeight="1" x14ac:dyDescent="0.3">
      <c r="B1872" s="1"/>
      <c r="C1872" s="1"/>
      <c r="D1872" s="1"/>
      <c r="E1872" s="1"/>
      <c r="F1872" s="1"/>
      <c r="G1872" s="1"/>
      <c r="H1872" s="1"/>
      <c r="J1872" s="1"/>
      <c r="K1872" s="1"/>
      <c r="L1872" s="1"/>
      <c r="BA1872" s="1" t="s">
        <v>10143</v>
      </c>
      <c r="BB1872" s="1">
        <v>3697</v>
      </c>
      <c r="BC1872" s="1" t="s">
        <v>10144</v>
      </c>
      <c r="BD1872" s="1"/>
      <c r="BE1872" s="1"/>
      <c r="BF1872" s="1"/>
      <c r="BG1872" s="1"/>
    </row>
    <row r="1873" spans="2:59" ht="15.75" customHeight="1" x14ac:dyDescent="0.3">
      <c r="B1873" s="1"/>
      <c r="C1873" s="1"/>
      <c r="D1873" s="1"/>
      <c r="E1873" s="1"/>
      <c r="F1873" s="1"/>
      <c r="G1873" s="1"/>
      <c r="H1873" s="1"/>
      <c r="J1873" s="1"/>
      <c r="K1873" s="1"/>
      <c r="L1873" s="1"/>
      <c r="BA1873" s="1" t="s">
        <v>2413</v>
      </c>
      <c r="BB1873" s="1">
        <v>3677</v>
      </c>
      <c r="BC1873" s="1" t="s">
        <v>36</v>
      </c>
      <c r="BD1873" s="1"/>
      <c r="BE1873" s="1"/>
      <c r="BF1873" s="1"/>
      <c r="BG1873" s="1"/>
    </row>
    <row r="1874" spans="2:59" ht="15.75" customHeight="1" x14ac:dyDescent="0.3">
      <c r="B1874" s="1"/>
      <c r="C1874" s="1"/>
      <c r="D1874" s="1"/>
      <c r="E1874" s="1"/>
      <c r="F1874" s="1"/>
      <c r="G1874" s="1"/>
      <c r="H1874" s="1"/>
      <c r="J1874" s="1"/>
      <c r="K1874" s="1"/>
      <c r="L1874" s="1"/>
      <c r="BA1874" s="1" t="s">
        <v>10137</v>
      </c>
      <c r="BB1874" s="1">
        <v>3643</v>
      </c>
      <c r="BC1874" s="1" t="s">
        <v>212</v>
      </c>
      <c r="BD1874" s="1"/>
      <c r="BE1874" s="1"/>
      <c r="BF1874" s="1"/>
      <c r="BG1874" s="1"/>
    </row>
    <row r="1875" spans="2:59" ht="15.75" customHeight="1" x14ac:dyDescent="0.3">
      <c r="B1875" s="1"/>
      <c r="C1875" s="1"/>
      <c r="D1875" s="1"/>
      <c r="E1875" s="1"/>
      <c r="F1875" s="1"/>
      <c r="G1875" s="1"/>
      <c r="H1875" s="1"/>
      <c r="J1875" s="1"/>
      <c r="K1875" s="1"/>
      <c r="L1875" s="1"/>
      <c r="BA1875" s="1" t="s">
        <v>9246</v>
      </c>
      <c r="BC1875" s="1" t="s">
        <v>42</v>
      </c>
      <c r="BD1875" s="1"/>
      <c r="BE1875" s="1"/>
      <c r="BF1875" s="1"/>
      <c r="BG1875" s="1"/>
    </row>
    <row r="1876" spans="2:59" ht="15.75" customHeight="1" x14ac:dyDescent="0.3">
      <c r="B1876" s="1"/>
      <c r="C1876" s="1"/>
      <c r="D1876" s="1"/>
      <c r="E1876" s="1"/>
      <c r="F1876" s="1"/>
      <c r="G1876" s="1"/>
      <c r="H1876" s="1"/>
      <c r="J1876" s="1"/>
      <c r="K1876" s="1"/>
      <c r="L1876" s="1"/>
      <c r="BA1876" s="1" t="s">
        <v>8092</v>
      </c>
      <c r="BB1876" s="1">
        <v>3701</v>
      </c>
      <c r="BC1876" s="1" t="s">
        <v>216</v>
      </c>
      <c r="BD1876" s="1"/>
      <c r="BE1876" s="1"/>
      <c r="BF1876" s="1"/>
      <c r="BG1876" s="1"/>
    </row>
    <row r="1877" spans="2:59" ht="15.75" customHeight="1" x14ac:dyDescent="0.3">
      <c r="B1877" s="1"/>
      <c r="C1877" s="1"/>
      <c r="D1877" s="1"/>
      <c r="E1877" s="1"/>
      <c r="F1877" s="1"/>
      <c r="G1877" s="1"/>
      <c r="H1877" s="1"/>
      <c r="J1877" s="1"/>
      <c r="K1877" s="1"/>
      <c r="L1877" s="1"/>
      <c r="BA1877" s="1" t="s">
        <v>10145</v>
      </c>
      <c r="BB1877" s="1">
        <v>3719</v>
      </c>
      <c r="BC1877" s="1" t="s">
        <v>36</v>
      </c>
      <c r="BD1877" s="1"/>
      <c r="BE1877" s="1"/>
      <c r="BF1877" s="1"/>
      <c r="BG1877" s="1"/>
    </row>
    <row r="1878" spans="2:59" ht="15.75" customHeight="1" x14ac:dyDescent="0.3">
      <c r="B1878" s="1"/>
      <c r="C1878" s="1"/>
      <c r="D1878" s="1"/>
      <c r="E1878" s="1"/>
      <c r="F1878" s="1"/>
      <c r="G1878" s="1"/>
      <c r="H1878" s="1"/>
      <c r="J1878" s="1"/>
      <c r="K1878" s="1"/>
      <c r="L1878" s="1"/>
      <c r="BA1878" s="1" t="s">
        <v>10146</v>
      </c>
      <c r="BB1878" s="1">
        <v>3714</v>
      </c>
      <c r="BC1878" s="1" t="s">
        <v>154</v>
      </c>
      <c r="BD1878" s="1"/>
      <c r="BE1878" s="1"/>
      <c r="BF1878" s="1"/>
      <c r="BG1878" s="1"/>
    </row>
    <row r="1879" spans="2:59" ht="15.75" customHeight="1" x14ac:dyDescent="0.3">
      <c r="B1879" s="1"/>
      <c r="C1879" s="1"/>
      <c r="D1879" s="1"/>
      <c r="E1879" s="1"/>
      <c r="F1879" s="1"/>
      <c r="G1879" s="1"/>
      <c r="H1879" s="1"/>
      <c r="J1879" s="1"/>
      <c r="K1879" s="1"/>
      <c r="L1879" s="1"/>
      <c r="BA1879" s="1" t="s">
        <v>10145</v>
      </c>
      <c r="BB1879" s="1">
        <v>3719</v>
      </c>
      <c r="BC1879" s="1" t="s">
        <v>36</v>
      </c>
      <c r="BD1879" s="1"/>
      <c r="BE1879" s="1"/>
      <c r="BF1879" s="1"/>
      <c r="BG1879" s="1"/>
    </row>
    <row r="1880" spans="2:59" ht="15.75" customHeight="1" x14ac:dyDescent="0.3">
      <c r="B1880" s="1"/>
      <c r="C1880" s="1"/>
      <c r="D1880" s="1"/>
      <c r="E1880" s="1"/>
      <c r="F1880" s="1"/>
      <c r="G1880" s="1"/>
      <c r="H1880" s="1"/>
      <c r="J1880" s="1"/>
      <c r="K1880" s="1"/>
      <c r="L1880" s="1"/>
      <c r="BA1880" s="1" t="s">
        <v>3586</v>
      </c>
      <c r="BB1880" s="1">
        <v>3718</v>
      </c>
      <c r="BC1880" s="1" t="s">
        <v>194</v>
      </c>
      <c r="BD1880" s="1"/>
      <c r="BE1880" s="1"/>
      <c r="BF1880" s="1"/>
      <c r="BG1880" s="1"/>
    </row>
    <row r="1881" spans="2:59" ht="15.75" customHeight="1" x14ac:dyDescent="0.3">
      <c r="B1881" s="1"/>
      <c r="C1881" s="1"/>
      <c r="D1881" s="1"/>
      <c r="E1881" s="1"/>
      <c r="F1881" s="1"/>
      <c r="G1881" s="1"/>
      <c r="H1881" s="1"/>
      <c r="J1881" s="1"/>
      <c r="K1881" s="1"/>
      <c r="L1881" s="1"/>
      <c r="BA1881" s="1" t="s">
        <v>5996</v>
      </c>
      <c r="BB1881" s="1">
        <v>3735</v>
      </c>
      <c r="BC1881" s="1" t="s">
        <v>14</v>
      </c>
      <c r="BD1881" s="1"/>
      <c r="BE1881" s="1"/>
      <c r="BF1881" s="1"/>
      <c r="BG1881" s="1"/>
    </row>
    <row r="1882" spans="2:59" ht="15.75" customHeight="1" x14ac:dyDescent="0.3">
      <c r="B1882" s="1"/>
      <c r="C1882" s="1"/>
      <c r="D1882" s="1"/>
      <c r="E1882" s="1"/>
      <c r="F1882" s="1"/>
      <c r="G1882" s="1"/>
      <c r="H1882" s="1"/>
      <c r="J1882" s="1"/>
      <c r="K1882" s="1"/>
      <c r="L1882" s="1"/>
      <c r="BA1882" s="1" t="s">
        <v>4296</v>
      </c>
      <c r="BB1882" s="1">
        <v>3756</v>
      </c>
      <c r="BC1882" s="1" t="s">
        <v>180</v>
      </c>
      <c r="BD1882" s="1"/>
      <c r="BE1882" s="1"/>
      <c r="BF1882" s="1"/>
      <c r="BG1882" s="1"/>
    </row>
    <row r="1883" spans="2:59" ht="15.75" customHeight="1" x14ac:dyDescent="0.3">
      <c r="B1883" s="1"/>
      <c r="C1883" s="1"/>
      <c r="D1883" s="1"/>
      <c r="E1883" s="1"/>
      <c r="F1883" s="1"/>
      <c r="G1883" s="1"/>
      <c r="H1883" s="1"/>
      <c r="J1883" s="1"/>
      <c r="K1883" s="1"/>
      <c r="L1883" s="1"/>
      <c r="BA1883" s="1" t="s">
        <v>10147</v>
      </c>
      <c r="BB1883" s="1">
        <v>3726</v>
      </c>
      <c r="BC1883" s="1" t="s">
        <v>154</v>
      </c>
      <c r="BD1883" s="1"/>
      <c r="BE1883" s="1"/>
      <c r="BF1883" s="1"/>
      <c r="BG1883" s="1"/>
    </row>
    <row r="1884" spans="2:59" ht="15.75" customHeight="1" x14ac:dyDescent="0.3">
      <c r="B1884" s="1"/>
      <c r="C1884" s="1"/>
      <c r="D1884" s="1"/>
      <c r="E1884" s="1"/>
      <c r="F1884" s="1"/>
      <c r="G1884" s="1"/>
      <c r="H1884" s="1"/>
      <c r="J1884" s="1"/>
      <c r="K1884" s="1"/>
      <c r="L1884" s="1"/>
      <c r="BA1884" s="1" t="s">
        <v>10148</v>
      </c>
      <c r="BB1884" s="1">
        <v>3747</v>
      </c>
      <c r="BC1884" s="1" t="s">
        <v>160</v>
      </c>
      <c r="BD1884" s="1"/>
      <c r="BE1884" s="1"/>
      <c r="BF1884" s="1"/>
      <c r="BG1884" s="1"/>
    </row>
    <row r="1885" spans="2:59" ht="15.75" customHeight="1" x14ac:dyDescent="0.3">
      <c r="B1885" s="1"/>
      <c r="C1885" s="1"/>
      <c r="D1885" s="1"/>
      <c r="E1885" s="1"/>
      <c r="F1885" s="1"/>
      <c r="G1885" s="1"/>
      <c r="H1885" s="1"/>
      <c r="J1885" s="1"/>
      <c r="K1885" s="1"/>
      <c r="L1885" s="1"/>
      <c r="BA1885" s="1" t="s">
        <v>10149</v>
      </c>
      <c r="BB1885" s="1">
        <v>3905</v>
      </c>
      <c r="BC1885" s="1" t="s">
        <v>214</v>
      </c>
      <c r="BD1885" s="1"/>
      <c r="BE1885" s="1"/>
      <c r="BF1885" s="1"/>
      <c r="BG1885" s="1"/>
    </row>
    <row r="1886" spans="2:59" ht="15.75" customHeight="1" x14ac:dyDescent="0.3">
      <c r="B1886" s="1"/>
      <c r="C1886" s="1"/>
      <c r="D1886" s="1"/>
      <c r="E1886" s="1"/>
      <c r="F1886" s="1"/>
      <c r="G1886" s="1"/>
      <c r="H1886" s="1"/>
      <c r="J1886" s="1"/>
      <c r="K1886" s="1"/>
      <c r="L1886" s="1"/>
      <c r="BA1886" s="1" t="s">
        <v>9664</v>
      </c>
      <c r="BB1886" s="1">
        <v>3707</v>
      </c>
      <c r="BC1886" s="1" t="s">
        <v>42</v>
      </c>
      <c r="BD1886" s="1"/>
      <c r="BE1886" s="1"/>
      <c r="BF1886" s="1"/>
      <c r="BG1886" s="1"/>
    </row>
    <row r="1887" spans="2:59" ht="15.75" customHeight="1" x14ac:dyDescent="0.3">
      <c r="B1887" s="1"/>
      <c r="C1887" s="1"/>
      <c r="D1887" s="1"/>
      <c r="E1887" s="1"/>
      <c r="F1887" s="1"/>
      <c r="G1887" s="1"/>
      <c r="H1887" s="1"/>
      <c r="J1887" s="1"/>
      <c r="K1887" s="1"/>
      <c r="L1887" s="1"/>
      <c r="BA1887" s="1" t="s">
        <v>10150</v>
      </c>
      <c r="BC1887" s="1" t="s">
        <v>198</v>
      </c>
      <c r="BD1887" s="1"/>
      <c r="BE1887" s="1"/>
      <c r="BF1887" s="1"/>
      <c r="BG1887" s="1"/>
    </row>
    <row r="1888" spans="2:59" ht="15.75" customHeight="1" x14ac:dyDescent="0.3">
      <c r="B1888" s="1"/>
      <c r="C1888" s="1"/>
      <c r="D1888" s="1"/>
      <c r="E1888" s="1"/>
      <c r="F1888" s="1"/>
      <c r="G1888" s="1"/>
      <c r="H1888" s="1"/>
      <c r="J1888" s="1"/>
      <c r="K1888" s="1"/>
      <c r="L1888" s="1"/>
      <c r="BA1888" s="1" t="s">
        <v>10151</v>
      </c>
      <c r="BB1888" s="1">
        <v>3745</v>
      </c>
      <c r="BC1888" s="1" t="s">
        <v>196</v>
      </c>
      <c r="BD1888" s="1"/>
      <c r="BE1888" s="1"/>
      <c r="BF1888" s="1"/>
      <c r="BG1888" s="1"/>
    </row>
    <row r="1889" spans="2:59" ht="15.75" customHeight="1" x14ac:dyDescent="0.3">
      <c r="B1889" s="1"/>
      <c r="C1889" s="1"/>
      <c r="D1889" s="1"/>
      <c r="E1889" s="1"/>
      <c r="F1889" s="1"/>
      <c r="G1889" s="1"/>
      <c r="H1889" s="1"/>
      <c r="J1889" s="1"/>
      <c r="K1889" s="1"/>
      <c r="L1889" s="1"/>
      <c r="BA1889" s="1" t="s">
        <v>10152</v>
      </c>
      <c r="BB1889" s="1">
        <v>3732</v>
      </c>
      <c r="BC1889" s="1" t="s">
        <v>76</v>
      </c>
      <c r="BD1889" s="1"/>
      <c r="BE1889" s="1"/>
      <c r="BF1889" s="1"/>
      <c r="BG1889" s="1"/>
    </row>
    <row r="1890" spans="2:59" ht="15.75" customHeight="1" x14ac:dyDescent="0.3">
      <c r="B1890" s="1"/>
      <c r="C1890" s="1"/>
      <c r="D1890" s="1"/>
      <c r="E1890" s="1"/>
      <c r="F1890" s="1"/>
      <c r="G1890" s="1"/>
      <c r="H1890" s="1"/>
      <c r="J1890" s="1"/>
      <c r="K1890" s="1"/>
      <c r="L1890" s="1"/>
      <c r="BA1890" s="1" t="s">
        <v>10152</v>
      </c>
      <c r="BB1890" s="1">
        <v>3732</v>
      </c>
      <c r="BC1890" s="1" t="s">
        <v>76</v>
      </c>
      <c r="BD1890" s="1"/>
      <c r="BE1890" s="1"/>
      <c r="BF1890" s="1"/>
      <c r="BG1890" s="1"/>
    </row>
    <row r="1891" spans="2:59" ht="15.75" customHeight="1" x14ac:dyDescent="0.3">
      <c r="B1891" s="1"/>
      <c r="C1891" s="1"/>
      <c r="D1891" s="1"/>
      <c r="E1891" s="1"/>
      <c r="F1891" s="1"/>
      <c r="G1891" s="1"/>
      <c r="H1891" s="1"/>
      <c r="J1891" s="1"/>
      <c r="K1891" s="1"/>
      <c r="L1891" s="1"/>
      <c r="BA1891" s="1" t="s">
        <v>2267</v>
      </c>
      <c r="BB1891" s="1">
        <v>3722</v>
      </c>
      <c r="BC1891" s="1" t="s">
        <v>76</v>
      </c>
      <c r="BD1891" s="1"/>
      <c r="BE1891" s="1"/>
      <c r="BF1891" s="1"/>
      <c r="BG1891" s="1"/>
    </row>
    <row r="1892" spans="2:59" ht="15.75" customHeight="1" x14ac:dyDescent="0.3">
      <c r="B1892" s="1"/>
      <c r="C1892" s="1"/>
      <c r="D1892" s="1"/>
      <c r="E1892" s="1"/>
      <c r="F1892" s="1"/>
      <c r="G1892" s="1"/>
      <c r="H1892" s="1"/>
      <c r="J1892" s="1"/>
      <c r="K1892" s="1"/>
      <c r="L1892" s="1"/>
      <c r="BA1892" s="1" t="s">
        <v>2267</v>
      </c>
      <c r="BB1892" s="1">
        <v>3722</v>
      </c>
      <c r="BC1892" s="1" t="s">
        <v>76</v>
      </c>
      <c r="BD1892" s="1"/>
      <c r="BE1892" s="1"/>
      <c r="BF1892" s="1"/>
      <c r="BG1892" s="1"/>
    </row>
    <row r="1893" spans="2:59" ht="15.75" customHeight="1" x14ac:dyDescent="0.3">
      <c r="B1893" s="1"/>
      <c r="C1893" s="1"/>
      <c r="D1893" s="1"/>
      <c r="E1893" s="1"/>
      <c r="F1893" s="1"/>
      <c r="G1893" s="1"/>
      <c r="H1893" s="1"/>
      <c r="J1893" s="1"/>
      <c r="K1893" s="1"/>
      <c r="L1893" s="1"/>
      <c r="BA1893" s="1" t="s">
        <v>3761</v>
      </c>
      <c r="BB1893" s="1">
        <v>1578</v>
      </c>
      <c r="BC1893" s="1" t="s">
        <v>192</v>
      </c>
      <c r="BD1893" s="1"/>
      <c r="BE1893" s="1"/>
      <c r="BF1893" s="1"/>
      <c r="BG1893" s="1"/>
    </row>
    <row r="1894" spans="2:59" ht="15.75" customHeight="1" x14ac:dyDescent="0.3">
      <c r="B1894" s="1"/>
      <c r="C1894" s="1"/>
      <c r="D1894" s="1"/>
      <c r="E1894" s="1"/>
      <c r="F1894" s="1"/>
      <c r="G1894" s="1"/>
      <c r="H1894" s="1"/>
      <c r="J1894" s="1"/>
      <c r="K1894" s="1"/>
      <c r="L1894" s="1"/>
      <c r="BA1894" s="1" t="s">
        <v>8659</v>
      </c>
      <c r="BB1894" s="1">
        <v>3748</v>
      </c>
      <c r="BC1894" s="1" t="s">
        <v>92</v>
      </c>
      <c r="BD1894" s="1"/>
      <c r="BE1894" s="1"/>
      <c r="BF1894" s="1"/>
      <c r="BG1894" s="1"/>
    </row>
    <row r="1895" spans="2:59" ht="15.75" customHeight="1" x14ac:dyDescent="0.3">
      <c r="B1895" s="1"/>
      <c r="C1895" s="1"/>
      <c r="D1895" s="1"/>
      <c r="E1895" s="1"/>
      <c r="F1895" s="1"/>
      <c r="G1895" s="1"/>
      <c r="H1895" s="1"/>
      <c r="J1895" s="1"/>
      <c r="K1895" s="1"/>
      <c r="L1895" s="1"/>
      <c r="BA1895" s="1" t="s">
        <v>8659</v>
      </c>
      <c r="BB1895" s="1">
        <v>3748</v>
      </c>
      <c r="BC1895" s="1" t="s">
        <v>92</v>
      </c>
      <c r="BD1895" s="1"/>
      <c r="BE1895" s="1"/>
      <c r="BF1895" s="1"/>
      <c r="BG1895" s="1"/>
    </row>
    <row r="1896" spans="2:59" ht="15.75" customHeight="1" x14ac:dyDescent="0.3">
      <c r="B1896" s="1"/>
      <c r="C1896" s="1"/>
      <c r="D1896" s="1"/>
      <c r="E1896" s="1"/>
      <c r="F1896" s="1"/>
      <c r="G1896" s="1"/>
      <c r="H1896" s="1"/>
      <c r="J1896" s="1"/>
      <c r="K1896" s="1"/>
      <c r="L1896" s="1"/>
      <c r="BA1896" s="1" t="s">
        <v>2285</v>
      </c>
      <c r="BB1896" s="1">
        <v>3695</v>
      </c>
      <c r="BC1896" s="1" t="s">
        <v>14</v>
      </c>
      <c r="BD1896" s="1"/>
      <c r="BE1896" s="1"/>
      <c r="BF1896" s="1"/>
      <c r="BG1896" s="1"/>
    </row>
    <row r="1897" spans="2:59" ht="15.75" customHeight="1" x14ac:dyDescent="0.3">
      <c r="B1897" s="1"/>
      <c r="C1897" s="1"/>
      <c r="D1897" s="1"/>
      <c r="E1897" s="1"/>
      <c r="F1897" s="1"/>
      <c r="G1897" s="1"/>
      <c r="H1897" s="1"/>
      <c r="J1897" s="1"/>
      <c r="K1897" s="1"/>
      <c r="L1897" s="1"/>
      <c r="BA1897" s="1" t="s">
        <v>2358</v>
      </c>
      <c r="BB1897" s="1">
        <v>3814</v>
      </c>
      <c r="BC1897" s="1" t="s">
        <v>314</v>
      </c>
      <c r="BD1897" s="1"/>
      <c r="BE1897" s="1"/>
      <c r="BF1897" s="1"/>
      <c r="BG1897" s="1"/>
    </row>
    <row r="1898" spans="2:59" ht="15.75" customHeight="1" x14ac:dyDescent="0.3">
      <c r="B1898" s="1"/>
      <c r="C1898" s="1"/>
      <c r="D1898" s="1"/>
      <c r="E1898" s="1"/>
      <c r="F1898" s="1"/>
      <c r="G1898" s="1"/>
      <c r="H1898" s="1"/>
      <c r="J1898" s="1"/>
      <c r="K1898" s="1"/>
      <c r="L1898" s="1"/>
      <c r="BA1898" s="1" t="s">
        <v>10153</v>
      </c>
      <c r="BB1898" s="1">
        <v>3757</v>
      </c>
      <c r="BC1898" s="1" t="s">
        <v>9729</v>
      </c>
      <c r="BD1898" s="1"/>
      <c r="BE1898" s="1"/>
      <c r="BF1898" s="1"/>
      <c r="BG1898" s="1"/>
    </row>
    <row r="1899" spans="2:59" ht="15.75" customHeight="1" x14ac:dyDescent="0.3">
      <c r="B1899" s="1"/>
      <c r="C1899" s="1"/>
      <c r="D1899" s="1"/>
      <c r="E1899" s="1"/>
      <c r="F1899" s="1"/>
      <c r="G1899" s="1"/>
      <c r="H1899" s="1"/>
      <c r="J1899" s="1"/>
      <c r="K1899" s="1"/>
      <c r="L1899" s="1"/>
      <c r="BA1899" s="1" t="s">
        <v>3672</v>
      </c>
      <c r="BB1899" s="1">
        <v>3796</v>
      </c>
      <c r="BC1899" s="1" t="s">
        <v>72</v>
      </c>
      <c r="BD1899" s="1"/>
      <c r="BE1899" s="1"/>
      <c r="BF1899" s="1"/>
      <c r="BG1899" s="1"/>
    </row>
    <row r="1900" spans="2:59" ht="15.75" customHeight="1" x14ac:dyDescent="0.3">
      <c r="B1900" s="1"/>
      <c r="C1900" s="1"/>
      <c r="D1900" s="1"/>
      <c r="E1900" s="1"/>
      <c r="F1900" s="1"/>
      <c r="G1900" s="1"/>
      <c r="H1900" s="1"/>
      <c r="J1900" s="1"/>
      <c r="K1900" s="1"/>
      <c r="L1900" s="1"/>
      <c r="BA1900" s="1" t="s">
        <v>3721</v>
      </c>
      <c r="BB1900" s="1">
        <v>3763</v>
      </c>
      <c r="BC1900" s="1" t="s">
        <v>194</v>
      </c>
      <c r="BD1900" s="1"/>
      <c r="BE1900" s="1"/>
      <c r="BF1900" s="1"/>
      <c r="BG1900" s="1"/>
    </row>
    <row r="1901" spans="2:59" ht="15.75" customHeight="1" x14ac:dyDescent="0.3">
      <c r="B1901" s="1"/>
      <c r="C1901" s="1"/>
      <c r="D1901" s="1"/>
      <c r="E1901" s="1"/>
      <c r="F1901" s="1"/>
      <c r="G1901" s="1"/>
      <c r="H1901" s="1"/>
      <c r="J1901" s="1"/>
      <c r="K1901" s="1"/>
      <c r="L1901" s="1"/>
      <c r="BA1901" s="1" t="s">
        <v>10154</v>
      </c>
      <c r="BB1901" s="1">
        <v>1837</v>
      </c>
      <c r="BC1901" s="1" t="s">
        <v>62</v>
      </c>
      <c r="BD1901" s="1"/>
      <c r="BE1901" s="1"/>
      <c r="BF1901" s="1"/>
      <c r="BG1901" s="1"/>
    </row>
    <row r="1902" spans="2:59" ht="15.75" customHeight="1" x14ac:dyDescent="0.3">
      <c r="B1902" s="1"/>
      <c r="C1902" s="1"/>
      <c r="D1902" s="1"/>
      <c r="E1902" s="1"/>
      <c r="F1902" s="1"/>
      <c r="G1902" s="1"/>
      <c r="H1902" s="1"/>
      <c r="J1902" s="1"/>
      <c r="K1902" s="1"/>
      <c r="L1902" s="1"/>
      <c r="BA1902" s="1" t="s">
        <v>9669</v>
      </c>
      <c r="BB1902" s="1">
        <v>3742</v>
      </c>
      <c r="BC1902" s="1" t="s">
        <v>42</v>
      </c>
      <c r="BD1902" s="1"/>
      <c r="BE1902" s="1"/>
      <c r="BF1902" s="1"/>
      <c r="BG1902" s="1"/>
    </row>
    <row r="1903" spans="2:59" ht="15.75" customHeight="1" x14ac:dyDescent="0.3">
      <c r="B1903" s="1"/>
      <c r="C1903" s="1"/>
      <c r="D1903" s="1"/>
      <c r="E1903" s="1"/>
      <c r="F1903" s="1"/>
      <c r="G1903" s="1"/>
      <c r="H1903" s="1"/>
      <c r="J1903" s="1"/>
      <c r="K1903" s="1"/>
      <c r="L1903" s="1"/>
      <c r="BA1903" s="1" t="s">
        <v>3758</v>
      </c>
      <c r="BB1903" s="1">
        <v>3812</v>
      </c>
      <c r="BC1903" s="1" t="s">
        <v>36</v>
      </c>
      <c r="BD1903" s="1"/>
      <c r="BE1903" s="1"/>
      <c r="BF1903" s="1"/>
      <c r="BG1903" s="1"/>
    </row>
    <row r="1904" spans="2:59" ht="15.75" customHeight="1" x14ac:dyDescent="0.3">
      <c r="B1904" s="1"/>
      <c r="C1904" s="1"/>
      <c r="D1904" s="1"/>
      <c r="E1904" s="1"/>
      <c r="F1904" s="1"/>
      <c r="G1904" s="1"/>
      <c r="H1904" s="1"/>
      <c r="J1904" s="1"/>
      <c r="K1904" s="1"/>
      <c r="L1904" s="1"/>
      <c r="BA1904" s="1" t="s">
        <v>7836</v>
      </c>
      <c r="BB1904" s="1">
        <v>4009</v>
      </c>
      <c r="BC1904" s="1" t="s">
        <v>10155</v>
      </c>
      <c r="BD1904" s="1"/>
      <c r="BE1904" s="1"/>
      <c r="BF1904" s="1"/>
      <c r="BG1904" s="1"/>
    </row>
    <row r="1905" spans="2:59" ht="15.75" customHeight="1" x14ac:dyDescent="0.3">
      <c r="B1905" s="1"/>
      <c r="C1905" s="1"/>
      <c r="D1905" s="1"/>
      <c r="E1905" s="1"/>
      <c r="F1905" s="1"/>
      <c r="G1905" s="1"/>
      <c r="H1905" s="1"/>
      <c r="J1905" s="1"/>
      <c r="K1905" s="1"/>
      <c r="L1905" s="1"/>
      <c r="BA1905" s="1" t="s">
        <v>10156</v>
      </c>
      <c r="BB1905" s="1">
        <v>1509</v>
      </c>
      <c r="BC1905" s="1" t="s">
        <v>92</v>
      </c>
      <c r="BD1905" s="1"/>
      <c r="BE1905" s="1"/>
      <c r="BF1905" s="1"/>
      <c r="BG1905" s="1"/>
    </row>
    <row r="1906" spans="2:59" ht="15.75" customHeight="1" x14ac:dyDescent="0.3">
      <c r="B1906" s="1"/>
      <c r="C1906" s="1"/>
      <c r="D1906" s="1"/>
      <c r="E1906" s="1"/>
      <c r="F1906" s="1"/>
      <c r="G1906" s="1"/>
      <c r="H1906" s="1"/>
      <c r="J1906" s="1"/>
      <c r="K1906" s="1"/>
      <c r="L1906" s="1"/>
      <c r="BA1906" s="1" t="s">
        <v>2471</v>
      </c>
      <c r="BB1906" s="1">
        <v>3789</v>
      </c>
      <c r="BC1906" s="1" t="s">
        <v>270</v>
      </c>
      <c r="BD1906" s="1"/>
      <c r="BE1906" s="1"/>
      <c r="BF1906" s="1"/>
      <c r="BG1906" s="1"/>
    </row>
    <row r="1907" spans="2:59" ht="15.75" customHeight="1" x14ac:dyDescent="0.3">
      <c r="B1907" s="1"/>
      <c r="C1907" s="1"/>
      <c r="D1907" s="1"/>
      <c r="E1907" s="1"/>
      <c r="F1907" s="1"/>
      <c r="G1907" s="1"/>
      <c r="H1907" s="1"/>
      <c r="J1907" s="1"/>
      <c r="K1907" s="1"/>
      <c r="L1907" s="1"/>
      <c r="BA1907" s="1" t="s">
        <v>10157</v>
      </c>
      <c r="BB1907" s="1">
        <v>3840</v>
      </c>
      <c r="BC1907" s="1" t="s">
        <v>302</v>
      </c>
      <c r="BD1907" s="1"/>
      <c r="BE1907" s="1"/>
      <c r="BF1907" s="1"/>
      <c r="BG1907" s="1"/>
    </row>
    <row r="1908" spans="2:59" ht="15.75" customHeight="1" x14ac:dyDescent="0.3">
      <c r="B1908" s="1"/>
      <c r="C1908" s="1"/>
      <c r="D1908" s="1"/>
      <c r="E1908" s="1"/>
      <c r="F1908" s="1"/>
      <c r="G1908" s="1"/>
      <c r="H1908" s="1"/>
      <c r="J1908" s="1"/>
      <c r="K1908" s="1"/>
      <c r="L1908" s="1"/>
      <c r="BA1908" s="1" t="s">
        <v>7862</v>
      </c>
      <c r="BB1908" s="1">
        <v>3764</v>
      </c>
      <c r="BC1908" s="1" t="s">
        <v>154</v>
      </c>
      <c r="BD1908" s="1"/>
      <c r="BE1908" s="1"/>
      <c r="BF1908" s="1"/>
      <c r="BG1908" s="1"/>
    </row>
    <row r="1909" spans="2:59" ht="15.75" customHeight="1" x14ac:dyDescent="0.3">
      <c r="B1909" s="1"/>
      <c r="C1909" s="1"/>
      <c r="D1909" s="1"/>
      <c r="E1909" s="1"/>
      <c r="F1909" s="1"/>
      <c r="G1909" s="1"/>
      <c r="H1909" s="1"/>
      <c r="J1909" s="1"/>
      <c r="K1909" s="1"/>
      <c r="L1909" s="1"/>
      <c r="BA1909" s="1" t="s">
        <v>2176</v>
      </c>
      <c r="BB1909" s="1">
        <v>3765</v>
      </c>
      <c r="BC1909" s="1" t="s">
        <v>10</v>
      </c>
      <c r="BD1909" s="1"/>
      <c r="BE1909" s="1"/>
      <c r="BF1909" s="1"/>
      <c r="BG1909" s="1"/>
    </row>
    <row r="1910" spans="2:59" ht="15.75" customHeight="1" x14ac:dyDescent="0.3">
      <c r="B1910" s="1"/>
      <c r="C1910" s="1"/>
      <c r="D1910" s="1"/>
      <c r="E1910" s="1"/>
      <c r="F1910" s="1"/>
      <c r="G1910" s="1"/>
      <c r="H1910" s="1"/>
      <c r="J1910" s="1"/>
      <c r="K1910" s="1"/>
      <c r="L1910" s="1"/>
      <c r="BA1910" s="1" t="s">
        <v>2289</v>
      </c>
      <c r="BB1910" s="1">
        <v>3865</v>
      </c>
      <c r="BC1910" s="1" t="s">
        <v>76</v>
      </c>
      <c r="BD1910" s="1"/>
      <c r="BE1910" s="1"/>
      <c r="BF1910" s="1"/>
      <c r="BG1910" s="1"/>
    </row>
    <row r="1911" spans="2:59" ht="15.75" customHeight="1" x14ac:dyDescent="0.3">
      <c r="B1911" s="1"/>
      <c r="C1911" s="1"/>
      <c r="D1911" s="1"/>
      <c r="E1911" s="1"/>
      <c r="F1911" s="1"/>
      <c r="G1911" s="1"/>
      <c r="H1911" s="1"/>
      <c r="J1911" s="1"/>
      <c r="K1911" s="1"/>
      <c r="L1911" s="1"/>
      <c r="BA1911" s="1" t="s">
        <v>3542</v>
      </c>
      <c r="BB1911" s="1">
        <v>3784</v>
      </c>
      <c r="BC1911" s="1" t="s">
        <v>132</v>
      </c>
      <c r="BD1911" s="1"/>
      <c r="BE1911" s="1"/>
      <c r="BF1911" s="1"/>
      <c r="BG1911" s="1"/>
    </row>
    <row r="1912" spans="2:59" ht="15.75" customHeight="1" x14ac:dyDescent="0.3">
      <c r="B1912" s="1"/>
      <c r="C1912" s="1"/>
      <c r="D1912" s="1"/>
      <c r="E1912" s="1"/>
      <c r="F1912" s="1"/>
      <c r="G1912" s="1"/>
      <c r="H1912" s="1"/>
      <c r="J1912" s="1"/>
      <c r="K1912" s="1"/>
      <c r="L1912" s="1"/>
      <c r="BA1912" s="1" t="s">
        <v>2471</v>
      </c>
      <c r="BB1912" s="1">
        <v>3789</v>
      </c>
      <c r="BC1912" s="1" t="s">
        <v>342</v>
      </c>
      <c r="BD1912" s="1"/>
      <c r="BE1912" s="1"/>
      <c r="BF1912" s="1"/>
      <c r="BG1912" s="1"/>
    </row>
    <row r="1913" spans="2:59" ht="15.75" customHeight="1" x14ac:dyDescent="0.3">
      <c r="B1913" s="1"/>
      <c r="C1913" s="1"/>
      <c r="D1913" s="1"/>
      <c r="E1913" s="1"/>
      <c r="F1913" s="1"/>
      <c r="G1913" s="1"/>
      <c r="H1913" s="1"/>
      <c r="J1913" s="1"/>
      <c r="K1913" s="1"/>
      <c r="L1913" s="1"/>
      <c r="BA1913" s="1" t="s">
        <v>10158</v>
      </c>
      <c r="BB1913" s="1">
        <v>3869</v>
      </c>
      <c r="BC1913" s="1" t="s">
        <v>180</v>
      </c>
      <c r="BD1913" s="1"/>
      <c r="BE1913" s="1"/>
      <c r="BF1913" s="1"/>
      <c r="BG1913" s="1"/>
    </row>
    <row r="1914" spans="2:59" ht="15.75" customHeight="1" x14ac:dyDescent="0.3">
      <c r="B1914" s="1"/>
      <c r="C1914" s="1"/>
      <c r="D1914" s="1"/>
      <c r="E1914" s="1"/>
      <c r="F1914" s="1"/>
      <c r="G1914" s="1"/>
      <c r="H1914" s="1"/>
      <c r="J1914" s="1"/>
      <c r="K1914" s="1"/>
      <c r="L1914" s="1"/>
      <c r="BA1914" s="1" t="s">
        <v>3615</v>
      </c>
      <c r="BB1914" s="1">
        <v>3633</v>
      </c>
      <c r="BC1914" s="1" t="s">
        <v>132</v>
      </c>
      <c r="BD1914" s="1"/>
      <c r="BE1914" s="1"/>
      <c r="BF1914" s="1"/>
      <c r="BG1914" s="1"/>
    </row>
    <row r="1915" spans="2:59" ht="15.75" customHeight="1" x14ac:dyDescent="0.3">
      <c r="B1915" s="1"/>
      <c r="C1915" s="1"/>
      <c r="D1915" s="1"/>
      <c r="E1915" s="1"/>
      <c r="F1915" s="1"/>
      <c r="G1915" s="1"/>
      <c r="H1915" s="1"/>
      <c r="J1915" s="1"/>
      <c r="K1915" s="1"/>
      <c r="L1915" s="1"/>
      <c r="BA1915" s="1" t="s">
        <v>10159</v>
      </c>
      <c r="BB1915" s="1">
        <v>3720</v>
      </c>
      <c r="BC1915" s="1" t="s">
        <v>326</v>
      </c>
      <c r="BD1915" s="1"/>
      <c r="BE1915" s="1"/>
      <c r="BF1915" s="1"/>
      <c r="BG1915" s="1"/>
    </row>
    <row r="1916" spans="2:59" ht="15.75" customHeight="1" x14ac:dyDescent="0.3">
      <c r="B1916" s="1"/>
      <c r="C1916" s="1"/>
      <c r="D1916" s="1"/>
      <c r="E1916" s="1"/>
      <c r="F1916" s="1"/>
      <c r="G1916" s="1"/>
      <c r="H1916" s="1"/>
      <c r="J1916" s="1"/>
      <c r="K1916" s="1"/>
      <c r="L1916" s="1"/>
      <c r="BA1916" s="1" t="s">
        <v>10160</v>
      </c>
      <c r="BB1916" s="1">
        <v>3772</v>
      </c>
      <c r="BC1916" s="1" t="s">
        <v>214</v>
      </c>
      <c r="BD1916" s="1"/>
      <c r="BE1916" s="1"/>
      <c r="BF1916" s="1"/>
      <c r="BG1916" s="1"/>
    </row>
    <row r="1917" spans="2:59" ht="15.75" customHeight="1" x14ac:dyDescent="0.3">
      <c r="B1917" s="1"/>
      <c r="C1917" s="1"/>
      <c r="D1917" s="1"/>
      <c r="E1917" s="1"/>
      <c r="F1917" s="1"/>
      <c r="G1917" s="1"/>
      <c r="H1917" s="1"/>
      <c r="J1917" s="1"/>
      <c r="K1917" s="1"/>
      <c r="L1917" s="1"/>
      <c r="BA1917" s="1" t="s">
        <v>10161</v>
      </c>
      <c r="BB1917" s="1">
        <v>4069</v>
      </c>
      <c r="BC1917" s="1" t="s">
        <v>298</v>
      </c>
      <c r="BD1917" s="1"/>
      <c r="BE1917" s="1"/>
      <c r="BF1917" s="1"/>
      <c r="BG1917" s="1"/>
    </row>
    <row r="1918" spans="2:59" ht="15.75" customHeight="1" x14ac:dyDescent="0.3">
      <c r="B1918" s="1"/>
      <c r="C1918" s="1"/>
      <c r="D1918" s="1"/>
      <c r="E1918" s="1"/>
      <c r="F1918" s="1"/>
      <c r="G1918" s="1"/>
      <c r="H1918" s="1"/>
      <c r="J1918" s="1"/>
      <c r="K1918" s="1"/>
      <c r="L1918" s="1"/>
      <c r="BA1918" s="1" t="s">
        <v>10162</v>
      </c>
      <c r="BB1918" s="1">
        <v>3793</v>
      </c>
      <c r="BC1918" s="1" t="s">
        <v>14</v>
      </c>
      <c r="BD1918" s="1"/>
      <c r="BE1918" s="1"/>
      <c r="BF1918" s="1"/>
      <c r="BG1918" s="1"/>
    </row>
    <row r="1919" spans="2:59" ht="15.75" customHeight="1" x14ac:dyDescent="0.3">
      <c r="B1919" s="1"/>
      <c r="C1919" s="1"/>
      <c r="D1919" s="1"/>
      <c r="E1919" s="1"/>
      <c r="F1919" s="1"/>
      <c r="G1919" s="1"/>
      <c r="H1919" s="1"/>
      <c r="J1919" s="1"/>
      <c r="K1919" s="1"/>
      <c r="L1919" s="1"/>
      <c r="BA1919" s="1" t="s">
        <v>2345</v>
      </c>
      <c r="BB1919" s="1">
        <v>3783</v>
      </c>
      <c r="BC1919" s="1" t="s">
        <v>110</v>
      </c>
      <c r="BD1919" s="1"/>
      <c r="BE1919" s="1"/>
      <c r="BF1919" s="1"/>
      <c r="BG1919" s="1"/>
    </row>
    <row r="1920" spans="2:59" ht="15.75" customHeight="1" x14ac:dyDescent="0.3">
      <c r="B1920" s="1"/>
      <c r="C1920" s="1"/>
      <c r="D1920" s="1"/>
      <c r="E1920" s="1"/>
      <c r="F1920" s="1"/>
      <c r="G1920" s="1"/>
      <c r="H1920" s="1"/>
      <c r="J1920" s="1"/>
      <c r="K1920" s="1"/>
      <c r="L1920" s="1"/>
      <c r="BA1920" s="1" t="s">
        <v>10163</v>
      </c>
      <c r="BB1920" s="1">
        <v>1352</v>
      </c>
      <c r="BC1920" s="1" t="s">
        <v>198</v>
      </c>
      <c r="BD1920" s="1"/>
      <c r="BE1920" s="1"/>
      <c r="BF1920" s="1"/>
      <c r="BG1920" s="1"/>
    </row>
    <row r="1921" spans="2:59" ht="15.75" customHeight="1" x14ac:dyDescent="0.3">
      <c r="B1921" s="1"/>
      <c r="C1921" s="1"/>
      <c r="D1921" s="1"/>
      <c r="E1921" s="1"/>
      <c r="F1921" s="1"/>
      <c r="G1921" s="1"/>
      <c r="H1921" s="1"/>
      <c r="J1921" s="1"/>
      <c r="K1921" s="1"/>
      <c r="L1921" s="1"/>
      <c r="BA1921" s="1" t="s">
        <v>10164</v>
      </c>
      <c r="BB1921" s="1">
        <v>3800</v>
      </c>
      <c r="BC1921" s="1" t="s">
        <v>132</v>
      </c>
      <c r="BD1921" s="1"/>
      <c r="BE1921" s="1"/>
      <c r="BF1921" s="1"/>
      <c r="BG1921" s="1"/>
    </row>
    <row r="1922" spans="2:59" ht="15.75" customHeight="1" x14ac:dyDescent="0.3">
      <c r="B1922" s="1"/>
      <c r="C1922" s="1"/>
      <c r="D1922" s="1"/>
      <c r="E1922" s="1"/>
      <c r="F1922" s="1"/>
      <c r="G1922" s="1"/>
      <c r="H1922" s="1"/>
      <c r="J1922" s="1"/>
      <c r="K1922" s="1"/>
      <c r="L1922" s="1"/>
      <c r="BA1922" s="1" t="s">
        <v>8174</v>
      </c>
      <c r="BB1922" s="1">
        <v>3795</v>
      </c>
      <c r="BC1922" s="1" t="s">
        <v>282</v>
      </c>
      <c r="BD1922" s="1"/>
      <c r="BE1922" s="1"/>
      <c r="BF1922" s="1"/>
      <c r="BG1922" s="1"/>
    </row>
    <row r="1923" spans="2:59" ht="15.75" customHeight="1" x14ac:dyDescent="0.3">
      <c r="B1923" s="1"/>
      <c r="C1923" s="1"/>
      <c r="D1923" s="1"/>
      <c r="E1923" s="1"/>
      <c r="F1923" s="1"/>
      <c r="G1923" s="1"/>
      <c r="H1923" s="1"/>
      <c r="J1923" s="1"/>
      <c r="K1923" s="1"/>
      <c r="L1923" s="1"/>
      <c r="BA1923" s="1" t="s">
        <v>10116</v>
      </c>
      <c r="BB1923" s="1">
        <v>3568</v>
      </c>
      <c r="BC1923" s="1" t="s">
        <v>324</v>
      </c>
      <c r="BD1923" s="1"/>
      <c r="BE1923" s="1"/>
      <c r="BF1923" s="1"/>
      <c r="BG1923" s="1"/>
    </row>
    <row r="1924" spans="2:59" ht="15.75" customHeight="1" x14ac:dyDescent="0.3">
      <c r="B1924" s="1"/>
      <c r="C1924" s="1"/>
      <c r="D1924" s="1"/>
      <c r="E1924" s="1"/>
      <c r="F1924" s="1"/>
      <c r="G1924" s="1"/>
      <c r="H1924" s="1"/>
      <c r="J1924" s="1"/>
      <c r="K1924" s="1"/>
      <c r="L1924" s="1"/>
      <c r="BA1924" s="1" t="s">
        <v>10165</v>
      </c>
      <c r="BB1924" s="1">
        <v>3723</v>
      </c>
      <c r="BC1924" s="1" t="s">
        <v>198</v>
      </c>
      <c r="BD1924" s="1"/>
      <c r="BE1924" s="1"/>
      <c r="BF1924" s="1"/>
      <c r="BG1924" s="1"/>
    </row>
    <row r="1925" spans="2:59" ht="15.75" customHeight="1" x14ac:dyDescent="0.3">
      <c r="B1925" s="1"/>
      <c r="C1925" s="1"/>
      <c r="D1925" s="1"/>
      <c r="E1925" s="1"/>
      <c r="F1925" s="1"/>
      <c r="G1925" s="1"/>
      <c r="H1925" s="1"/>
      <c r="J1925" s="1"/>
      <c r="K1925" s="1"/>
      <c r="L1925" s="1"/>
      <c r="BA1925" s="1" t="s">
        <v>4537</v>
      </c>
      <c r="BB1925" s="1">
        <v>3774</v>
      </c>
      <c r="BC1925" s="1" t="s">
        <v>198</v>
      </c>
      <c r="BD1925" s="1"/>
      <c r="BE1925" s="1"/>
      <c r="BF1925" s="1"/>
      <c r="BG1925" s="1"/>
    </row>
    <row r="1926" spans="2:59" ht="15.75" customHeight="1" x14ac:dyDescent="0.3">
      <c r="B1926" s="1"/>
      <c r="C1926" s="1"/>
      <c r="D1926" s="1"/>
      <c r="E1926" s="1"/>
      <c r="F1926" s="1"/>
      <c r="G1926" s="1"/>
      <c r="H1926" s="1"/>
      <c r="J1926" s="1"/>
      <c r="K1926" s="1"/>
      <c r="L1926" s="1"/>
      <c r="BA1926" s="1" t="s">
        <v>7163</v>
      </c>
      <c r="BB1926" s="1">
        <v>3791</v>
      </c>
      <c r="BC1926" s="1" t="s">
        <v>160</v>
      </c>
      <c r="BD1926" s="1"/>
      <c r="BE1926" s="1"/>
      <c r="BF1926" s="1"/>
      <c r="BG1926" s="1"/>
    </row>
    <row r="1927" spans="2:59" ht="15.75" customHeight="1" x14ac:dyDescent="0.3">
      <c r="B1927" s="1"/>
      <c r="C1927" s="1"/>
      <c r="D1927" s="1"/>
      <c r="E1927" s="1"/>
      <c r="F1927" s="1"/>
      <c r="G1927" s="1"/>
      <c r="H1927" s="1"/>
      <c r="J1927" s="1"/>
      <c r="K1927" s="1"/>
      <c r="L1927" s="1"/>
      <c r="BA1927" s="1" t="s">
        <v>8235</v>
      </c>
      <c r="BB1927" s="1">
        <v>3821</v>
      </c>
      <c r="BC1927" s="1" t="s">
        <v>216</v>
      </c>
      <c r="BD1927" s="1"/>
      <c r="BE1927" s="1"/>
      <c r="BF1927" s="1"/>
      <c r="BG1927" s="1"/>
    </row>
    <row r="1928" spans="2:59" ht="15.75" customHeight="1" x14ac:dyDescent="0.3">
      <c r="B1928" s="1"/>
      <c r="C1928" s="1"/>
      <c r="D1928" s="1"/>
      <c r="E1928" s="1"/>
      <c r="F1928" s="1"/>
      <c r="G1928" s="1"/>
      <c r="H1928" s="1"/>
      <c r="J1928" s="1"/>
      <c r="K1928" s="1"/>
      <c r="L1928" s="1"/>
      <c r="BA1928" s="1" t="s">
        <v>8235</v>
      </c>
      <c r="BB1928" s="1">
        <v>3821</v>
      </c>
      <c r="BC1928" s="1" t="s">
        <v>216</v>
      </c>
      <c r="BD1928" s="1"/>
      <c r="BE1928" s="1"/>
      <c r="BF1928" s="1"/>
      <c r="BG1928" s="1"/>
    </row>
    <row r="1929" spans="2:59" ht="15.75" customHeight="1" x14ac:dyDescent="0.3">
      <c r="B1929" s="1"/>
      <c r="C1929" s="1"/>
      <c r="D1929" s="1"/>
      <c r="E1929" s="1"/>
      <c r="F1929" s="1"/>
      <c r="G1929" s="1"/>
      <c r="H1929" s="1"/>
      <c r="J1929" s="1"/>
      <c r="K1929" s="1"/>
      <c r="L1929" s="1"/>
      <c r="BA1929" s="1" t="s">
        <v>10166</v>
      </c>
      <c r="BB1929" s="1">
        <v>3842</v>
      </c>
      <c r="BC1929" s="1" t="s">
        <v>180</v>
      </c>
      <c r="BD1929" s="1"/>
      <c r="BE1929" s="1"/>
      <c r="BF1929" s="1"/>
      <c r="BG1929" s="1"/>
    </row>
    <row r="1930" spans="2:59" ht="15.75" customHeight="1" x14ac:dyDescent="0.3">
      <c r="B1930" s="1"/>
      <c r="C1930" s="1"/>
      <c r="D1930" s="1"/>
      <c r="E1930" s="1"/>
      <c r="F1930" s="1"/>
      <c r="G1930" s="1"/>
      <c r="H1930" s="1"/>
      <c r="J1930" s="1"/>
      <c r="K1930" s="1"/>
      <c r="L1930" s="1"/>
      <c r="BA1930" s="1" t="s">
        <v>10167</v>
      </c>
      <c r="BC1930" s="1" t="s">
        <v>298</v>
      </c>
      <c r="BD1930" s="1"/>
      <c r="BE1930" s="1"/>
      <c r="BF1930" s="1"/>
      <c r="BG1930" s="1"/>
    </row>
    <row r="1931" spans="2:59" ht="15.75" customHeight="1" x14ac:dyDescent="0.3">
      <c r="B1931" s="1"/>
      <c r="C1931" s="1"/>
      <c r="D1931" s="1"/>
      <c r="E1931" s="1"/>
      <c r="F1931" s="1"/>
      <c r="G1931" s="1"/>
      <c r="H1931" s="1"/>
      <c r="J1931" s="1"/>
      <c r="K1931" s="1"/>
      <c r="L1931" s="1"/>
      <c r="BA1931" s="1" t="s">
        <v>2762</v>
      </c>
      <c r="BB1931" s="1">
        <v>3890</v>
      </c>
      <c r="BC1931" s="1" t="s">
        <v>48</v>
      </c>
      <c r="BD1931" s="1"/>
      <c r="BE1931" s="1"/>
      <c r="BF1931" s="1"/>
      <c r="BG1931" s="1"/>
    </row>
    <row r="1932" spans="2:59" ht="15.75" customHeight="1" x14ac:dyDescent="0.3">
      <c r="B1932" s="1"/>
      <c r="C1932" s="1"/>
      <c r="D1932" s="1"/>
      <c r="E1932" s="1"/>
      <c r="F1932" s="1"/>
      <c r="G1932" s="1"/>
      <c r="H1932" s="1"/>
      <c r="J1932" s="1"/>
      <c r="K1932" s="1"/>
      <c r="L1932" s="1"/>
      <c r="BA1932" s="1" t="s">
        <v>7671</v>
      </c>
      <c r="BB1932" s="1">
        <v>3767</v>
      </c>
      <c r="BC1932" s="1" t="s">
        <v>168</v>
      </c>
      <c r="BD1932" s="1"/>
      <c r="BE1932" s="1"/>
      <c r="BF1932" s="1"/>
      <c r="BG1932" s="1"/>
    </row>
    <row r="1933" spans="2:59" ht="15.75" customHeight="1" x14ac:dyDescent="0.3">
      <c r="B1933" s="1"/>
      <c r="C1933" s="1"/>
      <c r="D1933" s="1"/>
      <c r="E1933" s="1"/>
      <c r="F1933" s="1"/>
      <c r="G1933" s="1"/>
      <c r="H1933" s="1"/>
      <c r="J1933" s="1"/>
      <c r="K1933" s="1"/>
      <c r="L1933" s="1"/>
      <c r="BA1933" s="1" t="s">
        <v>4832</v>
      </c>
      <c r="BB1933" s="1">
        <v>3818</v>
      </c>
      <c r="BC1933" s="1" t="s">
        <v>246</v>
      </c>
      <c r="BD1933" s="1"/>
      <c r="BE1933" s="1"/>
      <c r="BF1933" s="1"/>
      <c r="BG1933" s="1"/>
    </row>
    <row r="1934" spans="2:59" ht="15.75" customHeight="1" x14ac:dyDescent="0.3">
      <c r="B1934" s="1"/>
      <c r="C1934" s="1"/>
      <c r="D1934" s="1"/>
      <c r="E1934" s="1"/>
      <c r="F1934" s="1"/>
      <c r="G1934" s="1"/>
      <c r="H1934" s="1"/>
      <c r="J1934" s="1"/>
      <c r="K1934" s="1"/>
      <c r="L1934" s="1"/>
      <c r="BA1934" s="1" t="s">
        <v>10168</v>
      </c>
      <c r="BB1934" s="1">
        <v>228</v>
      </c>
      <c r="BC1934" s="1" t="s">
        <v>282</v>
      </c>
      <c r="BD1934" s="1"/>
      <c r="BE1934" s="1"/>
      <c r="BF1934" s="1"/>
      <c r="BG1934" s="1"/>
    </row>
    <row r="1935" spans="2:59" ht="15.75" customHeight="1" x14ac:dyDescent="0.3">
      <c r="B1935" s="1"/>
      <c r="C1935" s="1"/>
      <c r="D1935" s="1"/>
      <c r="E1935" s="1"/>
      <c r="F1935" s="1"/>
      <c r="G1935" s="1"/>
      <c r="H1935" s="1"/>
      <c r="J1935" s="1"/>
      <c r="K1935" s="1"/>
      <c r="L1935" s="1"/>
      <c r="BA1935" s="1" t="s">
        <v>2384</v>
      </c>
      <c r="BB1935" s="1">
        <v>3853</v>
      </c>
      <c r="BC1935" s="1" t="s">
        <v>314</v>
      </c>
      <c r="BD1935" s="1"/>
      <c r="BE1935" s="1"/>
      <c r="BF1935" s="1"/>
      <c r="BG1935" s="1"/>
    </row>
    <row r="1936" spans="2:59" ht="15.75" customHeight="1" x14ac:dyDescent="0.3">
      <c r="B1936" s="1"/>
      <c r="C1936" s="1"/>
      <c r="D1936" s="1"/>
      <c r="E1936" s="1"/>
      <c r="F1936" s="1"/>
      <c r="G1936" s="1"/>
      <c r="H1936" s="1"/>
      <c r="J1936" s="1"/>
      <c r="K1936" s="1"/>
      <c r="L1936" s="1"/>
      <c r="BA1936" s="1" t="s">
        <v>2719</v>
      </c>
      <c r="BB1936" s="1">
        <v>3808</v>
      </c>
      <c r="BC1936" s="1" t="s">
        <v>216</v>
      </c>
      <c r="BD1936" s="1"/>
      <c r="BE1936" s="1"/>
      <c r="BF1936" s="1"/>
      <c r="BG1936" s="1"/>
    </row>
    <row r="1937" spans="2:59" ht="15.75" customHeight="1" x14ac:dyDescent="0.3">
      <c r="B1937" s="1"/>
      <c r="C1937" s="1"/>
      <c r="D1937" s="1"/>
      <c r="E1937" s="1"/>
      <c r="F1937" s="1"/>
      <c r="G1937" s="1"/>
      <c r="H1937" s="1"/>
      <c r="J1937" s="1"/>
      <c r="K1937" s="1"/>
      <c r="L1937" s="1"/>
      <c r="BA1937" s="1" t="s">
        <v>10169</v>
      </c>
      <c r="BB1937" s="1">
        <v>820</v>
      </c>
      <c r="BC1937" s="1" t="s">
        <v>56</v>
      </c>
      <c r="BD1937" s="1"/>
      <c r="BE1937" s="1"/>
      <c r="BF1937" s="1"/>
      <c r="BG1937" s="1"/>
    </row>
    <row r="1938" spans="2:59" ht="15.75" customHeight="1" x14ac:dyDescent="0.3">
      <c r="B1938" s="1"/>
      <c r="C1938" s="1"/>
      <c r="D1938" s="1"/>
      <c r="E1938" s="1"/>
      <c r="F1938" s="1"/>
      <c r="G1938" s="1"/>
      <c r="H1938" s="1"/>
      <c r="J1938" s="1"/>
      <c r="K1938" s="1"/>
      <c r="L1938" s="1"/>
      <c r="BA1938" s="1" t="s">
        <v>2165</v>
      </c>
      <c r="BB1938" s="1">
        <v>4247</v>
      </c>
      <c r="BC1938" s="1" t="s">
        <v>212</v>
      </c>
      <c r="BD1938" s="1"/>
      <c r="BE1938" s="1"/>
      <c r="BF1938" s="1"/>
      <c r="BG1938" s="1"/>
    </row>
    <row r="1939" spans="2:59" ht="15.75" customHeight="1" x14ac:dyDescent="0.3">
      <c r="B1939" s="1"/>
      <c r="C1939" s="1"/>
      <c r="D1939" s="1"/>
      <c r="E1939" s="1"/>
      <c r="F1939" s="1"/>
      <c r="G1939" s="1"/>
      <c r="H1939" s="1"/>
      <c r="J1939" s="1"/>
      <c r="K1939" s="1"/>
      <c r="L1939" s="1"/>
      <c r="BA1939" s="1" t="s">
        <v>2445</v>
      </c>
      <c r="BB1939" s="1">
        <v>3831</v>
      </c>
      <c r="BC1939" s="1" t="s">
        <v>96</v>
      </c>
      <c r="BD1939" s="1"/>
      <c r="BE1939" s="1"/>
      <c r="BF1939" s="1"/>
      <c r="BG1939" s="1"/>
    </row>
    <row r="1940" spans="2:59" ht="15.75" customHeight="1" x14ac:dyDescent="0.3">
      <c r="B1940" s="1"/>
      <c r="C1940" s="1"/>
      <c r="D1940" s="1"/>
      <c r="E1940" s="1"/>
      <c r="F1940" s="1"/>
      <c r="G1940" s="1"/>
      <c r="H1940" s="1"/>
      <c r="J1940" s="1"/>
      <c r="K1940" s="1"/>
      <c r="L1940" s="1"/>
      <c r="BA1940" s="1" t="s">
        <v>4111</v>
      </c>
      <c r="BB1940" s="1">
        <v>3703</v>
      </c>
      <c r="BC1940" s="1" t="s">
        <v>22</v>
      </c>
      <c r="BD1940" s="1"/>
      <c r="BE1940" s="1"/>
      <c r="BF1940" s="1"/>
      <c r="BG1940" s="1"/>
    </row>
    <row r="1941" spans="2:59" ht="15.75" customHeight="1" x14ac:dyDescent="0.3">
      <c r="B1941" s="1"/>
      <c r="C1941" s="1"/>
      <c r="D1941" s="1"/>
      <c r="E1941" s="1"/>
      <c r="F1941" s="1"/>
      <c r="G1941" s="1"/>
      <c r="H1941" s="1"/>
      <c r="J1941" s="1"/>
      <c r="K1941" s="1"/>
      <c r="L1941" s="1"/>
      <c r="BA1941" s="1" t="s">
        <v>10170</v>
      </c>
      <c r="BC1941" s="1" t="s">
        <v>210</v>
      </c>
      <c r="BD1941" s="1"/>
      <c r="BE1941" s="1"/>
      <c r="BF1941" s="1"/>
      <c r="BG1941" s="1"/>
    </row>
    <row r="1942" spans="2:59" ht="15.75" customHeight="1" x14ac:dyDescent="0.3">
      <c r="B1942" s="1"/>
      <c r="C1942" s="1"/>
      <c r="D1942" s="1"/>
      <c r="E1942" s="1"/>
      <c r="F1942" s="1"/>
      <c r="G1942" s="1"/>
      <c r="H1942" s="1"/>
      <c r="J1942" s="1"/>
      <c r="K1942" s="1"/>
      <c r="L1942" s="1"/>
      <c r="BA1942" s="1" t="s">
        <v>10171</v>
      </c>
      <c r="BC1942" s="1" t="s">
        <v>76</v>
      </c>
      <c r="BD1942" s="1"/>
      <c r="BE1942" s="1"/>
      <c r="BF1942" s="1"/>
      <c r="BG1942" s="1"/>
    </row>
    <row r="1943" spans="2:59" ht="15.75" customHeight="1" x14ac:dyDescent="0.3">
      <c r="B1943" s="1"/>
      <c r="C1943" s="1"/>
      <c r="D1943" s="1"/>
      <c r="E1943" s="1"/>
      <c r="F1943" s="1"/>
      <c r="G1943" s="1"/>
      <c r="H1943" s="1"/>
      <c r="J1943" s="1"/>
      <c r="K1943" s="1"/>
      <c r="L1943" s="1"/>
      <c r="BA1943" s="1" t="s">
        <v>2719</v>
      </c>
      <c r="BB1943" s="1">
        <v>3808</v>
      </c>
      <c r="BC1943" s="1" t="s">
        <v>216</v>
      </c>
      <c r="BD1943" s="1"/>
      <c r="BE1943" s="1"/>
      <c r="BF1943" s="1"/>
      <c r="BG1943" s="1"/>
    </row>
    <row r="1944" spans="2:59" ht="15.75" customHeight="1" x14ac:dyDescent="0.3">
      <c r="B1944" s="1"/>
      <c r="C1944" s="1"/>
      <c r="D1944" s="1"/>
      <c r="E1944" s="1"/>
      <c r="F1944" s="1"/>
      <c r="G1944" s="1"/>
      <c r="H1944" s="1"/>
      <c r="J1944" s="1"/>
      <c r="K1944" s="1"/>
      <c r="L1944" s="1"/>
      <c r="BA1944" s="1" t="s">
        <v>2301</v>
      </c>
      <c r="BB1944" s="1">
        <v>3822</v>
      </c>
      <c r="BC1944" s="1" t="s">
        <v>218</v>
      </c>
      <c r="BD1944" s="1"/>
      <c r="BE1944" s="1"/>
      <c r="BF1944" s="1"/>
      <c r="BG1944" s="1"/>
    </row>
    <row r="1945" spans="2:59" ht="15.75" customHeight="1" x14ac:dyDescent="0.3">
      <c r="B1945" s="1"/>
      <c r="C1945" s="1"/>
      <c r="D1945" s="1"/>
      <c r="E1945" s="1"/>
      <c r="F1945" s="1"/>
      <c r="G1945" s="1"/>
      <c r="H1945" s="1"/>
      <c r="J1945" s="1"/>
      <c r="K1945" s="1"/>
      <c r="L1945" s="1"/>
      <c r="BA1945" s="1" t="s">
        <v>7777</v>
      </c>
      <c r="BB1945" s="1">
        <v>3792</v>
      </c>
      <c r="BC1945" s="1" t="s">
        <v>10155</v>
      </c>
      <c r="BD1945" s="1"/>
      <c r="BE1945" s="1"/>
      <c r="BF1945" s="1"/>
      <c r="BG1945" s="1"/>
    </row>
    <row r="1946" spans="2:59" ht="15.75" customHeight="1" x14ac:dyDescent="0.3">
      <c r="B1946" s="1"/>
      <c r="C1946" s="1"/>
      <c r="D1946" s="1"/>
      <c r="E1946" s="1"/>
      <c r="F1946" s="1"/>
      <c r="G1946" s="1"/>
      <c r="H1946" s="1"/>
      <c r="J1946" s="1"/>
      <c r="K1946" s="1"/>
      <c r="L1946" s="1"/>
      <c r="BA1946" s="1" t="s">
        <v>2489</v>
      </c>
      <c r="BB1946" s="1">
        <v>3769</v>
      </c>
      <c r="BC1946" s="1" t="s">
        <v>154</v>
      </c>
      <c r="BD1946" s="1"/>
      <c r="BE1946" s="1"/>
      <c r="BF1946" s="1"/>
      <c r="BG1946" s="1"/>
    </row>
    <row r="1947" spans="2:59" ht="15.75" customHeight="1" x14ac:dyDescent="0.3">
      <c r="B1947" s="1"/>
      <c r="C1947" s="1"/>
      <c r="D1947" s="1"/>
      <c r="E1947" s="1"/>
      <c r="F1947" s="1"/>
      <c r="G1947" s="1"/>
      <c r="H1947" s="1"/>
      <c r="J1947" s="1"/>
      <c r="K1947" s="1"/>
      <c r="L1947" s="1"/>
      <c r="BA1947" s="1" t="s">
        <v>10172</v>
      </c>
      <c r="BB1947" s="1">
        <v>3868</v>
      </c>
      <c r="BC1947" s="1" t="s">
        <v>36</v>
      </c>
      <c r="BD1947" s="1"/>
      <c r="BE1947" s="1"/>
      <c r="BF1947" s="1"/>
      <c r="BG1947" s="1"/>
    </row>
    <row r="1948" spans="2:59" ht="15.75" customHeight="1" x14ac:dyDescent="0.3">
      <c r="B1948" s="1"/>
      <c r="C1948" s="1"/>
      <c r="D1948" s="1"/>
      <c r="E1948" s="1"/>
      <c r="F1948" s="1"/>
      <c r="G1948" s="1"/>
      <c r="H1948" s="1"/>
      <c r="J1948" s="1"/>
      <c r="K1948" s="1"/>
      <c r="L1948" s="1"/>
      <c r="BA1948" s="1" t="s">
        <v>9722</v>
      </c>
      <c r="BB1948" s="1">
        <v>3825</v>
      </c>
      <c r="BC1948" s="1" t="s">
        <v>118</v>
      </c>
      <c r="BD1948" s="1"/>
      <c r="BE1948" s="1"/>
      <c r="BF1948" s="1"/>
      <c r="BG1948" s="1"/>
    </row>
    <row r="1949" spans="2:59" ht="15.75" customHeight="1" x14ac:dyDescent="0.3">
      <c r="B1949" s="1"/>
      <c r="C1949" s="1"/>
      <c r="D1949" s="1"/>
      <c r="E1949" s="1"/>
      <c r="F1949" s="1"/>
      <c r="G1949" s="1"/>
      <c r="H1949" s="1"/>
      <c r="J1949" s="1"/>
      <c r="K1949" s="1"/>
      <c r="L1949" s="1"/>
      <c r="BA1949" s="1" t="s">
        <v>6017</v>
      </c>
      <c r="BB1949" s="1">
        <v>3731</v>
      </c>
      <c r="BC1949" s="1" t="s">
        <v>282</v>
      </c>
      <c r="BD1949" s="1"/>
      <c r="BE1949" s="1"/>
      <c r="BF1949" s="1"/>
      <c r="BG1949" s="1"/>
    </row>
    <row r="1950" spans="2:59" ht="15.75" customHeight="1" x14ac:dyDescent="0.3">
      <c r="B1950" s="1"/>
      <c r="C1950" s="1"/>
      <c r="D1950" s="1"/>
      <c r="E1950" s="1"/>
      <c r="F1950" s="1"/>
      <c r="G1950" s="1"/>
      <c r="H1950" s="1"/>
      <c r="J1950" s="1"/>
      <c r="K1950" s="1"/>
      <c r="L1950" s="1"/>
      <c r="BA1950" s="1" t="s">
        <v>10173</v>
      </c>
      <c r="BB1950" s="1">
        <v>3411</v>
      </c>
      <c r="BC1950" s="1" t="s">
        <v>326</v>
      </c>
      <c r="BD1950" s="1"/>
      <c r="BE1950" s="1"/>
      <c r="BF1950" s="1"/>
      <c r="BG1950" s="1"/>
    </row>
    <row r="1951" spans="2:59" ht="15.75" customHeight="1" x14ac:dyDescent="0.3">
      <c r="B1951" s="1"/>
      <c r="C1951" s="1"/>
      <c r="D1951" s="1"/>
      <c r="E1951" s="1"/>
      <c r="F1951" s="1"/>
      <c r="G1951" s="1"/>
      <c r="H1951" s="1"/>
      <c r="J1951" s="1"/>
      <c r="K1951" s="1"/>
      <c r="L1951" s="1"/>
      <c r="BA1951" s="1" t="s">
        <v>10174</v>
      </c>
      <c r="BB1951" s="1">
        <v>3839</v>
      </c>
      <c r="BC1951" s="1" t="s">
        <v>168</v>
      </c>
      <c r="BD1951" s="1"/>
      <c r="BE1951" s="1"/>
      <c r="BF1951" s="1"/>
      <c r="BG1951" s="1"/>
    </row>
    <row r="1952" spans="2:59" ht="15.75" customHeight="1" x14ac:dyDescent="0.3">
      <c r="B1952" s="1"/>
      <c r="C1952" s="1"/>
      <c r="D1952" s="1"/>
      <c r="E1952" s="1"/>
      <c r="F1952" s="1"/>
      <c r="G1952" s="1"/>
      <c r="H1952" s="1"/>
      <c r="J1952" s="1"/>
      <c r="K1952" s="1"/>
      <c r="L1952" s="1"/>
      <c r="BA1952" s="1" t="s">
        <v>2217</v>
      </c>
      <c r="BB1952" s="1">
        <v>3785</v>
      </c>
      <c r="BC1952" s="1" t="s">
        <v>108</v>
      </c>
      <c r="BD1952" s="1"/>
      <c r="BE1952" s="1"/>
      <c r="BF1952" s="1"/>
      <c r="BG1952" s="1"/>
    </row>
    <row r="1953" spans="2:59" ht="15.75" customHeight="1" x14ac:dyDescent="0.3">
      <c r="B1953" s="1"/>
      <c r="C1953" s="1"/>
      <c r="D1953" s="1"/>
      <c r="E1953" s="1"/>
      <c r="F1953" s="1"/>
      <c r="G1953" s="1"/>
      <c r="H1953" s="1"/>
      <c r="J1953" s="1"/>
      <c r="K1953" s="1"/>
      <c r="L1953" s="1"/>
      <c r="BA1953" s="1" t="s">
        <v>2282</v>
      </c>
      <c r="BB1953" s="1">
        <v>3850</v>
      </c>
      <c r="BC1953" s="1" t="s">
        <v>316</v>
      </c>
      <c r="BD1953" s="1"/>
      <c r="BE1953" s="1"/>
      <c r="BF1953" s="1"/>
      <c r="BG1953" s="1"/>
    </row>
    <row r="1954" spans="2:59" ht="15.75" customHeight="1" x14ac:dyDescent="0.3">
      <c r="B1954" s="1"/>
      <c r="C1954" s="1"/>
      <c r="D1954" s="1"/>
      <c r="E1954" s="1"/>
      <c r="F1954" s="1"/>
      <c r="G1954" s="1"/>
      <c r="H1954" s="1"/>
      <c r="J1954" s="1"/>
      <c r="K1954" s="1"/>
      <c r="L1954" s="1"/>
      <c r="BA1954" s="1" t="s">
        <v>7399</v>
      </c>
      <c r="BB1954" s="1">
        <v>3994</v>
      </c>
      <c r="BC1954" s="1" t="s">
        <v>14</v>
      </c>
      <c r="BD1954" s="1"/>
      <c r="BE1954" s="1"/>
      <c r="BF1954" s="1"/>
      <c r="BG1954" s="1"/>
    </row>
    <row r="1955" spans="2:59" ht="15.75" customHeight="1" x14ac:dyDescent="0.3">
      <c r="B1955" s="1"/>
      <c r="C1955" s="1"/>
      <c r="D1955" s="1"/>
      <c r="E1955" s="1"/>
      <c r="F1955" s="1"/>
      <c r="G1955" s="1"/>
      <c r="H1955" s="1"/>
      <c r="J1955" s="1"/>
      <c r="K1955" s="1"/>
      <c r="L1955" s="1"/>
      <c r="BA1955" s="1" t="s">
        <v>8561</v>
      </c>
      <c r="BB1955" s="1">
        <v>3881</v>
      </c>
      <c r="BC1955" s="1" t="s">
        <v>216</v>
      </c>
      <c r="BD1955" s="1"/>
      <c r="BE1955" s="1"/>
      <c r="BF1955" s="1"/>
      <c r="BG1955" s="1"/>
    </row>
    <row r="1956" spans="2:59" ht="15.75" customHeight="1" x14ac:dyDescent="0.3">
      <c r="B1956" s="1"/>
      <c r="C1956" s="1"/>
      <c r="D1956" s="1"/>
      <c r="E1956" s="1"/>
      <c r="F1956" s="1"/>
      <c r="G1956" s="1"/>
      <c r="H1956" s="1"/>
      <c r="J1956" s="1"/>
      <c r="K1956" s="1"/>
      <c r="L1956" s="1"/>
      <c r="BA1956" s="1" t="s">
        <v>8561</v>
      </c>
      <c r="BB1956" s="1">
        <v>3881</v>
      </c>
      <c r="BC1956" s="1" t="s">
        <v>216</v>
      </c>
      <c r="BD1956" s="1"/>
      <c r="BE1956" s="1"/>
      <c r="BF1956" s="1"/>
      <c r="BG1956" s="1"/>
    </row>
    <row r="1957" spans="2:59" ht="15.75" customHeight="1" x14ac:dyDescent="0.3">
      <c r="B1957" s="1"/>
      <c r="C1957" s="1"/>
      <c r="D1957" s="1"/>
      <c r="E1957" s="1"/>
      <c r="F1957" s="1"/>
      <c r="G1957" s="1"/>
      <c r="H1957" s="1"/>
      <c r="J1957" s="1"/>
      <c r="K1957" s="1"/>
      <c r="L1957" s="1"/>
      <c r="BA1957" s="1" t="s">
        <v>10175</v>
      </c>
      <c r="BB1957" s="1">
        <v>3854</v>
      </c>
      <c r="BC1957" s="1" t="s">
        <v>160</v>
      </c>
      <c r="BD1957" s="1"/>
      <c r="BE1957" s="1"/>
      <c r="BF1957" s="1"/>
      <c r="BG1957" s="1"/>
    </row>
    <row r="1958" spans="2:59" ht="15.75" customHeight="1" x14ac:dyDescent="0.3">
      <c r="B1958" s="1"/>
      <c r="C1958" s="1"/>
      <c r="D1958" s="1"/>
      <c r="E1958" s="1"/>
      <c r="F1958" s="1"/>
      <c r="G1958" s="1"/>
      <c r="H1958" s="1"/>
      <c r="J1958" s="1"/>
      <c r="K1958" s="1"/>
      <c r="L1958" s="1"/>
      <c r="BA1958" s="1" t="s">
        <v>8119</v>
      </c>
      <c r="BB1958" s="1">
        <v>3874</v>
      </c>
      <c r="BC1958" s="1" t="s">
        <v>216</v>
      </c>
      <c r="BD1958" s="1"/>
      <c r="BE1958" s="1"/>
      <c r="BF1958" s="1"/>
      <c r="BG1958" s="1"/>
    </row>
    <row r="1959" spans="2:59" ht="15.75" customHeight="1" x14ac:dyDescent="0.3">
      <c r="B1959" s="1"/>
      <c r="C1959" s="1"/>
      <c r="D1959" s="1"/>
      <c r="E1959" s="1"/>
      <c r="F1959" s="1"/>
      <c r="G1959" s="1"/>
      <c r="H1959" s="1"/>
      <c r="J1959" s="1"/>
      <c r="K1959" s="1"/>
      <c r="L1959" s="1"/>
      <c r="BA1959" s="1" t="s">
        <v>10176</v>
      </c>
      <c r="BB1959" s="1">
        <v>3847</v>
      </c>
      <c r="BC1959" s="1" t="s">
        <v>216</v>
      </c>
      <c r="BD1959" s="1"/>
      <c r="BE1959" s="1"/>
      <c r="BF1959" s="1"/>
      <c r="BG1959" s="1"/>
    </row>
    <row r="1960" spans="2:59" ht="15.75" customHeight="1" x14ac:dyDescent="0.3">
      <c r="B1960" s="1"/>
      <c r="C1960" s="1"/>
      <c r="D1960" s="1"/>
      <c r="E1960" s="1"/>
      <c r="F1960" s="1"/>
      <c r="G1960" s="1"/>
      <c r="H1960" s="1"/>
      <c r="J1960" s="1"/>
      <c r="K1960" s="1"/>
      <c r="L1960" s="1"/>
      <c r="BA1960" s="1" t="s">
        <v>10177</v>
      </c>
      <c r="BB1960" s="1">
        <v>3860</v>
      </c>
      <c r="BC1960" s="1" t="s">
        <v>216</v>
      </c>
      <c r="BD1960" s="1"/>
      <c r="BE1960" s="1"/>
      <c r="BF1960" s="1"/>
      <c r="BG1960" s="1"/>
    </row>
    <row r="1961" spans="2:59" ht="15.75" customHeight="1" x14ac:dyDescent="0.3">
      <c r="B1961" s="1"/>
      <c r="C1961" s="1"/>
      <c r="D1961" s="1"/>
      <c r="E1961" s="1"/>
      <c r="F1961" s="1"/>
      <c r="G1961" s="1"/>
      <c r="H1961" s="1"/>
      <c r="J1961" s="1"/>
      <c r="K1961" s="1"/>
      <c r="L1961" s="1"/>
      <c r="BA1961" s="1" t="s">
        <v>4356</v>
      </c>
      <c r="BB1961" s="1">
        <v>3661</v>
      </c>
      <c r="BC1961" s="1" t="s">
        <v>92</v>
      </c>
      <c r="BD1961" s="1"/>
      <c r="BE1961" s="1"/>
      <c r="BF1961" s="1"/>
      <c r="BG1961" s="1"/>
    </row>
    <row r="1962" spans="2:59" ht="15.75" customHeight="1" x14ac:dyDescent="0.3">
      <c r="B1962" s="1"/>
      <c r="C1962" s="1"/>
      <c r="D1962" s="1"/>
      <c r="E1962" s="1"/>
      <c r="F1962" s="1"/>
      <c r="G1962" s="1"/>
      <c r="H1962" s="1"/>
      <c r="J1962" s="1"/>
      <c r="K1962" s="1"/>
      <c r="L1962" s="1"/>
      <c r="BA1962" s="1" t="s">
        <v>4356</v>
      </c>
      <c r="BB1962" s="1">
        <v>3661</v>
      </c>
      <c r="BC1962" s="1" t="s">
        <v>92</v>
      </c>
      <c r="BD1962" s="1"/>
      <c r="BE1962" s="1"/>
      <c r="BF1962" s="1"/>
      <c r="BG1962" s="1"/>
    </row>
    <row r="1963" spans="2:59" ht="15.75" customHeight="1" x14ac:dyDescent="0.3">
      <c r="B1963" s="1"/>
      <c r="C1963" s="1"/>
      <c r="D1963" s="1"/>
      <c r="E1963" s="1"/>
      <c r="F1963" s="1"/>
      <c r="G1963" s="1"/>
      <c r="H1963" s="1"/>
      <c r="J1963" s="1"/>
      <c r="K1963" s="1"/>
      <c r="L1963" s="1"/>
      <c r="BA1963" s="1" t="s">
        <v>2339</v>
      </c>
      <c r="BB1963" s="1">
        <v>3876</v>
      </c>
      <c r="BC1963" s="1" t="s">
        <v>76</v>
      </c>
      <c r="BD1963" s="1"/>
      <c r="BE1963" s="1"/>
      <c r="BF1963" s="1"/>
      <c r="BG1963" s="1"/>
    </row>
    <row r="1964" spans="2:59" ht="15.75" customHeight="1" x14ac:dyDescent="0.3">
      <c r="B1964" s="1"/>
      <c r="C1964" s="1"/>
      <c r="D1964" s="1"/>
      <c r="E1964" s="1"/>
      <c r="F1964" s="1"/>
      <c r="G1964" s="1"/>
      <c r="H1964" s="1"/>
      <c r="J1964" s="1"/>
      <c r="K1964" s="1"/>
      <c r="L1964" s="1"/>
      <c r="BA1964" s="1" t="s">
        <v>2779</v>
      </c>
      <c r="BB1964" s="1">
        <v>3929</v>
      </c>
      <c r="BC1964" s="1" t="s">
        <v>168</v>
      </c>
      <c r="BD1964" s="1"/>
      <c r="BE1964" s="1"/>
      <c r="BF1964" s="1"/>
      <c r="BG1964" s="1"/>
    </row>
    <row r="1965" spans="2:59" ht="15.75" customHeight="1" x14ac:dyDescent="0.3">
      <c r="B1965" s="1"/>
      <c r="C1965" s="1"/>
      <c r="D1965" s="1"/>
      <c r="E1965" s="1"/>
      <c r="F1965" s="1"/>
      <c r="G1965" s="1"/>
      <c r="H1965" s="1"/>
      <c r="J1965" s="1"/>
      <c r="K1965" s="1"/>
      <c r="L1965" s="1"/>
      <c r="BA1965" s="1" t="s">
        <v>2453</v>
      </c>
      <c r="BB1965" s="1">
        <v>1494</v>
      </c>
      <c r="BC1965" s="1" t="s">
        <v>346</v>
      </c>
      <c r="BD1965" s="1"/>
      <c r="BE1965" s="1"/>
      <c r="BF1965" s="1"/>
      <c r="BG1965" s="1"/>
    </row>
    <row r="1966" spans="2:59" ht="15.75" customHeight="1" x14ac:dyDescent="0.3">
      <c r="B1966" s="1"/>
      <c r="C1966" s="1"/>
      <c r="D1966" s="1"/>
      <c r="E1966" s="1"/>
      <c r="F1966" s="1"/>
      <c r="G1966" s="1"/>
      <c r="H1966" s="1"/>
      <c r="J1966" s="1"/>
      <c r="K1966" s="1"/>
      <c r="L1966" s="1"/>
      <c r="BA1966" s="1" t="s">
        <v>7163</v>
      </c>
      <c r="BB1966" s="1">
        <v>3791</v>
      </c>
      <c r="BC1966" s="1" t="s">
        <v>160</v>
      </c>
      <c r="BD1966" s="1"/>
      <c r="BE1966" s="1"/>
      <c r="BF1966" s="1"/>
      <c r="BG1966" s="1"/>
    </row>
    <row r="1967" spans="2:59" ht="15.75" customHeight="1" x14ac:dyDescent="0.3">
      <c r="B1967" s="1"/>
      <c r="C1967" s="1"/>
      <c r="D1967" s="1"/>
      <c r="E1967" s="1"/>
      <c r="F1967" s="1"/>
      <c r="G1967" s="1"/>
      <c r="H1967" s="1"/>
      <c r="J1967" s="1"/>
      <c r="K1967" s="1"/>
      <c r="L1967" s="1"/>
      <c r="BA1967" s="1" t="s">
        <v>2364</v>
      </c>
      <c r="BB1967" s="1">
        <v>3993</v>
      </c>
      <c r="BC1967" s="1" t="s">
        <v>210</v>
      </c>
      <c r="BD1967" s="1"/>
      <c r="BE1967" s="1"/>
      <c r="BF1967" s="1"/>
      <c r="BG1967" s="1"/>
    </row>
    <row r="1968" spans="2:59" ht="15.75" customHeight="1" x14ac:dyDescent="0.3">
      <c r="B1968" s="1"/>
      <c r="C1968" s="1"/>
      <c r="D1968" s="1"/>
      <c r="E1968" s="1"/>
      <c r="F1968" s="1"/>
      <c r="G1968" s="1"/>
      <c r="H1968" s="1"/>
      <c r="J1968" s="1"/>
      <c r="K1968" s="1"/>
      <c r="L1968" s="1"/>
      <c r="BA1968" s="1" t="s">
        <v>10159</v>
      </c>
      <c r="BB1968" s="1">
        <v>3720</v>
      </c>
      <c r="BC1968" s="1" t="s">
        <v>326</v>
      </c>
      <c r="BD1968" s="1"/>
      <c r="BE1968" s="1"/>
      <c r="BF1968" s="1"/>
      <c r="BG1968" s="1"/>
    </row>
    <row r="1969" spans="2:59" ht="15.75" customHeight="1" x14ac:dyDescent="0.3">
      <c r="B1969" s="1"/>
      <c r="C1969" s="1"/>
      <c r="D1969" s="1"/>
      <c r="E1969" s="1"/>
      <c r="F1969" s="1"/>
      <c r="G1969" s="1"/>
      <c r="H1969" s="1"/>
      <c r="J1969" s="1"/>
      <c r="K1969" s="1"/>
      <c r="L1969" s="1"/>
      <c r="BA1969" s="1" t="s">
        <v>10178</v>
      </c>
      <c r="BB1969" s="1">
        <v>3975</v>
      </c>
      <c r="BC1969" s="1" t="s">
        <v>56</v>
      </c>
      <c r="BD1969" s="1"/>
      <c r="BE1969" s="1"/>
      <c r="BF1969" s="1"/>
      <c r="BG1969" s="1"/>
    </row>
    <row r="1970" spans="2:59" ht="15.75" customHeight="1" x14ac:dyDescent="0.3">
      <c r="B1970" s="1"/>
      <c r="C1970" s="1"/>
      <c r="D1970" s="1"/>
      <c r="E1970" s="1"/>
      <c r="F1970" s="1"/>
      <c r="G1970" s="1"/>
      <c r="H1970" s="1"/>
      <c r="J1970" s="1"/>
      <c r="K1970" s="1"/>
      <c r="L1970" s="1"/>
      <c r="BA1970" s="1" t="s">
        <v>3886</v>
      </c>
      <c r="BB1970" s="1">
        <v>3888</v>
      </c>
      <c r="BC1970" s="1" t="s">
        <v>214</v>
      </c>
      <c r="BD1970" s="1"/>
      <c r="BE1970" s="1"/>
      <c r="BF1970" s="1"/>
      <c r="BG1970" s="1"/>
    </row>
    <row r="1971" spans="2:59" ht="15.75" customHeight="1" x14ac:dyDescent="0.3">
      <c r="B1971" s="1"/>
      <c r="C1971" s="1"/>
      <c r="D1971" s="1"/>
      <c r="E1971" s="1"/>
      <c r="F1971" s="1"/>
      <c r="G1971" s="1"/>
      <c r="H1971" s="1"/>
      <c r="J1971" s="1"/>
      <c r="K1971" s="1"/>
      <c r="L1971" s="1"/>
      <c r="BA1971" s="1" t="s">
        <v>3032</v>
      </c>
      <c r="BB1971" s="1">
        <v>3889</v>
      </c>
      <c r="BC1971" s="1" t="s">
        <v>268</v>
      </c>
      <c r="BD1971" s="1"/>
      <c r="BE1971" s="1"/>
      <c r="BF1971" s="1"/>
      <c r="BG1971" s="1"/>
    </row>
    <row r="1972" spans="2:59" ht="15.75" customHeight="1" x14ac:dyDescent="0.3">
      <c r="B1972" s="1"/>
      <c r="C1972" s="1"/>
      <c r="D1972" s="1"/>
      <c r="E1972" s="1"/>
      <c r="F1972" s="1"/>
      <c r="G1972" s="1"/>
      <c r="H1972" s="1"/>
      <c r="J1972" s="1"/>
      <c r="K1972" s="1"/>
      <c r="L1972" s="1"/>
      <c r="BA1972" s="1" t="s">
        <v>2934</v>
      </c>
      <c r="BB1972" s="1">
        <v>3906</v>
      </c>
      <c r="BC1972" s="1" t="s">
        <v>194</v>
      </c>
      <c r="BD1972" s="1"/>
      <c r="BE1972" s="1"/>
      <c r="BF1972" s="1"/>
      <c r="BG1972" s="1"/>
    </row>
    <row r="1973" spans="2:59" ht="15.75" customHeight="1" x14ac:dyDescent="0.3">
      <c r="B1973" s="1"/>
      <c r="C1973" s="1"/>
      <c r="D1973" s="1"/>
      <c r="E1973" s="1"/>
      <c r="F1973" s="1"/>
      <c r="G1973" s="1"/>
      <c r="H1973" s="1"/>
      <c r="J1973" s="1"/>
      <c r="K1973" s="1"/>
      <c r="L1973" s="1"/>
      <c r="BA1973" s="1" t="s">
        <v>4219</v>
      </c>
      <c r="BB1973" s="1">
        <v>3998</v>
      </c>
      <c r="BC1973" s="1" t="s">
        <v>324</v>
      </c>
      <c r="BD1973" s="1"/>
      <c r="BE1973" s="1"/>
      <c r="BF1973" s="1"/>
      <c r="BG1973" s="1"/>
    </row>
    <row r="1974" spans="2:59" ht="15.75" customHeight="1" x14ac:dyDescent="0.3">
      <c r="B1974" s="1"/>
      <c r="C1974" s="1"/>
      <c r="D1974" s="1"/>
      <c r="E1974" s="1"/>
      <c r="F1974" s="1"/>
      <c r="G1974" s="1"/>
      <c r="H1974" s="1"/>
      <c r="J1974" s="1"/>
      <c r="K1974" s="1"/>
      <c r="L1974" s="1"/>
      <c r="BA1974" s="1" t="s">
        <v>4219</v>
      </c>
      <c r="BB1974" s="1">
        <v>3998</v>
      </c>
      <c r="BC1974" s="1" t="s">
        <v>342</v>
      </c>
      <c r="BD1974" s="1"/>
      <c r="BE1974" s="1"/>
      <c r="BF1974" s="1"/>
      <c r="BG1974" s="1"/>
    </row>
    <row r="1975" spans="2:59" ht="15.75" customHeight="1" x14ac:dyDescent="0.3">
      <c r="B1975" s="1"/>
      <c r="C1975" s="1"/>
      <c r="D1975" s="1"/>
      <c r="E1975" s="1"/>
      <c r="F1975" s="1"/>
      <c r="G1975" s="1"/>
      <c r="H1975" s="1"/>
      <c r="J1975" s="1"/>
      <c r="K1975" s="1"/>
      <c r="L1975" s="1"/>
      <c r="BA1975" s="1" t="s">
        <v>8106</v>
      </c>
      <c r="BB1975" s="1">
        <v>3958</v>
      </c>
      <c r="BC1975" s="1" t="s">
        <v>138</v>
      </c>
      <c r="BD1975" s="1"/>
      <c r="BE1975" s="1"/>
      <c r="BF1975" s="1"/>
      <c r="BG1975" s="1"/>
    </row>
    <row r="1976" spans="2:59" ht="15.75" customHeight="1" x14ac:dyDescent="0.3">
      <c r="B1976" s="1"/>
      <c r="C1976" s="1"/>
      <c r="D1976" s="1"/>
      <c r="E1976" s="1"/>
      <c r="F1976" s="1"/>
      <c r="G1976" s="1"/>
      <c r="H1976" s="1"/>
      <c r="J1976" s="1"/>
      <c r="K1976" s="1"/>
      <c r="L1976" s="1"/>
      <c r="BA1976" s="1" t="s">
        <v>6193</v>
      </c>
      <c r="BB1976" s="1">
        <v>3988</v>
      </c>
      <c r="BC1976" s="1" t="s">
        <v>180</v>
      </c>
      <c r="BD1976" s="1"/>
      <c r="BE1976" s="1"/>
      <c r="BF1976" s="1"/>
      <c r="BG1976" s="1"/>
    </row>
    <row r="1977" spans="2:59" ht="15.75" customHeight="1" x14ac:dyDescent="0.3">
      <c r="B1977" s="1"/>
      <c r="C1977" s="1"/>
      <c r="D1977" s="1"/>
      <c r="E1977" s="1"/>
      <c r="F1977" s="1"/>
      <c r="G1977" s="1"/>
      <c r="H1977" s="1"/>
      <c r="J1977" s="1"/>
      <c r="K1977" s="1"/>
      <c r="L1977" s="1"/>
      <c r="BA1977" s="1" t="s">
        <v>4136</v>
      </c>
      <c r="BB1977" s="1">
        <v>3744</v>
      </c>
      <c r="BC1977" s="1" t="s">
        <v>218</v>
      </c>
      <c r="BD1977" s="1"/>
      <c r="BE1977" s="1"/>
      <c r="BF1977" s="1"/>
      <c r="BG1977" s="1"/>
    </row>
    <row r="1978" spans="2:59" ht="15.75" customHeight="1" x14ac:dyDescent="0.3">
      <c r="B1978" s="1"/>
      <c r="C1978" s="1"/>
      <c r="D1978" s="1"/>
      <c r="E1978" s="1"/>
      <c r="F1978" s="1"/>
      <c r="G1978" s="1"/>
      <c r="H1978" s="1"/>
      <c r="J1978" s="1"/>
      <c r="K1978" s="1"/>
      <c r="L1978" s="1"/>
      <c r="BA1978" s="1" t="s">
        <v>10179</v>
      </c>
      <c r="BB1978" s="1">
        <v>4448</v>
      </c>
      <c r="BC1978" s="1" t="s">
        <v>152</v>
      </c>
      <c r="BD1978" s="1"/>
      <c r="BE1978" s="1"/>
      <c r="BF1978" s="1"/>
      <c r="BG1978" s="1"/>
    </row>
    <row r="1979" spans="2:59" ht="15.75" customHeight="1" x14ac:dyDescent="0.3">
      <c r="B1979" s="1"/>
      <c r="C1979" s="1"/>
      <c r="D1979" s="1"/>
      <c r="E1979" s="1"/>
      <c r="F1979" s="1"/>
      <c r="G1979" s="1"/>
      <c r="H1979" s="1"/>
      <c r="J1979" s="1"/>
      <c r="K1979" s="1"/>
      <c r="L1979" s="1"/>
      <c r="BA1979" s="1" t="s">
        <v>4128</v>
      </c>
      <c r="BB1979" s="1">
        <v>3931</v>
      </c>
      <c r="BC1979" s="1" t="s">
        <v>180</v>
      </c>
      <c r="BD1979" s="1"/>
      <c r="BE1979" s="1"/>
      <c r="BF1979" s="1"/>
      <c r="BG1979" s="1"/>
    </row>
    <row r="1980" spans="2:59" ht="15.75" customHeight="1" x14ac:dyDescent="0.3">
      <c r="B1980" s="1"/>
      <c r="C1980" s="1"/>
      <c r="D1980" s="1"/>
      <c r="E1980" s="1"/>
      <c r="F1980" s="1"/>
      <c r="G1980" s="1"/>
      <c r="H1980" s="1"/>
      <c r="J1980" s="1"/>
      <c r="K1980" s="1"/>
      <c r="L1980" s="1"/>
      <c r="BA1980" s="1" t="s">
        <v>6186</v>
      </c>
      <c r="BB1980" s="1">
        <v>3794</v>
      </c>
      <c r="BC1980" s="1" t="s">
        <v>180</v>
      </c>
      <c r="BD1980" s="1"/>
      <c r="BE1980" s="1"/>
      <c r="BF1980" s="1"/>
      <c r="BG1980" s="1"/>
    </row>
    <row r="1981" spans="2:59" ht="15.75" customHeight="1" x14ac:dyDescent="0.3">
      <c r="B1981" s="1"/>
      <c r="C1981" s="1"/>
      <c r="D1981" s="1"/>
      <c r="E1981" s="1"/>
      <c r="F1981" s="1"/>
      <c r="G1981" s="1"/>
      <c r="H1981" s="1"/>
      <c r="J1981" s="1"/>
      <c r="K1981" s="1"/>
      <c r="L1981" s="1"/>
      <c r="BA1981" s="1" t="s">
        <v>6186</v>
      </c>
      <c r="BB1981" s="1">
        <v>3794</v>
      </c>
      <c r="BC1981" s="1" t="s">
        <v>180</v>
      </c>
      <c r="BD1981" s="1"/>
      <c r="BE1981" s="1"/>
      <c r="BF1981" s="1"/>
      <c r="BG1981" s="1"/>
    </row>
    <row r="1982" spans="2:59" ht="15.75" customHeight="1" x14ac:dyDescent="0.3">
      <c r="B1982" s="1"/>
      <c r="C1982" s="1"/>
      <c r="D1982" s="1"/>
      <c r="E1982" s="1"/>
      <c r="F1982" s="1"/>
      <c r="G1982" s="1"/>
      <c r="H1982" s="1"/>
      <c r="J1982" s="1"/>
      <c r="K1982" s="1"/>
      <c r="L1982" s="1"/>
      <c r="BA1982" s="1" t="s">
        <v>10180</v>
      </c>
      <c r="BB1982" s="1">
        <v>3690</v>
      </c>
      <c r="BC1982" s="1" t="s">
        <v>44</v>
      </c>
      <c r="BD1982" s="1"/>
      <c r="BE1982" s="1"/>
      <c r="BF1982" s="1"/>
      <c r="BG1982" s="1"/>
    </row>
    <row r="1983" spans="2:59" ht="15.75" customHeight="1" x14ac:dyDescent="0.3">
      <c r="B1983" s="1"/>
      <c r="C1983" s="1"/>
      <c r="D1983" s="1"/>
      <c r="E1983" s="1"/>
      <c r="F1983" s="1"/>
      <c r="G1983" s="1"/>
      <c r="H1983" s="1"/>
      <c r="J1983" s="1"/>
      <c r="K1983" s="1"/>
      <c r="L1983" s="1"/>
      <c r="BA1983" s="1" t="s">
        <v>4136</v>
      </c>
      <c r="BB1983" s="1">
        <v>3744</v>
      </c>
      <c r="BC1983" s="1" t="s">
        <v>14</v>
      </c>
      <c r="BD1983" s="1"/>
      <c r="BE1983" s="1"/>
      <c r="BF1983" s="1"/>
      <c r="BG1983" s="1"/>
    </row>
    <row r="1984" spans="2:59" ht="15.75" customHeight="1" x14ac:dyDescent="0.3">
      <c r="B1984" s="1"/>
      <c r="C1984" s="1"/>
      <c r="D1984" s="1"/>
      <c r="E1984" s="1"/>
      <c r="F1984" s="1"/>
      <c r="G1984" s="1"/>
      <c r="H1984" s="1"/>
      <c r="J1984" s="1"/>
      <c r="K1984" s="1"/>
      <c r="L1984" s="1"/>
      <c r="BA1984" s="1" t="s">
        <v>10176</v>
      </c>
      <c r="BB1984" s="1">
        <v>3847</v>
      </c>
      <c r="BC1984" s="1" t="s">
        <v>216</v>
      </c>
      <c r="BD1984" s="1"/>
      <c r="BE1984" s="1"/>
      <c r="BF1984" s="1"/>
      <c r="BG1984" s="1"/>
    </row>
    <row r="1985" spans="2:59" ht="15.75" customHeight="1" x14ac:dyDescent="0.3">
      <c r="B1985" s="1"/>
      <c r="C1985" s="1"/>
      <c r="D1985" s="1"/>
      <c r="E1985" s="1"/>
      <c r="F1985" s="1"/>
      <c r="G1985" s="1"/>
      <c r="H1985" s="1"/>
      <c r="J1985" s="1"/>
      <c r="K1985" s="1"/>
      <c r="L1985" s="1"/>
      <c r="BA1985" s="1" t="s">
        <v>3492</v>
      </c>
      <c r="BB1985" s="1">
        <v>1435</v>
      </c>
      <c r="BC1985" s="1" t="s">
        <v>76</v>
      </c>
      <c r="BD1985" s="1"/>
      <c r="BE1985" s="1"/>
      <c r="BF1985" s="1"/>
      <c r="BG1985" s="1"/>
    </row>
    <row r="1986" spans="2:59" ht="15.75" customHeight="1" x14ac:dyDescent="0.3">
      <c r="B1986" s="1"/>
      <c r="C1986" s="1"/>
      <c r="D1986" s="1"/>
      <c r="E1986" s="1"/>
      <c r="F1986" s="1"/>
      <c r="G1986" s="1"/>
      <c r="H1986" s="1"/>
      <c r="J1986" s="1"/>
      <c r="K1986" s="1"/>
      <c r="L1986" s="1"/>
      <c r="BA1986" s="1" t="s">
        <v>6186</v>
      </c>
      <c r="BB1986" s="1">
        <v>3794</v>
      </c>
      <c r="BC1986" s="1" t="s">
        <v>62</v>
      </c>
      <c r="BD1986" s="1"/>
      <c r="BE1986" s="1"/>
      <c r="BF1986" s="1"/>
      <c r="BG1986" s="1"/>
    </row>
    <row r="1987" spans="2:59" ht="15.75" customHeight="1" x14ac:dyDescent="0.3">
      <c r="B1987" s="1"/>
      <c r="C1987" s="1"/>
      <c r="D1987" s="1"/>
      <c r="E1987" s="1"/>
      <c r="F1987" s="1"/>
      <c r="G1987" s="1"/>
      <c r="H1987" s="1"/>
      <c r="J1987" s="1"/>
      <c r="K1987" s="1"/>
      <c r="L1987" s="1"/>
      <c r="BA1987" s="1" t="s">
        <v>4260</v>
      </c>
      <c r="BB1987" s="1">
        <v>3920</v>
      </c>
      <c r="BC1987" s="1" t="s">
        <v>214</v>
      </c>
      <c r="BD1987" s="1"/>
      <c r="BE1987" s="1"/>
      <c r="BF1987" s="1"/>
      <c r="BG1987" s="1"/>
    </row>
    <row r="1988" spans="2:59" ht="15.75" customHeight="1" x14ac:dyDescent="0.3">
      <c r="B1988" s="1"/>
      <c r="C1988" s="1"/>
      <c r="D1988" s="1"/>
      <c r="E1988" s="1"/>
      <c r="F1988" s="1"/>
      <c r="G1988" s="1"/>
      <c r="H1988" s="1"/>
      <c r="J1988" s="1"/>
      <c r="K1988" s="1"/>
      <c r="L1988" s="1"/>
      <c r="BA1988" s="1" t="s">
        <v>10181</v>
      </c>
      <c r="BC1988" s="1" t="s">
        <v>212</v>
      </c>
      <c r="BD1988" s="1"/>
      <c r="BE1988" s="1"/>
      <c r="BF1988" s="1"/>
      <c r="BG1988" s="1"/>
    </row>
    <row r="1989" spans="2:59" ht="15.75" customHeight="1" x14ac:dyDescent="0.3">
      <c r="B1989" s="1"/>
      <c r="C1989" s="1"/>
      <c r="D1989" s="1"/>
      <c r="E1989" s="1"/>
      <c r="F1989" s="1"/>
      <c r="G1989" s="1"/>
      <c r="H1989" s="1"/>
      <c r="J1989" s="1"/>
      <c r="K1989" s="1"/>
      <c r="L1989" s="1"/>
      <c r="BA1989" s="1" t="s">
        <v>2864</v>
      </c>
      <c r="BB1989" s="1">
        <v>3964</v>
      </c>
      <c r="BC1989" s="1" t="s">
        <v>194</v>
      </c>
      <c r="BD1989" s="1"/>
      <c r="BE1989" s="1"/>
      <c r="BF1989" s="1"/>
      <c r="BG1989" s="1"/>
    </row>
    <row r="1990" spans="2:59" ht="15.75" customHeight="1" x14ac:dyDescent="0.3">
      <c r="B1990" s="1"/>
      <c r="C1990" s="1"/>
      <c r="D1990" s="1"/>
      <c r="E1990" s="1"/>
      <c r="F1990" s="1"/>
      <c r="G1990" s="1"/>
      <c r="H1990" s="1"/>
      <c r="J1990" s="1"/>
      <c r="K1990" s="1"/>
      <c r="L1990" s="1"/>
      <c r="BA1990" s="1" t="s">
        <v>10182</v>
      </c>
      <c r="BB1990" s="1">
        <v>4182</v>
      </c>
      <c r="BC1990" s="1" t="s">
        <v>214</v>
      </c>
      <c r="BD1990" s="1"/>
      <c r="BE1990" s="1"/>
      <c r="BF1990" s="1"/>
      <c r="BG1990" s="1"/>
    </row>
    <row r="1991" spans="2:59" ht="15.75" customHeight="1" x14ac:dyDescent="0.3">
      <c r="B1991" s="1"/>
      <c r="C1991" s="1"/>
      <c r="D1991" s="1"/>
      <c r="E1991" s="1"/>
      <c r="F1991" s="1"/>
      <c r="G1991" s="1"/>
      <c r="H1991" s="1"/>
      <c r="J1991" s="1"/>
      <c r="K1991" s="1"/>
      <c r="L1991" s="1"/>
      <c r="BA1991" s="1" t="s">
        <v>2482</v>
      </c>
      <c r="BB1991" s="1">
        <v>3987</v>
      </c>
      <c r="BC1991" s="1" t="s">
        <v>46</v>
      </c>
      <c r="BD1991" s="1"/>
      <c r="BE1991" s="1"/>
      <c r="BF1991" s="1"/>
      <c r="BG1991" s="1"/>
    </row>
    <row r="1992" spans="2:59" ht="15.75" customHeight="1" x14ac:dyDescent="0.3">
      <c r="B1992" s="1"/>
      <c r="C1992" s="1"/>
      <c r="D1992" s="1"/>
      <c r="E1992" s="1"/>
      <c r="F1992" s="1"/>
      <c r="G1992" s="1"/>
      <c r="H1992" s="1"/>
      <c r="J1992" s="1"/>
      <c r="K1992" s="1"/>
      <c r="L1992" s="1"/>
      <c r="BA1992" s="1" t="s">
        <v>7781</v>
      </c>
      <c r="BB1992" s="1">
        <v>3962</v>
      </c>
      <c r="BC1992" s="1" t="s">
        <v>10155</v>
      </c>
      <c r="BD1992" s="1"/>
      <c r="BE1992" s="1"/>
      <c r="BF1992" s="1"/>
      <c r="BG1992" s="1"/>
    </row>
    <row r="1993" spans="2:59" ht="15.75" customHeight="1" x14ac:dyDescent="0.3">
      <c r="B1993" s="1"/>
      <c r="C1993" s="1"/>
      <c r="D1993" s="1"/>
      <c r="E1993" s="1"/>
      <c r="F1993" s="1"/>
      <c r="G1993" s="1"/>
      <c r="H1993" s="1"/>
      <c r="J1993" s="1"/>
      <c r="K1993" s="1"/>
      <c r="L1993" s="1"/>
      <c r="BA1993" s="1" t="s">
        <v>9726</v>
      </c>
      <c r="BB1993" s="1">
        <v>3807</v>
      </c>
      <c r="BC1993" s="1" t="s">
        <v>216</v>
      </c>
      <c r="BD1993" s="1"/>
      <c r="BE1993" s="1"/>
      <c r="BF1993" s="1"/>
      <c r="BG1993" s="1"/>
    </row>
    <row r="1994" spans="2:59" ht="15.75" customHeight="1" x14ac:dyDescent="0.3">
      <c r="B1994" s="1"/>
      <c r="C1994" s="1"/>
      <c r="D1994" s="1"/>
      <c r="E1994" s="1"/>
      <c r="F1994" s="1"/>
      <c r="G1994" s="1"/>
      <c r="H1994" s="1"/>
      <c r="J1994" s="1"/>
      <c r="K1994" s="1"/>
      <c r="L1994" s="1"/>
      <c r="BA1994" s="1" t="s">
        <v>10183</v>
      </c>
      <c r="BB1994" s="1">
        <v>3980</v>
      </c>
      <c r="BC1994" s="1" t="s">
        <v>152</v>
      </c>
      <c r="BD1994" s="1"/>
      <c r="BE1994" s="1"/>
      <c r="BF1994" s="1"/>
      <c r="BG1994" s="1"/>
    </row>
    <row r="1995" spans="2:59" ht="15.75" customHeight="1" x14ac:dyDescent="0.3">
      <c r="B1995" s="1"/>
      <c r="C1995" s="1"/>
      <c r="D1995" s="1"/>
      <c r="E1995" s="1"/>
      <c r="F1995" s="1"/>
      <c r="G1995" s="1"/>
      <c r="H1995" s="1"/>
      <c r="J1995" s="1"/>
      <c r="K1995" s="1"/>
      <c r="L1995" s="1"/>
      <c r="BA1995" s="1" t="s">
        <v>6863</v>
      </c>
      <c r="BB1995" s="1">
        <v>3974</v>
      </c>
      <c r="BC1995" s="1" t="s">
        <v>96</v>
      </c>
      <c r="BD1995" s="1"/>
      <c r="BE1995" s="1"/>
      <c r="BF1995" s="1"/>
      <c r="BG1995" s="1"/>
    </row>
    <row r="1996" spans="2:59" ht="15.75" customHeight="1" x14ac:dyDescent="0.3">
      <c r="B1996" s="1"/>
      <c r="C1996" s="1"/>
      <c r="D1996" s="1"/>
      <c r="E1996" s="1"/>
      <c r="F1996" s="1"/>
      <c r="G1996" s="1"/>
      <c r="H1996" s="1"/>
      <c r="J1996" s="1"/>
      <c r="K1996" s="1"/>
      <c r="L1996" s="1"/>
      <c r="BA1996" s="1" t="s">
        <v>4243</v>
      </c>
      <c r="BB1996" s="1">
        <v>3969</v>
      </c>
      <c r="BC1996" s="1" t="s">
        <v>342</v>
      </c>
      <c r="BD1996" s="1"/>
      <c r="BE1996" s="1"/>
      <c r="BF1996" s="1"/>
      <c r="BG1996" s="1"/>
    </row>
    <row r="1997" spans="2:59" ht="15.75" customHeight="1" x14ac:dyDescent="0.3">
      <c r="B1997" s="1"/>
      <c r="C1997" s="1"/>
      <c r="D1997" s="1"/>
      <c r="E1997" s="1"/>
      <c r="F1997" s="1"/>
      <c r="G1997" s="1"/>
      <c r="H1997" s="1"/>
      <c r="J1997" s="1"/>
      <c r="K1997" s="1"/>
      <c r="L1997" s="1"/>
      <c r="BA1997" s="1" t="s">
        <v>6752</v>
      </c>
      <c r="BB1997" s="1">
        <v>4074</v>
      </c>
      <c r="BC1997" s="1" t="s">
        <v>152</v>
      </c>
      <c r="BD1997" s="1"/>
      <c r="BE1997" s="1"/>
      <c r="BF1997" s="1"/>
      <c r="BG1997" s="1"/>
    </row>
    <row r="1998" spans="2:59" ht="15.75" customHeight="1" x14ac:dyDescent="0.3">
      <c r="B1998" s="1"/>
      <c r="C1998" s="1"/>
      <c r="D1998" s="1"/>
      <c r="E1998" s="1"/>
      <c r="F1998" s="1"/>
      <c r="G1998" s="1"/>
      <c r="H1998" s="1"/>
      <c r="J1998" s="1"/>
      <c r="K1998" s="1"/>
      <c r="L1998" s="1"/>
      <c r="BA1998" s="1" t="s">
        <v>2073</v>
      </c>
      <c r="BB1998" s="1">
        <v>3932</v>
      </c>
      <c r="BC1998" s="1" t="s">
        <v>76</v>
      </c>
      <c r="BD1998" s="1"/>
      <c r="BE1998" s="1"/>
      <c r="BF1998" s="1"/>
      <c r="BG1998" s="1"/>
    </row>
    <row r="1999" spans="2:59" ht="15.75" customHeight="1" x14ac:dyDescent="0.3">
      <c r="B1999" s="1"/>
      <c r="C1999" s="1"/>
      <c r="D1999" s="1"/>
      <c r="E1999" s="1"/>
      <c r="F1999" s="1"/>
      <c r="G1999" s="1"/>
      <c r="H1999" s="1"/>
      <c r="J1999" s="1"/>
      <c r="K1999" s="1"/>
      <c r="L1999" s="1"/>
      <c r="BA1999" s="1" t="s">
        <v>2516</v>
      </c>
      <c r="BB1999" s="1">
        <v>3981</v>
      </c>
      <c r="BC1999" s="1" t="s">
        <v>188</v>
      </c>
      <c r="BD1999" s="1"/>
      <c r="BE1999" s="1"/>
      <c r="BF1999" s="1"/>
      <c r="BG1999" s="1"/>
    </row>
    <row r="2000" spans="2:59" ht="15.75" customHeight="1" x14ac:dyDescent="0.3">
      <c r="B2000" s="1"/>
      <c r="C2000" s="1"/>
      <c r="D2000" s="1"/>
      <c r="E2000" s="1"/>
      <c r="F2000" s="1"/>
      <c r="G2000" s="1"/>
      <c r="H2000" s="1"/>
      <c r="J2000" s="1"/>
      <c r="K2000" s="1"/>
      <c r="L2000" s="1"/>
      <c r="BA2000" s="1" t="s">
        <v>2596</v>
      </c>
      <c r="BB2000" s="1">
        <v>4012</v>
      </c>
      <c r="BC2000" s="1" t="s">
        <v>282</v>
      </c>
      <c r="BD2000" s="1"/>
      <c r="BE2000" s="1"/>
      <c r="BF2000" s="1"/>
      <c r="BG2000" s="1"/>
    </row>
    <row r="2001" spans="2:59" ht="15.75" customHeight="1" x14ac:dyDescent="0.3">
      <c r="B2001" s="1"/>
      <c r="C2001" s="1"/>
      <c r="D2001" s="1"/>
      <c r="E2001" s="1"/>
      <c r="F2001" s="1"/>
      <c r="G2001" s="1"/>
      <c r="H2001" s="1"/>
      <c r="J2001" s="1"/>
      <c r="K2001" s="1"/>
      <c r="L2001" s="1"/>
      <c r="BA2001" s="1" t="s">
        <v>4136</v>
      </c>
      <c r="BB2001" s="1">
        <v>3744</v>
      </c>
      <c r="BC2001" s="1" t="s">
        <v>10184</v>
      </c>
      <c r="BD2001" s="1"/>
      <c r="BE2001" s="1"/>
      <c r="BF2001" s="1"/>
      <c r="BG2001" s="1"/>
    </row>
    <row r="2002" spans="2:59" ht="15.75" customHeight="1" x14ac:dyDescent="0.3">
      <c r="B2002" s="1"/>
      <c r="C2002" s="1"/>
      <c r="D2002" s="1"/>
      <c r="E2002" s="1"/>
      <c r="F2002" s="1"/>
      <c r="G2002" s="1"/>
      <c r="H2002" s="1"/>
      <c r="J2002" s="1"/>
      <c r="K2002" s="1"/>
      <c r="L2002" s="1"/>
      <c r="BA2002" s="1" t="s">
        <v>6863</v>
      </c>
      <c r="BB2002" s="1">
        <v>3974</v>
      </c>
      <c r="BC2002" s="1" t="s">
        <v>118</v>
      </c>
      <c r="BD2002" s="1"/>
      <c r="BE2002" s="1"/>
      <c r="BF2002" s="1"/>
      <c r="BG2002" s="1"/>
    </row>
    <row r="2003" spans="2:59" ht="15.75" customHeight="1" x14ac:dyDescent="0.3">
      <c r="B2003" s="1"/>
      <c r="C2003" s="1"/>
      <c r="D2003" s="1"/>
      <c r="E2003" s="1"/>
      <c r="F2003" s="1"/>
      <c r="G2003" s="1"/>
      <c r="H2003" s="1"/>
      <c r="J2003" s="1"/>
      <c r="K2003" s="1"/>
      <c r="L2003" s="1"/>
      <c r="BA2003" s="1" t="s">
        <v>10174</v>
      </c>
      <c r="BB2003" s="1">
        <v>3839</v>
      </c>
      <c r="BC2003" s="1" t="s">
        <v>22</v>
      </c>
      <c r="BD2003" s="1"/>
      <c r="BE2003" s="1"/>
      <c r="BF2003" s="1"/>
      <c r="BG2003" s="1"/>
    </row>
    <row r="2004" spans="2:59" ht="15.75" customHeight="1" x14ac:dyDescent="0.3">
      <c r="B2004" s="1"/>
      <c r="C2004" s="1"/>
      <c r="D2004" s="1"/>
      <c r="E2004" s="1"/>
      <c r="F2004" s="1"/>
      <c r="G2004" s="1"/>
      <c r="H2004" s="1"/>
      <c r="J2004" s="1"/>
      <c r="K2004" s="1"/>
      <c r="L2004" s="1"/>
      <c r="BA2004" s="1" t="s">
        <v>10174</v>
      </c>
      <c r="BB2004" s="1">
        <v>3839</v>
      </c>
      <c r="BC2004" s="1" t="s">
        <v>22</v>
      </c>
      <c r="BD2004" s="1"/>
      <c r="BE2004" s="1"/>
      <c r="BF2004" s="1"/>
      <c r="BG2004" s="1"/>
    </row>
    <row r="2005" spans="2:59" ht="15.75" customHeight="1" x14ac:dyDescent="0.3">
      <c r="B2005" s="1"/>
      <c r="C2005" s="1"/>
      <c r="D2005" s="1"/>
      <c r="E2005" s="1"/>
      <c r="F2005" s="1"/>
      <c r="G2005" s="1"/>
      <c r="H2005" s="1"/>
      <c r="J2005" s="1"/>
      <c r="K2005" s="1"/>
      <c r="L2005" s="1"/>
      <c r="BA2005" s="1" t="s">
        <v>8098</v>
      </c>
      <c r="BB2005" s="1">
        <v>3997</v>
      </c>
      <c r="BC2005" s="1" t="s">
        <v>188</v>
      </c>
      <c r="BD2005" s="1"/>
      <c r="BE2005" s="1"/>
      <c r="BF2005" s="1"/>
      <c r="BG2005" s="1"/>
    </row>
    <row r="2006" spans="2:59" ht="15.75" customHeight="1" x14ac:dyDescent="0.3">
      <c r="B2006" s="1"/>
      <c r="C2006" s="1"/>
      <c r="D2006" s="1"/>
      <c r="E2006" s="1"/>
      <c r="F2006" s="1"/>
      <c r="G2006" s="1"/>
      <c r="H2006" s="1"/>
      <c r="J2006" s="1"/>
      <c r="K2006" s="1"/>
      <c r="L2006" s="1"/>
      <c r="BA2006" s="1" t="s">
        <v>9295</v>
      </c>
      <c r="BB2006" s="1">
        <v>2049</v>
      </c>
      <c r="BC2006" s="1" t="s">
        <v>10185</v>
      </c>
      <c r="BD2006" s="1"/>
      <c r="BE2006" s="1"/>
      <c r="BF2006" s="1"/>
      <c r="BG2006" s="1"/>
    </row>
    <row r="2007" spans="2:59" ht="15.75" customHeight="1" x14ac:dyDescent="0.3">
      <c r="B2007" s="1"/>
      <c r="C2007" s="1"/>
      <c r="D2007" s="1"/>
      <c r="E2007" s="1"/>
      <c r="F2007" s="1"/>
      <c r="G2007" s="1"/>
      <c r="H2007" s="1"/>
      <c r="J2007" s="1"/>
      <c r="K2007" s="1"/>
      <c r="L2007" s="1"/>
      <c r="BA2007" s="1" t="s">
        <v>10186</v>
      </c>
      <c r="BB2007" s="1">
        <v>4035</v>
      </c>
      <c r="BC2007" s="1" t="s">
        <v>342</v>
      </c>
      <c r="BD2007" s="1"/>
      <c r="BE2007" s="1"/>
      <c r="BF2007" s="1"/>
      <c r="BG2007" s="1"/>
    </row>
    <row r="2008" spans="2:59" ht="15.75" customHeight="1" x14ac:dyDescent="0.3">
      <c r="B2008" s="1"/>
      <c r="C2008" s="1"/>
      <c r="D2008" s="1"/>
      <c r="E2008" s="1"/>
      <c r="F2008" s="1"/>
      <c r="G2008" s="1"/>
      <c r="H2008" s="1"/>
      <c r="J2008" s="1"/>
      <c r="K2008" s="1"/>
      <c r="L2008" s="1"/>
      <c r="BA2008" s="1" t="s">
        <v>10187</v>
      </c>
      <c r="BB2008" s="1">
        <v>4008</v>
      </c>
      <c r="BC2008" s="1" t="s">
        <v>312</v>
      </c>
      <c r="BD2008" s="1"/>
      <c r="BE2008" s="1"/>
      <c r="BF2008" s="1"/>
      <c r="BG2008" s="1"/>
    </row>
    <row r="2009" spans="2:59" ht="15.75" customHeight="1" x14ac:dyDescent="0.3">
      <c r="B2009" s="1"/>
      <c r="C2009" s="1"/>
      <c r="D2009" s="1"/>
      <c r="E2009" s="1"/>
      <c r="F2009" s="1"/>
      <c r="G2009" s="1"/>
      <c r="H2009" s="1"/>
      <c r="J2009" s="1"/>
      <c r="K2009" s="1"/>
      <c r="L2009" s="1"/>
      <c r="BA2009" s="1" t="s">
        <v>10188</v>
      </c>
      <c r="BB2009" s="1">
        <v>3995</v>
      </c>
      <c r="BC2009" s="1" t="s">
        <v>36</v>
      </c>
      <c r="BD2009" s="1"/>
      <c r="BE2009" s="1"/>
      <c r="BF2009" s="1"/>
      <c r="BG2009" s="1"/>
    </row>
    <row r="2010" spans="2:59" ht="15.75" customHeight="1" x14ac:dyDescent="0.3">
      <c r="B2010" s="1"/>
      <c r="C2010" s="1"/>
      <c r="D2010" s="1"/>
      <c r="E2010" s="1"/>
      <c r="F2010" s="1"/>
      <c r="G2010" s="1"/>
      <c r="H2010" s="1"/>
      <c r="J2010" s="1"/>
      <c r="K2010" s="1"/>
      <c r="L2010" s="1"/>
      <c r="BA2010" s="1" t="s">
        <v>10189</v>
      </c>
      <c r="BB2010" s="1">
        <v>4045</v>
      </c>
      <c r="BC2010" s="1" t="s">
        <v>44</v>
      </c>
      <c r="BD2010" s="1"/>
      <c r="BE2010" s="1"/>
      <c r="BF2010" s="1"/>
      <c r="BG2010" s="1"/>
    </row>
    <row r="2011" spans="2:59" ht="15.75" customHeight="1" x14ac:dyDescent="0.3">
      <c r="B2011" s="1"/>
      <c r="C2011" s="1"/>
      <c r="D2011" s="1"/>
      <c r="E2011" s="1"/>
      <c r="F2011" s="1"/>
      <c r="G2011" s="1"/>
      <c r="H2011" s="1"/>
      <c r="J2011" s="1"/>
      <c r="K2011" s="1"/>
      <c r="L2011" s="1"/>
      <c r="BA2011" s="1" t="s">
        <v>10190</v>
      </c>
      <c r="BC2011" s="1" t="s">
        <v>242</v>
      </c>
      <c r="BD2011" s="1"/>
      <c r="BE2011" s="1"/>
      <c r="BF2011" s="1"/>
      <c r="BG2011" s="1"/>
    </row>
    <row r="2012" spans="2:59" ht="15.75" customHeight="1" x14ac:dyDescent="0.3">
      <c r="B2012" s="1"/>
      <c r="C2012" s="1"/>
      <c r="D2012" s="1"/>
      <c r="E2012" s="1"/>
      <c r="F2012" s="1"/>
      <c r="G2012" s="1"/>
      <c r="H2012" s="1"/>
      <c r="J2012" s="1"/>
      <c r="K2012" s="1"/>
      <c r="L2012" s="1"/>
      <c r="BA2012" s="1" t="s">
        <v>2564</v>
      </c>
      <c r="BB2012" s="1">
        <v>4094</v>
      </c>
      <c r="BC2012" s="1" t="s">
        <v>160</v>
      </c>
      <c r="BD2012" s="1"/>
      <c r="BE2012" s="1"/>
      <c r="BF2012" s="1"/>
      <c r="BG2012" s="1"/>
    </row>
    <row r="2013" spans="2:59" ht="15.75" customHeight="1" x14ac:dyDescent="0.3">
      <c r="B2013" s="1"/>
      <c r="C2013" s="1"/>
      <c r="D2013" s="1"/>
      <c r="E2013" s="1"/>
      <c r="F2013" s="1"/>
      <c r="G2013" s="1"/>
      <c r="H2013" s="1"/>
      <c r="J2013" s="1"/>
      <c r="K2013" s="1"/>
      <c r="L2013" s="1"/>
      <c r="BA2013" s="1" t="s">
        <v>3063</v>
      </c>
      <c r="BB2013" s="1">
        <v>4022</v>
      </c>
      <c r="BC2013" s="1" t="s">
        <v>72</v>
      </c>
      <c r="BD2013" s="1"/>
      <c r="BE2013" s="1"/>
      <c r="BF2013" s="1"/>
      <c r="BG2013" s="1"/>
    </row>
    <row r="2014" spans="2:59" ht="15.75" customHeight="1" x14ac:dyDescent="0.3">
      <c r="B2014" s="1"/>
      <c r="C2014" s="1"/>
      <c r="D2014" s="1"/>
      <c r="E2014" s="1"/>
      <c r="F2014" s="1"/>
      <c r="G2014" s="1"/>
      <c r="H2014" s="1"/>
      <c r="J2014" s="1"/>
      <c r="K2014" s="1"/>
      <c r="L2014" s="1"/>
      <c r="BA2014" s="1" t="s">
        <v>10191</v>
      </c>
      <c r="BB2014" s="1">
        <v>4041</v>
      </c>
      <c r="BC2014" s="1" t="s">
        <v>192</v>
      </c>
      <c r="BD2014" s="1"/>
      <c r="BE2014" s="1"/>
      <c r="BF2014" s="1"/>
      <c r="BG2014" s="1"/>
    </row>
    <row r="2015" spans="2:59" ht="15.75" customHeight="1" x14ac:dyDescent="0.3">
      <c r="B2015" s="1"/>
      <c r="C2015" s="1"/>
      <c r="D2015" s="1"/>
      <c r="E2015" s="1"/>
      <c r="F2015" s="1"/>
      <c r="G2015" s="1"/>
      <c r="H2015" s="1"/>
      <c r="J2015" s="1"/>
      <c r="K2015" s="1"/>
      <c r="L2015" s="1"/>
      <c r="BA2015" s="1" t="s">
        <v>3124</v>
      </c>
      <c r="BB2015" s="1">
        <v>4021</v>
      </c>
      <c r="BC2015" s="1" t="s">
        <v>192</v>
      </c>
      <c r="BD2015" s="1"/>
      <c r="BE2015" s="1"/>
      <c r="BF2015" s="1"/>
      <c r="BG2015" s="1"/>
    </row>
    <row r="2016" spans="2:59" ht="15.75" customHeight="1" x14ac:dyDescent="0.3">
      <c r="B2016" s="1"/>
      <c r="C2016" s="1"/>
      <c r="D2016" s="1"/>
      <c r="E2016" s="1"/>
      <c r="F2016" s="1"/>
      <c r="G2016" s="1"/>
      <c r="H2016" s="1"/>
      <c r="J2016" s="1"/>
      <c r="K2016" s="1"/>
      <c r="L2016" s="1"/>
      <c r="BA2016" s="1" t="s">
        <v>2566</v>
      </c>
      <c r="BB2016" s="1">
        <v>3985</v>
      </c>
      <c r="BC2016" s="1" t="s">
        <v>216</v>
      </c>
      <c r="BD2016" s="1"/>
      <c r="BE2016" s="1"/>
      <c r="BF2016" s="1"/>
      <c r="BG2016" s="1"/>
    </row>
    <row r="2017" spans="2:59" ht="15.75" customHeight="1" x14ac:dyDescent="0.3">
      <c r="B2017" s="1"/>
      <c r="C2017" s="1"/>
      <c r="D2017" s="1"/>
      <c r="E2017" s="1"/>
      <c r="F2017" s="1"/>
      <c r="G2017" s="1"/>
      <c r="H2017" s="1"/>
      <c r="J2017" s="1"/>
      <c r="K2017" s="1"/>
      <c r="L2017" s="1"/>
      <c r="BA2017" s="1" t="s">
        <v>5888</v>
      </c>
      <c r="BB2017" s="1">
        <v>4000</v>
      </c>
      <c r="BC2017" s="1" t="s">
        <v>286</v>
      </c>
      <c r="BD2017" s="1"/>
      <c r="BE2017" s="1"/>
      <c r="BF2017" s="1"/>
      <c r="BG2017" s="1"/>
    </row>
    <row r="2018" spans="2:59" ht="15.75" customHeight="1" x14ac:dyDescent="0.3">
      <c r="B2018" s="1"/>
      <c r="C2018" s="1"/>
      <c r="D2018" s="1"/>
      <c r="E2018" s="1"/>
      <c r="F2018" s="1"/>
      <c r="G2018" s="1"/>
      <c r="H2018" s="1"/>
      <c r="J2018" s="1"/>
      <c r="K2018" s="1"/>
      <c r="L2018" s="1"/>
      <c r="BA2018" s="1" t="s">
        <v>10192</v>
      </c>
      <c r="BB2018" s="1">
        <v>4028</v>
      </c>
      <c r="BC2018" s="1" t="s">
        <v>180</v>
      </c>
      <c r="BD2018" s="1"/>
      <c r="BE2018" s="1"/>
      <c r="BF2018" s="1"/>
      <c r="BG2018" s="1"/>
    </row>
    <row r="2019" spans="2:59" ht="15.75" customHeight="1" x14ac:dyDescent="0.3">
      <c r="B2019" s="1"/>
      <c r="C2019" s="1"/>
      <c r="D2019" s="1"/>
      <c r="E2019" s="1"/>
      <c r="F2019" s="1"/>
      <c r="G2019" s="1"/>
      <c r="H2019" s="1"/>
      <c r="J2019" s="1"/>
      <c r="K2019" s="1"/>
      <c r="L2019" s="1"/>
      <c r="BA2019" s="1" t="s">
        <v>4532</v>
      </c>
      <c r="BB2019" s="1">
        <v>3141</v>
      </c>
      <c r="BC2019" s="1" t="s">
        <v>120</v>
      </c>
      <c r="BD2019" s="1"/>
      <c r="BE2019" s="1"/>
      <c r="BF2019" s="1"/>
      <c r="BG2019" s="1"/>
    </row>
    <row r="2020" spans="2:59" ht="15.75" customHeight="1" x14ac:dyDescent="0.3">
      <c r="B2020" s="1"/>
      <c r="C2020" s="1"/>
      <c r="D2020" s="1"/>
      <c r="E2020" s="1"/>
      <c r="F2020" s="1"/>
      <c r="G2020" s="1"/>
      <c r="H2020" s="1"/>
      <c r="J2020" s="1"/>
      <c r="K2020" s="1"/>
      <c r="L2020" s="1"/>
      <c r="BA2020" s="1" t="s">
        <v>2931</v>
      </c>
      <c r="BB2020" s="1">
        <v>4105</v>
      </c>
      <c r="BC2020" s="1" t="s">
        <v>152</v>
      </c>
      <c r="BD2020" s="1"/>
      <c r="BE2020" s="1"/>
      <c r="BF2020" s="1"/>
      <c r="BG2020" s="1"/>
    </row>
    <row r="2021" spans="2:59" ht="15.75" customHeight="1" x14ac:dyDescent="0.3">
      <c r="B2021" s="1"/>
      <c r="C2021" s="1"/>
      <c r="D2021" s="1"/>
      <c r="E2021" s="1"/>
      <c r="F2021" s="1"/>
      <c r="G2021" s="1"/>
      <c r="H2021" s="1"/>
      <c r="J2021" s="1"/>
      <c r="K2021" s="1"/>
      <c r="L2021" s="1"/>
      <c r="BA2021" s="1" t="s">
        <v>6936</v>
      </c>
      <c r="BB2021" s="1">
        <v>4040</v>
      </c>
      <c r="BC2021" s="1" t="s">
        <v>214</v>
      </c>
      <c r="BD2021" s="1"/>
      <c r="BE2021" s="1"/>
      <c r="BF2021" s="1"/>
      <c r="BG2021" s="1"/>
    </row>
    <row r="2022" spans="2:59" ht="15.75" customHeight="1" x14ac:dyDescent="0.3">
      <c r="B2022" s="1"/>
      <c r="C2022" s="1"/>
      <c r="D2022" s="1"/>
      <c r="E2022" s="1"/>
      <c r="F2022" s="1"/>
      <c r="G2022" s="1"/>
      <c r="H2022" s="1"/>
      <c r="J2022" s="1"/>
      <c r="K2022" s="1"/>
      <c r="L2022" s="1"/>
      <c r="BA2022" s="1" t="s">
        <v>10193</v>
      </c>
      <c r="BB2022" s="1">
        <v>3961</v>
      </c>
      <c r="BC2022" s="1" t="s">
        <v>10194</v>
      </c>
      <c r="BD2022" s="1"/>
      <c r="BE2022" s="1"/>
      <c r="BF2022" s="1"/>
      <c r="BG2022" s="1"/>
    </row>
    <row r="2023" spans="2:59" ht="15.75" customHeight="1" x14ac:dyDescent="0.3">
      <c r="B2023" s="1"/>
      <c r="C2023" s="1"/>
      <c r="D2023" s="1"/>
      <c r="E2023" s="1"/>
      <c r="F2023" s="1"/>
      <c r="G2023" s="1"/>
      <c r="H2023" s="1"/>
      <c r="J2023" s="1"/>
      <c r="K2023" s="1"/>
      <c r="L2023" s="1"/>
      <c r="BA2023" s="1" t="s">
        <v>2916</v>
      </c>
      <c r="BB2023" s="1">
        <v>3966</v>
      </c>
      <c r="BC2023" s="1" t="s">
        <v>56</v>
      </c>
      <c r="BD2023" s="1"/>
      <c r="BE2023" s="1"/>
      <c r="BF2023" s="1"/>
      <c r="BG2023" s="1"/>
    </row>
    <row r="2024" spans="2:59" ht="15.75" customHeight="1" x14ac:dyDescent="0.3">
      <c r="B2024" s="1"/>
      <c r="C2024" s="1"/>
      <c r="D2024" s="1"/>
      <c r="E2024" s="1"/>
      <c r="F2024" s="1"/>
      <c r="G2024" s="1"/>
      <c r="H2024" s="1"/>
      <c r="J2024" s="1"/>
      <c r="K2024" s="1"/>
      <c r="L2024" s="1"/>
      <c r="BA2024" s="1" t="s">
        <v>2734</v>
      </c>
      <c r="BB2024" s="1">
        <v>4072</v>
      </c>
      <c r="BC2024" s="1" t="s">
        <v>14</v>
      </c>
      <c r="BD2024" s="1"/>
      <c r="BE2024" s="1"/>
      <c r="BF2024" s="1"/>
      <c r="BG2024" s="1"/>
    </row>
    <row r="2025" spans="2:59" ht="15.75" customHeight="1" x14ac:dyDescent="0.3">
      <c r="B2025" s="1"/>
      <c r="C2025" s="1"/>
      <c r="D2025" s="1"/>
      <c r="E2025" s="1"/>
      <c r="F2025" s="1"/>
      <c r="G2025" s="1"/>
      <c r="H2025" s="1"/>
      <c r="J2025" s="1"/>
      <c r="K2025" s="1"/>
      <c r="L2025" s="1"/>
      <c r="BA2025" s="1" t="s">
        <v>2483</v>
      </c>
      <c r="BB2025" s="1">
        <v>4082</v>
      </c>
      <c r="BC2025" s="1" t="s">
        <v>180</v>
      </c>
      <c r="BD2025" s="1"/>
      <c r="BE2025" s="1"/>
      <c r="BF2025" s="1"/>
      <c r="BG2025" s="1"/>
    </row>
    <row r="2026" spans="2:59" ht="15.75" customHeight="1" x14ac:dyDescent="0.3">
      <c r="B2026" s="1"/>
      <c r="C2026" s="1"/>
      <c r="D2026" s="1"/>
      <c r="E2026" s="1"/>
      <c r="F2026" s="1"/>
      <c r="G2026" s="1"/>
      <c r="H2026" s="1"/>
      <c r="J2026" s="1"/>
      <c r="K2026" s="1"/>
      <c r="L2026" s="1"/>
      <c r="BA2026" s="1" t="s">
        <v>10195</v>
      </c>
      <c r="BB2026" s="1">
        <v>4039</v>
      </c>
      <c r="BC2026" s="1" t="s">
        <v>316</v>
      </c>
      <c r="BD2026" s="1"/>
      <c r="BE2026" s="1"/>
      <c r="BF2026" s="1"/>
      <c r="BG2026" s="1"/>
    </row>
    <row r="2027" spans="2:59" ht="15.75" customHeight="1" x14ac:dyDescent="0.3">
      <c r="B2027" s="1"/>
      <c r="C2027" s="1"/>
      <c r="D2027" s="1"/>
      <c r="E2027" s="1"/>
      <c r="F2027" s="1"/>
      <c r="G2027" s="1"/>
      <c r="H2027" s="1"/>
      <c r="J2027" s="1"/>
      <c r="K2027" s="1"/>
      <c r="L2027" s="1"/>
      <c r="BA2027" s="1" t="s">
        <v>10196</v>
      </c>
      <c r="BC2027" s="1" t="s">
        <v>302</v>
      </c>
      <c r="BD2027" s="1"/>
      <c r="BE2027" s="1"/>
      <c r="BF2027" s="1"/>
      <c r="BG2027" s="1"/>
    </row>
    <row r="2028" spans="2:59" ht="15.75" customHeight="1" x14ac:dyDescent="0.3">
      <c r="B2028" s="1"/>
      <c r="C2028" s="1"/>
      <c r="D2028" s="1"/>
      <c r="E2028" s="1"/>
      <c r="F2028" s="1"/>
      <c r="G2028" s="1"/>
      <c r="H2028" s="1"/>
      <c r="J2028" s="1"/>
      <c r="K2028" s="1"/>
      <c r="L2028" s="1"/>
      <c r="BA2028" s="1" t="s">
        <v>2370</v>
      </c>
      <c r="BB2028" s="1">
        <v>4101</v>
      </c>
      <c r="BC2028" s="1" t="s">
        <v>214</v>
      </c>
      <c r="BD2028" s="1"/>
      <c r="BE2028" s="1"/>
      <c r="BF2028" s="1"/>
      <c r="BG2028" s="1"/>
    </row>
    <row r="2029" spans="2:59" ht="15.75" customHeight="1" x14ac:dyDescent="0.3">
      <c r="B2029" s="1"/>
      <c r="C2029" s="1"/>
      <c r="D2029" s="1"/>
      <c r="E2029" s="1"/>
      <c r="F2029" s="1"/>
      <c r="G2029" s="1"/>
      <c r="H2029" s="1"/>
      <c r="J2029" s="1"/>
      <c r="K2029" s="1"/>
      <c r="L2029" s="1"/>
      <c r="BA2029" s="1" t="s">
        <v>10197</v>
      </c>
      <c r="BB2029" s="1">
        <v>4027</v>
      </c>
      <c r="BC2029" s="1" t="s">
        <v>62</v>
      </c>
      <c r="BD2029" s="1"/>
      <c r="BE2029" s="1"/>
      <c r="BF2029" s="1"/>
      <c r="BG2029" s="1"/>
    </row>
    <row r="2030" spans="2:59" ht="15.75" customHeight="1" x14ac:dyDescent="0.3">
      <c r="B2030" s="1"/>
      <c r="C2030" s="1"/>
      <c r="D2030" s="1"/>
      <c r="E2030" s="1"/>
      <c r="F2030" s="1"/>
      <c r="G2030" s="1"/>
      <c r="H2030" s="1"/>
      <c r="J2030" s="1"/>
      <c r="K2030" s="1"/>
      <c r="L2030" s="1"/>
      <c r="BA2030" s="1" t="s">
        <v>10088</v>
      </c>
      <c r="BB2030" s="1">
        <v>2085</v>
      </c>
      <c r="BC2030" s="1" t="s">
        <v>120</v>
      </c>
      <c r="BD2030" s="1"/>
      <c r="BE2030" s="1"/>
      <c r="BF2030" s="1"/>
      <c r="BG2030" s="1"/>
    </row>
    <row r="2031" spans="2:59" ht="15.75" customHeight="1" x14ac:dyDescent="0.3">
      <c r="B2031" s="1"/>
      <c r="C2031" s="1"/>
      <c r="D2031" s="1"/>
      <c r="E2031" s="1"/>
      <c r="F2031" s="1"/>
      <c r="G2031" s="1"/>
      <c r="H2031" s="1"/>
      <c r="J2031" s="1"/>
      <c r="K2031" s="1"/>
      <c r="L2031" s="1"/>
      <c r="BA2031" s="1" t="s">
        <v>4136</v>
      </c>
      <c r="BB2031" s="1">
        <v>3744</v>
      </c>
      <c r="BC2031" s="1" t="s">
        <v>10184</v>
      </c>
      <c r="BD2031" s="1"/>
      <c r="BE2031" s="1"/>
      <c r="BF2031" s="1"/>
      <c r="BG2031" s="1"/>
    </row>
    <row r="2032" spans="2:59" ht="15.75" customHeight="1" x14ac:dyDescent="0.3">
      <c r="B2032" s="1"/>
      <c r="C2032" s="1"/>
      <c r="D2032" s="1"/>
      <c r="E2032" s="1"/>
      <c r="F2032" s="1"/>
      <c r="G2032" s="1"/>
      <c r="H2032" s="1"/>
      <c r="J2032" s="1"/>
      <c r="K2032" s="1"/>
      <c r="L2032" s="1"/>
      <c r="BA2032" s="1" t="s">
        <v>10198</v>
      </c>
      <c r="BB2032" s="1">
        <v>4083</v>
      </c>
      <c r="BC2032" s="1" t="s">
        <v>246</v>
      </c>
      <c r="BD2032" s="1"/>
      <c r="BE2032" s="1"/>
      <c r="BF2032" s="1"/>
      <c r="BG2032" s="1"/>
    </row>
    <row r="2033" spans="2:59" ht="15.75" customHeight="1" x14ac:dyDescent="0.3">
      <c r="B2033" s="1"/>
      <c r="C2033" s="1"/>
      <c r="D2033" s="1"/>
      <c r="E2033" s="1"/>
      <c r="F2033" s="1"/>
      <c r="G2033" s="1"/>
      <c r="H2033" s="1"/>
      <c r="J2033" s="1"/>
      <c r="K2033" s="1"/>
      <c r="L2033" s="1"/>
      <c r="BA2033" s="1" t="s">
        <v>2866</v>
      </c>
      <c r="BB2033" s="1">
        <v>4073</v>
      </c>
      <c r="BC2033" s="1" t="s">
        <v>222</v>
      </c>
      <c r="BD2033" s="1"/>
      <c r="BE2033" s="1"/>
      <c r="BF2033" s="1"/>
      <c r="BG2033" s="1"/>
    </row>
    <row r="2034" spans="2:59" ht="15.75" customHeight="1" x14ac:dyDescent="0.3">
      <c r="B2034" s="1"/>
      <c r="C2034" s="1"/>
      <c r="D2034" s="1"/>
      <c r="E2034" s="1"/>
      <c r="F2034" s="1"/>
      <c r="G2034" s="1"/>
      <c r="H2034" s="1"/>
      <c r="J2034" s="1"/>
      <c r="K2034" s="1"/>
      <c r="L2034" s="1"/>
      <c r="BA2034" s="1" t="s">
        <v>2645</v>
      </c>
      <c r="BB2034" s="1">
        <v>4042</v>
      </c>
      <c r="BC2034" s="1" t="s">
        <v>92</v>
      </c>
      <c r="BD2034" s="1"/>
      <c r="BE2034" s="1"/>
      <c r="BF2034" s="1"/>
      <c r="BG2034" s="1"/>
    </row>
    <row r="2035" spans="2:59" ht="15.75" customHeight="1" x14ac:dyDescent="0.3">
      <c r="B2035" s="1"/>
      <c r="C2035" s="1"/>
      <c r="D2035" s="1"/>
      <c r="E2035" s="1"/>
      <c r="F2035" s="1"/>
      <c r="G2035" s="1"/>
      <c r="H2035" s="1"/>
      <c r="J2035" s="1"/>
      <c r="K2035" s="1"/>
      <c r="L2035" s="1"/>
      <c r="BA2035" s="1" t="s">
        <v>2497</v>
      </c>
      <c r="BB2035" s="1">
        <v>3644</v>
      </c>
      <c r="BC2035" s="1" t="s">
        <v>14</v>
      </c>
      <c r="BD2035" s="1"/>
      <c r="BE2035" s="1"/>
      <c r="BF2035" s="1"/>
      <c r="BG2035" s="1"/>
    </row>
    <row r="2036" spans="2:59" ht="15.75" customHeight="1" x14ac:dyDescent="0.3">
      <c r="B2036" s="1"/>
      <c r="C2036" s="1"/>
      <c r="D2036" s="1"/>
      <c r="E2036" s="1"/>
      <c r="F2036" s="1"/>
      <c r="G2036" s="1"/>
      <c r="H2036" s="1"/>
      <c r="J2036" s="1"/>
      <c r="K2036" s="1"/>
      <c r="L2036" s="1"/>
      <c r="BA2036" s="1" t="s">
        <v>10199</v>
      </c>
      <c r="BC2036" s="1" t="s">
        <v>192</v>
      </c>
      <c r="BD2036" s="1"/>
      <c r="BE2036" s="1"/>
      <c r="BF2036" s="1"/>
      <c r="BG2036" s="1"/>
    </row>
    <row r="2037" spans="2:59" ht="15.75" customHeight="1" x14ac:dyDescent="0.3">
      <c r="B2037" s="1"/>
      <c r="C2037" s="1"/>
      <c r="D2037" s="1"/>
      <c r="E2037" s="1"/>
      <c r="F2037" s="1"/>
      <c r="G2037" s="1"/>
      <c r="H2037" s="1"/>
      <c r="J2037" s="1"/>
      <c r="K2037" s="1"/>
      <c r="L2037" s="1"/>
      <c r="BA2037" s="1" t="s">
        <v>3838</v>
      </c>
      <c r="BB2037" s="1">
        <v>4100</v>
      </c>
      <c r="BC2037" s="1" t="s">
        <v>210</v>
      </c>
      <c r="BD2037" s="1"/>
      <c r="BE2037" s="1"/>
      <c r="BF2037" s="1"/>
      <c r="BG2037" s="1"/>
    </row>
    <row r="2038" spans="2:59" ht="15.75" customHeight="1" x14ac:dyDescent="0.3">
      <c r="B2038" s="1"/>
      <c r="C2038" s="1"/>
      <c r="D2038" s="1"/>
      <c r="E2038" s="1"/>
      <c r="F2038" s="1"/>
      <c r="G2038" s="1"/>
      <c r="H2038" s="1"/>
      <c r="J2038" s="1"/>
      <c r="K2038" s="1"/>
      <c r="L2038" s="1"/>
      <c r="BA2038" s="1" t="s">
        <v>10200</v>
      </c>
      <c r="BB2038" s="1">
        <v>3916</v>
      </c>
      <c r="BC2038" s="1" t="s">
        <v>276</v>
      </c>
      <c r="BD2038" s="1"/>
      <c r="BE2038" s="1"/>
      <c r="BF2038" s="1"/>
      <c r="BG2038" s="1"/>
    </row>
    <row r="2039" spans="2:59" ht="15.75" customHeight="1" x14ac:dyDescent="0.3">
      <c r="B2039" s="1"/>
      <c r="C2039" s="1"/>
      <c r="D2039" s="1"/>
      <c r="E2039" s="1"/>
      <c r="F2039" s="1"/>
      <c r="G2039" s="1"/>
      <c r="H2039" s="1"/>
      <c r="J2039" s="1"/>
      <c r="K2039" s="1"/>
      <c r="L2039" s="1"/>
      <c r="BA2039" s="1" t="s">
        <v>6052</v>
      </c>
      <c r="BB2039" s="1">
        <v>4070</v>
      </c>
      <c r="BC2039" s="1" t="s">
        <v>318</v>
      </c>
      <c r="BD2039" s="1"/>
      <c r="BE2039" s="1"/>
      <c r="BF2039" s="1"/>
      <c r="BG2039" s="1"/>
    </row>
    <row r="2040" spans="2:59" ht="15.75" customHeight="1" x14ac:dyDescent="0.3">
      <c r="B2040" s="1"/>
      <c r="C2040" s="1"/>
      <c r="D2040" s="1"/>
      <c r="E2040" s="1"/>
      <c r="F2040" s="1"/>
      <c r="G2040" s="1"/>
      <c r="H2040" s="1"/>
      <c r="J2040" s="1"/>
      <c r="K2040" s="1"/>
      <c r="L2040" s="1"/>
      <c r="BA2040" s="1" t="s">
        <v>10201</v>
      </c>
      <c r="BB2040" s="1">
        <v>4124</v>
      </c>
      <c r="BC2040" s="1" t="s">
        <v>314</v>
      </c>
      <c r="BD2040" s="1"/>
      <c r="BE2040" s="1"/>
      <c r="BF2040" s="1"/>
      <c r="BG2040" s="1"/>
    </row>
    <row r="2041" spans="2:59" ht="15.75" customHeight="1" x14ac:dyDescent="0.3">
      <c r="B2041" s="1"/>
      <c r="C2041" s="1"/>
      <c r="D2041" s="1"/>
      <c r="E2041" s="1"/>
      <c r="F2041" s="1"/>
      <c r="G2041" s="1"/>
      <c r="H2041" s="1"/>
      <c r="J2041" s="1"/>
      <c r="K2041" s="1"/>
      <c r="L2041" s="1"/>
      <c r="BA2041" s="1" t="s">
        <v>10202</v>
      </c>
      <c r="BB2041" s="1">
        <v>4089</v>
      </c>
      <c r="BC2041" s="1" t="s">
        <v>14</v>
      </c>
      <c r="BD2041" s="1"/>
      <c r="BE2041" s="1"/>
      <c r="BF2041" s="1"/>
      <c r="BG2041" s="1"/>
    </row>
    <row r="2042" spans="2:59" ht="15.75" customHeight="1" x14ac:dyDescent="0.3">
      <c r="B2042" s="1"/>
      <c r="C2042" s="1"/>
      <c r="D2042" s="1"/>
      <c r="E2042" s="1"/>
      <c r="F2042" s="1"/>
      <c r="G2042" s="1"/>
      <c r="H2042" s="1"/>
      <c r="J2042" s="1"/>
      <c r="K2042" s="1"/>
      <c r="L2042" s="1"/>
      <c r="BA2042" s="1" t="s">
        <v>6936</v>
      </c>
      <c r="BB2042" s="1">
        <v>4040</v>
      </c>
      <c r="BC2042" s="1" t="s">
        <v>214</v>
      </c>
      <c r="BD2042" s="1"/>
      <c r="BE2042" s="1"/>
      <c r="BF2042" s="1"/>
      <c r="BG2042" s="1"/>
    </row>
    <row r="2043" spans="2:59" ht="15.75" customHeight="1" x14ac:dyDescent="0.3">
      <c r="B2043" s="1"/>
      <c r="C2043" s="1"/>
      <c r="D2043" s="1"/>
      <c r="E2043" s="1"/>
      <c r="F2043" s="1"/>
      <c r="G2043" s="1"/>
      <c r="H2043" s="1"/>
      <c r="J2043" s="1"/>
      <c r="K2043" s="1"/>
      <c r="L2043" s="1"/>
      <c r="BA2043" s="1" t="s">
        <v>10203</v>
      </c>
      <c r="BB2043" s="1">
        <v>4096</v>
      </c>
      <c r="BC2043" s="1" t="s">
        <v>192</v>
      </c>
      <c r="BD2043" s="1"/>
      <c r="BE2043" s="1"/>
      <c r="BF2043" s="1"/>
      <c r="BG2043" s="1"/>
    </row>
    <row r="2044" spans="2:59" ht="15.75" customHeight="1" x14ac:dyDescent="0.3">
      <c r="B2044" s="1"/>
      <c r="C2044" s="1"/>
      <c r="D2044" s="1"/>
      <c r="E2044" s="1"/>
      <c r="F2044" s="1"/>
      <c r="G2044" s="1"/>
      <c r="H2044" s="1"/>
      <c r="J2044" s="1"/>
      <c r="K2044" s="1"/>
      <c r="L2044" s="1"/>
      <c r="BA2044" s="1" t="s">
        <v>10204</v>
      </c>
      <c r="BC2044" s="1" t="s">
        <v>192</v>
      </c>
      <c r="BD2044" s="1"/>
      <c r="BE2044" s="1"/>
      <c r="BF2044" s="1"/>
      <c r="BG2044" s="1"/>
    </row>
    <row r="2045" spans="2:59" ht="15.75" customHeight="1" x14ac:dyDescent="0.3">
      <c r="B2045" s="1"/>
      <c r="C2045" s="1"/>
      <c r="D2045" s="1"/>
      <c r="E2045" s="1"/>
      <c r="F2045" s="1"/>
      <c r="G2045" s="1"/>
      <c r="H2045" s="1"/>
      <c r="J2045" s="1"/>
      <c r="K2045" s="1"/>
      <c r="L2045" s="1"/>
      <c r="BA2045" s="1" t="s">
        <v>10205</v>
      </c>
      <c r="BC2045" s="1" t="s">
        <v>192</v>
      </c>
      <c r="BD2045" s="1"/>
      <c r="BE2045" s="1"/>
      <c r="BF2045" s="1"/>
      <c r="BG2045" s="1"/>
    </row>
    <row r="2046" spans="2:59" ht="15.75" customHeight="1" x14ac:dyDescent="0.3">
      <c r="B2046" s="1"/>
      <c r="C2046" s="1"/>
      <c r="D2046" s="1"/>
      <c r="E2046" s="1"/>
      <c r="F2046" s="1"/>
      <c r="G2046" s="1"/>
      <c r="H2046" s="1"/>
      <c r="J2046" s="1"/>
      <c r="K2046" s="1"/>
      <c r="L2046" s="1"/>
      <c r="BA2046" s="1" t="s">
        <v>5440</v>
      </c>
      <c r="BB2046" s="1">
        <v>4120</v>
      </c>
      <c r="BC2046" s="1" t="s">
        <v>14</v>
      </c>
      <c r="BD2046" s="1"/>
      <c r="BE2046" s="1"/>
      <c r="BF2046" s="1"/>
      <c r="BG2046" s="1"/>
    </row>
    <row r="2047" spans="2:59" ht="15.75" customHeight="1" x14ac:dyDescent="0.3">
      <c r="B2047" s="1"/>
      <c r="C2047" s="1"/>
      <c r="D2047" s="1"/>
      <c r="E2047" s="1"/>
      <c r="F2047" s="1"/>
      <c r="G2047" s="1"/>
      <c r="H2047" s="1"/>
      <c r="J2047" s="1"/>
      <c r="K2047" s="1"/>
      <c r="L2047" s="1"/>
      <c r="BA2047" s="1" t="s">
        <v>10206</v>
      </c>
      <c r="BB2047" s="1">
        <v>0</v>
      </c>
      <c r="BC2047" s="1" t="s">
        <v>22</v>
      </c>
      <c r="BD2047" s="1"/>
      <c r="BE2047" s="1"/>
      <c r="BF2047" s="1"/>
      <c r="BG2047" s="1"/>
    </row>
    <row r="2048" spans="2:59" ht="15.75" customHeight="1" x14ac:dyDescent="0.3">
      <c r="B2048" s="1"/>
      <c r="C2048" s="1"/>
      <c r="D2048" s="1"/>
      <c r="E2048" s="1"/>
      <c r="F2048" s="1"/>
      <c r="G2048" s="1"/>
      <c r="H2048" s="1"/>
      <c r="J2048" s="1"/>
      <c r="K2048" s="1"/>
      <c r="L2048" s="1"/>
      <c r="BA2048" s="1" t="s">
        <v>7245</v>
      </c>
      <c r="BB2048" s="1">
        <v>4046</v>
      </c>
      <c r="BC2048" s="1" t="s">
        <v>22</v>
      </c>
      <c r="BD2048" s="1"/>
      <c r="BE2048" s="1"/>
      <c r="BF2048" s="1"/>
      <c r="BG2048" s="1"/>
    </row>
    <row r="2049" spans="2:59" ht="15.75" customHeight="1" x14ac:dyDescent="0.3">
      <c r="B2049" s="1"/>
      <c r="C2049" s="1"/>
      <c r="D2049" s="1"/>
      <c r="E2049" s="1"/>
      <c r="F2049" s="1"/>
      <c r="G2049" s="1"/>
      <c r="H2049" s="1"/>
      <c r="J2049" s="1"/>
      <c r="K2049" s="1"/>
      <c r="L2049" s="1"/>
      <c r="BA2049" s="1" t="s">
        <v>8049</v>
      </c>
      <c r="BB2049" s="1">
        <v>4002</v>
      </c>
      <c r="BC2049" s="1" t="s">
        <v>286</v>
      </c>
      <c r="BD2049" s="1"/>
      <c r="BE2049" s="1"/>
      <c r="BF2049" s="1"/>
      <c r="BG2049" s="1"/>
    </row>
    <row r="2050" spans="2:59" ht="15.75" customHeight="1" x14ac:dyDescent="0.3">
      <c r="B2050" s="1"/>
      <c r="C2050" s="1"/>
      <c r="D2050" s="1"/>
      <c r="E2050" s="1"/>
      <c r="F2050" s="1"/>
      <c r="G2050" s="1"/>
      <c r="H2050" s="1"/>
      <c r="J2050" s="1"/>
      <c r="K2050" s="1"/>
      <c r="L2050" s="1"/>
      <c r="BA2050" s="1" t="s">
        <v>10207</v>
      </c>
      <c r="BB2050" s="1">
        <v>4068</v>
      </c>
      <c r="BC2050" s="1" t="s">
        <v>282</v>
      </c>
      <c r="BD2050" s="1"/>
      <c r="BE2050" s="1"/>
      <c r="BF2050" s="1"/>
      <c r="BG2050" s="1"/>
    </row>
    <row r="2051" spans="2:59" ht="15.75" customHeight="1" x14ac:dyDescent="0.3">
      <c r="B2051" s="1"/>
      <c r="C2051" s="1"/>
      <c r="D2051" s="1"/>
      <c r="E2051" s="1"/>
      <c r="F2051" s="1"/>
      <c r="G2051" s="1"/>
      <c r="H2051" s="1"/>
      <c r="J2051" s="1"/>
      <c r="K2051" s="1"/>
      <c r="L2051" s="1"/>
      <c r="BA2051" s="1" t="s">
        <v>10208</v>
      </c>
      <c r="BB2051" s="1">
        <v>4092</v>
      </c>
      <c r="BC2051" s="1" t="s">
        <v>282</v>
      </c>
      <c r="BD2051" s="1"/>
      <c r="BE2051" s="1"/>
      <c r="BF2051" s="1"/>
      <c r="BG2051" s="1"/>
    </row>
    <row r="2052" spans="2:59" ht="15.75" customHeight="1" x14ac:dyDescent="0.3">
      <c r="B2052" s="1"/>
      <c r="C2052" s="1"/>
      <c r="D2052" s="1"/>
      <c r="E2052" s="1"/>
      <c r="F2052" s="1"/>
      <c r="G2052" s="1"/>
      <c r="H2052" s="1"/>
      <c r="J2052" s="1"/>
      <c r="K2052" s="1"/>
      <c r="L2052" s="1"/>
      <c r="BA2052" s="1" t="s">
        <v>10209</v>
      </c>
      <c r="BB2052" s="1">
        <v>3970</v>
      </c>
      <c r="BC2052" s="1" t="s">
        <v>152</v>
      </c>
      <c r="BD2052" s="1"/>
      <c r="BE2052" s="1"/>
      <c r="BF2052" s="1"/>
      <c r="BG2052" s="1"/>
    </row>
    <row r="2053" spans="2:59" ht="15.75" customHeight="1" x14ac:dyDescent="0.3">
      <c r="B2053" s="1"/>
      <c r="C2053" s="1"/>
      <c r="D2053" s="1"/>
      <c r="E2053" s="1"/>
      <c r="F2053" s="1"/>
      <c r="G2053" s="1"/>
      <c r="H2053" s="1"/>
      <c r="J2053" s="1"/>
      <c r="K2053" s="1"/>
      <c r="L2053" s="1"/>
      <c r="BA2053" s="1" t="s">
        <v>10210</v>
      </c>
      <c r="BC2053" s="1" t="s">
        <v>192</v>
      </c>
      <c r="BD2053" s="1"/>
      <c r="BE2053" s="1"/>
      <c r="BF2053" s="1"/>
      <c r="BG2053" s="1"/>
    </row>
    <row r="2054" spans="2:59" ht="15.75" customHeight="1" x14ac:dyDescent="0.3">
      <c r="B2054" s="1"/>
      <c r="C2054" s="1"/>
      <c r="D2054" s="1"/>
      <c r="E2054" s="1"/>
      <c r="F2054" s="1"/>
      <c r="G2054" s="1"/>
      <c r="H2054" s="1"/>
      <c r="J2054" s="1"/>
      <c r="K2054" s="1"/>
      <c r="L2054" s="1"/>
      <c r="BA2054" s="1" t="s">
        <v>8745</v>
      </c>
      <c r="BB2054" s="1">
        <v>4075</v>
      </c>
      <c r="BC2054" s="1" t="s">
        <v>152</v>
      </c>
      <c r="BD2054" s="1"/>
      <c r="BE2054" s="1"/>
      <c r="BF2054" s="1"/>
      <c r="BG2054" s="1"/>
    </row>
    <row r="2055" spans="2:59" ht="15.75" customHeight="1" x14ac:dyDescent="0.3">
      <c r="B2055" s="1"/>
      <c r="C2055" s="1"/>
      <c r="D2055" s="1"/>
      <c r="E2055" s="1"/>
      <c r="F2055" s="1"/>
      <c r="G2055" s="1"/>
      <c r="H2055" s="1"/>
      <c r="J2055" s="1"/>
      <c r="K2055" s="1"/>
      <c r="L2055" s="1"/>
      <c r="BA2055" s="1" t="s">
        <v>8049</v>
      </c>
      <c r="BB2055" s="1">
        <v>4002</v>
      </c>
      <c r="BC2055" s="1" t="s">
        <v>286</v>
      </c>
      <c r="BD2055" s="1"/>
      <c r="BE2055" s="1"/>
      <c r="BF2055" s="1"/>
      <c r="BG2055" s="1"/>
    </row>
    <row r="2056" spans="2:59" ht="15.75" customHeight="1" x14ac:dyDescent="0.3">
      <c r="B2056" s="1"/>
      <c r="C2056" s="1"/>
      <c r="D2056" s="1"/>
      <c r="E2056" s="1"/>
      <c r="F2056" s="1"/>
      <c r="G2056" s="1"/>
      <c r="H2056" s="1"/>
      <c r="J2056" s="1"/>
      <c r="K2056" s="1"/>
      <c r="L2056" s="1"/>
      <c r="BA2056" s="1" t="s">
        <v>10211</v>
      </c>
      <c r="BB2056" s="1">
        <v>4076</v>
      </c>
      <c r="BC2056" s="1" t="s">
        <v>270</v>
      </c>
      <c r="BD2056" s="1"/>
      <c r="BE2056" s="1"/>
      <c r="BF2056" s="1"/>
      <c r="BG2056" s="1"/>
    </row>
    <row r="2057" spans="2:59" ht="15.75" customHeight="1" x14ac:dyDescent="0.3">
      <c r="B2057" s="1"/>
      <c r="C2057" s="1"/>
      <c r="D2057" s="1"/>
      <c r="E2057" s="1"/>
      <c r="F2057" s="1"/>
      <c r="G2057" s="1"/>
      <c r="H2057" s="1"/>
      <c r="J2057" s="1"/>
      <c r="K2057" s="1"/>
      <c r="L2057" s="1"/>
      <c r="BA2057" s="1" t="s">
        <v>10212</v>
      </c>
      <c r="BC2057" s="1" t="s">
        <v>62</v>
      </c>
      <c r="BD2057" s="1"/>
      <c r="BE2057" s="1"/>
      <c r="BF2057" s="1"/>
      <c r="BG2057" s="1"/>
    </row>
    <row r="2058" spans="2:59" ht="15.75" customHeight="1" x14ac:dyDescent="0.3">
      <c r="B2058" s="1"/>
      <c r="C2058" s="1"/>
      <c r="D2058" s="1"/>
      <c r="E2058" s="1"/>
      <c r="F2058" s="1"/>
      <c r="G2058" s="1"/>
      <c r="H2058" s="1"/>
      <c r="J2058" s="1"/>
      <c r="K2058" s="1"/>
      <c r="L2058" s="1"/>
      <c r="BA2058" s="1" t="s">
        <v>10212</v>
      </c>
      <c r="BC2058" s="1" t="s">
        <v>62</v>
      </c>
      <c r="BD2058" s="1"/>
      <c r="BE2058" s="1"/>
      <c r="BF2058" s="1"/>
      <c r="BG2058" s="1"/>
    </row>
    <row r="2059" spans="2:59" ht="15.75" customHeight="1" x14ac:dyDescent="0.3">
      <c r="B2059" s="1"/>
      <c r="C2059" s="1"/>
      <c r="D2059" s="1"/>
      <c r="E2059" s="1"/>
      <c r="F2059" s="1"/>
      <c r="G2059" s="1"/>
      <c r="H2059" s="1"/>
      <c r="J2059" s="1"/>
      <c r="K2059" s="1"/>
      <c r="L2059" s="1"/>
      <c r="BA2059" s="1" t="s">
        <v>3143</v>
      </c>
      <c r="BB2059" s="1">
        <v>4084</v>
      </c>
      <c r="BC2059" s="1" t="s">
        <v>198</v>
      </c>
      <c r="BD2059" s="1"/>
      <c r="BE2059" s="1"/>
      <c r="BF2059" s="1"/>
      <c r="BG2059" s="1"/>
    </row>
    <row r="2060" spans="2:59" ht="15.75" customHeight="1" x14ac:dyDescent="0.3">
      <c r="B2060" s="1"/>
      <c r="C2060" s="1"/>
      <c r="D2060" s="1"/>
      <c r="E2060" s="1"/>
      <c r="F2060" s="1"/>
      <c r="G2060" s="1"/>
      <c r="H2060" s="1"/>
      <c r="J2060" s="1"/>
      <c r="K2060" s="1"/>
      <c r="L2060" s="1"/>
      <c r="BA2060" s="1" t="s">
        <v>3651</v>
      </c>
      <c r="BB2060" s="1">
        <v>4121</v>
      </c>
      <c r="BC2060" s="1" t="s">
        <v>180</v>
      </c>
      <c r="BD2060" s="1"/>
      <c r="BE2060" s="1"/>
      <c r="BF2060" s="1"/>
      <c r="BG2060" s="1"/>
    </row>
    <row r="2061" spans="2:59" ht="15.75" customHeight="1" x14ac:dyDescent="0.3">
      <c r="B2061" s="1"/>
      <c r="C2061" s="1"/>
      <c r="D2061" s="1"/>
      <c r="E2061" s="1"/>
      <c r="F2061" s="1"/>
      <c r="G2061" s="1"/>
      <c r="H2061" s="1"/>
      <c r="J2061" s="1"/>
      <c r="K2061" s="1"/>
      <c r="L2061" s="1"/>
      <c r="BA2061" s="1" t="s">
        <v>10213</v>
      </c>
      <c r="BC2061" s="1" t="s">
        <v>192</v>
      </c>
      <c r="BD2061" s="1"/>
      <c r="BE2061" s="1"/>
      <c r="BF2061" s="1"/>
      <c r="BG2061" s="1"/>
    </row>
    <row r="2062" spans="2:59" ht="15.75" customHeight="1" x14ac:dyDescent="0.3">
      <c r="B2062" s="1"/>
      <c r="C2062" s="1"/>
      <c r="D2062" s="1"/>
      <c r="E2062" s="1"/>
      <c r="F2062" s="1"/>
      <c r="G2062" s="1"/>
      <c r="H2062" s="1"/>
      <c r="J2062" s="1"/>
      <c r="K2062" s="1"/>
      <c r="L2062" s="1"/>
      <c r="BA2062" s="1" t="s">
        <v>2804</v>
      </c>
      <c r="BB2062" s="1">
        <v>4106</v>
      </c>
      <c r="BC2062" s="1" t="s">
        <v>194</v>
      </c>
      <c r="BD2062" s="1"/>
      <c r="BE2062" s="1"/>
      <c r="BF2062" s="1"/>
      <c r="BG2062" s="1"/>
    </row>
    <row r="2063" spans="2:59" ht="15.75" customHeight="1" x14ac:dyDescent="0.3">
      <c r="B2063" s="1"/>
      <c r="C2063" s="1"/>
      <c r="D2063" s="1"/>
      <c r="E2063" s="1"/>
      <c r="F2063" s="1"/>
      <c r="G2063" s="1"/>
      <c r="H2063" s="1"/>
      <c r="J2063" s="1"/>
      <c r="K2063" s="1"/>
      <c r="L2063" s="1"/>
      <c r="BA2063" s="1" t="s">
        <v>7245</v>
      </c>
      <c r="BB2063" s="1">
        <v>4046</v>
      </c>
      <c r="BC2063" s="1" t="s">
        <v>22</v>
      </c>
      <c r="BD2063" s="1"/>
      <c r="BE2063" s="1"/>
      <c r="BF2063" s="1"/>
      <c r="BG2063" s="1"/>
    </row>
    <row r="2064" spans="2:59" ht="15.75" customHeight="1" x14ac:dyDescent="0.3">
      <c r="B2064" s="1"/>
      <c r="C2064" s="1"/>
      <c r="D2064" s="1"/>
      <c r="E2064" s="1"/>
      <c r="F2064" s="1"/>
      <c r="G2064" s="1"/>
      <c r="H2064" s="1"/>
      <c r="J2064" s="1"/>
      <c r="K2064" s="1"/>
      <c r="L2064" s="1"/>
      <c r="BA2064" s="1" t="s">
        <v>5981</v>
      </c>
      <c r="BB2064" s="1">
        <v>1199</v>
      </c>
      <c r="BC2064" s="1" t="s">
        <v>168</v>
      </c>
      <c r="BD2064" s="1"/>
      <c r="BE2064" s="1"/>
      <c r="BF2064" s="1"/>
      <c r="BG2064" s="1"/>
    </row>
    <row r="2065" spans="2:59" ht="15.75" customHeight="1" x14ac:dyDescent="0.3">
      <c r="B2065" s="1"/>
      <c r="C2065" s="1"/>
      <c r="D2065" s="1"/>
      <c r="E2065" s="1"/>
      <c r="F2065" s="1"/>
      <c r="G2065" s="1"/>
      <c r="H2065" s="1"/>
      <c r="J2065" s="1"/>
      <c r="K2065" s="1"/>
      <c r="L2065" s="1"/>
      <c r="BA2065" s="1" t="s">
        <v>8102</v>
      </c>
      <c r="BB2065" s="1">
        <v>4113</v>
      </c>
      <c r="BC2065" s="1" t="s">
        <v>282</v>
      </c>
      <c r="BD2065" s="1"/>
      <c r="BE2065" s="1"/>
      <c r="BF2065" s="1"/>
      <c r="BG2065" s="1"/>
    </row>
    <row r="2066" spans="2:59" ht="15.75" customHeight="1" x14ac:dyDescent="0.3">
      <c r="B2066" s="1"/>
      <c r="C2066" s="1"/>
      <c r="D2066" s="1"/>
      <c r="E2066" s="1"/>
      <c r="F2066" s="1"/>
      <c r="G2066" s="1"/>
      <c r="H2066" s="1"/>
      <c r="J2066" s="1"/>
      <c r="K2066" s="1"/>
      <c r="L2066" s="1"/>
      <c r="BA2066" s="1" t="s">
        <v>6017</v>
      </c>
      <c r="BB2066" s="1">
        <v>3731</v>
      </c>
      <c r="BC2066" s="1" t="s">
        <v>92</v>
      </c>
      <c r="BD2066" s="1"/>
      <c r="BE2066" s="1"/>
      <c r="BF2066" s="1"/>
      <c r="BG2066" s="1"/>
    </row>
    <row r="2067" spans="2:59" ht="15.75" customHeight="1" x14ac:dyDescent="0.3">
      <c r="B2067" s="1"/>
      <c r="C2067" s="1"/>
      <c r="D2067" s="1"/>
      <c r="E2067" s="1"/>
      <c r="F2067" s="1"/>
      <c r="G2067" s="1"/>
      <c r="H2067" s="1"/>
      <c r="J2067" s="1"/>
      <c r="K2067" s="1"/>
      <c r="L2067" s="1"/>
      <c r="BA2067" s="1" t="s">
        <v>2786</v>
      </c>
      <c r="BB2067" s="1">
        <v>3673</v>
      </c>
      <c r="BC2067" s="1" t="s">
        <v>268</v>
      </c>
      <c r="BD2067" s="1"/>
      <c r="BE2067" s="1"/>
      <c r="BF2067" s="1"/>
      <c r="BG2067" s="1"/>
    </row>
    <row r="2068" spans="2:59" ht="15.75" customHeight="1" x14ac:dyDescent="0.3">
      <c r="B2068" s="1"/>
      <c r="C2068" s="1"/>
      <c r="D2068" s="1"/>
      <c r="E2068" s="1"/>
      <c r="F2068" s="1"/>
      <c r="G2068" s="1"/>
      <c r="H2068" s="1"/>
      <c r="J2068" s="1"/>
      <c r="K2068" s="1"/>
      <c r="L2068" s="1"/>
      <c r="BA2068" s="1" t="s">
        <v>10214</v>
      </c>
      <c r="BB2068" s="1">
        <v>4110</v>
      </c>
      <c r="BC2068" s="1" t="s">
        <v>46</v>
      </c>
      <c r="BD2068" s="1"/>
      <c r="BE2068" s="1"/>
      <c r="BF2068" s="1"/>
      <c r="BG2068" s="1"/>
    </row>
    <row r="2069" spans="2:59" ht="15.75" customHeight="1" x14ac:dyDescent="0.3">
      <c r="B2069" s="1"/>
      <c r="C2069" s="1"/>
      <c r="D2069" s="1"/>
      <c r="E2069" s="1"/>
      <c r="F2069" s="1"/>
      <c r="G2069" s="1"/>
      <c r="H2069" s="1"/>
      <c r="J2069" s="1"/>
      <c r="K2069" s="1"/>
      <c r="L2069" s="1"/>
      <c r="BA2069" s="1" t="s">
        <v>10215</v>
      </c>
      <c r="BB2069" s="1">
        <v>4111</v>
      </c>
      <c r="BC2069" s="1" t="s">
        <v>46</v>
      </c>
      <c r="BD2069" s="1"/>
      <c r="BE2069" s="1"/>
      <c r="BF2069" s="1"/>
      <c r="BG2069" s="1"/>
    </row>
    <row r="2070" spans="2:59" ht="15.75" customHeight="1" x14ac:dyDescent="0.3">
      <c r="B2070" s="1"/>
      <c r="C2070" s="1"/>
      <c r="D2070" s="1"/>
      <c r="E2070" s="1"/>
      <c r="F2070" s="1"/>
      <c r="G2070" s="1"/>
      <c r="H2070" s="1"/>
      <c r="J2070" s="1"/>
      <c r="K2070" s="1"/>
      <c r="L2070" s="1"/>
      <c r="BA2070" s="1" t="s">
        <v>2718</v>
      </c>
      <c r="BB2070" s="1">
        <v>507</v>
      </c>
      <c r="BC2070" s="1" t="s">
        <v>270</v>
      </c>
      <c r="BD2070" s="1"/>
      <c r="BE2070" s="1"/>
      <c r="BF2070" s="1"/>
      <c r="BG2070" s="1"/>
    </row>
    <row r="2071" spans="2:59" ht="15.75" customHeight="1" x14ac:dyDescent="0.3">
      <c r="B2071" s="1"/>
      <c r="C2071" s="1"/>
      <c r="D2071" s="1"/>
      <c r="E2071" s="1"/>
      <c r="F2071" s="1"/>
      <c r="G2071" s="1"/>
      <c r="H2071" s="1"/>
      <c r="J2071" s="1"/>
      <c r="K2071" s="1"/>
      <c r="L2071" s="1"/>
      <c r="BA2071" s="1" t="s">
        <v>2718</v>
      </c>
      <c r="BB2071" s="1">
        <v>507</v>
      </c>
      <c r="BC2071" s="1" t="s">
        <v>270</v>
      </c>
      <c r="BD2071" s="1"/>
      <c r="BE2071" s="1"/>
      <c r="BF2071" s="1"/>
      <c r="BG2071" s="1"/>
    </row>
    <row r="2072" spans="2:59" ht="15.75" customHeight="1" x14ac:dyDescent="0.3">
      <c r="B2072" s="1"/>
      <c r="C2072" s="1"/>
      <c r="D2072" s="1"/>
      <c r="E2072" s="1"/>
      <c r="F2072" s="1"/>
      <c r="G2072" s="1"/>
      <c r="H2072" s="1"/>
      <c r="J2072" s="1"/>
      <c r="K2072" s="1"/>
      <c r="L2072" s="1"/>
      <c r="BA2072" s="1" t="s">
        <v>10207</v>
      </c>
      <c r="BB2072" s="1">
        <v>4068</v>
      </c>
      <c r="BC2072" s="1" t="s">
        <v>282</v>
      </c>
      <c r="BD2072" s="1"/>
      <c r="BE2072" s="1"/>
      <c r="BF2072" s="1"/>
      <c r="BG2072" s="1"/>
    </row>
    <row r="2073" spans="2:59" ht="15.75" customHeight="1" x14ac:dyDescent="0.3">
      <c r="B2073" s="1"/>
      <c r="C2073" s="1"/>
      <c r="D2073" s="1"/>
      <c r="E2073" s="1"/>
      <c r="F2073" s="1"/>
      <c r="G2073" s="1"/>
      <c r="H2073" s="1"/>
      <c r="J2073" s="1"/>
      <c r="K2073" s="1"/>
      <c r="L2073" s="1"/>
      <c r="BA2073" s="1" t="s">
        <v>10216</v>
      </c>
      <c r="BB2073" s="1">
        <v>4117</v>
      </c>
      <c r="BC2073" s="1" t="s">
        <v>44</v>
      </c>
      <c r="BD2073" s="1"/>
      <c r="BE2073" s="1"/>
      <c r="BF2073" s="1"/>
      <c r="BG2073" s="1"/>
    </row>
    <row r="2074" spans="2:59" ht="15.75" customHeight="1" x14ac:dyDescent="0.3">
      <c r="B2074" s="1"/>
      <c r="C2074" s="1"/>
      <c r="D2074" s="1"/>
      <c r="E2074" s="1"/>
      <c r="F2074" s="1"/>
      <c r="G2074" s="1"/>
      <c r="H2074" s="1"/>
      <c r="J2074" s="1"/>
      <c r="K2074" s="1"/>
      <c r="L2074" s="1"/>
      <c r="BA2074" s="1" t="s">
        <v>10217</v>
      </c>
      <c r="BB2074" s="1">
        <v>4119</v>
      </c>
      <c r="BC2074" s="1" t="s">
        <v>108</v>
      </c>
      <c r="BD2074" s="1"/>
      <c r="BE2074" s="1"/>
      <c r="BF2074" s="1"/>
      <c r="BG2074" s="1"/>
    </row>
    <row r="2075" spans="2:59" ht="15.75" customHeight="1" x14ac:dyDescent="0.3">
      <c r="B2075" s="1"/>
      <c r="C2075" s="1"/>
      <c r="D2075" s="1"/>
      <c r="E2075" s="1"/>
      <c r="F2075" s="1"/>
      <c r="G2075" s="1"/>
      <c r="H2075" s="1"/>
      <c r="J2075" s="1"/>
      <c r="K2075" s="1"/>
      <c r="L2075" s="1"/>
      <c r="BA2075" s="1" t="s">
        <v>6200</v>
      </c>
      <c r="BB2075" s="1">
        <v>4125</v>
      </c>
      <c r="BC2075" s="1" t="s">
        <v>180</v>
      </c>
      <c r="BD2075" s="1"/>
      <c r="BE2075" s="1"/>
      <c r="BF2075" s="1"/>
      <c r="BG2075" s="1"/>
    </row>
    <row r="2076" spans="2:59" ht="15.75" customHeight="1" x14ac:dyDescent="0.3">
      <c r="B2076" s="1"/>
      <c r="C2076" s="1"/>
      <c r="D2076" s="1"/>
      <c r="E2076" s="1"/>
      <c r="F2076" s="1"/>
      <c r="G2076" s="1"/>
      <c r="H2076" s="1"/>
      <c r="J2076" s="1"/>
      <c r="K2076" s="1"/>
      <c r="L2076" s="1"/>
      <c r="BA2076" s="1" t="s">
        <v>6200</v>
      </c>
      <c r="BB2076" s="1">
        <v>4125</v>
      </c>
      <c r="BC2076" s="1" t="s">
        <v>180</v>
      </c>
      <c r="BD2076" s="1"/>
      <c r="BE2076" s="1"/>
      <c r="BF2076" s="1"/>
      <c r="BG2076" s="1"/>
    </row>
    <row r="2077" spans="2:59" ht="15.75" customHeight="1" x14ac:dyDescent="0.3">
      <c r="B2077" s="1"/>
      <c r="C2077" s="1"/>
      <c r="D2077" s="1"/>
      <c r="E2077" s="1"/>
      <c r="F2077" s="1"/>
      <c r="G2077" s="1"/>
      <c r="H2077" s="1"/>
      <c r="J2077" s="1"/>
      <c r="K2077" s="1"/>
      <c r="L2077" s="1"/>
      <c r="BA2077" s="1" t="s">
        <v>4718</v>
      </c>
      <c r="BB2077" s="1">
        <v>1207</v>
      </c>
      <c r="BC2077" s="1" t="s">
        <v>92</v>
      </c>
      <c r="BD2077" s="1"/>
      <c r="BE2077" s="1"/>
      <c r="BF2077" s="1"/>
      <c r="BG2077" s="1"/>
    </row>
    <row r="2078" spans="2:59" ht="15.75" customHeight="1" x14ac:dyDescent="0.3">
      <c r="B2078" s="1"/>
      <c r="C2078" s="1"/>
      <c r="D2078" s="1"/>
      <c r="E2078" s="1"/>
      <c r="F2078" s="1"/>
      <c r="G2078" s="1"/>
      <c r="H2078" s="1"/>
      <c r="J2078" s="1"/>
      <c r="K2078" s="1"/>
      <c r="L2078" s="1"/>
      <c r="BA2078" s="1" t="s">
        <v>10218</v>
      </c>
      <c r="BB2078" s="1">
        <v>4126</v>
      </c>
      <c r="BC2078" s="1" t="s">
        <v>10185</v>
      </c>
      <c r="BD2078" s="1"/>
      <c r="BE2078" s="1"/>
      <c r="BF2078" s="1"/>
      <c r="BG2078" s="1"/>
    </row>
    <row r="2079" spans="2:59" ht="15.75" customHeight="1" x14ac:dyDescent="0.3">
      <c r="B2079" s="1"/>
      <c r="C2079" s="1"/>
      <c r="D2079" s="1"/>
      <c r="E2079" s="1"/>
      <c r="F2079" s="1"/>
      <c r="G2079" s="1"/>
      <c r="H2079" s="1"/>
      <c r="J2079" s="1"/>
      <c r="K2079" s="1"/>
      <c r="L2079" s="1"/>
      <c r="BA2079" s="1" t="s">
        <v>2866</v>
      </c>
      <c r="BB2079" s="1">
        <v>4073</v>
      </c>
      <c r="BC2079" s="1" t="s">
        <v>222</v>
      </c>
      <c r="BD2079" s="1"/>
      <c r="BE2079" s="1"/>
      <c r="BF2079" s="1"/>
      <c r="BG2079" s="1"/>
    </row>
    <row r="2080" spans="2:59" ht="15.75" customHeight="1" x14ac:dyDescent="0.3">
      <c r="B2080" s="1"/>
      <c r="C2080" s="1"/>
      <c r="D2080" s="1"/>
      <c r="E2080" s="1"/>
      <c r="F2080" s="1"/>
      <c r="G2080" s="1"/>
      <c r="H2080" s="1"/>
      <c r="J2080" s="1"/>
      <c r="K2080" s="1"/>
      <c r="L2080" s="1"/>
      <c r="BA2080" s="1" t="s">
        <v>2786</v>
      </c>
      <c r="BB2080" s="1">
        <v>3673</v>
      </c>
      <c r="BC2080" s="1" t="s">
        <v>268</v>
      </c>
      <c r="BD2080" s="1"/>
      <c r="BE2080" s="1"/>
      <c r="BF2080" s="1"/>
      <c r="BG2080" s="1"/>
    </row>
    <row r="2081" spans="2:59" ht="15.75" customHeight="1" x14ac:dyDescent="0.3">
      <c r="B2081" s="1"/>
      <c r="C2081" s="1"/>
      <c r="D2081" s="1"/>
      <c r="E2081" s="1"/>
      <c r="F2081" s="1"/>
      <c r="G2081" s="1"/>
      <c r="H2081" s="1"/>
      <c r="J2081" s="1"/>
      <c r="K2081" s="1"/>
      <c r="L2081" s="1"/>
      <c r="BA2081" s="1" t="s">
        <v>8151</v>
      </c>
      <c r="BB2081" s="1">
        <v>4159</v>
      </c>
      <c r="BC2081" s="1" t="s">
        <v>282</v>
      </c>
      <c r="BD2081" s="1"/>
      <c r="BE2081" s="1"/>
      <c r="BF2081" s="1"/>
      <c r="BG2081" s="1"/>
    </row>
    <row r="2082" spans="2:59" ht="15.75" customHeight="1" x14ac:dyDescent="0.3">
      <c r="B2082" s="1"/>
      <c r="C2082" s="1"/>
      <c r="D2082" s="1"/>
      <c r="E2082" s="1"/>
      <c r="F2082" s="1"/>
      <c r="G2082" s="1"/>
      <c r="H2082" s="1"/>
      <c r="J2082" s="1"/>
      <c r="K2082" s="1"/>
      <c r="L2082" s="1"/>
      <c r="BA2082" s="1" t="s">
        <v>10219</v>
      </c>
      <c r="BB2082" s="1">
        <v>4227</v>
      </c>
      <c r="BC2082" s="1" t="s">
        <v>214</v>
      </c>
      <c r="BD2082" s="1"/>
      <c r="BE2082" s="1"/>
      <c r="BF2082" s="1"/>
      <c r="BG2082" s="1"/>
    </row>
    <row r="2083" spans="2:59" ht="15.75" customHeight="1" x14ac:dyDescent="0.3">
      <c r="B2083" s="1"/>
      <c r="C2083" s="1"/>
      <c r="D2083" s="1"/>
      <c r="E2083" s="1"/>
      <c r="F2083" s="1"/>
      <c r="G2083" s="1"/>
      <c r="H2083" s="1"/>
      <c r="J2083" s="1"/>
      <c r="K2083" s="1"/>
      <c r="L2083" s="1"/>
      <c r="BA2083" s="1" t="s">
        <v>3873</v>
      </c>
      <c r="BB2083" s="1">
        <v>4146</v>
      </c>
      <c r="BC2083" s="1" t="s">
        <v>36</v>
      </c>
      <c r="BD2083" s="1"/>
      <c r="BE2083" s="1"/>
      <c r="BF2083" s="1"/>
      <c r="BG2083" s="1"/>
    </row>
    <row r="2084" spans="2:59" ht="15.75" customHeight="1" x14ac:dyDescent="0.3">
      <c r="B2084" s="1"/>
      <c r="C2084" s="1"/>
      <c r="D2084" s="1"/>
      <c r="E2084" s="1"/>
      <c r="F2084" s="1"/>
      <c r="G2084" s="1"/>
      <c r="H2084" s="1"/>
      <c r="J2084" s="1"/>
      <c r="K2084" s="1"/>
      <c r="L2084" s="1"/>
      <c r="BA2084" s="1" t="s">
        <v>10220</v>
      </c>
      <c r="BB2084" s="1">
        <v>4358</v>
      </c>
      <c r="BC2084" s="1" t="s">
        <v>214</v>
      </c>
      <c r="BD2084" s="1"/>
      <c r="BE2084" s="1"/>
      <c r="BF2084" s="1"/>
      <c r="BG2084" s="1"/>
    </row>
    <row r="2085" spans="2:59" ht="15.75" customHeight="1" x14ac:dyDescent="0.3">
      <c r="B2085" s="1"/>
      <c r="C2085" s="1"/>
      <c r="D2085" s="1"/>
      <c r="E2085" s="1"/>
      <c r="F2085" s="1"/>
      <c r="G2085" s="1"/>
      <c r="H2085" s="1"/>
      <c r="J2085" s="1"/>
      <c r="K2085" s="1"/>
      <c r="L2085" s="1"/>
      <c r="BA2085" s="1" t="s">
        <v>8757</v>
      </c>
      <c r="BB2085" s="1">
        <v>4127</v>
      </c>
      <c r="BC2085" s="1" t="s">
        <v>152</v>
      </c>
      <c r="BD2085" s="1"/>
      <c r="BE2085" s="1"/>
      <c r="BF2085" s="1"/>
      <c r="BG2085" s="1"/>
    </row>
    <row r="2086" spans="2:59" ht="15.75" customHeight="1" x14ac:dyDescent="0.3">
      <c r="B2086" s="1"/>
      <c r="C2086" s="1"/>
      <c r="D2086" s="1"/>
      <c r="E2086" s="1"/>
      <c r="F2086" s="1"/>
      <c r="G2086" s="1"/>
      <c r="H2086" s="1"/>
      <c r="J2086" s="1"/>
      <c r="K2086" s="1"/>
      <c r="L2086" s="1"/>
      <c r="BA2086" s="1" t="s">
        <v>3068</v>
      </c>
      <c r="BB2086" s="1">
        <v>4135</v>
      </c>
      <c r="BC2086" s="1" t="s">
        <v>194</v>
      </c>
      <c r="BD2086" s="1"/>
      <c r="BE2086" s="1"/>
      <c r="BF2086" s="1"/>
      <c r="BG2086" s="1"/>
    </row>
    <row r="2087" spans="2:59" ht="15.75" customHeight="1" x14ac:dyDescent="0.3">
      <c r="B2087" s="1"/>
      <c r="C2087" s="1"/>
      <c r="D2087" s="1"/>
      <c r="E2087" s="1"/>
      <c r="F2087" s="1"/>
      <c r="G2087" s="1"/>
      <c r="H2087" s="1"/>
      <c r="J2087" s="1"/>
      <c r="K2087" s="1"/>
      <c r="L2087" s="1"/>
      <c r="BA2087" s="1" t="s">
        <v>2232</v>
      </c>
      <c r="BB2087" s="1">
        <v>4065</v>
      </c>
      <c r="BC2087" s="1" t="s">
        <v>76</v>
      </c>
      <c r="BD2087" s="1"/>
      <c r="BE2087" s="1"/>
      <c r="BF2087" s="1"/>
      <c r="BG2087" s="1"/>
    </row>
    <row r="2088" spans="2:59" ht="15.75" customHeight="1" x14ac:dyDescent="0.3">
      <c r="B2088" s="1"/>
      <c r="C2088" s="1"/>
      <c r="D2088" s="1"/>
      <c r="E2088" s="1"/>
      <c r="F2088" s="1"/>
      <c r="G2088" s="1"/>
      <c r="H2088" s="1"/>
      <c r="J2088" s="1"/>
      <c r="K2088" s="1"/>
      <c r="L2088" s="1"/>
      <c r="BA2088" s="1" t="s">
        <v>7135</v>
      </c>
      <c r="BB2088" s="1">
        <v>3340</v>
      </c>
      <c r="BC2088" s="1" t="s">
        <v>76</v>
      </c>
      <c r="BD2088" s="1"/>
      <c r="BE2088" s="1"/>
      <c r="BF2088" s="1"/>
      <c r="BG2088" s="1"/>
    </row>
    <row r="2089" spans="2:59" ht="15.75" customHeight="1" x14ac:dyDescent="0.3">
      <c r="B2089" s="1"/>
      <c r="C2089" s="1"/>
      <c r="D2089" s="1"/>
      <c r="E2089" s="1"/>
      <c r="F2089" s="1"/>
      <c r="G2089" s="1"/>
      <c r="H2089" s="1"/>
      <c r="J2089" s="1"/>
      <c r="K2089" s="1"/>
      <c r="L2089" s="1"/>
      <c r="BA2089" s="1" t="s">
        <v>10221</v>
      </c>
      <c r="BB2089" s="1">
        <v>4150</v>
      </c>
      <c r="BC2089" s="1" t="s">
        <v>222</v>
      </c>
      <c r="BD2089" s="1"/>
      <c r="BE2089" s="1"/>
      <c r="BF2089" s="1"/>
      <c r="BG2089" s="1"/>
    </row>
    <row r="2090" spans="2:59" ht="15.75" customHeight="1" x14ac:dyDescent="0.3">
      <c r="B2090" s="1"/>
      <c r="C2090" s="1"/>
      <c r="D2090" s="1"/>
      <c r="E2090" s="1"/>
      <c r="F2090" s="1"/>
      <c r="G2090" s="1"/>
      <c r="H2090" s="1"/>
      <c r="J2090" s="1"/>
      <c r="K2090" s="1"/>
      <c r="L2090" s="1"/>
      <c r="BA2090" s="1" t="s">
        <v>6319</v>
      </c>
      <c r="BB2090" s="1">
        <v>4141</v>
      </c>
      <c r="BC2090" s="1" t="s">
        <v>180</v>
      </c>
      <c r="BD2090" s="1"/>
      <c r="BE2090" s="1"/>
      <c r="BF2090" s="1"/>
      <c r="BG2090" s="1"/>
    </row>
    <row r="2091" spans="2:59" ht="15.75" customHeight="1" x14ac:dyDescent="0.3">
      <c r="B2091" s="1"/>
      <c r="C2091" s="1"/>
      <c r="D2091" s="1"/>
      <c r="E2091" s="1"/>
      <c r="F2091" s="1"/>
      <c r="G2091" s="1"/>
      <c r="H2091" s="1"/>
      <c r="J2091" s="1"/>
      <c r="K2091" s="1"/>
      <c r="L2091" s="1"/>
      <c r="BA2091" s="1" t="s">
        <v>3960</v>
      </c>
      <c r="BB2091" s="1">
        <v>4151</v>
      </c>
      <c r="BC2091" s="1" t="s">
        <v>160</v>
      </c>
      <c r="BD2091" s="1"/>
      <c r="BE2091" s="1"/>
      <c r="BF2091" s="1"/>
      <c r="BG2091" s="1"/>
    </row>
    <row r="2092" spans="2:59" ht="15.75" customHeight="1" x14ac:dyDescent="0.3">
      <c r="B2092" s="1"/>
      <c r="C2092" s="1"/>
      <c r="D2092" s="1"/>
      <c r="E2092" s="1"/>
      <c r="F2092" s="1"/>
      <c r="G2092" s="1"/>
      <c r="H2092" s="1"/>
      <c r="J2092" s="1"/>
      <c r="K2092" s="1"/>
      <c r="L2092" s="1"/>
      <c r="BA2092" s="1" t="s">
        <v>10222</v>
      </c>
      <c r="BB2092" s="1">
        <v>4158</v>
      </c>
      <c r="BC2092" s="1" t="s">
        <v>282</v>
      </c>
      <c r="BD2092" s="1"/>
      <c r="BE2092" s="1"/>
      <c r="BF2092" s="1"/>
      <c r="BG2092" s="1"/>
    </row>
    <row r="2093" spans="2:59" ht="15.75" customHeight="1" x14ac:dyDescent="0.3">
      <c r="B2093" s="1"/>
      <c r="C2093" s="1"/>
      <c r="D2093" s="1"/>
      <c r="E2093" s="1"/>
      <c r="F2093" s="1"/>
      <c r="G2093" s="1"/>
      <c r="H2093" s="1"/>
      <c r="J2093" s="1"/>
      <c r="K2093" s="1"/>
      <c r="L2093" s="1"/>
      <c r="BA2093" s="1" t="s">
        <v>3960</v>
      </c>
      <c r="BB2093" s="1">
        <v>4151</v>
      </c>
      <c r="BC2093" s="1" t="s">
        <v>160</v>
      </c>
      <c r="BD2093" s="1"/>
      <c r="BE2093" s="1"/>
      <c r="BF2093" s="1"/>
      <c r="BG2093" s="1"/>
    </row>
    <row r="2094" spans="2:59" ht="15.75" customHeight="1" x14ac:dyDescent="0.3">
      <c r="B2094" s="1"/>
      <c r="C2094" s="1"/>
      <c r="D2094" s="1"/>
      <c r="E2094" s="1"/>
      <c r="F2094" s="1"/>
      <c r="G2094" s="1"/>
      <c r="H2094" s="1"/>
      <c r="J2094" s="1"/>
      <c r="K2094" s="1"/>
      <c r="L2094" s="1"/>
      <c r="BA2094" s="1" t="s">
        <v>10177</v>
      </c>
      <c r="BB2094" s="1">
        <v>3860</v>
      </c>
      <c r="BC2094" s="1" t="s">
        <v>274</v>
      </c>
      <c r="BD2094" s="1"/>
      <c r="BE2094" s="1"/>
      <c r="BF2094" s="1"/>
      <c r="BG2094" s="1"/>
    </row>
    <row r="2095" spans="2:59" ht="15.75" customHeight="1" x14ac:dyDescent="0.3">
      <c r="B2095" s="1"/>
      <c r="C2095" s="1"/>
      <c r="D2095" s="1"/>
      <c r="E2095" s="1"/>
      <c r="F2095" s="1"/>
      <c r="G2095" s="1"/>
      <c r="H2095" s="1"/>
      <c r="J2095" s="1"/>
      <c r="K2095" s="1"/>
      <c r="L2095" s="1"/>
      <c r="BA2095" s="1" t="s">
        <v>10223</v>
      </c>
      <c r="BB2095" s="1">
        <v>4169</v>
      </c>
      <c r="BC2095" s="1" t="s">
        <v>246</v>
      </c>
      <c r="BD2095" s="1"/>
      <c r="BE2095" s="1"/>
      <c r="BF2095" s="1"/>
      <c r="BG2095" s="1"/>
    </row>
    <row r="2096" spans="2:59" ht="15.75" customHeight="1" x14ac:dyDescent="0.3">
      <c r="B2096" s="1"/>
      <c r="C2096" s="1"/>
      <c r="D2096" s="1"/>
      <c r="E2096" s="1"/>
      <c r="F2096" s="1"/>
      <c r="G2096" s="1"/>
      <c r="H2096" s="1"/>
      <c r="J2096" s="1"/>
      <c r="K2096" s="1"/>
      <c r="L2096" s="1"/>
      <c r="BA2096" s="1" t="s">
        <v>7820</v>
      </c>
      <c r="BB2096" s="1">
        <v>4156</v>
      </c>
      <c r="BC2096" s="1" t="s">
        <v>152</v>
      </c>
      <c r="BD2096" s="1"/>
      <c r="BE2096" s="1"/>
      <c r="BF2096" s="1"/>
      <c r="BG2096" s="1"/>
    </row>
    <row r="2097" spans="2:59" ht="15.75" customHeight="1" x14ac:dyDescent="0.3">
      <c r="B2097" s="1"/>
      <c r="C2097" s="1"/>
      <c r="D2097" s="1"/>
      <c r="E2097" s="1"/>
      <c r="F2097" s="1"/>
      <c r="G2097" s="1"/>
      <c r="H2097" s="1"/>
      <c r="J2097" s="1"/>
      <c r="K2097" s="1"/>
      <c r="L2097" s="1"/>
      <c r="BA2097" s="1" t="s">
        <v>10224</v>
      </c>
      <c r="BC2097" s="1" t="s">
        <v>192</v>
      </c>
      <c r="BD2097" s="1"/>
      <c r="BE2097" s="1"/>
      <c r="BF2097" s="1"/>
      <c r="BG2097" s="1"/>
    </row>
    <row r="2098" spans="2:59" ht="15.75" customHeight="1" x14ac:dyDescent="0.3">
      <c r="B2098" s="1"/>
      <c r="C2098" s="1"/>
      <c r="D2098" s="1"/>
      <c r="E2098" s="1"/>
      <c r="F2098" s="1"/>
      <c r="G2098" s="1"/>
      <c r="H2098" s="1"/>
      <c r="J2098" s="1"/>
      <c r="K2098" s="1"/>
      <c r="L2098" s="1"/>
      <c r="BA2098" s="1" t="s">
        <v>2249</v>
      </c>
      <c r="BB2098" s="1">
        <v>4161</v>
      </c>
      <c r="BC2098" s="1" t="s">
        <v>328</v>
      </c>
      <c r="BD2098" s="1"/>
      <c r="BE2098" s="1"/>
      <c r="BF2098" s="1"/>
      <c r="BG2098" s="1"/>
    </row>
    <row r="2099" spans="2:59" ht="15.75" customHeight="1" x14ac:dyDescent="0.3">
      <c r="B2099" s="1"/>
      <c r="C2099" s="1"/>
      <c r="D2099" s="1"/>
      <c r="E2099" s="1"/>
      <c r="F2099" s="1"/>
      <c r="G2099" s="1"/>
      <c r="H2099" s="1"/>
      <c r="J2099" s="1"/>
      <c r="K2099" s="1"/>
      <c r="L2099" s="1"/>
      <c r="BA2099" s="1" t="s">
        <v>4356</v>
      </c>
      <c r="BB2099" s="1">
        <v>3661</v>
      </c>
      <c r="BC2099" s="1" t="s">
        <v>92</v>
      </c>
      <c r="BD2099" s="1"/>
      <c r="BE2099" s="1"/>
      <c r="BF2099" s="1"/>
      <c r="BG2099" s="1"/>
    </row>
    <row r="2100" spans="2:59" ht="15.75" customHeight="1" x14ac:dyDescent="0.3">
      <c r="B2100" s="1"/>
      <c r="C2100" s="1"/>
      <c r="D2100" s="1"/>
      <c r="E2100" s="1"/>
      <c r="F2100" s="1"/>
      <c r="G2100" s="1"/>
      <c r="H2100" s="1"/>
      <c r="J2100" s="1"/>
      <c r="K2100" s="1"/>
      <c r="L2100" s="1"/>
      <c r="BA2100" s="1" t="s">
        <v>3665</v>
      </c>
      <c r="BB2100" s="1">
        <v>4219</v>
      </c>
      <c r="BC2100" s="1" t="s">
        <v>314</v>
      </c>
      <c r="BD2100" s="1"/>
      <c r="BE2100" s="1"/>
      <c r="BF2100" s="1"/>
      <c r="BG2100" s="1"/>
    </row>
    <row r="2101" spans="2:59" ht="15.75" customHeight="1" x14ac:dyDescent="0.3">
      <c r="B2101" s="1"/>
      <c r="C2101" s="1"/>
      <c r="D2101" s="1"/>
      <c r="E2101" s="1"/>
      <c r="F2101" s="1"/>
      <c r="G2101" s="1"/>
      <c r="H2101" s="1"/>
      <c r="J2101" s="1"/>
      <c r="K2101" s="1"/>
      <c r="L2101" s="1"/>
      <c r="BA2101" s="1" t="s">
        <v>10225</v>
      </c>
      <c r="BB2101" s="1">
        <v>4209</v>
      </c>
      <c r="BC2101" s="1" t="s">
        <v>224</v>
      </c>
      <c r="BD2101" s="1"/>
      <c r="BE2101" s="1"/>
      <c r="BF2101" s="1"/>
      <c r="BG2101" s="1"/>
    </row>
    <row r="2102" spans="2:59" ht="15.75" customHeight="1" x14ac:dyDescent="0.3">
      <c r="B2102" s="1"/>
      <c r="C2102" s="1"/>
      <c r="D2102" s="1"/>
      <c r="E2102" s="1"/>
      <c r="F2102" s="1"/>
      <c r="G2102" s="1"/>
      <c r="H2102" s="1"/>
      <c r="J2102" s="1"/>
      <c r="K2102" s="1"/>
      <c r="L2102" s="1"/>
      <c r="BA2102" s="1" t="s">
        <v>10226</v>
      </c>
      <c r="BC2102" s="1" t="s">
        <v>246</v>
      </c>
      <c r="BD2102" s="1"/>
      <c r="BE2102" s="1"/>
      <c r="BF2102" s="1"/>
      <c r="BG2102" s="1"/>
    </row>
    <row r="2103" spans="2:59" ht="15.75" customHeight="1" x14ac:dyDescent="0.3">
      <c r="B2103" s="1"/>
      <c r="C2103" s="1"/>
      <c r="D2103" s="1"/>
      <c r="E2103" s="1"/>
      <c r="F2103" s="1"/>
      <c r="G2103" s="1"/>
      <c r="H2103" s="1"/>
      <c r="J2103" s="1"/>
      <c r="K2103" s="1"/>
      <c r="L2103" s="1"/>
      <c r="BA2103" s="1" t="s">
        <v>10227</v>
      </c>
      <c r="BB2103" s="1">
        <v>4488</v>
      </c>
      <c r="BC2103" s="1" t="s">
        <v>246</v>
      </c>
      <c r="BD2103" s="1"/>
      <c r="BE2103" s="1"/>
      <c r="BF2103" s="1"/>
      <c r="BG2103" s="1"/>
    </row>
    <row r="2104" spans="2:59" ht="15.75" customHeight="1" x14ac:dyDescent="0.3">
      <c r="B2104" s="1"/>
      <c r="C2104" s="1"/>
      <c r="D2104" s="1"/>
      <c r="E2104" s="1"/>
      <c r="F2104" s="1"/>
      <c r="G2104" s="1"/>
      <c r="H2104" s="1"/>
      <c r="J2104" s="1"/>
      <c r="K2104" s="1"/>
      <c r="L2104" s="1"/>
      <c r="BA2104" s="1" t="s">
        <v>2981</v>
      </c>
      <c r="BB2104" s="1">
        <v>3327</v>
      </c>
      <c r="BC2104" s="1" t="s">
        <v>274</v>
      </c>
      <c r="BD2104" s="1"/>
      <c r="BE2104" s="1"/>
      <c r="BF2104" s="1"/>
      <c r="BG2104" s="1"/>
    </row>
    <row r="2105" spans="2:59" ht="15.75" customHeight="1" x14ac:dyDescent="0.3">
      <c r="B2105" s="1"/>
      <c r="C2105" s="1"/>
      <c r="D2105" s="1"/>
      <c r="E2105" s="1"/>
      <c r="F2105" s="1"/>
      <c r="G2105" s="1"/>
      <c r="H2105" s="1"/>
      <c r="J2105" s="1"/>
      <c r="K2105" s="1"/>
      <c r="L2105" s="1"/>
      <c r="BA2105" s="1" t="s">
        <v>2145</v>
      </c>
      <c r="BB2105" s="1">
        <v>4163</v>
      </c>
      <c r="BC2105" s="1" t="s">
        <v>36</v>
      </c>
      <c r="BD2105" s="1"/>
      <c r="BE2105" s="1"/>
      <c r="BF2105" s="1"/>
      <c r="BG2105" s="1"/>
    </row>
    <row r="2106" spans="2:59" ht="15.75" customHeight="1" x14ac:dyDescent="0.3">
      <c r="B2106" s="1"/>
      <c r="C2106" s="1"/>
      <c r="D2106" s="1"/>
      <c r="E2106" s="1"/>
      <c r="F2106" s="1"/>
      <c r="G2106" s="1"/>
      <c r="H2106" s="1"/>
      <c r="J2106" s="1"/>
      <c r="K2106" s="1"/>
      <c r="L2106" s="1"/>
      <c r="BA2106" s="1" t="s">
        <v>2145</v>
      </c>
      <c r="BB2106" s="1">
        <v>4163</v>
      </c>
      <c r="BC2106" s="1" t="s">
        <v>36</v>
      </c>
      <c r="BD2106" s="1"/>
      <c r="BE2106" s="1"/>
      <c r="BF2106" s="1"/>
      <c r="BG2106" s="1"/>
    </row>
    <row r="2107" spans="2:59" ht="15.75" customHeight="1" x14ac:dyDescent="0.3">
      <c r="B2107" s="1"/>
      <c r="C2107" s="1"/>
      <c r="D2107" s="1"/>
      <c r="E2107" s="1"/>
      <c r="F2107" s="1"/>
      <c r="G2107" s="1"/>
      <c r="H2107" s="1"/>
      <c r="J2107" s="1"/>
      <c r="K2107" s="1"/>
      <c r="L2107" s="1"/>
      <c r="BA2107" s="1" t="s">
        <v>10228</v>
      </c>
      <c r="BB2107" s="1">
        <v>4166</v>
      </c>
      <c r="BC2107" s="1" t="s">
        <v>108</v>
      </c>
      <c r="BD2107" s="1"/>
      <c r="BE2107" s="1"/>
      <c r="BF2107" s="1"/>
      <c r="BG2107" s="1"/>
    </row>
    <row r="2108" spans="2:59" ht="15.75" customHeight="1" x14ac:dyDescent="0.3">
      <c r="B2108" s="1"/>
      <c r="C2108" s="1"/>
      <c r="D2108" s="1"/>
      <c r="E2108" s="1"/>
      <c r="F2108" s="1"/>
      <c r="G2108" s="1"/>
      <c r="H2108" s="1"/>
      <c r="J2108" s="1"/>
      <c r="K2108" s="1"/>
      <c r="L2108" s="1"/>
      <c r="BA2108" s="1" t="s">
        <v>8119</v>
      </c>
      <c r="BB2108" s="1">
        <v>3874</v>
      </c>
      <c r="BC2108" s="1" t="s">
        <v>188</v>
      </c>
      <c r="BD2108" s="1"/>
      <c r="BE2108" s="1"/>
      <c r="BF2108" s="1"/>
      <c r="BG2108" s="1"/>
    </row>
    <row r="2109" spans="2:59" ht="15.75" customHeight="1" x14ac:dyDescent="0.3">
      <c r="B2109" s="1"/>
      <c r="C2109" s="1"/>
      <c r="D2109" s="1"/>
      <c r="E2109" s="1"/>
      <c r="F2109" s="1"/>
      <c r="G2109" s="1"/>
      <c r="H2109" s="1"/>
      <c r="J2109" s="1"/>
      <c r="K2109" s="1"/>
      <c r="L2109" s="1"/>
      <c r="BA2109" s="1" t="s">
        <v>10176</v>
      </c>
      <c r="BB2109" s="1">
        <v>3847</v>
      </c>
      <c r="BC2109" s="1" t="s">
        <v>188</v>
      </c>
      <c r="BD2109" s="1"/>
      <c r="BE2109" s="1"/>
      <c r="BF2109" s="1"/>
      <c r="BG2109" s="1"/>
    </row>
    <row r="2110" spans="2:59" ht="15.75" customHeight="1" x14ac:dyDescent="0.3">
      <c r="B2110" s="1"/>
      <c r="C2110" s="1"/>
      <c r="D2110" s="1"/>
      <c r="E2110" s="1"/>
      <c r="F2110" s="1"/>
      <c r="G2110" s="1"/>
      <c r="H2110" s="1"/>
      <c r="J2110" s="1"/>
      <c r="K2110" s="1"/>
      <c r="L2110" s="1"/>
      <c r="BA2110" s="1" t="s">
        <v>10229</v>
      </c>
      <c r="BB2110" s="1">
        <v>4155</v>
      </c>
      <c r="BC2110" s="1" t="s">
        <v>10185</v>
      </c>
      <c r="BD2110" s="1"/>
      <c r="BE2110" s="1"/>
      <c r="BF2110" s="1"/>
      <c r="BG2110" s="1"/>
    </row>
    <row r="2111" spans="2:59" ht="15.75" customHeight="1" x14ac:dyDescent="0.3">
      <c r="B2111" s="1"/>
      <c r="C2111" s="1"/>
      <c r="D2111" s="1"/>
      <c r="E2111" s="1"/>
      <c r="F2111" s="1"/>
      <c r="G2111" s="1"/>
      <c r="H2111" s="1"/>
      <c r="J2111" s="1"/>
      <c r="K2111" s="1"/>
      <c r="L2111" s="1"/>
      <c r="BA2111" s="1" t="s">
        <v>5462</v>
      </c>
      <c r="BB2111" s="1">
        <v>4185</v>
      </c>
      <c r="BC2111" s="1" t="s">
        <v>36</v>
      </c>
      <c r="BD2111" s="1"/>
      <c r="BE2111" s="1"/>
      <c r="BF2111" s="1"/>
      <c r="BG2111" s="1"/>
    </row>
    <row r="2112" spans="2:59" ht="15.75" customHeight="1" x14ac:dyDescent="0.3">
      <c r="B2112" s="1"/>
      <c r="C2112" s="1"/>
      <c r="D2112" s="1"/>
      <c r="E2112" s="1"/>
      <c r="F2112" s="1"/>
      <c r="G2112" s="1"/>
      <c r="H2112" s="1"/>
      <c r="J2112" s="1"/>
      <c r="K2112" s="1"/>
      <c r="L2112" s="1"/>
      <c r="BA2112" s="1" t="s">
        <v>5963</v>
      </c>
      <c r="BB2112" s="1">
        <v>4184</v>
      </c>
      <c r="BC2112" s="1" t="s">
        <v>56</v>
      </c>
      <c r="BD2112" s="1"/>
      <c r="BE2112" s="1"/>
      <c r="BF2112" s="1"/>
      <c r="BG2112" s="1"/>
    </row>
    <row r="2113" spans="2:59" ht="15.75" customHeight="1" x14ac:dyDescent="0.3">
      <c r="B2113" s="1"/>
      <c r="C2113" s="1"/>
      <c r="D2113" s="1"/>
      <c r="E2113" s="1"/>
      <c r="F2113" s="1"/>
      <c r="G2113" s="1"/>
      <c r="H2113" s="1"/>
      <c r="J2113" s="1"/>
      <c r="K2113" s="1"/>
      <c r="L2113" s="1"/>
      <c r="BA2113" s="1" t="s">
        <v>10230</v>
      </c>
      <c r="BB2113" s="1">
        <v>4183</v>
      </c>
      <c r="BC2113" s="1" t="s">
        <v>56</v>
      </c>
      <c r="BD2113" s="1"/>
      <c r="BE2113" s="1"/>
      <c r="BF2113" s="1"/>
      <c r="BG2113" s="1"/>
    </row>
    <row r="2114" spans="2:59" ht="15.75" customHeight="1" x14ac:dyDescent="0.3">
      <c r="B2114" s="1"/>
      <c r="C2114" s="1"/>
      <c r="D2114" s="1"/>
      <c r="E2114" s="1"/>
      <c r="F2114" s="1"/>
      <c r="G2114" s="1"/>
      <c r="H2114" s="1"/>
      <c r="J2114" s="1"/>
      <c r="K2114" s="1"/>
      <c r="L2114" s="1"/>
      <c r="BA2114" s="1" t="s">
        <v>7375</v>
      </c>
      <c r="BB2114" s="1">
        <v>4188</v>
      </c>
      <c r="BC2114" s="1" t="s">
        <v>46</v>
      </c>
      <c r="BD2114" s="1"/>
      <c r="BE2114" s="1"/>
      <c r="BF2114" s="1"/>
      <c r="BG2114" s="1"/>
    </row>
    <row r="2115" spans="2:59" ht="15.75" customHeight="1" x14ac:dyDescent="0.3">
      <c r="B2115" s="1"/>
      <c r="C2115" s="1"/>
      <c r="D2115" s="1"/>
      <c r="E2115" s="1"/>
      <c r="F2115" s="1"/>
      <c r="G2115" s="1"/>
      <c r="H2115" s="1"/>
      <c r="J2115" s="1"/>
      <c r="K2115" s="1"/>
      <c r="L2115" s="1"/>
      <c r="BA2115" s="1" t="s">
        <v>10162</v>
      </c>
      <c r="BB2115" s="1">
        <v>3793</v>
      </c>
      <c r="BC2115" s="1" t="s">
        <v>62</v>
      </c>
      <c r="BD2115" s="1"/>
      <c r="BE2115" s="1"/>
      <c r="BF2115" s="1"/>
      <c r="BG2115" s="1"/>
    </row>
    <row r="2116" spans="2:59" ht="15.75" customHeight="1" x14ac:dyDescent="0.3">
      <c r="B2116" s="1"/>
      <c r="C2116" s="1"/>
      <c r="D2116" s="1"/>
      <c r="E2116" s="1"/>
      <c r="F2116" s="1"/>
      <c r="G2116" s="1"/>
      <c r="H2116" s="1"/>
      <c r="J2116" s="1"/>
      <c r="K2116" s="1"/>
      <c r="L2116" s="1"/>
      <c r="BA2116" s="1" t="s">
        <v>9846</v>
      </c>
      <c r="BB2116" s="1">
        <v>4195</v>
      </c>
      <c r="BC2116" s="1" t="s">
        <v>246</v>
      </c>
      <c r="BD2116" s="1"/>
      <c r="BE2116" s="1"/>
      <c r="BF2116" s="1"/>
      <c r="BG2116" s="1"/>
    </row>
    <row r="2117" spans="2:59" ht="15.75" customHeight="1" x14ac:dyDescent="0.3">
      <c r="B2117" s="1"/>
      <c r="C2117" s="1"/>
      <c r="D2117" s="1"/>
      <c r="E2117" s="1"/>
      <c r="F2117" s="1"/>
      <c r="G2117" s="1"/>
      <c r="H2117" s="1"/>
      <c r="J2117" s="1"/>
      <c r="K2117" s="1"/>
      <c r="L2117" s="1"/>
      <c r="BA2117" s="1" t="s">
        <v>2295</v>
      </c>
      <c r="BB2117" s="1">
        <v>4193</v>
      </c>
      <c r="BC2117" s="1" t="s">
        <v>246</v>
      </c>
      <c r="BD2117" s="1"/>
      <c r="BE2117" s="1"/>
      <c r="BF2117" s="1"/>
      <c r="BG2117" s="1"/>
    </row>
    <row r="2118" spans="2:59" ht="15.75" customHeight="1" x14ac:dyDescent="0.3">
      <c r="B2118" s="1"/>
      <c r="C2118" s="1"/>
      <c r="D2118" s="1"/>
      <c r="E2118" s="1"/>
      <c r="F2118" s="1"/>
      <c r="G2118" s="1"/>
      <c r="H2118" s="1"/>
      <c r="J2118" s="1"/>
      <c r="K2118" s="1"/>
      <c r="L2118" s="1"/>
      <c r="BA2118" s="1" t="s">
        <v>4008</v>
      </c>
      <c r="BB2118" s="1">
        <v>4171</v>
      </c>
      <c r="BC2118" s="1" t="s">
        <v>194</v>
      </c>
      <c r="BD2118" s="1"/>
      <c r="BE2118" s="1"/>
      <c r="BF2118" s="1"/>
      <c r="BG2118" s="1"/>
    </row>
    <row r="2119" spans="2:59" ht="15.75" customHeight="1" x14ac:dyDescent="0.3">
      <c r="B2119" s="1"/>
      <c r="C2119" s="1"/>
      <c r="D2119" s="1"/>
      <c r="E2119" s="1"/>
      <c r="F2119" s="1"/>
      <c r="G2119" s="1"/>
      <c r="H2119" s="1"/>
      <c r="J2119" s="1"/>
      <c r="K2119" s="1"/>
      <c r="L2119" s="1"/>
      <c r="BA2119" s="1" t="s">
        <v>6631</v>
      </c>
      <c r="BB2119" s="1">
        <v>3367</v>
      </c>
      <c r="BC2119" s="1" t="s">
        <v>56</v>
      </c>
      <c r="BD2119" s="1"/>
      <c r="BE2119" s="1"/>
      <c r="BF2119" s="1"/>
      <c r="BG2119" s="1"/>
    </row>
    <row r="2120" spans="2:59" ht="15.75" customHeight="1" x14ac:dyDescent="0.3">
      <c r="B2120" s="1"/>
      <c r="C2120" s="1"/>
      <c r="D2120" s="1"/>
      <c r="E2120" s="1"/>
      <c r="F2120" s="1"/>
      <c r="G2120" s="1"/>
      <c r="H2120" s="1"/>
      <c r="J2120" s="1"/>
      <c r="K2120" s="1"/>
      <c r="L2120" s="1"/>
      <c r="BA2120" s="1" t="s">
        <v>3047</v>
      </c>
      <c r="BB2120" s="1">
        <v>4197</v>
      </c>
      <c r="BC2120" s="1" t="s">
        <v>36</v>
      </c>
      <c r="BD2120" s="1"/>
      <c r="BE2120" s="1"/>
      <c r="BF2120" s="1"/>
      <c r="BG2120" s="1"/>
    </row>
    <row r="2121" spans="2:59" ht="15.75" customHeight="1" x14ac:dyDescent="0.3">
      <c r="B2121" s="1"/>
      <c r="C2121" s="1"/>
      <c r="D2121" s="1"/>
      <c r="E2121" s="1"/>
      <c r="F2121" s="1"/>
      <c r="G2121" s="1"/>
      <c r="H2121" s="1"/>
      <c r="J2121" s="1"/>
      <c r="K2121" s="1"/>
      <c r="L2121" s="1"/>
      <c r="BA2121" s="1" t="s">
        <v>7167</v>
      </c>
      <c r="BB2121" s="1">
        <v>4214</v>
      </c>
      <c r="BC2121" s="1" t="s">
        <v>96</v>
      </c>
      <c r="BD2121" s="1"/>
      <c r="BE2121" s="1"/>
      <c r="BF2121" s="1"/>
      <c r="BG2121" s="1"/>
    </row>
    <row r="2122" spans="2:59" ht="15.75" customHeight="1" x14ac:dyDescent="0.3">
      <c r="B2122" s="1"/>
      <c r="C2122" s="1"/>
      <c r="D2122" s="1"/>
      <c r="E2122" s="1"/>
      <c r="F2122" s="1"/>
      <c r="G2122" s="1"/>
      <c r="H2122" s="1"/>
      <c r="J2122" s="1"/>
      <c r="K2122" s="1"/>
      <c r="L2122" s="1"/>
      <c r="BA2122" s="1" t="s">
        <v>10221</v>
      </c>
      <c r="BB2122" s="1">
        <v>4150</v>
      </c>
      <c r="BC2122" s="1" t="s">
        <v>222</v>
      </c>
      <c r="BD2122" s="1"/>
      <c r="BE2122" s="1"/>
      <c r="BF2122" s="1"/>
      <c r="BG2122" s="1"/>
    </row>
    <row r="2123" spans="2:59" ht="15.75" customHeight="1" x14ac:dyDescent="0.3">
      <c r="B2123" s="1"/>
      <c r="C2123" s="1"/>
      <c r="D2123" s="1"/>
      <c r="E2123" s="1"/>
      <c r="F2123" s="1"/>
      <c r="G2123" s="1"/>
      <c r="H2123" s="1"/>
      <c r="J2123" s="1"/>
      <c r="K2123" s="1"/>
      <c r="L2123" s="1"/>
      <c r="BA2123" s="1" t="s">
        <v>10231</v>
      </c>
      <c r="BB2123" s="1">
        <v>4241</v>
      </c>
      <c r="BC2123" s="1" t="s">
        <v>188</v>
      </c>
      <c r="BD2123" s="1"/>
      <c r="BE2123" s="1"/>
      <c r="BF2123" s="1"/>
      <c r="BG2123" s="1"/>
    </row>
    <row r="2124" spans="2:59" ht="15.75" customHeight="1" x14ac:dyDescent="0.3">
      <c r="B2124" s="1"/>
      <c r="C2124" s="1"/>
      <c r="D2124" s="1"/>
      <c r="E2124" s="1"/>
      <c r="F2124" s="1"/>
      <c r="G2124" s="1"/>
      <c r="H2124" s="1"/>
      <c r="J2124" s="1"/>
      <c r="K2124" s="1"/>
      <c r="L2124" s="1"/>
      <c r="BA2124" s="1" t="s">
        <v>10232</v>
      </c>
      <c r="BC2124" s="1" t="s">
        <v>180</v>
      </c>
      <c r="BD2124" s="1"/>
      <c r="BE2124" s="1"/>
      <c r="BF2124" s="1"/>
      <c r="BG2124" s="1"/>
    </row>
    <row r="2125" spans="2:59" ht="15.75" customHeight="1" x14ac:dyDescent="0.3">
      <c r="B2125" s="1"/>
      <c r="C2125" s="1"/>
      <c r="D2125" s="1"/>
      <c r="E2125" s="1"/>
      <c r="F2125" s="1"/>
      <c r="G2125" s="1"/>
      <c r="H2125" s="1"/>
      <c r="J2125" s="1"/>
      <c r="K2125" s="1"/>
      <c r="L2125" s="1"/>
      <c r="BA2125" s="1" t="s">
        <v>4088</v>
      </c>
      <c r="BB2125" s="1">
        <v>4215</v>
      </c>
      <c r="BC2125" s="1" t="s">
        <v>152</v>
      </c>
      <c r="BD2125" s="1"/>
      <c r="BE2125" s="1"/>
      <c r="BF2125" s="1"/>
      <c r="BG2125" s="1"/>
    </row>
    <row r="2126" spans="2:59" ht="15.75" customHeight="1" x14ac:dyDescent="0.3">
      <c r="B2126" s="1"/>
      <c r="C2126" s="1"/>
      <c r="D2126" s="1"/>
      <c r="E2126" s="1"/>
      <c r="F2126" s="1"/>
      <c r="G2126" s="1"/>
      <c r="H2126" s="1"/>
      <c r="J2126" s="1"/>
      <c r="K2126" s="1"/>
      <c r="L2126" s="1"/>
      <c r="BA2126" s="1" t="s">
        <v>9732</v>
      </c>
      <c r="BB2126" s="1">
        <v>4220</v>
      </c>
      <c r="BC2126" s="1" t="s">
        <v>108</v>
      </c>
      <c r="BD2126" s="1"/>
      <c r="BE2126" s="1"/>
      <c r="BF2126" s="1"/>
      <c r="BG2126" s="1"/>
    </row>
    <row r="2127" spans="2:59" ht="15.75" customHeight="1" x14ac:dyDescent="0.3">
      <c r="B2127" s="1"/>
      <c r="C2127" s="1"/>
      <c r="D2127" s="1"/>
      <c r="E2127" s="1"/>
      <c r="F2127" s="1"/>
      <c r="G2127" s="1"/>
      <c r="H2127" s="1"/>
      <c r="J2127" s="1"/>
      <c r="K2127" s="1"/>
      <c r="L2127" s="1"/>
      <c r="BA2127" s="1" t="s">
        <v>10233</v>
      </c>
      <c r="BB2127" s="1">
        <v>4192</v>
      </c>
      <c r="BC2127" s="1" t="s">
        <v>14</v>
      </c>
      <c r="BD2127" s="1"/>
      <c r="BE2127" s="1"/>
      <c r="BF2127" s="1"/>
      <c r="BG2127" s="1"/>
    </row>
    <row r="2128" spans="2:59" ht="15.75" customHeight="1" x14ac:dyDescent="0.3">
      <c r="B2128" s="1"/>
      <c r="C2128" s="1"/>
      <c r="D2128" s="1"/>
      <c r="E2128" s="1"/>
      <c r="F2128" s="1"/>
      <c r="G2128" s="1"/>
      <c r="H2128" s="1"/>
      <c r="J2128" s="1"/>
      <c r="K2128" s="1"/>
      <c r="L2128" s="1"/>
      <c r="BA2128" s="1" t="s">
        <v>3980</v>
      </c>
      <c r="BB2128" s="1">
        <v>4238</v>
      </c>
      <c r="BC2128" s="1" t="s">
        <v>222</v>
      </c>
      <c r="BD2128" s="1"/>
      <c r="BE2128" s="1"/>
      <c r="BF2128" s="1"/>
      <c r="BG2128" s="1"/>
    </row>
    <row r="2129" spans="2:59" ht="15.75" customHeight="1" x14ac:dyDescent="0.3">
      <c r="B2129" s="1"/>
      <c r="C2129" s="1"/>
      <c r="D2129" s="1"/>
      <c r="E2129" s="1"/>
      <c r="F2129" s="1"/>
      <c r="G2129" s="1"/>
      <c r="H2129" s="1"/>
      <c r="J2129" s="1"/>
      <c r="K2129" s="1"/>
      <c r="L2129" s="1"/>
      <c r="BA2129" s="1" t="s">
        <v>10234</v>
      </c>
      <c r="BB2129" s="1">
        <v>4217</v>
      </c>
      <c r="BC2129" s="1" t="s">
        <v>44</v>
      </c>
      <c r="BD2129" s="1"/>
      <c r="BE2129" s="1"/>
      <c r="BF2129" s="1"/>
      <c r="BG2129" s="1"/>
    </row>
    <row r="2130" spans="2:59" ht="15.75" customHeight="1" x14ac:dyDescent="0.3">
      <c r="B2130" s="1"/>
      <c r="C2130" s="1"/>
      <c r="D2130" s="1"/>
      <c r="E2130" s="1"/>
      <c r="F2130" s="1"/>
      <c r="G2130" s="1"/>
      <c r="H2130" s="1"/>
      <c r="J2130" s="1"/>
      <c r="K2130" s="1"/>
      <c r="L2130" s="1"/>
      <c r="BA2130" s="1" t="s">
        <v>6485</v>
      </c>
      <c r="BB2130" s="1">
        <v>4289</v>
      </c>
      <c r="BC2130" s="1" t="s">
        <v>342</v>
      </c>
      <c r="BD2130" s="1"/>
      <c r="BE2130" s="1"/>
      <c r="BF2130" s="1"/>
      <c r="BG2130" s="1"/>
    </row>
    <row r="2131" spans="2:59" ht="15.75" customHeight="1" x14ac:dyDescent="0.3">
      <c r="B2131" s="1"/>
      <c r="C2131" s="1"/>
      <c r="D2131" s="1"/>
      <c r="E2131" s="1"/>
      <c r="F2131" s="1"/>
      <c r="G2131" s="1"/>
      <c r="H2131" s="1"/>
      <c r="J2131" s="1"/>
      <c r="K2131" s="1"/>
      <c r="L2131" s="1"/>
      <c r="BA2131" s="1" t="s">
        <v>10235</v>
      </c>
      <c r="BB2131" s="1">
        <v>4260</v>
      </c>
      <c r="BC2131" s="1" t="s">
        <v>342</v>
      </c>
      <c r="BD2131" s="1"/>
      <c r="BE2131" s="1"/>
      <c r="BF2131" s="1"/>
      <c r="BG2131" s="1"/>
    </row>
    <row r="2132" spans="2:59" ht="15.75" customHeight="1" x14ac:dyDescent="0.3">
      <c r="B2132" s="1"/>
      <c r="C2132" s="1"/>
      <c r="D2132" s="1"/>
      <c r="E2132" s="1"/>
      <c r="F2132" s="1"/>
      <c r="G2132" s="1"/>
      <c r="H2132" s="1"/>
      <c r="J2132" s="1"/>
      <c r="K2132" s="1"/>
      <c r="L2132" s="1"/>
      <c r="BA2132" s="1" t="s">
        <v>8781</v>
      </c>
      <c r="BB2132" s="1">
        <v>4226</v>
      </c>
      <c r="BC2132" s="1" t="s">
        <v>152</v>
      </c>
      <c r="BD2132" s="1"/>
      <c r="BE2132" s="1"/>
      <c r="BF2132" s="1"/>
      <c r="BG2132" s="1"/>
    </row>
    <row r="2133" spans="2:59" ht="15.75" customHeight="1" x14ac:dyDescent="0.3">
      <c r="B2133" s="1"/>
      <c r="C2133" s="1"/>
      <c r="D2133" s="1"/>
      <c r="E2133" s="1"/>
      <c r="F2133" s="1"/>
      <c r="G2133" s="1"/>
      <c r="H2133" s="1"/>
      <c r="J2133" s="1"/>
      <c r="K2133" s="1"/>
      <c r="L2133" s="1"/>
      <c r="BA2133" s="1" t="s">
        <v>8781</v>
      </c>
      <c r="BB2133" s="1">
        <v>4226</v>
      </c>
      <c r="BC2133" s="1" t="s">
        <v>152</v>
      </c>
      <c r="BD2133" s="1"/>
      <c r="BE2133" s="1"/>
      <c r="BF2133" s="1"/>
      <c r="BG2133" s="1"/>
    </row>
    <row r="2134" spans="2:59" ht="15.75" customHeight="1" x14ac:dyDescent="0.3">
      <c r="B2134" s="1"/>
      <c r="C2134" s="1"/>
      <c r="D2134" s="1"/>
      <c r="E2134" s="1"/>
      <c r="F2134" s="1"/>
      <c r="G2134" s="1"/>
      <c r="H2134" s="1"/>
      <c r="J2134" s="1"/>
      <c r="K2134" s="1"/>
      <c r="L2134" s="1"/>
      <c r="BA2134" s="1" t="s">
        <v>3023</v>
      </c>
      <c r="BB2134" s="1">
        <v>4200</v>
      </c>
      <c r="BC2134" s="1" t="s">
        <v>180</v>
      </c>
      <c r="BD2134" s="1"/>
      <c r="BE2134" s="1"/>
      <c r="BF2134" s="1"/>
      <c r="BG2134" s="1"/>
    </row>
    <row r="2135" spans="2:59" ht="15.75" customHeight="1" x14ac:dyDescent="0.3">
      <c r="B2135" s="1"/>
      <c r="C2135" s="1"/>
      <c r="D2135" s="1"/>
      <c r="E2135" s="1"/>
      <c r="F2135" s="1"/>
      <c r="G2135" s="1"/>
      <c r="H2135" s="1"/>
      <c r="J2135" s="1"/>
      <c r="K2135" s="1"/>
      <c r="L2135" s="1"/>
      <c r="BA2135" s="1" t="s">
        <v>10236</v>
      </c>
      <c r="BB2135" s="1">
        <v>4102</v>
      </c>
      <c r="BC2135" s="1" t="s">
        <v>188</v>
      </c>
      <c r="BD2135" s="1"/>
      <c r="BE2135" s="1"/>
      <c r="BF2135" s="1"/>
      <c r="BG2135" s="1"/>
    </row>
    <row r="2136" spans="2:59" ht="15.75" customHeight="1" x14ac:dyDescent="0.3">
      <c r="B2136" s="1"/>
      <c r="C2136" s="1"/>
      <c r="D2136" s="1"/>
      <c r="E2136" s="1"/>
      <c r="F2136" s="1"/>
      <c r="G2136" s="1"/>
      <c r="H2136" s="1"/>
      <c r="J2136" s="1"/>
      <c r="K2136" s="1"/>
      <c r="L2136" s="1"/>
      <c r="BA2136" s="1" t="s">
        <v>2828</v>
      </c>
      <c r="BB2136" s="1">
        <v>4248</v>
      </c>
      <c r="BC2136" s="1" t="s">
        <v>282</v>
      </c>
      <c r="BD2136" s="1"/>
      <c r="BE2136" s="1"/>
      <c r="BF2136" s="1"/>
      <c r="BG2136" s="1"/>
    </row>
    <row r="2137" spans="2:59" ht="15.75" customHeight="1" x14ac:dyDescent="0.3">
      <c r="B2137" s="1"/>
      <c r="C2137" s="1"/>
      <c r="D2137" s="1"/>
      <c r="E2137" s="1"/>
      <c r="F2137" s="1"/>
      <c r="G2137" s="1"/>
      <c r="H2137" s="1"/>
      <c r="J2137" s="1"/>
      <c r="K2137" s="1"/>
      <c r="L2137" s="1"/>
      <c r="BA2137" s="1" t="s">
        <v>10237</v>
      </c>
      <c r="BB2137" s="1">
        <v>4230</v>
      </c>
      <c r="BC2137" s="1" t="s">
        <v>152</v>
      </c>
      <c r="BD2137" s="1"/>
      <c r="BE2137" s="1"/>
      <c r="BF2137" s="1"/>
      <c r="BG2137" s="1"/>
    </row>
    <row r="2138" spans="2:59" ht="15.75" customHeight="1" x14ac:dyDescent="0.3">
      <c r="B2138" s="1"/>
      <c r="C2138" s="1"/>
      <c r="D2138" s="1"/>
      <c r="E2138" s="1"/>
      <c r="F2138" s="1"/>
      <c r="G2138" s="1"/>
      <c r="H2138" s="1"/>
      <c r="J2138" s="1"/>
      <c r="K2138" s="1"/>
      <c r="L2138" s="1"/>
      <c r="BA2138" s="1" t="s">
        <v>10188</v>
      </c>
      <c r="BB2138" s="1">
        <v>3995</v>
      </c>
      <c r="BC2138" s="1" t="s">
        <v>36</v>
      </c>
      <c r="BD2138" s="1"/>
      <c r="BE2138" s="1"/>
      <c r="BF2138" s="1"/>
      <c r="BG2138" s="1"/>
    </row>
    <row r="2139" spans="2:59" ht="15.75" customHeight="1" x14ac:dyDescent="0.3">
      <c r="B2139" s="1"/>
      <c r="C2139" s="1"/>
      <c r="D2139" s="1"/>
      <c r="E2139" s="1"/>
      <c r="F2139" s="1"/>
      <c r="G2139" s="1"/>
      <c r="H2139" s="1"/>
      <c r="J2139" s="1"/>
      <c r="K2139" s="1"/>
      <c r="L2139" s="1"/>
      <c r="BA2139" s="1" t="s">
        <v>4377</v>
      </c>
      <c r="BB2139" s="1">
        <v>4202</v>
      </c>
      <c r="BC2139" s="1" t="s">
        <v>346</v>
      </c>
      <c r="BD2139" s="1"/>
      <c r="BE2139" s="1"/>
      <c r="BF2139" s="1"/>
      <c r="BG2139" s="1"/>
    </row>
    <row r="2140" spans="2:59" ht="15.75" customHeight="1" x14ac:dyDescent="0.3">
      <c r="B2140" s="1"/>
      <c r="C2140" s="1"/>
      <c r="D2140" s="1"/>
      <c r="E2140" s="1"/>
      <c r="F2140" s="1"/>
      <c r="G2140" s="1"/>
      <c r="H2140" s="1"/>
      <c r="J2140" s="1"/>
      <c r="K2140" s="1"/>
      <c r="L2140" s="1"/>
      <c r="BA2140" s="1" t="s">
        <v>2195</v>
      </c>
      <c r="BB2140" s="1">
        <v>4225</v>
      </c>
      <c r="BC2140" s="1" t="s">
        <v>76</v>
      </c>
      <c r="BD2140" s="1"/>
      <c r="BE2140" s="1"/>
      <c r="BF2140" s="1"/>
      <c r="BG2140" s="1"/>
    </row>
    <row r="2141" spans="2:59" ht="15.75" customHeight="1" x14ac:dyDescent="0.3">
      <c r="B2141" s="1"/>
      <c r="C2141" s="1"/>
      <c r="D2141" s="1"/>
      <c r="E2141" s="1"/>
      <c r="F2141" s="1"/>
      <c r="G2141" s="1"/>
      <c r="H2141" s="1"/>
      <c r="J2141" s="1"/>
      <c r="K2141" s="1"/>
      <c r="L2141" s="1"/>
      <c r="BA2141" s="1" t="s">
        <v>2657</v>
      </c>
      <c r="BB2141" s="1">
        <v>4262</v>
      </c>
      <c r="BC2141" s="1" t="s">
        <v>190</v>
      </c>
      <c r="BD2141" s="1"/>
      <c r="BE2141" s="1"/>
      <c r="BF2141" s="1"/>
      <c r="BG2141" s="1"/>
    </row>
    <row r="2142" spans="2:59" ht="15.75" customHeight="1" x14ac:dyDescent="0.3">
      <c r="B2142" s="1"/>
      <c r="C2142" s="1"/>
      <c r="D2142" s="1"/>
      <c r="E2142" s="1"/>
      <c r="F2142" s="1"/>
      <c r="G2142" s="1"/>
      <c r="H2142" s="1"/>
      <c r="J2142" s="1"/>
      <c r="K2142" s="1"/>
      <c r="L2142" s="1"/>
      <c r="BA2142" s="1" t="s">
        <v>3023</v>
      </c>
      <c r="BB2142" s="1">
        <v>4200</v>
      </c>
      <c r="BC2142" s="1" t="s">
        <v>180</v>
      </c>
      <c r="BD2142" s="1"/>
      <c r="BE2142" s="1"/>
      <c r="BF2142" s="1"/>
      <c r="BG2142" s="1"/>
    </row>
    <row r="2143" spans="2:59" ht="15.75" customHeight="1" x14ac:dyDescent="0.3">
      <c r="B2143" s="1"/>
      <c r="C2143" s="1"/>
      <c r="D2143" s="1"/>
      <c r="E2143" s="1"/>
      <c r="F2143" s="1"/>
      <c r="G2143" s="1"/>
      <c r="H2143" s="1"/>
      <c r="J2143" s="1"/>
      <c r="K2143" s="1"/>
      <c r="L2143" s="1"/>
      <c r="BA2143" s="1" t="s">
        <v>3641</v>
      </c>
      <c r="BB2143" s="1">
        <v>4224</v>
      </c>
      <c r="BC2143" s="1" t="s">
        <v>194</v>
      </c>
      <c r="BD2143" s="1"/>
      <c r="BE2143" s="1"/>
      <c r="BF2143" s="1"/>
      <c r="BG2143" s="1"/>
    </row>
    <row r="2144" spans="2:59" ht="15.75" customHeight="1" x14ac:dyDescent="0.3">
      <c r="B2144" s="1"/>
      <c r="C2144" s="1"/>
      <c r="D2144" s="1"/>
      <c r="E2144" s="1"/>
      <c r="F2144" s="1"/>
      <c r="G2144" s="1"/>
      <c r="H2144" s="1"/>
      <c r="J2144" s="1"/>
      <c r="K2144" s="1"/>
      <c r="L2144" s="1"/>
      <c r="BA2144" s="1" t="s">
        <v>3634</v>
      </c>
      <c r="BB2144" s="1">
        <v>4221</v>
      </c>
      <c r="BC2144" s="1" t="s">
        <v>194</v>
      </c>
      <c r="BD2144" s="1"/>
      <c r="BE2144" s="1"/>
      <c r="BF2144" s="1"/>
      <c r="BG2144" s="1"/>
    </row>
    <row r="2145" spans="2:59" ht="15.75" customHeight="1" x14ac:dyDescent="0.3">
      <c r="B2145" s="1"/>
      <c r="C2145" s="1"/>
      <c r="D2145" s="1"/>
      <c r="E2145" s="1"/>
      <c r="F2145" s="1"/>
      <c r="G2145" s="1"/>
      <c r="H2145" s="1"/>
      <c r="J2145" s="1"/>
      <c r="K2145" s="1"/>
      <c r="L2145" s="1"/>
      <c r="BA2145" s="1" t="s">
        <v>2977</v>
      </c>
      <c r="BB2145" s="1">
        <v>4244</v>
      </c>
      <c r="BC2145" s="1" t="s">
        <v>210</v>
      </c>
      <c r="BD2145" s="1"/>
      <c r="BE2145" s="1"/>
      <c r="BF2145" s="1"/>
      <c r="BG2145" s="1"/>
    </row>
    <row r="2146" spans="2:59" ht="15.75" customHeight="1" x14ac:dyDescent="0.3">
      <c r="B2146" s="1"/>
      <c r="C2146" s="1"/>
      <c r="D2146" s="1"/>
      <c r="E2146" s="1"/>
      <c r="F2146" s="1"/>
      <c r="G2146" s="1"/>
      <c r="H2146" s="1"/>
      <c r="J2146" s="1"/>
      <c r="K2146" s="1"/>
      <c r="L2146" s="1"/>
      <c r="BA2146" s="1" t="s">
        <v>10238</v>
      </c>
      <c r="BB2146" s="1">
        <v>4232</v>
      </c>
      <c r="BC2146" s="1" t="s">
        <v>194</v>
      </c>
      <c r="BD2146" s="1"/>
      <c r="BE2146" s="1"/>
      <c r="BF2146" s="1"/>
      <c r="BG2146" s="1"/>
    </row>
    <row r="2147" spans="2:59" ht="15.75" customHeight="1" x14ac:dyDescent="0.3">
      <c r="B2147" s="1"/>
      <c r="C2147" s="1"/>
      <c r="D2147" s="1"/>
      <c r="E2147" s="1"/>
      <c r="F2147" s="1"/>
      <c r="G2147" s="1"/>
      <c r="H2147" s="1"/>
      <c r="J2147" s="1"/>
      <c r="K2147" s="1"/>
      <c r="L2147" s="1"/>
      <c r="BA2147" s="1" t="s">
        <v>10239</v>
      </c>
      <c r="BB2147" s="1">
        <v>4271</v>
      </c>
      <c r="BC2147" s="1" t="s">
        <v>214</v>
      </c>
      <c r="BD2147" s="1"/>
      <c r="BE2147" s="1"/>
      <c r="BF2147" s="1"/>
      <c r="BG2147" s="1"/>
    </row>
    <row r="2148" spans="2:59" ht="15.75" customHeight="1" x14ac:dyDescent="0.3">
      <c r="B2148" s="1"/>
      <c r="C2148" s="1"/>
      <c r="D2148" s="1"/>
      <c r="E2148" s="1"/>
      <c r="F2148" s="1"/>
      <c r="G2148" s="1"/>
      <c r="H2148" s="1"/>
      <c r="J2148" s="1"/>
      <c r="K2148" s="1"/>
      <c r="L2148" s="1"/>
      <c r="BA2148" s="1" t="s">
        <v>2839</v>
      </c>
      <c r="BB2148" s="1">
        <v>4222</v>
      </c>
      <c r="BC2148" s="1" t="s">
        <v>14</v>
      </c>
      <c r="BD2148" s="1"/>
      <c r="BE2148" s="1"/>
      <c r="BF2148" s="1"/>
      <c r="BG2148" s="1"/>
    </row>
    <row r="2149" spans="2:59" ht="15.75" customHeight="1" x14ac:dyDescent="0.3">
      <c r="B2149" s="1"/>
      <c r="C2149" s="1"/>
      <c r="D2149" s="1"/>
      <c r="E2149" s="1"/>
      <c r="F2149" s="1"/>
      <c r="G2149" s="1"/>
      <c r="H2149" s="1"/>
      <c r="J2149" s="1"/>
      <c r="K2149" s="1"/>
      <c r="L2149" s="1"/>
      <c r="BA2149" s="1" t="s">
        <v>8781</v>
      </c>
      <c r="BB2149" s="1">
        <v>4226</v>
      </c>
      <c r="BC2149" s="1" t="s">
        <v>152</v>
      </c>
      <c r="BD2149" s="1"/>
      <c r="BE2149" s="1"/>
      <c r="BF2149" s="1"/>
      <c r="BG2149" s="1"/>
    </row>
    <row r="2150" spans="2:59" ht="15.75" customHeight="1" x14ac:dyDescent="0.3">
      <c r="B2150" s="1"/>
      <c r="C2150" s="1"/>
      <c r="D2150" s="1"/>
      <c r="E2150" s="1"/>
      <c r="F2150" s="1"/>
      <c r="G2150" s="1"/>
      <c r="H2150" s="1"/>
      <c r="J2150" s="1"/>
      <c r="K2150" s="1"/>
      <c r="L2150" s="1"/>
      <c r="BA2150" s="1" t="s">
        <v>2102</v>
      </c>
      <c r="BB2150" s="1">
        <v>4288</v>
      </c>
      <c r="BC2150" s="1" t="s">
        <v>342</v>
      </c>
      <c r="BD2150" s="1"/>
      <c r="BE2150" s="1"/>
      <c r="BF2150" s="1"/>
      <c r="BG2150" s="1"/>
    </row>
    <row r="2151" spans="2:59" ht="15.75" customHeight="1" x14ac:dyDescent="0.3">
      <c r="B2151" s="1"/>
      <c r="C2151" s="1"/>
      <c r="D2151" s="1"/>
      <c r="E2151" s="1"/>
      <c r="F2151" s="1"/>
      <c r="G2151" s="1"/>
      <c r="H2151" s="1"/>
      <c r="J2151" s="1"/>
      <c r="K2151" s="1"/>
      <c r="L2151" s="1"/>
      <c r="BA2151" s="1" t="s">
        <v>8781</v>
      </c>
      <c r="BB2151" s="1">
        <v>4226</v>
      </c>
      <c r="BC2151" s="1" t="s">
        <v>152</v>
      </c>
      <c r="BD2151" s="1"/>
      <c r="BE2151" s="1"/>
      <c r="BF2151" s="1"/>
      <c r="BG2151" s="1"/>
    </row>
    <row r="2152" spans="2:59" ht="15.75" customHeight="1" x14ac:dyDescent="0.3">
      <c r="B2152" s="1"/>
      <c r="C2152" s="1"/>
      <c r="D2152" s="1"/>
      <c r="E2152" s="1"/>
      <c r="F2152" s="1"/>
      <c r="G2152" s="1"/>
      <c r="H2152" s="1"/>
      <c r="J2152" s="1"/>
      <c r="K2152" s="1"/>
      <c r="L2152" s="1"/>
      <c r="BA2152" s="1" t="s">
        <v>6607</v>
      </c>
      <c r="BB2152" s="1">
        <v>4207</v>
      </c>
      <c r="BC2152" s="1" t="s">
        <v>282</v>
      </c>
      <c r="BD2152" s="1"/>
      <c r="BE2152" s="1"/>
      <c r="BF2152" s="1"/>
      <c r="BG2152" s="1"/>
    </row>
    <row r="2153" spans="2:59" ht="15.75" customHeight="1" x14ac:dyDescent="0.3">
      <c r="B2153" s="1"/>
      <c r="C2153" s="1"/>
      <c r="D2153" s="1"/>
      <c r="E2153" s="1"/>
      <c r="F2153" s="1"/>
      <c r="G2153" s="1"/>
      <c r="H2153" s="1"/>
      <c r="J2153" s="1"/>
      <c r="K2153" s="1"/>
      <c r="L2153" s="1"/>
      <c r="BA2153" s="1" t="s">
        <v>4544</v>
      </c>
      <c r="BB2153" s="1">
        <v>4245</v>
      </c>
      <c r="BC2153" s="1" t="s">
        <v>276</v>
      </c>
      <c r="BD2153" s="1"/>
      <c r="BE2153" s="1"/>
      <c r="BF2153" s="1"/>
      <c r="BG2153" s="1"/>
    </row>
    <row r="2154" spans="2:59" ht="15.75" customHeight="1" x14ac:dyDescent="0.3">
      <c r="B2154" s="1"/>
      <c r="C2154" s="1"/>
      <c r="D2154" s="1"/>
      <c r="E2154" s="1"/>
      <c r="F2154" s="1"/>
      <c r="G2154" s="1"/>
      <c r="H2154" s="1"/>
      <c r="J2154" s="1"/>
      <c r="K2154" s="1"/>
      <c r="L2154" s="1"/>
      <c r="BA2154" s="1" t="s">
        <v>10240</v>
      </c>
      <c r="BB2154" s="1">
        <v>4218</v>
      </c>
      <c r="BC2154" s="1" t="s">
        <v>282</v>
      </c>
      <c r="BD2154" s="1"/>
      <c r="BE2154" s="1"/>
      <c r="BF2154" s="1"/>
      <c r="BG2154" s="1"/>
    </row>
    <row r="2155" spans="2:59" ht="15.75" customHeight="1" x14ac:dyDescent="0.3">
      <c r="B2155" s="1"/>
      <c r="C2155" s="1"/>
      <c r="D2155" s="1"/>
      <c r="E2155" s="1"/>
      <c r="F2155" s="1"/>
      <c r="G2155" s="1"/>
      <c r="H2155" s="1"/>
      <c r="J2155" s="1"/>
      <c r="K2155" s="1"/>
      <c r="L2155" s="1"/>
      <c r="BA2155" s="1" t="s">
        <v>2838</v>
      </c>
      <c r="BB2155" s="1">
        <v>4233</v>
      </c>
      <c r="BC2155" s="1" t="s">
        <v>282</v>
      </c>
      <c r="BD2155" s="1"/>
      <c r="BE2155" s="1"/>
      <c r="BF2155" s="1"/>
      <c r="BG2155" s="1"/>
    </row>
    <row r="2156" spans="2:59" ht="15.75" customHeight="1" x14ac:dyDescent="0.3">
      <c r="B2156" s="1"/>
      <c r="C2156" s="1"/>
      <c r="D2156" s="1"/>
      <c r="E2156" s="1"/>
      <c r="F2156" s="1"/>
      <c r="G2156" s="1"/>
      <c r="H2156" s="1"/>
      <c r="J2156" s="1"/>
      <c r="K2156" s="1"/>
      <c r="L2156" s="1"/>
      <c r="BA2156" s="1" t="s">
        <v>10241</v>
      </c>
      <c r="BB2156" s="1">
        <v>2129</v>
      </c>
      <c r="BC2156" s="1" t="s">
        <v>14</v>
      </c>
      <c r="BD2156" s="1"/>
      <c r="BE2156" s="1"/>
      <c r="BF2156" s="1"/>
      <c r="BG2156" s="1"/>
    </row>
    <row r="2157" spans="2:59" ht="15.75" customHeight="1" x14ac:dyDescent="0.3">
      <c r="B2157" s="1"/>
      <c r="C2157" s="1"/>
      <c r="D2157" s="1"/>
      <c r="E2157" s="1"/>
      <c r="F2157" s="1"/>
      <c r="G2157" s="1"/>
      <c r="H2157" s="1"/>
      <c r="J2157" s="1"/>
      <c r="K2157" s="1"/>
      <c r="L2157" s="1"/>
      <c r="BA2157" s="1" t="s">
        <v>2365</v>
      </c>
      <c r="BB2157" s="1">
        <v>4239</v>
      </c>
      <c r="BC2157" s="1" t="s">
        <v>252</v>
      </c>
      <c r="BD2157" s="1"/>
      <c r="BE2157" s="1"/>
      <c r="BF2157" s="1"/>
      <c r="BG2157" s="1"/>
    </row>
    <row r="2158" spans="2:59" ht="15.75" customHeight="1" x14ac:dyDescent="0.3">
      <c r="B2158" s="1"/>
      <c r="C2158" s="1"/>
      <c r="D2158" s="1"/>
      <c r="E2158" s="1"/>
      <c r="F2158" s="1"/>
      <c r="G2158" s="1"/>
      <c r="H2158" s="1"/>
      <c r="J2158" s="1"/>
      <c r="K2158" s="1"/>
      <c r="L2158" s="1"/>
      <c r="BA2158" s="1" t="s">
        <v>2198</v>
      </c>
      <c r="BB2158" s="1">
        <v>3075</v>
      </c>
      <c r="BC2158" s="1" t="s">
        <v>318</v>
      </c>
      <c r="BD2158" s="1"/>
      <c r="BE2158" s="1"/>
      <c r="BF2158" s="1"/>
      <c r="BG2158" s="1"/>
    </row>
    <row r="2159" spans="2:59" ht="15.75" customHeight="1" x14ac:dyDescent="0.3">
      <c r="B2159" s="1"/>
      <c r="C2159" s="1"/>
      <c r="D2159" s="1"/>
      <c r="E2159" s="1"/>
      <c r="F2159" s="1"/>
      <c r="G2159" s="1"/>
      <c r="H2159" s="1"/>
      <c r="J2159" s="1"/>
      <c r="K2159" s="1"/>
      <c r="L2159" s="1"/>
      <c r="BA2159" s="1" t="s">
        <v>10242</v>
      </c>
      <c r="BB2159" s="1">
        <v>4243</v>
      </c>
      <c r="BC2159" s="1" t="s">
        <v>282</v>
      </c>
      <c r="BD2159" s="1"/>
      <c r="BE2159" s="1"/>
      <c r="BF2159" s="1"/>
      <c r="BG2159" s="1"/>
    </row>
    <row r="2160" spans="2:59" ht="15.75" customHeight="1" x14ac:dyDescent="0.3">
      <c r="B2160" s="1"/>
      <c r="C2160" s="1"/>
      <c r="D2160" s="1"/>
      <c r="E2160" s="1"/>
      <c r="F2160" s="1"/>
      <c r="G2160" s="1"/>
      <c r="H2160" s="1"/>
      <c r="J2160" s="1"/>
      <c r="K2160" s="1"/>
      <c r="L2160" s="1"/>
      <c r="BA2160" s="1" t="s">
        <v>10243</v>
      </c>
      <c r="BB2160" s="1">
        <v>4322</v>
      </c>
      <c r="BC2160" s="1" t="s">
        <v>4675</v>
      </c>
      <c r="BD2160" s="1"/>
      <c r="BE2160" s="1"/>
      <c r="BF2160" s="1"/>
      <c r="BG2160" s="1"/>
    </row>
    <row r="2161" spans="2:59" ht="15.75" customHeight="1" x14ac:dyDescent="0.3">
      <c r="B2161" s="1"/>
      <c r="C2161" s="1"/>
      <c r="D2161" s="1"/>
      <c r="E2161" s="1"/>
      <c r="F2161" s="1"/>
      <c r="G2161" s="1"/>
      <c r="H2161" s="1"/>
      <c r="J2161" s="1"/>
      <c r="K2161" s="1"/>
      <c r="L2161" s="1"/>
      <c r="BA2161" s="1" t="s">
        <v>2828</v>
      </c>
      <c r="BB2161" s="1">
        <v>4248</v>
      </c>
      <c r="BC2161" s="1" t="s">
        <v>282</v>
      </c>
      <c r="BD2161" s="1"/>
      <c r="BE2161" s="1"/>
      <c r="BF2161" s="1"/>
      <c r="BG2161" s="1"/>
    </row>
    <row r="2162" spans="2:59" ht="15.75" customHeight="1" x14ac:dyDescent="0.3">
      <c r="B2162" s="1"/>
      <c r="C2162" s="1"/>
      <c r="D2162" s="1"/>
      <c r="E2162" s="1"/>
      <c r="F2162" s="1"/>
      <c r="G2162" s="1"/>
      <c r="H2162" s="1"/>
      <c r="J2162" s="1"/>
      <c r="K2162" s="1"/>
      <c r="L2162" s="1"/>
      <c r="BA2162" s="1" t="s">
        <v>10244</v>
      </c>
      <c r="BB2162" s="1">
        <v>4196</v>
      </c>
      <c r="BC2162" s="1" t="s">
        <v>218</v>
      </c>
      <c r="BD2162" s="1"/>
      <c r="BE2162" s="1"/>
      <c r="BF2162" s="1"/>
      <c r="BG2162" s="1"/>
    </row>
    <row r="2163" spans="2:59" ht="15.75" customHeight="1" x14ac:dyDescent="0.3">
      <c r="B2163" s="1"/>
      <c r="C2163" s="1"/>
      <c r="D2163" s="1"/>
      <c r="E2163" s="1"/>
      <c r="F2163" s="1"/>
      <c r="G2163" s="1"/>
      <c r="H2163" s="1"/>
      <c r="J2163" s="1"/>
      <c r="K2163" s="1"/>
      <c r="L2163" s="1"/>
      <c r="BA2163" s="1" t="s">
        <v>2199</v>
      </c>
      <c r="BB2163" s="1">
        <v>3369</v>
      </c>
      <c r="BC2163" s="1" t="s">
        <v>164</v>
      </c>
      <c r="BD2163" s="1"/>
      <c r="BE2163" s="1"/>
      <c r="BF2163" s="1"/>
      <c r="BG2163" s="1"/>
    </row>
    <row r="2164" spans="2:59" ht="15.75" customHeight="1" x14ac:dyDescent="0.3">
      <c r="B2164" s="1"/>
      <c r="C2164" s="1"/>
      <c r="D2164" s="1"/>
      <c r="E2164" s="1"/>
      <c r="F2164" s="1"/>
      <c r="G2164" s="1"/>
      <c r="H2164" s="1"/>
      <c r="J2164" s="1"/>
      <c r="K2164" s="1"/>
      <c r="L2164" s="1"/>
      <c r="BA2164" s="1" t="s">
        <v>3023</v>
      </c>
      <c r="BB2164" s="1">
        <v>4200</v>
      </c>
      <c r="BC2164" s="1" t="s">
        <v>180</v>
      </c>
      <c r="BD2164" s="1"/>
      <c r="BE2164" s="1"/>
      <c r="BF2164" s="1"/>
      <c r="BG2164" s="1"/>
    </row>
    <row r="2165" spans="2:59" ht="15.75" customHeight="1" x14ac:dyDescent="0.3">
      <c r="B2165" s="1"/>
      <c r="C2165" s="1"/>
      <c r="D2165" s="1"/>
      <c r="E2165" s="1"/>
      <c r="F2165" s="1"/>
      <c r="G2165" s="1"/>
      <c r="H2165" s="1"/>
      <c r="J2165" s="1"/>
      <c r="K2165" s="1"/>
      <c r="L2165" s="1"/>
      <c r="BA2165" s="1" t="s">
        <v>10245</v>
      </c>
      <c r="BB2165" s="1">
        <v>4208</v>
      </c>
      <c r="BC2165" s="1" t="s">
        <v>180</v>
      </c>
      <c r="BD2165" s="1"/>
      <c r="BE2165" s="1"/>
      <c r="BF2165" s="1"/>
      <c r="BG2165" s="1"/>
    </row>
    <row r="2166" spans="2:59" ht="15.75" customHeight="1" x14ac:dyDescent="0.3">
      <c r="B2166" s="1"/>
      <c r="C2166" s="1"/>
      <c r="D2166" s="1"/>
      <c r="E2166" s="1"/>
      <c r="F2166" s="1"/>
      <c r="G2166" s="1"/>
      <c r="H2166" s="1"/>
      <c r="J2166" s="1"/>
      <c r="K2166" s="1"/>
      <c r="L2166" s="1"/>
      <c r="BA2166" s="1" t="s">
        <v>2964</v>
      </c>
      <c r="BB2166" s="1">
        <v>4250</v>
      </c>
      <c r="BC2166" s="1" t="s">
        <v>246</v>
      </c>
      <c r="BD2166" s="1"/>
      <c r="BE2166" s="1"/>
      <c r="BF2166" s="1"/>
      <c r="BG2166" s="1"/>
    </row>
    <row r="2167" spans="2:59" ht="15.75" customHeight="1" x14ac:dyDescent="0.3">
      <c r="B2167" s="1"/>
      <c r="C2167" s="1"/>
      <c r="D2167" s="1"/>
      <c r="E2167" s="1"/>
      <c r="F2167" s="1"/>
      <c r="G2167" s="1"/>
      <c r="H2167" s="1"/>
      <c r="J2167" s="1"/>
      <c r="K2167" s="1"/>
      <c r="L2167" s="1"/>
      <c r="BA2167" s="1" t="s">
        <v>2454</v>
      </c>
      <c r="BB2167" s="1">
        <v>4249</v>
      </c>
      <c r="BC2167" s="1" t="s">
        <v>214</v>
      </c>
      <c r="BD2167" s="1"/>
      <c r="BE2167" s="1"/>
      <c r="BF2167" s="1"/>
      <c r="BG2167" s="1"/>
    </row>
    <row r="2168" spans="2:59" ht="15.75" customHeight="1" x14ac:dyDescent="0.3">
      <c r="B2168" s="1"/>
      <c r="C2168" s="1"/>
      <c r="D2168" s="1"/>
      <c r="E2168" s="1"/>
      <c r="F2168" s="1"/>
      <c r="G2168" s="1"/>
      <c r="H2168" s="1"/>
      <c r="J2168" s="1"/>
      <c r="K2168" s="1"/>
      <c r="L2168" s="1"/>
      <c r="BA2168" s="1" t="s">
        <v>2262</v>
      </c>
      <c r="BB2168" s="1">
        <v>4598</v>
      </c>
      <c r="BC2168" s="1" t="s">
        <v>296</v>
      </c>
      <c r="BD2168" s="1"/>
      <c r="BE2168" s="1"/>
      <c r="BF2168" s="1"/>
      <c r="BG2168" s="1"/>
    </row>
    <row r="2169" spans="2:59" ht="15.75" customHeight="1" x14ac:dyDescent="0.3">
      <c r="B2169" s="1"/>
      <c r="C2169" s="1"/>
      <c r="D2169" s="1"/>
      <c r="E2169" s="1"/>
      <c r="F2169" s="1"/>
      <c r="G2169" s="1"/>
      <c r="H2169" s="1"/>
      <c r="J2169" s="1"/>
      <c r="K2169" s="1"/>
      <c r="L2169" s="1"/>
      <c r="BA2169" s="1" t="s">
        <v>4515</v>
      </c>
      <c r="BB2169" s="1">
        <v>4285</v>
      </c>
      <c r="BC2169" s="1" t="s">
        <v>282</v>
      </c>
      <c r="BD2169" s="1"/>
      <c r="BE2169" s="1"/>
      <c r="BF2169" s="1"/>
      <c r="BG2169" s="1"/>
    </row>
    <row r="2170" spans="2:59" ht="15.75" customHeight="1" x14ac:dyDescent="0.3">
      <c r="B2170" s="1"/>
      <c r="C2170" s="1"/>
      <c r="D2170" s="1"/>
      <c r="E2170" s="1"/>
      <c r="F2170" s="1"/>
      <c r="G2170" s="1"/>
      <c r="H2170" s="1"/>
      <c r="J2170" s="1"/>
      <c r="K2170" s="1"/>
      <c r="L2170" s="1"/>
      <c r="BA2170" s="1" t="s">
        <v>2383</v>
      </c>
      <c r="BB2170" s="1">
        <v>4268</v>
      </c>
      <c r="BC2170" s="1" t="s">
        <v>36</v>
      </c>
      <c r="BD2170" s="1"/>
      <c r="BE2170" s="1"/>
      <c r="BF2170" s="1"/>
      <c r="BG2170" s="1"/>
    </row>
    <row r="2171" spans="2:59" ht="15.75" customHeight="1" x14ac:dyDescent="0.3">
      <c r="B2171" s="1"/>
      <c r="C2171" s="1"/>
      <c r="D2171" s="1"/>
      <c r="E2171" s="1"/>
      <c r="F2171" s="1"/>
      <c r="G2171" s="1"/>
      <c r="H2171" s="1"/>
      <c r="J2171" s="1"/>
      <c r="K2171" s="1"/>
      <c r="L2171" s="1"/>
      <c r="BA2171" s="1" t="s">
        <v>2197</v>
      </c>
      <c r="BB2171" s="1">
        <v>2104</v>
      </c>
      <c r="BC2171" s="1" t="s">
        <v>10</v>
      </c>
      <c r="BD2171" s="1"/>
      <c r="BE2171" s="1"/>
      <c r="BF2171" s="1"/>
      <c r="BG2171" s="1"/>
    </row>
    <row r="2172" spans="2:59" ht="15.75" customHeight="1" x14ac:dyDescent="0.3">
      <c r="B2172" s="1"/>
      <c r="C2172" s="1"/>
      <c r="D2172" s="1"/>
      <c r="E2172" s="1"/>
      <c r="F2172" s="1"/>
      <c r="G2172" s="1"/>
      <c r="H2172" s="1"/>
      <c r="J2172" s="1"/>
      <c r="K2172" s="1"/>
      <c r="L2172" s="1"/>
      <c r="BA2172" s="1" t="s">
        <v>2685</v>
      </c>
      <c r="BB2172" s="1">
        <v>4267</v>
      </c>
      <c r="BC2172" s="1" t="s">
        <v>46</v>
      </c>
      <c r="BD2172" s="1"/>
      <c r="BE2172" s="1"/>
      <c r="BF2172" s="1"/>
      <c r="BG2172" s="1"/>
    </row>
    <row r="2173" spans="2:59" ht="15.75" customHeight="1" x14ac:dyDescent="0.3">
      <c r="B2173" s="1"/>
      <c r="C2173" s="1"/>
      <c r="D2173" s="1"/>
      <c r="E2173" s="1"/>
      <c r="F2173" s="1"/>
      <c r="G2173" s="1"/>
      <c r="H2173" s="1"/>
      <c r="J2173" s="1"/>
      <c r="K2173" s="1"/>
      <c r="L2173" s="1"/>
      <c r="BA2173" s="1" t="s">
        <v>4101</v>
      </c>
      <c r="BB2173" s="1">
        <v>4277</v>
      </c>
      <c r="BC2173" s="1" t="s">
        <v>222</v>
      </c>
      <c r="BD2173" s="1"/>
      <c r="BE2173" s="1"/>
      <c r="BF2173" s="1"/>
      <c r="BG2173" s="1"/>
    </row>
    <row r="2174" spans="2:59" ht="15.75" customHeight="1" x14ac:dyDescent="0.3">
      <c r="B2174" s="1"/>
      <c r="C2174" s="1"/>
      <c r="D2174" s="1"/>
      <c r="E2174" s="1"/>
      <c r="F2174" s="1"/>
      <c r="G2174" s="1"/>
      <c r="H2174" s="1"/>
      <c r="J2174" s="1"/>
      <c r="K2174" s="1"/>
      <c r="L2174" s="1"/>
      <c r="BA2174" s="1" t="s">
        <v>2653</v>
      </c>
      <c r="BB2174" s="1">
        <v>4273</v>
      </c>
      <c r="BC2174" s="1" t="s">
        <v>222</v>
      </c>
      <c r="BD2174" s="1"/>
      <c r="BE2174" s="1"/>
      <c r="BF2174" s="1"/>
      <c r="BG2174" s="1"/>
    </row>
    <row r="2175" spans="2:59" ht="15.75" customHeight="1" x14ac:dyDescent="0.3">
      <c r="B2175" s="1"/>
      <c r="C2175" s="1"/>
      <c r="D2175" s="1"/>
      <c r="E2175" s="1"/>
      <c r="F2175" s="1"/>
      <c r="G2175" s="1"/>
      <c r="H2175" s="1"/>
      <c r="J2175" s="1"/>
      <c r="K2175" s="1"/>
      <c r="L2175" s="1"/>
      <c r="BA2175" s="1" t="s">
        <v>2685</v>
      </c>
      <c r="BB2175" s="1">
        <v>4267</v>
      </c>
      <c r="BC2175" s="1" t="s">
        <v>46</v>
      </c>
      <c r="BD2175" s="1"/>
      <c r="BE2175" s="1"/>
      <c r="BF2175" s="1"/>
      <c r="BG2175" s="1"/>
    </row>
    <row r="2176" spans="2:59" ht="15.75" customHeight="1" x14ac:dyDescent="0.3">
      <c r="B2176" s="1"/>
      <c r="C2176" s="1"/>
      <c r="D2176" s="1"/>
      <c r="E2176" s="1"/>
      <c r="F2176" s="1"/>
      <c r="G2176" s="1"/>
      <c r="H2176" s="1"/>
      <c r="J2176" s="1"/>
      <c r="K2176" s="1"/>
      <c r="L2176" s="1"/>
      <c r="BA2176" s="1" t="s">
        <v>10246</v>
      </c>
      <c r="BB2176" s="1">
        <v>3655</v>
      </c>
      <c r="BC2176" s="1" t="s">
        <v>48</v>
      </c>
      <c r="BD2176" s="1"/>
      <c r="BE2176" s="1"/>
      <c r="BF2176" s="1"/>
      <c r="BG2176" s="1"/>
    </row>
    <row r="2177" spans="2:59" ht="15.75" customHeight="1" x14ac:dyDescent="0.3">
      <c r="B2177" s="1"/>
      <c r="C2177" s="1"/>
      <c r="D2177" s="1"/>
      <c r="E2177" s="1"/>
      <c r="F2177" s="1"/>
      <c r="G2177" s="1"/>
      <c r="H2177" s="1"/>
      <c r="J2177" s="1"/>
      <c r="K2177" s="1"/>
      <c r="L2177" s="1"/>
      <c r="BA2177" s="1" t="s">
        <v>2707</v>
      </c>
      <c r="BB2177" s="1">
        <v>4274</v>
      </c>
      <c r="BC2177" s="1" t="s">
        <v>180</v>
      </c>
      <c r="BD2177" s="1"/>
      <c r="BE2177" s="1"/>
      <c r="BF2177" s="1"/>
      <c r="BG2177" s="1"/>
    </row>
    <row r="2178" spans="2:59" ht="15.75" customHeight="1" x14ac:dyDescent="0.3">
      <c r="B2178" s="1"/>
      <c r="C2178" s="1"/>
      <c r="D2178" s="1"/>
      <c r="E2178" s="1"/>
      <c r="F2178" s="1"/>
      <c r="G2178" s="1"/>
      <c r="H2178" s="1"/>
      <c r="J2178" s="1"/>
      <c r="K2178" s="1"/>
      <c r="L2178" s="1"/>
      <c r="BA2178" s="1" t="s">
        <v>3548</v>
      </c>
      <c r="BB2178" s="1">
        <v>4242</v>
      </c>
      <c r="BC2178" s="1" t="s">
        <v>180</v>
      </c>
      <c r="BD2178" s="1"/>
      <c r="BE2178" s="1"/>
      <c r="BF2178" s="1"/>
      <c r="BG2178" s="1"/>
    </row>
    <row r="2179" spans="2:59" ht="15.75" customHeight="1" x14ac:dyDescent="0.3">
      <c r="B2179" s="1"/>
      <c r="C2179" s="1"/>
      <c r="D2179" s="1"/>
      <c r="E2179" s="1"/>
      <c r="F2179" s="1"/>
      <c r="G2179" s="1"/>
      <c r="H2179" s="1"/>
      <c r="J2179" s="1"/>
      <c r="K2179" s="1"/>
      <c r="L2179" s="1"/>
      <c r="BA2179" s="1" t="s">
        <v>3802</v>
      </c>
      <c r="BB2179" s="1">
        <v>4287</v>
      </c>
      <c r="BC2179" s="1" t="s">
        <v>0</v>
      </c>
      <c r="BD2179" s="1"/>
      <c r="BE2179" s="1"/>
      <c r="BF2179" s="1"/>
      <c r="BG2179" s="1"/>
    </row>
    <row r="2180" spans="2:59" ht="15.75" customHeight="1" x14ac:dyDescent="0.3">
      <c r="B2180" s="1"/>
      <c r="C2180" s="1"/>
      <c r="D2180" s="1"/>
      <c r="E2180" s="1"/>
      <c r="F2180" s="1"/>
      <c r="G2180" s="1"/>
      <c r="H2180" s="1"/>
      <c r="J2180" s="1"/>
      <c r="K2180" s="1"/>
      <c r="L2180" s="1"/>
      <c r="BA2180" s="1" t="s">
        <v>10247</v>
      </c>
      <c r="BB2180" s="1">
        <v>4294</v>
      </c>
      <c r="BC2180" s="1" t="s">
        <v>246</v>
      </c>
      <c r="BD2180" s="1"/>
      <c r="BE2180" s="1"/>
      <c r="BF2180" s="1"/>
      <c r="BG2180" s="1"/>
    </row>
    <row r="2181" spans="2:59" ht="15.75" customHeight="1" x14ac:dyDescent="0.3">
      <c r="B2181" s="1"/>
      <c r="C2181" s="1"/>
      <c r="D2181" s="1"/>
      <c r="E2181" s="1"/>
      <c r="F2181" s="1"/>
      <c r="G2181" s="1"/>
      <c r="H2181" s="1"/>
      <c r="J2181" s="1"/>
      <c r="K2181" s="1"/>
      <c r="L2181" s="1"/>
      <c r="BA2181" s="1" t="s">
        <v>4171</v>
      </c>
      <c r="BB2181" s="1">
        <v>4278</v>
      </c>
      <c r="BC2181" s="1" t="s">
        <v>194</v>
      </c>
      <c r="BD2181" s="1"/>
      <c r="BE2181" s="1"/>
      <c r="BF2181" s="1"/>
      <c r="BG2181" s="1"/>
    </row>
    <row r="2182" spans="2:59" ht="15.75" customHeight="1" x14ac:dyDescent="0.3">
      <c r="B2182" s="1"/>
      <c r="C2182" s="1"/>
      <c r="D2182" s="1"/>
      <c r="E2182" s="1"/>
      <c r="F2182" s="1"/>
      <c r="G2182" s="1"/>
      <c r="H2182" s="1"/>
      <c r="J2182" s="1"/>
      <c r="K2182" s="1"/>
      <c r="L2182" s="1"/>
      <c r="BA2182" s="1" t="s">
        <v>2788</v>
      </c>
      <c r="BB2182" s="1">
        <v>4254</v>
      </c>
      <c r="BC2182" s="1" t="s">
        <v>188</v>
      </c>
      <c r="BD2182" s="1"/>
      <c r="BE2182" s="1"/>
      <c r="BF2182" s="1"/>
      <c r="BG2182" s="1"/>
    </row>
    <row r="2183" spans="2:59" ht="15.75" customHeight="1" x14ac:dyDescent="0.3">
      <c r="B2183" s="1"/>
      <c r="C2183" s="1"/>
      <c r="D2183" s="1"/>
      <c r="E2183" s="1"/>
      <c r="F2183" s="1"/>
      <c r="G2183" s="1"/>
      <c r="H2183" s="1"/>
      <c r="J2183" s="1"/>
      <c r="K2183" s="1"/>
      <c r="L2183" s="1"/>
      <c r="BA2183" s="1" t="s">
        <v>10248</v>
      </c>
      <c r="BB2183" s="1">
        <v>4253</v>
      </c>
      <c r="BC2183" s="1" t="s">
        <v>188</v>
      </c>
      <c r="BD2183" s="1"/>
      <c r="BE2183" s="1"/>
      <c r="BF2183" s="1"/>
      <c r="BG2183" s="1"/>
    </row>
    <row r="2184" spans="2:59" ht="15.75" customHeight="1" x14ac:dyDescent="0.3">
      <c r="B2184" s="1"/>
      <c r="C2184" s="1"/>
      <c r="D2184" s="1"/>
      <c r="E2184" s="1"/>
      <c r="F2184" s="1"/>
      <c r="G2184" s="1"/>
      <c r="H2184" s="1"/>
      <c r="J2184" s="1"/>
      <c r="K2184" s="1"/>
      <c r="L2184" s="1"/>
      <c r="BA2184" s="1" t="s">
        <v>2517</v>
      </c>
      <c r="BB2184" s="1">
        <v>4251</v>
      </c>
      <c r="BC2184" s="1" t="s">
        <v>188</v>
      </c>
      <c r="BD2184" s="1"/>
      <c r="BE2184" s="1"/>
      <c r="BF2184" s="1"/>
      <c r="BG2184" s="1"/>
    </row>
    <row r="2185" spans="2:59" ht="15.75" customHeight="1" x14ac:dyDescent="0.3">
      <c r="B2185" s="1"/>
      <c r="C2185" s="1"/>
      <c r="D2185" s="1"/>
      <c r="E2185" s="1"/>
      <c r="F2185" s="1"/>
      <c r="G2185" s="1"/>
      <c r="H2185" s="1"/>
      <c r="J2185" s="1"/>
      <c r="K2185" s="1"/>
      <c r="L2185" s="1"/>
      <c r="BA2185" s="1" t="s">
        <v>4193</v>
      </c>
      <c r="BB2185" s="1">
        <v>4279</v>
      </c>
      <c r="BC2185" s="1" t="s">
        <v>92</v>
      </c>
      <c r="BD2185" s="1"/>
      <c r="BE2185" s="1"/>
      <c r="BF2185" s="1"/>
      <c r="BG2185" s="1"/>
    </row>
    <row r="2186" spans="2:59" ht="15.75" customHeight="1" x14ac:dyDescent="0.3">
      <c r="B2186" s="1"/>
      <c r="C2186" s="1"/>
      <c r="D2186" s="1"/>
      <c r="E2186" s="1"/>
      <c r="F2186" s="1"/>
      <c r="G2186" s="1"/>
      <c r="H2186" s="1"/>
      <c r="J2186" s="1"/>
      <c r="K2186" s="1"/>
      <c r="L2186" s="1"/>
      <c r="BA2186" s="1" t="s">
        <v>10249</v>
      </c>
      <c r="BB2186" s="1">
        <v>4198</v>
      </c>
      <c r="BC2186" s="1" t="s">
        <v>282</v>
      </c>
      <c r="BD2186" s="1"/>
      <c r="BE2186" s="1"/>
      <c r="BF2186" s="1"/>
      <c r="BG2186" s="1"/>
    </row>
    <row r="2187" spans="2:59" ht="15.75" customHeight="1" x14ac:dyDescent="0.3">
      <c r="B2187" s="1"/>
      <c r="C2187" s="1"/>
      <c r="D2187" s="1"/>
      <c r="E2187" s="1"/>
      <c r="F2187" s="1"/>
      <c r="G2187" s="1"/>
      <c r="H2187" s="1"/>
      <c r="J2187" s="1"/>
      <c r="K2187" s="1"/>
      <c r="L2187" s="1"/>
      <c r="BA2187" s="1" t="s">
        <v>3024</v>
      </c>
      <c r="BB2187" s="1">
        <v>4281</v>
      </c>
      <c r="BC2187" s="1" t="s">
        <v>10</v>
      </c>
      <c r="BD2187" s="1"/>
      <c r="BE2187" s="1"/>
      <c r="BF2187" s="1"/>
      <c r="BG2187" s="1"/>
    </row>
    <row r="2188" spans="2:59" ht="15.75" customHeight="1" x14ac:dyDescent="0.3">
      <c r="B2188" s="1"/>
      <c r="C2188" s="1"/>
      <c r="D2188" s="1"/>
      <c r="E2188" s="1"/>
      <c r="F2188" s="1"/>
      <c r="G2188" s="1"/>
      <c r="H2188" s="1"/>
      <c r="J2188" s="1"/>
      <c r="K2188" s="1"/>
      <c r="L2188" s="1"/>
      <c r="BA2188" s="1" t="s">
        <v>10250</v>
      </c>
      <c r="BB2188" s="1">
        <v>4270</v>
      </c>
      <c r="BC2188" s="1" t="s">
        <v>192</v>
      </c>
      <c r="BD2188" s="1"/>
      <c r="BE2188" s="1"/>
      <c r="BF2188" s="1"/>
      <c r="BG2188" s="1"/>
    </row>
    <row r="2189" spans="2:59" ht="15.75" customHeight="1" x14ac:dyDescent="0.3">
      <c r="B2189" s="1"/>
      <c r="C2189" s="1"/>
      <c r="D2189" s="1"/>
      <c r="E2189" s="1"/>
      <c r="F2189" s="1"/>
      <c r="G2189" s="1"/>
      <c r="H2189" s="1"/>
      <c r="J2189" s="1"/>
      <c r="K2189" s="1"/>
      <c r="L2189" s="1"/>
      <c r="BA2189" s="1" t="s">
        <v>2366</v>
      </c>
      <c r="BB2189" s="1">
        <v>4275</v>
      </c>
      <c r="BC2189" s="1" t="s">
        <v>194</v>
      </c>
      <c r="BD2189" s="1"/>
      <c r="BE2189" s="1"/>
      <c r="BF2189" s="1"/>
      <c r="BG2189" s="1"/>
    </row>
    <row r="2190" spans="2:59" ht="15.75" customHeight="1" x14ac:dyDescent="0.3">
      <c r="B2190" s="1"/>
      <c r="C2190" s="1"/>
      <c r="D2190" s="1"/>
      <c r="E2190" s="1"/>
      <c r="F2190" s="1"/>
      <c r="G2190" s="1"/>
      <c r="H2190" s="1"/>
      <c r="J2190" s="1"/>
      <c r="K2190" s="1"/>
      <c r="L2190" s="1"/>
      <c r="BA2190" s="1" t="s">
        <v>3917</v>
      </c>
      <c r="BB2190" s="1">
        <v>4316</v>
      </c>
      <c r="BC2190" s="1" t="s">
        <v>44</v>
      </c>
      <c r="BD2190" s="1"/>
      <c r="BE2190" s="1"/>
      <c r="BF2190" s="1"/>
      <c r="BG2190" s="1"/>
    </row>
    <row r="2191" spans="2:59" ht="15.75" customHeight="1" x14ac:dyDescent="0.3">
      <c r="B2191" s="1"/>
      <c r="C2191" s="1"/>
      <c r="D2191" s="1"/>
      <c r="E2191" s="1"/>
      <c r="F2191" s="1"/>
      <c r="G2191" s="1"/>
      <c r="H2191" s="1"/>
      <c r="J2191" s="1"/>
      <c r="K2191" s="1"/>
      <c r="L2191" s="1"/>
      <c r="BA2191" s="1" t="s">
        <v>7839</v>
      </c>
      <c r="BB2191" s="1">
        <v>64</v>
      </c>
      <c r="BC2191" s="1" t="s">
        <v>94</v>
      </c>
      <c r="BD2191" s="1"/>
      <c r="BE2191" s="1"/>
      <c r="BF2191" s="1"/>
      <c r="BG2191" s="1"/>
    </row>
    <row r="2192" spans="2:59" ht="15.75" customHeight="1" x14ac:dyDescent="0.3">
      <c r="B2192" s="1"/>
      <c r="C2192" s="1"/>
      <c r="D2192" s="1"/>
      <c r="E2192" s="1"/>
      <c r="F2192" s="1"/>
      <c r="G2192" s="1"/>
      <c r="H2192" s="1"/>
      <c r="J2192" s="1"/>
      <c r="K2192" s="1"/>
      <c r="L2192" s="1"/>
      <c r="BA2192" s="1" t="s">
        <v>10251</v>
      </c>
      <c r="BB2192" s="1">
        <v>4297</v>
      </c>
      <c r="BC2192" s="1" t="s">
        <v>94</v>
      </c>
      <c r="BD2192" s="1"/>
      <c r="BE2192" s="1"/>
      <c r="BF2192" s="1"/>
      <c r="BG2192" s="1"/>
    </row>
    <row r="2193" spans="2:59" ht="15.75" customHeight="1" x14ac:dyDescent="0.3">
      <c r="B2193" s="1"/>
      <c r="C2193" s="1"/>
      <c r="D2193" s="1"/>
      <c r="E2193" s="1"/>
      <c r="F2193" s="1"/>
      <c r="G2193" s="1"/>
      <c r="H2193" s="1"/>
      <c r="J2193" s="1"/>
      <c r="K2193" s="1"/>
      <c r="L2193" s="1"/>
      <c r="BA2193" s="1" t="s">
        <v>10252</v>
      </c>
      <c r="BB2193" s="1">
        <v>4255</v>
      </c>
      <c r="BC2193" s="1" t="s">
        <v>180</v>
      </c>
      <c r="BD2193" s="1"/>
      <c r="BE2193" s="1"/>
      <c r="BF2193" s="1"/>
      <c r="BG2193" s="1"/>
    </row>
    <row r="2194" spans="2:59" ht="15.75" customHeight="1" x14ac:dyDescent="0.3">
      <c r="B2194" s="1"/>
      <c r="C2194" s="1"/>
      <c r="D2194" s="1"/>
      <c r="E2194" s="1"/>
      <c r="F2194" s="1"/>
      <c r="G2194" s="1"/>
      <c r="H2194" s="1"/>
      <c r="J2194" s="1"/>
      <c r="K2194" s="1"/>
      <c r="L2194" s="1"/>
      <c r="BA2194" s="1" t="s">
        <v>2199</v>
      </c>
      <c r="BB2194" s="1">
        <v>3369</v>
      </c>
      <c r="BC2194" s="1" t="s">
        <v>164</v>
      </c>
      <c r="BD2194" s="1"/>
      <c r="BE2194" s="1"/>
      <c r="BF2194" s="1"/>
      <c r="BG2194" s="1"/>
    </row>
    <row r="2195" spans="2:59" ht="15.75" customHeight="1" x14ac:dyDescent="0.3">
      <c r="B2195" s="1"/>
      <c r="C2195" s="1"/>
      <c r="D2195" s="1"/>
      <c r="E2195" s="1"/>
      <c r="F2195" s="1"/>
      <c r="G2195" s="1"/>
      <c r="H2195" s="1"/>
      <c r="J2195" s="1"/>
      <c r="K2195" s="1"/>
      <c r="L2195" s="1"/>
      <c r="BA2195" s="1" t="s">
        <v>4398</v>
      </c>
      <c r="BB2195" s="1">
        <v>4266</v>
      </c>
      <c r="BC2195" s="1" t="s">
        <v>188</v>
      </c>
      <c r="BD2195" s="1"/>
      <c r="BE2195" s="1"/>
      <c r="BF2195" s="1"/>
      <c r="BG2195" s="1"/>
    </row>
    <row r="2196" spans="2:59" ht="15.75" customHeight="1" x14ac:dyDescent="0.3">
      <c r="B2196" s="1"/>
      <c r="C2196" s="1"/>
      <c r="D2196" s="1"/>
      <c r="E2196" s="1"/>
      <c r="F2196" s="1"/>
      <c r="G2196" s="1"/>
      <c r="H2196" s="1"/>
      <c r="J2196" s="1"/>
      <c r="K2196" s="1"/>
      <c r="L2196" s="1"/>
      <c r="BA2196" s="1" t="s">
        <v>2983</v>
      </c>
      <c r="BB2196" s="1">
        <v>4284</v>
      </c>
      <c r="BC2196" s="1" t="s">
        <v>188</v>
      </c>
      <c r="BD2196" s="1"/>
      <c r="BE2196" s="1"/>
      <c r="BF2196" s="1"/>
      <c r="BG2196" s="1"/>
    </row>
    <row r="2197" spans="2:59" ht="15.75" customHeight="1" x14ac:dyDescent="0.3">
      <c r="B2197" s="1"/>
      <c r="C2197" s="1"/>
      <c r="D2197" s="1"/>
      <c r="E2197" s="1"/>
      <c r="F2197" s="1"/>
      <c r="G2197" s="1"/>
      <c r="H2197" s="1"/>
      <c r="J2197" s="1"/>
      <c r="K2197" s="1"/>
      <c r="L2197" s="1"/>
      <c r="BA2197" s="1" t="s">
        <v>2739</v>
      </c>
      <c r="BB2197" s="1">
        <v>4327</v>
      </c>
      <c r="BC2197" s="1" t="s">
        <v>342</v>
      </c>
      <c r="BD2197" s="1"/>
      <c r="BE2197" s="1"/>
      <c r="BF2197" s="1"/>
      <c r="BG2197" s="1"/>
    </row>
    <row r="2198" spans="2:59" ht="15.75" customHeight="1" x14ac:dyDescent="0.3">
      <c r="B2198" s="1"/>
      <c r="C2198" s="1"/>
      <c r="D2198" s="1"/>
      <c r="E2198" s="1"/>
      <c r="F2198" s="1"/>
      <c r="G2198" s="1"/>
      <c r="H2198" s="1"/>
      <c r="J2198" s="1"/>
      <c r="K2198" s="1"/>
      <c r="L2198" s="1"/>
      <c r="BA2198" s="1" t="s">
        <v>2195</v>
      </c>
      <c r="BB2198" s="1">
        <v>4225</v>
      </c>
      <c r="BC2198" s="1" t="s">
        <v>76</v>
      </c>
      <c r="BD2198" s="1"/>
      <c r="BE2198" s="1"/>
      <c r="BF2198" s="1"/>
      <c r="BG2198" s="1"/>
    </row>
    <row r="2199" spans="2:59" ht="15.75" customHeight="1" x14ac:dyDescent="0.3">
      <c r="B2199" s="1"/>
      <c r="C2199" s="1"/>
      <c r="D2199" s="1"/>
      <c r="E2199" s="1"/>
      <c r="F2199" s="1"/>
      <c r="G2199" s="1"/>
      <c r="H2199" s="1"/>
      <c r="J2199" s="1"/>
      <c r="K2199" s="1"/>
      <c r="L2199" s="1"/>
      <c r="BA2199" s="1" t="s">
        <v>2240</v>
      </c>
      <c r="BB2199" s="1">
        <v>4301</v>
      </c>
      <c r="BC2199" s="1" t="s">
        <v>246</v>
      </c>
      <c r="BD2199" s="1"/>
      <c r="BE2199" s="1"/>
      <c r="BF2199" s="1"/>
      <c r="BG2199" s="1"/>
    </row>
    <row r="2200" spans="2:59" ht="15.75" customHeight="1" x14ac:dyDescent="0.3">
      <c r="B2200" s="1"/>
      <c r="C2200" s="1"/>
      <c r="D2200" s="1"/>
      <c r="E2200" s="1"/>
      <c r="F2200" s="1"/>
      <c r="G2200" s="1"/>
      <c r="H2200" s="1"/>
      <c r="J2200" s="1"/>
      <c r="K2200" s="1"/>
      <c r="L2200" s="1"/>
      <c r="BA2200" s="1" t="s">
        <v>3911</v>
      </c>
      <c r="BB2200" s="1">
        <v>4302</v>
      </c>
      <c r="BC2200" s="1" t="s">
        <v>222</v>
      </c>
      <c r="BD2200" s="1"/>
      <c r="BE2200" s="1"/>
      <c r="BF2200" s="1"/>
      <c r="BG2200" s="1"/>
    </row>
    <row r="2201" spans="2:59" ht="15.75" customHeight="1" x14ac:dyDescent="0.3">
      <c r="B2201" s="1"/>
      <c r="C2201" s="1"/>
      <c r="D2201" s="1"/>
      <c r="E2201" s="1"/>
      <c r="F2201" s="1"/>
      <c r="G2201" s="1"/>
      <c r="H2201" s="1"/>
      <c r="J2201" s="1"/>
      <c r="K2201" s="1"/>
      <c r="L2201" s="1"/>
      <c r="BA2201" s="1" t="s">
        <v>10253</v>
      </c>
      <c r="BB2201" s="1">
        <v>4319</v>
      </c>
      <c r="BC2201" s="1" t="s">
        <v>222</v>
      </c>
      <c r="BD2201" s="1"/>
      <c r="BE2201" s="1"/>
      <c r="BF2201" s="1"/>
      <c r="BG2201" s="1"/>
    </row>
    <row r="2202" spans="2:59" ht="15.75" customHeight="1" x14ac:dyDescent="0.3">
      <c r="B2202" s="1"/>
      <c r="C2202" s="1"/>
      <c r="D2202" s="1"/>
      <c r="E2202" s="1"/>
      <c r="F2202" s="1"/>
      <c r="G2202" s="1"/>
      <c r="H2202" s="1"/>
      <c r="J2202" s="1"/>
      <c r="K2202" s="1"/>
      <c r="L2202" s="1"/>
      <c r="BA2202" s="1" t="s">
        <v>3556</v>
      </c>
      <c r="BB2202" s="1">
        <v>4134</v>
      </c>
      <c r="BC2202" s="1" t="s">
        <v>10254</v>
      </c>
      <c r="BD2202" s="1"/>
      <c r="BE2202" s="1"/>
      <c r="BF2202" s="1"/>
      <c r="BG2202" s="1"/>
    </row>
    <row r="2203" spans="2:59" ht="15.75" customHeight="1" x14ac:dyDescent="0.3">
      <c r="B2203" s="1"/>
      <c r="C2203" s="1"/>
      <c r="D2203" s="1"/>
      <c r="E2203" s="1"/>
      <c r="F2203" s="1"/>
      <c r="G2203" s="1"/>
      <c r="H2203" s="1"/>
      <c r="J2203" s="1"/>
      <c r="K2203" s="1"/>
      <c r="L2203" s="1"/>
      <c r="BA2203" s="1" t="s">
        <v>3130</v>
      </c>
      <c r="BB2203" s="1">
        <v>4807</v>
      </c>
      <c r="BC2203" s="1" t="s">
        <v>0</v>
      </c>
      <c r="BD2203" s="1"/>
      <c r="BE2203" s="1"/>
      <c r="BF2203" s="1"/>
      <c r="BG2203" s="1"/>
    </row>
    <row r="2204" spans="2:59" ht="15.75" customHeight="1" x14ac:dyDescent="0.3">
      <c r="B2204" s="1"/>
      <c r="C2204" s="1"/>
      <c r="D2204" s="1"/>
      <c r="E2204" s="1"/>
      <c r="F2204" s="1"/>
      <c r="G2204" s="1"/>
      <c r="H2204" s="1"/>
      <c r="J2204" s="1"/>
      <c r="K2204" s="1"/>
      <c r="L2204" s="1"/>
      <c r="BA2204" s="1" t="s">
        <v>10255</v>
      </c>
      <c r="BB2204" s="1">
        <v>4299</v>
      </c>
      <c r="BC2204" s="1" t="s">
        <v>44</v>
      </c>
      <c r="BD2204" s="1"/>
      <c r="BE2204" s="1"/>
      <c r="BF2204" s="1"/>
      <c r="BG2204" s="1"/>
    </row>
    <row r="2205" spans="2:59" ht="15.75" customHeight="1" x14ac:dyDescent="0.3">
      <c r="B2205" s="1"/>
      <c r="C2205" s="1"/>
      <c r="D2205" s="1"/>
      <c r="E2205" s="1"/>
      <c r="F2205" s="1"/>
      <c r="G2205" s="1"/>
      <c r="H2205" s="1"/>
      <c r="J2205" s="1"/>
      <c r="K2205" s="1"/>
      <c r="L2205" s="1"/>
      <c r="BA2205" s="1" t="s">
        <v>2511</v>
      </c>
      <c r="BB2205" s="1">
        <v>4240</v>
      </c>
      <c r="BC2205" s="1" t="s">
        <v>188</v>
      </c>
      <c r="BD2205" s="1"/>
      <c r="BE2205" s="1"/>
      <c r="BF2205" s="1"/>
      <c r="BG2205" s="1"/>
    </row>
    <row r="2206" spans="2:59" ht="15.75" customHeight="1" x14ac:dyDescent="0.3">
      <c r="B2206" s="1"/>
      <c r="C2206" s="1"/>
      <c r="D2206" s="1"/>
      <c r="E2206" s="1"/>
      <c r="F2206" s="1"/>
      <c r="G2206" s="1"/>
      <c r="H2206" s="1"/>
      <c r="J2206" s="1"/>
      <c r="K2206" s="1"/>
      <c r="L2206" s="1"/>
      <c r="BA2206" s="1" t="s">
        <v>2490</v>
      </c>
      <c r="BB2206" s="1">
        <v>3501</v>
      </c>
      <c r="BC2206" s="1" t="s">
        <v>324</v>
      </c>
      <c r="BD2206" s="1"/>
      <c r="BE2206" s="1"/>
      <c r="BF2206" s="1"/>
      <c r="BG2206" s="1"/>
    </row>
    <row r="2207" spans="2:59" ht="15.75" customHeight="1" x14ac:dyDescent="0.3">
      <c r="B2207" s="1"/>
      <c r="C2207" s="1"/>
      <c r="D2207" s="1"/>
      <c r="E2207" s="1"/>
      <c r="F2207" s="1"/>
      <c r="G2207" s="1"/>
      <c r="H2207" s="1"/>
      <c r="J2207" s="1"/>
      <c r="K2207" s="1"/>
      <c r="L2207" s="1"/>
      <c r="BA2207" s="1" t="s">
        <v>2464</v>
      </c>
      <c r="BB2207" s="1">
        <v>4300</v>
      </c>
      <c r="BC2207" s="1" t="s">
        <v>180</v>
      </c>
      <c r="BD2207" s="1"/>
      <c r="BE2207" s="1"/>
      <c r="BF2207" s="1"/>
      <c r="BG2207" s="1"/>
    </row>
    <row r="2208" spans="2:59" ht="15.75" customHeight="1" x14ac:dyDescent="0.3">
      <c r="B2208" s="1"/>
      <c r="C2208" s="1"/>
      <c r="D2208" s="1"/>
      <c r="E2208" s="1"/>
      <c r="F2208" s="1"/>
      <c r="G2208" s="1"/>
      <c r="H2208" s="1"/>
      <c r="J2208" s="1"/>
      <c r="K2208" s="1"/>
      <c r="L2208" s="1"/>
      <c r="BA2208" s="1" t="s">
        <v>10256</v>
      </c>
      <c r="BB2208" s="1">
        <v>4304</v>
      </c>
      <c r="BC2208" s="1" t="s">
        <v>246</v>
      </c>
      <c r="BD2208" s="1"/>
      <c r="BE2208" s="1"/>
      <c r="BF2208" s="1"/>
      <c r="BG2208" s="1"/>
    </row>
    <row r="2209" spans="2:59" ht="15.75" customHeight="1" x14ac:dyDescent="0.3">
      <c r="B2209" s="1"/>
      <c r="C2209" s="1"/>
      <c r="D2209" s="1"/>
      <c r="E2209" s="1"/>
      <c r="F2209" s="1"/>
      <c r="G2209" s="1"/>
      <c r="H2209" s="1"/>
      <c r="J2209" s="1"/>
      <c r="K2209" s="1"/>
      <c r="L2209" s="1"/>
      <c r="BA2209" s="1" t="s">
        <v>5077</v>
      </c>
      <c r="BB2209" s="1">
        <v>4305</v>
      </c>
      <c r="BC2209" s="1" t="s">
        <v>252</v>
      </c>
      <c r="BD2209" s="1"/>
      <c r="BE2209" s="1"/>
      <c r="BF2209" s="1"/>
      <c r="BG2209" s="1"/>
    </row>
    <row r="2210" spans="2:59" ht="15.75" customHeight="1" x14ac:dyDescent="0.3">
      <c r="B2210" s="1"/>
      <c r="C2210" s="1"/>
      <c r="D2210" s="1"/>
      <c r="E2210" s="1"/>
      <c r="F2210" s="1"/>
      <c r="G2210" s="1"/>
      <c r="H2210" s="1"/>
      <c r="J2210" s="1"/>
      <c r="K2210" s="1"/>
      <c r="L2210" s="1"/>
      <c r="BA2210" s="1" t="s">
        <v>5303</v>
      </c>
      <c r="BB2210" s="1">
        <v>4259</v>
      </c>
      <c r="BC2210" s="1" t="s">
        <v>258</v>
      </c>
      <c r="BD2210" s="1"/>
      <c r="BE2210" s="1"/>
      <c r="BF2210" s="1"/>
      <c r="BG2210" s="1"/>
    </row>
    <row r="2211" spans="2:59" ht="15.75" customHeight="1" x14ac:dyDescent="0.3">
      <c r="B2211" s="1"/>
      <c r="C2211" s="1"/>
      <c r="D2211" s="1"/>
      <c r="E2211" s="1"/>
      <c r="F2211" s="1"/>
      <c r="G2211" s="1"/>
      <c r="H2211" s="1"/>
      <c r="J2211" s="1"/>
      <c r="K2211" s="1"/>
      <c r="L2211" s="1"/>
      <c r="BA2211" s="1" t="s">
        <v>5287</v>
      </c>
      <c r="BB2211" s="1">
        <v>4265</v>
      </c>
      <c r="BC2211" s="1" t="s">
        <v>258</v>
      </c>
      <c r="BD2211" s="1"/>
      <c r="BE2211" s="1"/>
      <c r="BF2211" s="1"/>
      <c r="BG2211" s="1"/>
    </row>
    <row r="2212" spans="2:59" ht="15.75" customHeight="1" x14ac:dyDescent="0.3">
      <c r="B2212" s="1"/>
      <c r="C2212" s="1"/>
      <c r="D2212" s="1"/>
      <c r="E2212" s="1"/>
      <c r="F2212" s="1"/>
      <c r="G2212" s="1"/>
      <c r="H2212" s="1"/>
      <c r="J2212" s="1"/>
      <c r="K2212" s="1"/>
      <c r="L2212" s="1"/>
      <c r="BA2212" s="1" t="s">
        <v>10257</v>
      </c>
      <c r="BB2212" s="1">
        <v>4306</v>
      </c>
      <c r="BC2212" s="1" t="s">
        <v>76</v>
      </c>
      <c r="BD2212" s="1"/>
      <c r="BE2212" s="1"/>
      <c r="BF2212" s="1"/>
      <c r="BG2212" s="1"/>
    </row>
    <row r="2213" spans="2:59" ht="15.75" customHeight="1" x14ac:dyDescent="0.3">
      <c r="B2213" s="1"/>
      <c r="C2213" s="1"/>
      <c r="D2213" s="1"/>
      <c r="E2213" s="1"/>
      <c r="F2213" s="1"/>
      <c r="G2213" s="1"/>
      <c r="H2213" s="1"/>
      <c r="J2213" s="1"/>
      <c r="K2213" s="1"/>
      <c r="L2213" s="1"/>
      <c r="BA2213" s="1" t="s">
        <v>10258</v>
      </c>
      <c r="BB2213" s="1">
        <v>4315</v>
      </c>
      <c r="BC2213" s="1" t="s">
        <v>36</v>
      </c>
      <c r="BD2213" s="1"/>
      <c r="BE2213" s="1"/>
      <c r="BF2213" s="1"/>
      <c r="BG2213" s="1"/>
    </row>
    <row r="2214" spans="2:59" ht="15.75" customHeight="1" x14ac:dyDescent="0.3">
      <c r="B2214" s="1"/>
      <c r="C2214" s="1"/>
      <c r="D2214" s="1"/>
      <c r="E2214" s="1"/>
      <c r="F2214" s="1"/>
      <c r="G2214" s="1"/>
      <c r="H2214" s="1"/>
      <c r="J2214" s="1"/>
      <c r="K2214" s="1"/>
      <c r="L2214" s="1"/>
      <c r="BA2214" s="1" t="s">
        <v>10259</v>
      </c>
      <c r="BC2214" s="1" t="s">
        <v>224</v>
      </c>
      <c r="BD2214" s="1"/>
      <c r="BE2214" s="1"/>
      <c r="BF2214" s="1"/>
      <c r="BG2214" s="1"/>
    </row>
    <row r="2215" spans="2:59" ht="15.75" customHeight="1" x14ac:dyDescent="0.3">
      <c r="B2215" s="1"/>
      <c r="C2215" s="1"/>
      <c r="D2215" s="1"/>
      <c r="E2215" s="1"/>
      <c r="F2215" s="1"/>
      <c r="G2215" s="1"/>
      <c r="H2215" s="1"/>
      <c r="J2215" s="1"/>
      <c r="K2215" s="1"/>
      <c r="L2215" s="1"/>
      <c r="BA2215" s="1" t="s">
        <v>6163</v>
      </c>
      <c r="BB2215" s="1">
        <v>3754</v>
      </c>
      <c r="BC2215" s="1" t="s">
        <v>62</v>
      </c>
      <c r="BD2215" s="1"/>
      <c r="BE2215" s="1"/>
      <c r="BF2215" s="1"/>
      <c r="BG2215" s="1"/>
    </row>
    <row r="2216" spans="2:59" ht="15.75" customHeight="1" x14ac:dyDescent="0.3">
      <c r="B2216" s="1"/>
      <c r="C2216" s="1"/>
      <c r="D2216" s="1"/>
      <c r="E2216" s="1"/>
      <c r="F2216" s="1"/>
      <c r="G2216" s="1"/>
      <c r="H2216" s="1"/>
      <c r="J2216" s="1"/>
      <c r="K2216" s="1"/>
      <c r="L2216" s="1"/>
      <c r="BA2216" s="1" t="s">
        <v>7839</v>
      </c>
      <c r="BB2216" s="1">
        <v>64</v>
      </c>
      <c r="BC2216" s="1" t="s">
        <v>94</v>
      </c>
      <c r="BD2216" s="1"/>
      <c r="BE2216" s="1"/>
      <c r="BF2216" s="1"/>
      <c r="BG2216" s="1"/>
    </row>
    <row r="2217" spans="2:59" ht="15.75" customHeight="1" x14ac:dyDescent="0.3">
      <c r="B2217" s="1"/>
      <c r="C2217" s="1"/>
      <c r="D2217" s="1"/>
      <c r="E2217" s="1"/>
      <c r="F2217" s="1"/>
      <c r="G2217" s="1"/>
      <c r="H2217" s="1"/>
      <c r="J2217" s="1"/>
      <c r="K2217" s="1"/>
      <c r="L2217" s="1"/>
      <c r="BA2217" s="1" t="s">
        <v>10260</v>
      </c>
      <c r="BB2217" s="1">
        <v>4292</v>
      </c>
      <c r="BC2217" s="1" t="s">
        <v>252</v>
      </c>
      <c r="BD2217" s="1"/>
      <c r="BE2217" s="1"/>
      <c r="BF2217" s="1"/>
      <c r="BG2217" s="1"/>
    </row>
    <row r="2218" spans="2:59" ht="15.75" customHeight="1" x14ac:dyDescent="0.3">
      <c r="B2218" s="1"/>
      <c r="C2218" s="1"/>
      <c r="D2218" s="1"/>
      <c r="E2218" s="1"/>
      <c r="F2218" s="1"/>
      <c r="G2218" s="1"/>
      <c r="H2218" s="1"/>
      <c r="J2218" s="1"/>
      <c r="K2218" s="1"/>
      <c r="L2218" s="1"/>
      <c r="BA2218" s="1" t="s">
        <v>10261</v>
      </c>
      <c r="BB2218" s="1">
        <v>4325</v>
      </c>
      <c r="BC2218" s="1" t="s">
        <v>152</v>
      </c>
      <c r="BD2218" s="1"/>
      <c r="BE2218" s="1"/>
      <c r="BF2218" s="1"/>
      <c r="BG2218" s="1"/>
    </row>
    <row r="2219" spans="2:59" ht="15.75" customHeight="1" x14ac:dyDescent="0.3">
      <c r="B2219" s="1"/>
      <c r="C2219" s="1"/>
      <c r="D2219" s="1"/>
      <c r="E2219" s="1"/>
      <c r="F2219" s="1"/>
      <c r="G2219" s="1"/>
      <c r="H2219" s="1"/>
      <c r="J2219" s="1"/>
      <c r="K2219" s="1"/>
      <c r="L2219" s="1"/>
      <c r="BA2219" s="1" t="s">
        <v>10262</v>
      </c>
      <c r="BB2219" s="1">
        <v>4408</v>
      </c>
      <c r="BC2219" s="1" t="s">
        <v>222</v>
      </c>
      <c r="BD2219" s="1"/>
      <c r="BE2219" s="1"/>
      <c r="BF2219" s="1"/>
      <c r="BG2219" s="1"/>
    </row>
    <row r="2220" spans="2:59" ht="15.75" customHeight="1" x14ac:dyDescent="0.3">
      <c r="B2220" s="1"/>
      <c r="C2220" s="1"/>
      <c r="D2220" s="1"/>
      <c r="E2220" s="1"/>
      <c r="F2220" s="1"/>
      <c r="G2220" s="1"/>
      <c r="H2220" s="1"/>
      <c r="J2220" s="1"/>
      <c r="K2220" s="1"/>
      <c r="L2220" s="1"/>
      <c r="BA2220" s="1" t="s">
        <v>10262</v>
      </c>
      <c r="BB2220" s="1">
        <v>4408</v>
      </c>
      <c r="BC2220" s="1" t="s">
        <v>222</v>
      </c>
      <c r="BD2220" s="1"/>
      <c r="BE2220" s="1"/>
      <c r="BF2220" s="1"/>
      <c r="BG2220" s="1"/>
    </row>
    <row r="2221" spans="2:59" ht="15.75" customHeight="1" x14ac:dyDescent="0.3">
      <c r="B2221" s="1"/>
      <c r="C2221" s="1"/>
      <c r="D2221" s="1"/>
      <c r="E2221" s="1"/>
      <c r="F2221" s="1"/>
      <c r="G2221" s="1"/>
      <c r="H2221" s="1"/>
      <c r="J2221" s="1"/>
      <c r="K2221" s="1"/>
      <c r="L2221" s="1"/>
      <c r="BA2221" s="1" t="s">
        <v>10261</v>
      </c>
      <c r="BB2221" s="1">
        <v>4325</v>
      </c>
      <c r="BC2221" s="1" t="s">
        <v>152</v>
      </c>
      <c r="BD2221" s="1"/>
      <c r="BE2221" s="1"/>
      <c r="BF2221" s="1"/>
      <c r="BG2221" s="1"/>
    </row>
    <row r="2222" spans="2:59" ht="15.75" customHeight="1" x14ac:dyDescent="0.3">
      <c r="B2222" s="1"/>
      <c r="C2222" s="1"/>
      <c r="D2222" s="1"/>
      <c r="E2222" s="1"/>
      <c r="F2222" s="1"/>
      <c r="G2222" s="1"/>
      <c r="H2222" s="1"/>
      <c r="J2222" s="1"/>
      <c r="K2222" s="1"/>
      <c r="L2222" s="1"/>
      <c r="BA2222" s="1" t="s">
        <v>2586</v>
      </c>
      <c r="BB2222" s="1">
        <v>4323</v>
      </c>
      <c r="BC2222" s="1" t="s">
        <v>282</v>
      </c>
      <c r="BD2222" s="1"/>
      <c r="BE2222" s="1"/>
      <c r="BF2222" s="1"/>
      <c r="BG2222" s="1"/>
    </row>
    <row r="2223" spans="2:59" ht="15.75" customHeight="1" x14ac:dyDescent="0.3">
      <c r="B2223" s="1"/>
      <c r="C2223" s="1"/>
      <c r="D2223" s="1"/>
      <c r="E2223" s="1"/>
      <c r="F2223" s="1"/>
      <c r="G2223" s="1"/>
      <c r="H2223" s="1"/>
      <c r="J2223" s="1"/>
      <c r="K2223" s="1"/>
      <c r="L2223" s="1"/>
      <c r="BA2223" s="1" t="s">
        <v>2517</v>
      </c>
      <c r="BB2223" s="1">
        <v>4251</v>
      </c>
      <c r="BC2223" s="1" t="s">
        <v>188</v>
      </c>
      <c r="BD2223" s="1"/>
      <c r="BE2223" s="1"/>
      <c r="BF2223" s="1"/>
      <c r="BG2223" s="1"/>
    </row>
    <row r="2224" spans="2:59" ht="15.75" customHeight="1" x14ac:dyDescent="0.3">
      <c r="B2224" s="1"/>
      <c r="C2224" s="1"/>
      <c r="D2224" s="1"/>
      <c r="E2224" s="1"/>
      <c r="F2224" s="1"/>
      <c r="G2224" s="1"/>
      <c r="H2224" s="1"/>
      <c r="J2224" s="1"/>
      <c r="K2224" s="1"/>
      <c r="L2224" s="1"/>
      <c r="BA2224" s="1" t="s">
        <v>4914</v>
      </c>
      <c r="BB2224" s="1">
        <v>4329</v>
      </c>
      <c r="BC2224" s="1" t="s">
        <v>14</v>
      </c>
      <c r="BD2224" s="1"/>
      <c r="BE2224" s="1"/>
      <c r="BF2224" s="1"/>
      <c r="BG2224" s="1"/>
    </row>
    <row r="2225" spans="2:59" ht="15.75" customHeight="1" x14ac:dyDescent="0.3">
      <c r="B2225" s="1"/>
      <c r="C2225" s="1"/>
      <c r="D2225" s="1"/>
      <c r="E2225" s="1"/>
      <c r="F2225" s="1"/>
      <c r="G2225" s="1"/>
      <c r="H2225" s="1"/>
      <c r="J2225" s="1"/>
      <c r="K2225" s="1"/>
      <c r="L2225" s="1"/>
      <c r="BA2225" s="1" t="s">
        <v>2790</v>
      </c>
      <c r="BB2225" s="1">
        <v>4339</v>
      </c>
      <c r="BC2225" s="1" t="s">
        <v>36</v>
      </c>
      <c r="BD2225" s="1"/>
      <c r="BE2225" s="1"/>
      <c r="BF2225" s="1"/>
      <c r="BG2225" s="1"/>
    </row>
    <row r="2226" spans="2:59" ht="15.75" customHeight="1" x14ac:dyDescent="0.3">
      <c r="B2226" s="1"/>
      <c r="C2226" s="1"/>
      <c r="D2226" s="1"/>
      <c r="E2226" s="1"/>
      <c r="F2226" s="1"/>
      <c r="G2226" s="1"/>
      <c r="H2226" s="1"/>
      <c r="J2226" s="1"/>
      <c r="K2226" s="1"/>
      <c r="L2226" s="1"/>
      <c r="BA2226" s="1" t="s">
        <v>3596</v>
      </c>
      <c r="BB2226" s="1">
        <v>4341</v>
      </c>
      <c r="BC2226" s="1" t="s">
        <v>222</v>
      </c>
      <c r="BD2226" s="1"/>
      <c r="BE2226" s="1"/>
      <c r="BF2226" s="1"/>
      <c r="BG2226" s="1"/>
    </row>
    <row r="2227" spans="2:59" ht="15.75" customHeight="1" x14ac:dyDescent="0.3">
      <c r="B2227" s="1"/>
      <c r="C2227" s="1"/>
      <c r="D2227" s="1"/>
      <c r="E2227" s="1"/>
      <c r="F2227" s="1"/>
      <c r="G2227" s="1"/>
      <c r="H2227" s="1"/>
      <c r="J2227" s="1"/>
      <c r="K2227" s="1"/>
      <c r="L2227" s="1"/>
      <c r="BA2227" s="1" t="s">
        <v>3881</v>
      </c>
      <c r="BB2227" s="1">
        <v>4376</v>
      </c>
      <c r="BC2227" s="1" t="s">
        <v>76</v>
      </c>
      <c r="BD2227" s="1"/>
      <c r="BE2227" s="1"/>
      <c r="BF2227" s="1"/>
      <c r="BG2227" s="1"/>
    </row>
    <row r="2228" spans="2:59" ht="15.75" customHeight="1" x14ac:dyDescent="0.3">
      <c r="B2228" s="1"/>
      <c r="C2228" s="1"/>
      <c r="D2228" s="1"/>
      <c r="E2228" s="1"/>
      <c r="F2228" s="1"/>
      <c r="G2228" s="1"/>
      <c r="H2228" s="1"/>
      <c r="J2228" s="1"/>
      <c r="K2228" s="1"/>
      <c r="L2228" s="1"/>
      <c r="BA2228" s="1" t="s">
        <v>2718</v>
      </c>
      <c r="BB2228" s="1">
        <v>507</v>
      </c>
      <c r="BC2228" s="1" t="s">
        <v>270</v>
      </c>
      <c r="BD2228" s="1"/>
      <c r="BE2228" s="1"/>
      <c r="BF2228" s="1"/>
      <c r="BG2228" s="1"/>
    </row>
    <row r="2229" spans="2:59" ht="15.75" customHeight="1" x14ac:dyDescent="0.3">
      <c r="B2229" s="1"/>
      <c r="C2229" s="1"/>
      <c r="D2229" s="1"/>
      <c r="E2229" s="1"/>
      <c r="F2229" s="1"/>
      <c r="G2229" s="1"/>
      <c r="H2229" s="1"/>
      <c r="J2229" s="1"/>
      <c r="K2229" s="1"/>
      <c r="L2229" s="1"/>
      <c r="BA2229" s="1" t="s">
        <v>2718</v>
      </c>
      <c r="BB2229" s="1">
        <v>507</v>
      </c>
      <c r="BC2229" s="1" t="s">
        <v>270</v>
      </c>
      <c r="BD2229" s="1"/>
      <c r="BE2229" s="1"/>
      <c r="BF2229" s="1"/>
      <c r="BG2229" s="1"/>
    </row>
    <row r="2230" spans="2:59" ht="15.75" customHeight="1" x14ac:dyDescent="0.3">
      <c r="B2230" s="1"/>
      <c r="C2230" s="1"/>
      <c r="D2230" s="1"/>
      <c r="E2230" s="1"/>
      <c r="F2230" s="1"/>
      <c r="G2230" s="1"/>
      <c r="H2230" s="1"/>
      <c r="J2230" s="1"/>
      <c r="K2230" s="1"/>
      <c r="L2230" s="1"/>
      <c r="BA2230" s="1" t="s">
        <v>2511</v>
      </c>
      <c r="BB2230" s="1">
        <v>4240</v>
      </c>
      <c r="BC2230" s="1" t="s">
        <v>188</v>
      </c>
      <c r="BD2230" s="1"/>
      <c r="BE2230" s="1"/>
      <c r="BF2230" s="1"/>
      <c r="BG2230" s="1"/>
    </row>
    <row r="2231" spans="2:59" ht="15.75" customHeight="1" x14ac:dyDescent="0.3">
      <c r="B2231" s="1"/>
      <c r="C2231" s="1"/>
      <c r="D2231" s="1"/>
      <c r="E2231" s="1"/>
      <c r="F2231" s="1"/>
      <c r="G2231" s="1"/>
      <c r="H2231" s="1"/>
      <c r="J2231" s="1"/>
      <c r="K2231" s="1"/>
      <c r="L2231" s="1"/>
      <c r="BA2231" s="1" t="s">
        <v>2223</v>
      </c>
      <c r="BB2231" s="1">
        <v>4332</v>
      </c>
      <c r="BC2231" s="1" t="s">
        <v>76</v>
      </c>
      <c r="BD2231" s="1"/>
      <c r="BE2231" s="1"/>
      <c r="BF2231" s="1"/>
      <c r="BG2231" s="1"/>
    </row>
    <row r="2232" spans="2:59" ht="15.75" customHeight="1" x14ac:dyDescent="0.3">
      <c r="B2232" s="1"/>
      <c r="C2232" s="1"/>
      <c r="D2232" s="1"/>
      <c r="E2232" s="1"/>
      <c r="F2232" s="1"/>
      <c r="G2232" s="1"/>
      <c r="H2232" s="1"/>
      <c r="J2232" s="1"/>
      <c r="K2232" s="1"/>
      <c r="L2232" s="1"/>
      <c r="BA2232" s="1" t="s">
        <v>4316</v>
      </c>
      <c r="BB2232" s="1">
        <v>4423</v>
      </c>
      <c r="BC2232" s="1" t="s">
        <v>196</v>
      </c>
      <c r="BD2232" s="1"/>
      <c r="BE2232" s="1"/>
      <c r="BF2232" s="1"/>
      <c r="BG2232" s="1"/>
    </row>
    <row r="2233" spans="2:59" ht="15.75" customHeight="1" x14ac:dyDescent="0.3">
      <c r="B2233" s="1"/>
      <c r="C2233" s="1"/>
      <c r="D2233" s="1"/>
      <c r="E2233" s="1"/>
      <c r="F2233" s="1"/>
      <c r="G2233" s="1"/>
      <c r="H2233" s="1"/>
      <c r="J2233" s="1"/>
      <c r="K2233" s="1"/>
      <c r="L2233" s="1"/>
      <c r="BA2233" s="1" t="s">
        <v>7004</v>
      </c>
      <c r="BB2233" s="1">
        <v>4328</v>
      </c>
      <c r="BC2233" s="1" t="s">
        <v>14</v>
      </c>
      <c r="BD2233" s="1"/>
      <c r="BE2233" s="1"/>
      <c r="BF2233" s="1"/>
      <c r="BG2233" s="1"/>
    </row>
    <row r="2234" spans="2:59" ht="15.75" customHeight="1" x14ac:dyDescent="0.3">
      <c r="B2234" s="1"/>
      <c r="C2234" s="1"/>
      <c r="D2234" s="1"/>
      <c r="E2234" s="1"/>
      <c r="F2234" s="1"/>
      <c r="G2234" s="1"/>
      <c r="H2234" s="1"/>
      <c r="J2234" s="1"/>
      <c r="K2234" s="1"/>
      <c r="L2234" s="1"/>
      <c r="BA2234" s="1" t="s">
        <v>3066</v>
      </c>
      <c r="BB2234" s="1">
        <v>4330</v>
      </c>
      <c r="BC2234" s="1" t="s">
        <v>14</v>
      </c>
      <c r="BD2234" s="1"/>
      <c r="BE2234" s="1"/>
      <c r="BF2234" s="1"/>
      <c r="BG2234" s="1"/>
    </row>
    <row r="2235" spans="2:59" ht="15.75" customHeight="1" x14ac:dyDescent="0.3">
      <c r="B2235" s="1"/>
      <c r="C2235" s="1"/>
      <c r="D2235" s="1"/>
      <c r="E2235" s="1"/>
      <c r="F2235" s="1"/>
      <c r="G2235" s="1"/>
      <c r="H2235" s="1"/>
      <c r="J2235" s="1"/>
      <c r="K2235" s="1"/>
      <c r="L2235" s="1"/>
      <c r="BA2235" s="1" t="s">
        <v>4509</v>
      </c>
      <c r="BB2235" s="1">
        <v>4331</v>
      </c>
      <c r="BC2235" s="1" t="s">
        <v>152</v>
      </c>
      <c r="BD2235" s="1"/>
      <c r="BE2235" s="1"/>
      <c r="BF2235" s="1"/>
      <c r="BG2235" s="1"/>
    </row>
    <row r="2236" spans="2:59" ht="15.75" customHeight="1" x14ac:dyDescent="0.3">
      <c r="B2236" s="1"/>
      <c r="C2236" s="1"/>
      <c r="D2236" s="1"/>
      <c r="E2236" s="1"/>
      <c r="F2236" s="1"/>
      <c r="G2236" s="1"/>
      <c r="H2236" s="1"/>
      <c r="J2236" s="1"/>
      <c r="K2236" s="1"/>
      <c r="L2236" s="1"/>
      <c r="BA2236" s="1" t="s">
        <v>10263</v>
      </c>
      <c r="BB2236" s="1">
        <v>4011</v>
      </c>
      <c r="BC2236" s="1" t="s">
        <v>152</v>
      </c>
      <c r="BD2236" s="1"/>
      <c r="BE2236" s="1"/>
      <c r="BF2236" s="1"/>
      <c r="BG2236" s="1"/>
    </row>
    <row r="2237" spans="2:59" ht="15.75" customHeight="1" x14ac:dyDescent="0.3">
      <c r="B2237" s="1"/>
      <c r="C2237" s="1"/>
      <c r="D2237" s="1"/>
      <c r="E2237" s="1"/>
      <c r="F2237" s="1"/>
      <c r="G2237" s="1"/>
      <c r="H2237" s="1"/>
      <c r="J2237" s="1"/>
      <c r="K2237" s="1"/>
      <c r="L2237" s="1"/>
      <c r="BA2237" s="1" t="s">
        <v>2511</v>
      </c>
      <c r="BB2237" s="1">
        <v>4240</v>
      </c>
      <c r="BC2237" s="1" t="s">
        <v>188</v>
      </c>
      <c r="BD2237" s="1"/>
      <c r="BE2237" s="1"/>
      <c r="BF2237" s="1"/>
      <c r="BG2237" s="1"/>
    </row>
    <row r="2238" spans="2:59" ht="15.75" customHeight="1" x14ac:dyDescent="0.3">
      <c r="B2238" s="1"/>
      <c r="C2238" s="1"/>
      <c r="D2238" s="1"/>
      <c r="E2238" s="1"/>
      <c r="F2238" s="1"/>
      <c r="G2238" s="1"/>
      <c r="H2238" s="1"/>
      <c r="J2238" s="1"/>
      <c r="K2238" s="1"/>
      <c r="L2238" s="1"/>
      <c r="BA2238" s="1" t="s">
        <v>2562</v>
      </c>
      <c r="BB2238" s="1">
        <v>4468</v>
      </c>
      <c r="BC2238" s="1" t="s">
        <v>222</v>
      </c>
      <c r="BD2238" s="1"/>
      <c r="BE2238" s="1"/>
      <c r="BF2238" s="1"/>
      <c r="BG2238" s="1"/>
    </row>
    <row r="2239" spans="2:59" ht="15.75" customHeight="1" x14ac:dyDescent="0.3">
      <c r="B2239" s="1"/>
      <c r="C2239" s="1"/>
      <c r="D2239" s="1"/>
      <c r="E2239" s="1"/>
      <c r="F2239" s="1"/>
      <c r="G2239" s="1"/>
      <c r="H2239" s="1"/>
      <c r="J2239" s="1"/>
      <c r="K2239" s="1"/>
      <c r="L2239" s="1"/>
      <c r="BA2239" s="1" t="s">
        <v>6384</v>
      </c>
      <c r="BB2239" s="1">
        <v>4168</v>
      </c>
      <c r="BC2239" s="1" t="s">
        <v>154</v>
      </c>
      <c r="BD2239" s="1"/>
      <c r="BE2239" s="1"/>
      <c r="BF2239" s="1"/>
      <c r="BG2239" s="1"/>
    </row>
    <row r="2240" spans="2:59" ht="15.75" customHeight="1" x14ac:dyDescent="0.3">
      <c r="B2240" s="1"/>
      <c r="C2240" s="1"/>
      <c r="D2240" s="1"/>
      <c r="E2240" s="1"/>
      <c r="F2240" s="1"/>
      <c r="G2240" s="1"/>
      <c r="H2240" s="1"/>
      <c r="J2240" s="1"/>
      <c r="K2240" s="1"/>
      <c r="L2240" s="1"/>
      <c r="BA2240" s="1" t="s">
        <v>10264</v>
      </c>
      <c r="BB2240" s="1">
        <v>4340</v>
      </c>
      <c r="BC2240" s="1" t="s">
        <v>14</v>
      </c>
      <c r="BD2240" s="1"/>
      <c r="BE2240" s="1"/>
      <c r="BF2240" s="1"/>
      <c r="BG2240" s="1"/>
    </row>
    <row r="2241" spans="2:59" ht="15.75" customHeight="1" x14ac:dyDescent="0.3">
      <c r="B2241" s="1"/>
      <c r="C2241" s="1"/>
      <c r="D2241" s="1"/>
      <c r="E2241" s="1"/>
      <c r="F2241" s="1"/>
      <c r="G2241" s="1"/>
      <c r="H2241" s="1"/>
      <c r="J2241" s="1"/>
      <c r="K2241" s="1"/>
      <c r="L2241" s="1"/>
      <c r="BA2241" s="1" t="s">
        <v>7541</v>
      </c>
      <c r="BB2241" s="1">
        <v>4338</v>
      </c>
      <c r="BC2241" s="1" t="s">
        <v>14</v>
      </c>
      <c r="BD2241" s="1"/>
      <c r="BE2241" s="1"/>
      <c r="BF2241" s="1"/>
      <c r="BG2241" s="1"/>
    </row>
    <row r="2242" spans="2:59" ht="15.75" customHeight="1" x14ac:dyDescent="0.3">
      <c r="B2242" s="1"/>
      <c r="C2242" s="1"/>
      <c r="D2242" s="1"/>
      <c r="E2242" s="1"/>
      <c r="F2242" s="1"/>
      <c r="G2242" s="1"/>
      <c r="H2242" s="1"/>
      <c r="J2242" s="1"/>
      <c r="K2242" s="1"/>
      <c r="L2242" s="1"/>
      <c r="BA2242" s="1" t="s">
        <v>2545</v>
      </c>
      <c r="BB2242" s="1">
        <v>4369</v>
      </c>
      <c r="BC2242" s="1" t="s">
        <v>10</v>
      </c>
      <c r="BD2242" s="1"/>
      <c r="BE2242" s="1"/>
      <c r="BF2242" s="1"/>
      <c r="BG2242" s="1"/>
    </row>
    <row r="2243" spans="2:59" ht="15.75" customHeight="1" x14ac:dyDescent="0.3">
      <c r="B2243" s="1"/>
      <c r="C2243" s="1"/>
      <c r="D2243" s="1"/>
      <c r="E2243" s="1"/>
      <c r="F2243" s="1"/>
      <c r="G2243" s="1"/>
      <c r="H2243" s="1"/>
      <c r="J2243" s="1"/>
      <c r="K2243" s="1"/>
      <c r="L2243" s="1"/>
      <c r="BA2243" s="1" t="s">
        <v>10265</v>
      </c>
      <c r="BB2243" s="1">
        <v>4337</v>
      </c>
      <c r="BC2243" s="1" t="s">
        <v>14</v>
      </c>
      <c r="BD2243" s="1"/>
      <c r="BE2243" s="1"/>
      <c r="BF2243" s="1"/>
      <c r="BG2243" s="1"/>
    </row>
    <row r="2244" spans="2:59" ht="15.75" customHeight="1" x14ac:dyDescent="0.3">
      <c r="B2244" s="1"/>
      <c r="C2244" s="1"/>
      <c r="D2244" s="1"/>
      <c r="E2244" s="1"/>
      <c r="F2244" s="1"/>
      <c r="G2244" s="1"/>
      <c r="H2244" s="1"/>
      <c r="J2244" s="1"/>
      <c r="K2244" s="1"/>
      <c r="L2244" s="1"/>
      <c r="BA2244" s="1" t="s">
        <v>3092</v>
      </c>
      <c r="BB2244" s="1">
        <v>4333</v>
      </c>
      <c r="BC2244" s="1" t="s">
        <v>76</v>
      </c>
      <c r="BD2244" s="1"/>
      <c r="BE2244" s="1"/>
      <c r="BF2244" s="1"/>
      <c r="BG2244" s="1"/>
    </row>
    <row r="2245" spans="2:59" ht="15.75" customHeight="1" x14ac:dyDescent="0.3">
      <c r="B2245" s="1"/>
      <c r="C2245" s="1"/>
      <c r="D2245" s="1"/>
      <c r="E2245" s="1"/>
      <c r="F2245" s="1"/>
      <c r="G2245" s="1"/>
      <c r="H2245" s="1"/>
      <c r="J2245" s="1"/>
      <c r="K2245" s="1"/>
      <c r="L2245" s="1"/>
      <c r="BA2245" s="1" t="s">
        <v>2262</v>
      </c>
      <c r="BB2245" s="1">
        <v>4598</v>
      </c>
      <c r="BC2245" s="1" t="s">
        <v>296</v>
      </c>
      <c r="BD2245" s="1"/>
      <c r="BE2245" s="1"/>
      <c r="BF2245" s="1"/>
      <c r="BG2245" s="1"/>
    </row>
    <row r="2246" spans="2:59" ht="15.75" customHeight="1" x14ac:dyDescent="0.3">
      <c r="B2246" s="1"/>
      <c r="C2246" s="1"/>
      <c r="D2246" s="1"/>
      <c r="E2246" s="1"/>
      <c r="F2246" s="1"/>
      <c r="G2246" s="1"/>
      <c r="H2246" s="1"/>
      <c r="J2246" s="1"/>
      <c r="K2246" s="1"/>
      <c r="L2246" s="1"/>
      <c r="BA2246" s="1" t="s">
        <v>3743</v>
      </c>
      <c r="BB2246" s="1">
        <v>4375</v>
      </c>
      <c r="BC2246" s="1" t="s">
        <v>120</v>
      </c>
      <c r="BD2246" s="1"/>
      <c r="BE2246" s="1"/>
      <c r="BF2246" s="1"/>
      <c r="BG2246" s="1"/>
    </row>
    <row r="2247" spans="2:59" ht="15.75" customHeight="1" x14ac:dyDescent="0.3">
      <c r="B2247" s="1"/>
      <c r="C2247" s="1"/>
      <c r="D2247" s="1"/>
      <c r="E2247" s="1"/>
      <c r="F2247" s="1"/>
      <c r="G2247" s="1"/>
      <c r="H2247" s="1"/>
      <c r="J2247" s="1"/>
      <c r="K2247" s="1"/>
      <c r="L2247" s="1"/>
      <c r="BA2247" s="1" t="s">
        <v>10266</v>
      </c>
      <c r="BB2247" s="1">
        <v>4355</v>
      </c>
      <c r="BC2247" s="1" t="s">
        <v>194</v>
      </c>
      <c r="BD2247" s="1"/>
      <c r="BE2247" s="1"/>
      <c r="BF2247" s="1"/>
      <c r="BG2247" s="1"/>
    </row>
    <row r="2248" spans="2:59" ht="15.75" customHeight="1" x14ac:dyDescent="0.3">
      <c r="B2248" s="1"/>
      <c r="C2248" s="1"/>
      <c r="D2248" s="1"/>
      <c r="E2248" s="1"/>
      <c r="F2248" s="1"/>
      <c r="G2248" s="1"/>
      <c r="H2248" s="1"/>
      <c r="J2248" s="1"/>
      <c r="K2248" s="1"/>
      <c r="L2248" s="1"/>
      <c r="BA2248" s="1" t="s">
        <v>10267</v>
      </c>
      <c r="BB2248" s="1">
        <v>4344</v>
      </c>
      <c r="BC2248" s="1" t="s">
        <v>224</v>
      </c>
      <c r="BD2248" s="1"/>
      <c r="BE2248" s="1"/>
      <c r="BF2248" s="1"/>
      <c r="BG2248" s="1"/>
    </row>
    <row r="2249" spans="2:59" ht="15.75" customHeight="1" x14ac:dyDescent="0.3">
      <c r="B2249" s="1"/>
      <c r="C2249" s="1"/>
      <c r="D2249" s="1"/>
      <c r="E2249" s="1"/>
      <c r="F2249" s="1"/>
      <c r="G2249" s="1"/>
      <c r="H2249" s="1"/>
      <c r="J2249" s="1"/>
      <c r="K2249" s="1"/>
      <c r="L2249" s="1"/>
      <c r="BA2249" s="1" t="s">
        <v>4458</v>
      </c>
      <c r="BB2249" s="1">
        <v>4405</v>
      </c>
      <c r="BC2249" s="1" t="s">
        <v>252</v>
      </c>
      <c r="BD2249" s="1"/>
      <c r="BE2249" s="1"/>
      <c r="BF2249" s="1"/>
      <c r="BG2249" s="1"/>
    </row>
    <row r="2250" spans="2:59" ht="15.75" customHeight="1" x14ac:dyDescent="0.3">
      <c r="B2250" s="1"/>
      <c r="C2250" s="1"/>
      <c r="D2250" s="1"/>
      <c r="E2250" s="1"/>
      <c r="F2250" s="1"/>
      <c r="G2250" s="1"/>
      <c r="H2250" s="1"/>
      <c r="J2250" s="1"/>
      <c r="K2250" s="1"/>
      <c r="L2250" s="1"/>
      <c r="BA2250" s="1" t="s">
        <v>10266</v>
      </c>
      <c r="BB2250" s="1">
        <v>4355</v>
      </c>
      <c r="BC2250" s="1" t="s">
        <v>194</v>
      </c>
      <c r="BD2250" s="1"/>
      <c r="BE2250" s="1"/>
      <c r="BF2250" s="1"/>
      <c r="BG2250" s="1"/>
    </row>
    <row r="2251" spans="2:59" ht="15.75" customHeight="1" x14ac:dyDescent="0.3">
      <c r="B2251" s="1"/>
      <c r="C2251" s="1"/>
      <c r="D2251" s="1"/>
      <c r="E2251" s="1"/>
      <c r="F2251" s="1"/>
      <c r="G2251" s="1"/>
      <c r="H2251" s="1"/>
      <c r="J2251" s="1"/>
      <c r="K2251" s="1"/>
      <c r="L2251" s="1"/>
      <c r="BA2251" s="1" t="s">
        <v>4624</v>
      </c>
      <c r="BB2251" s="1">
        <v>4379</v>
      </c>
      <c r="BC2251" s="1" t="s">
        <v>222</v>
      </c>
      <c r="BD2251" s="1"/>
      <c r="BE2251" s="1"/>
      <c r="BF2251" s="1"/>
      <c r="BG2251" s="1"/>
    </row>
    <row r="2252" spans="2:59" ht="15.75" customHeight="1" x14ac:dyDescent="0.3">
      <c r="B2252" s="1"/>
      <c r="C2252" s="1"/>
      <c r="D2252" s="1"/>
      <c r="E2252" s="1"/>
      <c r="F2252" s="1"/>
      <c r="G2252" s="1"/>
      <c r="H2252" s="1"/>
      <c r="J2252" s="1"/>
      <c r="K2252" s="1"/>
      <c r="L2252" s="1"/>
      <c r="BA2252" s="1" t="s">
        <v>2430</v>
      </c>
      <c r="BB2252" s="1">
        <v>4359</v>
      </c>
      <c r="BC2252" s="1" t="s">
        <v>194</v>
      </c>
      <c r="BD2252" s="1"/>
      <c r="BE2252" s="1"/>
      <c r="BF2252" s="1"/>
      <c r="BG2252" s="1"/>
    </row>
    <row r="2253" spans="2:59" ht="15.75" customHeight="1" x14ac:dyDescent="0.3">
      <c r="B2253" s="1"/>
      <c r="C2253" s="1"/>
      <c r="D2253" s="1"/>
      <c r="E2253" s="1"/>
      <c r="F2253" s="1"/>
      <c r="G2253" s="1"/>
      <c r="H2253" s="1"/>
      <c r="J2253" s="1"/>
      <c r="K2253" s="1"/>
      <c r="L2253" s="1"/>
      <c r="BA2253" s="1" t="s">
        <v>4495</v>
      </c>
      <c r="BB2253" s="1">
        <v>4385</v>
      </c>
      <c r="BC2253" s="1" t="s">
        <v>252</v>
      </c>
      <c r="BD2253" s="1"/>
      <c r="BE2253" s="1"/>
      <c r="BF2253" s="1"/>
      <c r="BG2253" s="1"/>
    </row>
    <row r="2254" spans="2:59" ht="15.75" customHeight="1" x14ac:dyDescent="0.3">
      <c r="B2254" s="1"/>
      <c r="C2254" s="1"/>
      <c r="D2254" s="1"/>
      <c r="E2254" s="1"/>
      <c r="F2254" s="1"/>
      <c r="G2254" s="1"/>
      <c r="H2254" s="1"/>
      <c r="J2254" s="1"/>
      <c r="K2254" s="1"/>
      <c r="L2254" s="1"/>
      <c r="BA2254" s="1" t="s">
        <v>3041</v>
      </c>
      <c r="BB2254" s="1">
        <v>4447</v>
      </c>
      <c r="BC2254" s="1" t="s">
        <v>252</v>
      </c>
      <c r="BD2254" s="1"/>
      <c r="BE2254" s="1"/>
      <c r="BF2254" s="1"/>
      <c r="BG2254" s="1"/>
    </row>
    <row r="2255" spans="2:59" ht="15.75" customHeight="1" x14ac:dyDescent="0.3">
      <c r="B2255" s="1"/>
      <c r="C2255" s="1"/>
      <c r="D2255" s="1"/>
      <c r="E2255" s="1"/>
      <c r="F2255" s="1"/>
      <c r="G2255" s="1"/>
      <c r="H2255" s="1"/>
      <c r="J2255" s="1"/>
      <c r="K2255" s="1"/>
      <c r="L2255" s="1"/>
      <c r="BA2255" s="1" t="s">
        <v>3954</v>
      </c>
      <c r="BB2255" s="1">
        <v>4366</v>
      </c>
      <c r="BC2255" s="1" t="s">
        <v>76</v>
      </c>
      <c r="BD2255" s="1"/>
      <c r="BE2255" s="1"/>
      <c r="BF2255" s="1"/>
      <c r="BG2255" s="1"/>
    </row>
    <row r="2256" spans="2:59" ht="15.75" customHeight="1" x14ac:dyDescent="0.3">
      <c r="B2256" s="1"/>
      <c r="C2256" s="1"/>
      <c r="D2256" s="1"/>
      <c r="E2256" s="1"/>
      <c r="F2256" s="1"/>
      <c r="G2256" s="1"/>
      <c r="H2256" s="1"/>
      <c r="J2256" s="1"/>
      <c r="K2256" s="1"/>
      <c r="L2256" s="1"/>
      <c r="BA2256" s="1" t="s">
        <v>10268</v>
      </c>
      <c r="BB2256" s="1">
        <v>4461</v>
      </c>
      <c r="BC2256" s="1" t="s">
        <v>180</v>
      </c>
      <c r="BD2256" s="1"/>
      <c r="BE2256" s="1"/>
      <c r="BF2256" s="1"/>
      <c r="BG2256" s="1"/>
    </row>
    <row r="2257" spans="2:59" ht="15.75" customHeight="1" x14ac:dyDescent="0.3">
      <c r="B2257" s="1"/>
      <c r="C2257" s="1"/>
      <c r="D2257" s="1"/>
      <c r="E2257" s="1"/>
      <c r="F2257" s="1"/>
      <c r="G2257" s="1"/>
      <c r="H2257" s="1"/>
      <c r="J2257" s="1"/>
      <c r="K2257" s="1"/>
      <c r="L2257" s="1"/>
      <c r="BA2257" s="1" t="s">
        <v>10269</v>
      </c>
      <c r="BB2257" s="1">
        <v>4402</v>
      </c>
      <c r="BC2257" s="1" t="s">
        <v>180</v>
      </c>
      <c r="BD2257" s="1"/>
      <c r="BE2257" s="1"/>
      <c r="BF2257" s="1"/>
      <c r="BG2257" s="1"/>
    </row>
    <row r="2258" spans="2:59" ht="15.75" customHeight="1" x14ac:dyDescent="0.3">
      <c r="B2258" s="1"/>
      <c r="C2258" s="1"/>
      <c r="D2258" s="1"/>
      <c r="E2258" s="1"/>
      <c r="F2258" s="1"/>
      <c r="G2258" s="1"/>
      <c r="H2258" s="1"/>
      <c r="J2258" s="1"/>
      <c r="K2258" s="1"/>
      <c r="L2258" s="1"/>
      <c r="BA2258" s="1" t="s">
        <v>2104</v>
      </c>
      <c r="BB2258" s="1">
        <v>4434</v>
      </c>
      <c r="BC2258" s="1" t="s">
        <v>14</v>
      </c>
      <c r="BD2258" s="1"/>
      <c r="BE2258" s="1"/>
      <c r="BF2258" s="1"/>
      <c r="BG2258" s="1"/>
    </row>
    <row r="2259" spans="2:59" ht="15.75" customHeight="1" x14ac:dyDescent="0.3">
      <c r="B2259" s="1"/>
      <c r="C2259" s="1"/>
      <c r="D2259" s="1"/>
      <c r="E2259" s="1"/>
      <c r="F2259" s="1"/>
      <c r="G2259" s="1"/>
      <c r="H2259" s="1"/>
      <c r="J2259" s="1"/>
      <c r="K2259" s="1"/>
      <c r="L2259" s="1"/>
      <c r="BA2259" s="1" t="s">
        <v>2363</v>
      </c>
      <c r="BB2259" s="1">
        <v>4362</v>
      </c>
      <c r="BC2259" s="1" t="s">
        <v>258</v>
      </c>
      <c r="BD2259" s="1"/>
      <c r="BE2259" s="1"/>
      <c r="BF2259" s="1"/>
      <c r="BG2259" s="1"/>
    </row>
    <row r="2260" spans="2:59" ht="15.75" customHeight="1" x14ac:dyDescent="0.3">
      <c r="B2260" s="1"/>
      <c r="C2260" s="1"/>
      <c r="D2260" s="1"/>
      <c r="E2260" s="1"/>
      <c r="F2260" s="1"/>
      <c r="G2260" s="1"/>
      <c r="H2260" s="1"/>
      <c r="J2260" s="1"/>
      <c r="K2260" s="1"/>
      <c r="L2260" s="1"/>
      <c r="BA2260" s="1" t="s">
        <v>2206</v>
      </c>
      <c r="BB2260" s="1">
        <v>4370</v>
      </c>
      <c r="BC2260" s="1" t="s">
        <v>318</v>
      </c>
      <c r="BD2260" s="1"/>
      <c r="BE2260" s="1"/>
      <c r="BF2260" s="1"/>
      <c r="BG2260" s="1"/>
    </row>
    <row r="2261" spans="2:59" ht="15.75" customHeight="1" x14ac:dyDescent="0.3">
      <c r="B2261" s="1"/>
      <c r="C2261" s="1"/>
      <c r="D2261" s="1"/>
      <c r="E2261" s="1"/>
      <c r="F2261" s="1"/>
      <c r="G2261" s="1"/>
      <c r="H2261" s="1"/>
      <c r="J2261" s="1"/>
      <c r="K2261" s="1"/>
      <c r="L2261" s="1"/>
      <c r="BA2261" s="1" t="s">
        <v>6638</v>
      </c>
      <c r="BB2261" s="1">
        <v>4388</v>
      </c>
      <c r="BC2261" s="1" t="s">
        <v>46</v>
      </c>
      <c r="BD2261" s="1"/>
      <c r="BE2261" s="1"/>
      <c r="BF2261" s="1"/>
      <c r="BG2261" s="1"/>
    </row>
    <row r="2262" spans="2:59" ht="15.75" customHeight="1" x14ac:dyDescent="0.3">
      <c r="B2262" s="1"/>
      <c r="C2262" s="1"/>
      <c r="D2262" s="1"/>
      <c r="E2262" s="1"/>
      <c r="F2262" s="1"/>
      <c r="G2262" s="1"/>
      <c r="H2262" s="1"/>
      <c r="J2262" s="1"/>
      <c r="K2262" s="1"/>
      <c r="L2262" s="1"/>
      <c r="BA2262" s="1" t="s">
        <v>10270</v>
      </c>
      <c r="BB2262" s="1">
        <v>4372</v>
      </c>
      <c r="BC2262" s="1" t="s">
        <v>118</v>
      </c>
      <c r="BD2262" s="1"/>
      <c r="BE2262" s="1"/>
      <c r="BF2262" s="1"/>
      <c r="BG2262" s="1"/>
    </row>
    <row r="2263" spans="2:59" ht="15.75" customHeight="1" x14ac:dyDescent="0.3">
      <c r="B2263" s="1"/>
      <c r="C2263" s="1"/>
      <c r="D2263" s="1"/>
      <c r="E2263" s="1"/>
      <c r="F2263" s="1"/>
      <c r="G2263" s="1"/>
      <c r="H2263" s="1"/>
      <c r="J2263" s="1"/>
      <c r="K2263" s="1"/>
      <c r="L2263" s="1"/>
      <c r="BA2263" s="1" t="s">
        <v>2556</v>
      </c>
      <c r="BB2263" s="1">
        <v>4099</v>
      </c>
      <c r="BC2263" s="1" t="s">
        <v>92</v>
      </c>
      <c r="BD2263" s="1"/>
      <c r="BE2263" s="1"/>
      <c r="BF2263" s="1"/>
      <c r="BG2263" s="1"/>
    </row>
    <row r="2264" spans="2:59" ht="15.75" customHeight="1" x14ac:dyDescent="0.3">
      <c r="B2264" s="1"/>
      <c r="C2264" s="1"/>
      <c r="D2264" s="1"/>
      <c r="E2264" s="1"/>
      <c r="F2264" s="1"/>
      <c r="G2264" s="1"/>
      <c r="H2264" s="1"/>
      <c r="J2264" s="1"/>
      <c r="K2264" s="1"/>
      <c r="L2264" s="1"/>
      <c r="BA2264" s="1" t="s">
        <v>3041</v>
      </c>
      <c r="BB2264" s="1">
        <v>4447</v>
      </c>
      <c r="BC2264" s="1" t="s">
        <v>252</v>
      </c>
      <c r="BD2264" s="1"/>
      <c r="BE2264" s="1"/>
      <c r="BF2264" s="1"/>
      <c r="BG2264" s="1"/>
    </row>
    <row r="2265" spans="2:59" ht="15.75" customHeight="1" x14ac:dyDescent="0.3">
      <c r="B2265" s="1"/>
      <c r="C2265" s="1"/>
      <c r="D2265" s="1"/>
      <c r="E2265" s="1"/>
      <c r="F2265" s="1"/>
      <c r="G2265" s="1"/>
      <c r="H2265" s="1"/>
      <c r="J2265" s="1"/>
      <c r="K2265" s="1"/>
      <c r="L2265" s="1"/>
      <c r="BA2265" s="1" t="s">
        <v>7004</v>
      </c>
      <c r="BB2265" s="1">
        <v>4328</v>
      </c>
      <c r="BC2265" s="1" t="s">
        <v>14</v>
      </c>
      <c r="BD2265" s="1"/>
      <c r="BE2265" s="1"/>
      <c r="BF2265" s="1"/>
      <c r="BG2265" s="1"/>
    </row>
    <row r="2266" spans="2:59" ht="15.75" customHeight="1" x14ac:dyDescent="0.3">
      <c r="B2266" s="1"/>
      <c r="C2266" s="1"/>
      <c r="D2266" s="1"/>
      <c r="E2266" s="1"/>
      <c r="F2266" s="1"/>
      <c r="G2266" s="1"/>
      <c r="H2266" s="1"/>
      <c r="J2266" s="1"/>
      <c r="K2266" s="1"/>
      <c r="L2266" s="1"/>
      <c r="BA2266" s="1" t="s">
        <v>2107</v>
      </c>
      <c r="BB2266" s="1">
        <v>4384</v>
      </c>
      <c r="BC2266" s="1" t="s">
        <v>14</v>
      </c>
      <c r="BD2266" s="1"/>
      <c r="BE2266" s="1"/>
      <c r="BF2266" s="1"/>
      <c r="BG2266" s="1"/>
    </row>
    <row r="2267" spans="2:59" ht="15.75" customHeight="1" x14ac:dyDescent="0.3">
      <c r="B2267" s="1"/>
      <c r="C2267" s="1"/>
      <c r="D2267" s="1"/>
      <c r="E2267" s="1"/>
      <c r="F2267" s="1"/>
      <c r="G2267" s="1"/>
      <c r="H2267" s="1"/>
      <c r="J2267" s="1"/>
      <c r="K2267" s="1"/>
      <c r="L2267" s="1"/>
      <c r="BA2267" s="1" t="s">
        <v>10271</v>
      </c>
      <c r="BB2267" s="1">
        <v>4368</v>
      </c>
      <c r="BC2267" s="1" t="s">
        <v>318</v>
      </c>
      <c r="BD2267" s="1"/>
      <c r="BE2267" s="1"/>
      <c r="BF2267" s="1"/>
      <c r="BG2267" s="1"/>
    </row>
    <row r="2268" spans="2:59" ht="15.75" customHeight="1" x14ac:dyDescent="0.3">
      <c r="B2268" s="1"/>
      <c r="C2268" s="1"/>
      <c r="D2268" s="1"/>
      <c r="E2268" s="1"/>
      <c r="F2268" s="1"/>
      <c r="G2268" s="1"/>
      <c r="H2268" s="1"/>
      <c r="J2268" s="1"/>
      <c r="K2268" s="1"/>
      <c r="L2268" s="1"/>
      <c r="BA2268" s="1" t="s">
        <v>4452</v>
      </c>
      <c r="BB2268" s="1">
        <v>4378</v>
      </c>
      <c r="BC2268" s="1" t="s">
        <v>118</v>
      </c>
      <c r="BD2268" s="1"/>
      <c r="BE2268" s="1"/>
      <c r="BF2268" s="1"/>
      <c r="BG2268" s="1"/>
    </row>
    <row r="2269" spans="2:59" ht="15.75" customHeight="1" x14ac:dyDescent="0.3">
      <c r="B2269" s="1"/>
      <c r="C2269" s="1"/>
      <c r="D2269" s="1"/>
      <c r="E2269" s="1"/>
      <c r="F2269" s="1"/>
      <c r="G2269" s="1"/>
      <c r="H2269" s="1"/>
      <c r="J2269" s="1"/>
      <c r="K2269" s="1"/>
      <c r="L2269" s="1"/>
      <c r="BA2269" s="1" t="s">
        <v>9749</v>
      </c>
      <c r="BB2269" s="1">
        <v>4381</v>
      </c>
      <c r="BC2269" s="1" t="s">
        <v>120</v>
      </c>
      <c r="BD2269" s="1"/>
      <c r="BE2269" s="1"/>
      <c r="BF2269" s="1"/>
      <c r="BG2269" s="1"/>
    </row>
    <row r="2270" spans="2:59" ht="15.75" customHeight="1" x14ac:dyDescent="0.3">
      <c r="B2270" s="1"/>
      <c r="C2270" s="1"/>
      <c r="D2270" s="1"/>
      <c r="E2270" s="1"/>
      <c r="F2270" s="1"/>
      <c r="G2270" s="1"/>
      <c r="H2270" s="1"/>
      <c r="J2270" s="1"/>
      <c r="K2270" s="1"/>
      <c r="L2270" s="1"/>
      <c r="BA2270" s="1" t="s">
        <v>2309</v>
      </c>
      <c r="BB2270" s="1">
        <v>4399</v>
      </c>
      <c r="BC2270" s="1" t="s">
        <v>14</v>
      </c>
      <c r="BD2270" s="1"/>
      <c r="BE2270" s="1"/>
      <c r="BF2270" s="1"/>
      <c r="BG2270" s="1"/>
    </row>
    <row r="2271" spans="2:59" ht="15.75" customHeight="1" x14ac:dyDescent="0.3">
      <c r="B2271" s="1"/>
      <c r="C2271" s="1"/>
      <c r="D2271" s="1"/>
      <c r="E2271" s="1"/>
      <c r="F2271" s="1"/>
      <c r="G2271" s="1"/>
      <c r="H2271" s="1"/>
      <c r="J2271" s="1"/>
      <c r="K2271" s="1"/>
      <c r="L2271" s="1"/>
      <c r="BA2271" s="1" t="s">
        <v>2280</v>
      </c>
      <c r="BB2271" s="1">
        <v>4425</v>
      </c>
      <c r="BC2271" s="1" t="s">
        <v>340</v>
      </c>
      <c r="BD2271" s="1"/>
      <c r="BE2271" s="1"/>
      <c r="BF2271" s="1"/>
      <c r="BG2271" s="1"/>
    </row>
    <row r="2272" spans="2:59" ht="15.75" customHeight="1" x14ac:dyDescent="0.3">
      <c r="B2272" s="1"/>
      <c r="C2272" s="1"/>
      <c r="D2272" s="1"/>
      <c r="E2272" s="1"/>
      <c r="F2272" s="1"/>
      <c r="G2272" s="1"/>
      <c r="H2272" s="1"/>
      <c r="J2272" s="1"/>
      <c r="K2272" s="1"/>
      <c r="L2272" s="1"/>
      <c r="BA2272" s="1" t="s">
        <v>10272</v>
      </c>
      <c r="BC2272" s="1" t="s">
        <v>224</v>
      </c>
      <c r="BD2272" s="1"/>
      <c r="BE2272" s="1"/>
      <c r="BF2272" s="1"/>
      <c r="BG2272" s="1"/>
    </row>
    <row r="2273" spans="2:59" ht="15.75" customHeight="1" x14ac:dyDescent="0.3">
      <c r="B2273" s="1"/>
      <c r="C2273" s="1"/>
      <c r="D2273" s="1"/>
      <c r="E2273" s="1"/>
      <c r="F2273" s="1"/>
      <c r="G2273" s="1"/>
      <c r="H2273" s="1"/>
      <c r="J2273" s="1"/>
      <c r="K2273" s="1"/>
      <c r="L2273" s="1"/>
      <c r="BA2273" s="1" t="s">
        <v>3892</v>
      </c>
      <c r="BB2273" s="1">
        <v>4387</v>
      </c>
      <c r="BC2273" s="1" t="s">
        <v>94</v>
      </c>
      <c r="BD2273" s="1"/>
      <c r="BE2273" s="1"/>
      <c r="BF2273" s="1"/>
      <c r="BG2273" s="1"/>
    </row>
    <row r="2274" spans="2:59" ht="15.75" customHeight="1" x14ac:dyDescent="0.3">
      <c r="B2274" s="1"/>
      <c r="C2274" s="1"/>
      <c r="D2274" s="1"/>
      <c r="E2274" s="1"/>
      <c r="F2274" s="1"/>
      <c r="G2274" s="1"/>
      <c r="H2274" s="1"/>
      <c r="J2274" s="1"/>
      <c r="K2274" s="1"/>
      <c r="L2274" s="1"/>
      <c r="BA2274" s="1" t="s">
        <v>2363</v>
      </c>
      <c r="BB2274" s="1">
        <v>4362</v>
      </c>
      <c r="BC2274" s="1" t="s">
        <v>36</v>
      </c>
      <c r="BD2274" s="1"/>
      <c r="BE2274" s="1"/>
      <c r="BF2274" s="1"/>
      <c r="BG2274" s="1"/>
    </row>
    <row r="2275" spans="2:59" ht="15.75" customHeight="1" x14ac:dyDescent="0.3">
      <c r="B2275" s="1"/>
      <c r="C2275" s="1"/>
      <c r="D2275" s="1"/>
      <c r="E2275" s="1"/>
      <c r="F2275" s="1"/>
      <c r="G2275" s="1"/>
      <c r="H2275" s="1"/>
      <c r="J2275" s="1"/>
      <c r="K2275" s="1"/>
      <c r="L2275" s="1"/>
      <c r="BA2275" s="1" t="s">
        <v>2379</v>
      </c>
      <c r="BB2275" s="1">
        <v>4420</v>
      </c>
      <c r="BC2275" s="1" t="s">
        <v>252</v>
      </c>
      <c r="BD2275" s="1"/>
      <c r="BE2275" s="1"/>
      <c r="BF2275" s="1"/>
      <c r="BG2275" s="1"/>
    </row>
    <row r="2276" spans="2:59" ht="15.75" customHeight="1" x14ac:dyDescent="0.3">
      <c r="B2276" s="1"/>
      <c r="C2276" s="1"/>
      <c r="D2276" s="1"/>
      <c r="E2276" s="1"/>
      <c r="F2276" s="1"/>
      <c r="G2276" s="1"/>
      <c r="H2276" s="1"/>
      <c r="J2276" s="1"/>
      <c r="K2276" s="1"/>
      <c r="L2276" s="1"/>
      <c r="BA2276" s="1" t="s">
        <v>10273</v>
      </c>
      <c r="BB2276" s="1">
        <v>4386</v>
      </c>
      <c r="BC2276" s="1" t="s">
        <v>14</v>
      </c>
      <c r="BD2276" s="1"/>
      <c r="BE2276" s="1"/>
      <c r="BF2276" s="1"/>
      <c r="BG2276" s="1"/>
    </row>
    <row r="2277" spans="2:59" ht="15.75" customHeight="1" x14ac:dyDescent="0.3">
      <c r="B2277" s="1"/>
      <c r="C2277" s="1"/>
      <c r="D2277" s="1"/>
      <c r="E2277" s="1"/>
      <c r="F2277" s="1"/>
      <c r="G2277" s="1"/>
      <c r="H2277" s="1"/>
      <c r="J2277" s="1"/>
      <c r="K2277" s="1"/>
      <c r="L2277" s="1"/>
      <c r="BA2277" s="1" t="s">
        <v>4036</v>
      </c>
      <c r="BB2277" s="1">
        <v>4403</v>
      </c>
      <c r="BC2277" s="1" t="s">
        <v>14</v>
      </c>
      <c r="BD2277" s="1"/>
      <c r="BE2277" s="1"/>
      <c r="BF2277" s="1"/>
      <c r="BG2277" s="1"/>
    </row>
    <row r="2278" spans="2:59" ht="15.75" customHeight="1" x14ac:dyDescent="0.3">
      <c r="B2278" s="1"/>
      <c r="C2278" s="1"/>
      <c r="D2278" s="1"/>
      <c r="E2278" s="1"/>
      <c r="F2278" s="1"/>
      <c r="G2278" s="1"/>
      <c r="H2278" s="1"/>
      <c r="J2278" s="1"/>
      <c r="K2278" s="1"/>
      <c r="L2278" s="1"/>
      <c r="BA2278" s="1" t="s">
        <v>2586</v>
      </c>
      <c r="BB2278" s="1">
        <v>4323</v>
      </c>
      <c r="BC2278" s="1" t="s">
        <v>282</v>
      </c>
      <c r="BD2278" s="1"/>
      <c r="BE2278" s="1"/>
      <c r="BF2278" s="1"/>
      <c r="BG2278" s="1"/>
    </row>
    <row r="2279" spans="2:59" ht="15.75" customHeight="1" x14ac:dyDescent="0.3">
      <c r="B2279" s="1"/>
      <c r="C2279" s="1"/>
      <c r="D2279" s="1"/>
      <c r="E2279" s="1"/>
      <c r="F2279" s="1"/>
      <c r="G2279" s="1"/>
      <c r="H2279" s="1"/>
      <c r="J2279" s="1"/>
      <c r="K2279" s="1"/>
      <c r="L2279" s="1"/>
      <c r="BA2279" s="1" t="s">
        <v>2652</v>
      </c>
      <c r="BB2279" s="1">
        <v>4393</v>
      </c>
      <c r="BC2279" s="1" t="s">
        <v>180</v>
      </c>
      <c r="BD2279" s="1"/>
      <c r="BE2279" s="1"/>
      <c r="BF2279" s="1"/>
      <c r="BG2279" s="1"/>
    </row>
    <row r="2280" spans="2:59" ht="15.75" customHeight="1" x14ac:dyDescent="0.3">
      <c r="B2280" s="1"/>
      <c r="C2280" s="1"/>
      <c r="D2280" s="1"/>
      <c r="E2280" s="1"/>
      <c r="F2280" s="1"/>
      <c r="G2280" s="1"/>
      <c r="H2280" s="1"/>
      <c r="J2280" s="1"/>
      <c r="K2280" s="1"/>
      <c r="L2280" s="1"/>
      <c r="BA2280" s="1" t="s">
        <v>10274</v>
      </c>
      <c r="BB2280" s="1">
        <v>4383</v>
      </c>
      <c r="BC2280" s="1" t="s">
        <v>152</v>
      </c>
      <c r="BD2280" s="1"/>
      <c r="BE2280" s="1"/>
      <c r="BF2280" s="1"/>
      <c r="BG2280" s="1"/>
    </row>
    <row r="2281" spans="2:59" ht="15.75" customHeight="1" x14ac:dyDescent="0.3">
      <c r="B2281" s="1"/>
      <c r="C2281" s="1"/>
      <c r="D2281" s="1"/>
      <c r="E2281" s="1"/>
      <c r="F2281" s="1"/>
      <c r="G2281" s="1"/>
      <c r="H2281" s="1"/>
      <c r="J2281" s="1"/>
      <c r="K2281" s="1"/>
      <c r="L2281" s="1"/>
      <c r="BA2281" s="1" t="s">
        <v>10275</v>
      </c>
      <c r="BB2281" s="1">
        <v>4398</v>
      </c>
      <c r="BC2281" s="1" t="s">
        <v>180</v>
      </c>
      <c r="BD2281" s="1"/>
      <c r="BE2281" s="1"/>
      <c r="BF2281" s="1"/>
      <c r="BG2281" s="1"/>
    </row>
    <row r="2282" spans="2:59" ht="15.75" customHeight="1" x14ac:dyDescent="0.3">
      <c r="B2282" s="1"/>
      <c r="C2282" s="1"/>
      <c r="D2282" s="1"/>
      <c r="E2282" s="1"/>
      <c r="F2282" s="1"/>
      <c r="G2282" s="1"/>
      <c r="H2282" s="1"/>
      <c r="J2282" s="1"/>
      <c r="K2282" s="1"/>
      <c r="L2282" s="1"/>
      <c r="BA2282" s="1" t="s">
        <v>2911</v>
      </c>
      <c r="BB2282" s="1">
        <v>4409</v>
      </c>
      <c r="BC2282" s="1" t="s">
        <v>246</v>
      </c>
      <c r="BD2282" s="1"/>
      <c r="BE2282" s="1"/>
      <c r="BF2282" s="1"/>
      <c r="BG2282" s="1"/>
    </row>
    <row r="2283" spans="2:59" ht="15.75" customHeight="1" x14ac:dyDescent="0.3">
      <c r="B2283" s="1"/>
      <c r="C2283" s="1"/>
      <c r="D2283" s="1"/>
      <c r="E2283" s="1"/>
      <c r="F2283" s="1"/>
      <c r="G2283" s="1"/>
      <c r="H2283" s="1"/>
      <c r="J2283" s="1"/>
      <c r="K2283" s="1"/>
      <c r="L2283" s="1"/>
      <c r="BA2283" s="1" t="s">
        <v>3737</v>
      </c>
      <c r="BB2283" s="1">
        <v>4407</v>
      </c>
      <c r="BC2283" s="1" t="s">
        <v>296</v>
      </c>
      <c r="BD2283" s="1"/>
      <c r="BE2283" s="1"/>
      <c r="BF2283" s="1"/>
      <c r="BG2283" s="1"/>
    </row>
    <row r="2284" spans="2:59" ht="15.75" customHeight="1" x14ac:dyDescent="0.3">
      <c r="B2284" s="1"/>
      <c r="C2284" s="1"/>
      <c r="D2284" s="1"/>
      <c r="E2284" s="1"/>
      <c r="F2284" s="1"/>
      <c r="G2284" s="1"/>
      <c r="H2284" s="1"/>
      <c r="J2284" s="1"/>
      <c r="K2284" s="1"/>
      <c r="L2284" s="1"/>
      <c r="BA2284" s="1" t="s">
        <v>4776</v>
      </c>
      <c r="BB2284" s="1">
        <v>4439</v>
      </c>
      <c r="BC2284" s="1" t="s">
        <v>194</v>
      </c>
      <c r="BD2284" s="1"/>
      <c r="BE2284" s="1"/>
      <c r="BF2284" s="1"/>
      <c r="BG2284" s="1"/>
    </row>
    <row r="2285" spans="2:59" ht="15.75" customHeight="1" x14ac:dyDescent="0.3">
      <c r="B2285" s="1"/>
      <c r="C2285" s="1"/>
      <c r="D2285" s="1"/>
      <c r="E2285" s="1"/>
      <c r="F2285" s="1"/>
      <c r="G2285" s="1"/>
      <c r="H2285" s="1"/>
      <c r="J2285" s="1"/>
      <c r="K2285" s="1"/>
      <c r="L2285" s="1"/>
      <c r="BA2285" s="1" t="s">
        <v>2917</v>
      </c>
      <c r="BB2285" s="1">
        <v>4404</v>
      </c>
      <c r="BC2285" s="1" t="s">
        <v>0</v>
      </c>
      <c r="BD2285" s="1"/>
      <c r="BE2285" s="1"/>
      <c r="BF2285" s="1"/>
      <c r="BG2285" s="1"/>
    </row>
    <row r="2286" spans="2:59" ht="15.75" customHeight="1" x14ac:dyDescent="0.3">
      <c r="B2286" s="1"/>
      <c r="C2286" s="1"/>
      <c r="D2286" s="1"/>
      <c r="E2286" s="1"/>
      <c r="F2286" s="1"/>
      <c r="G2286" s="1"/>
      <c r="H2286" s="1"/>
      <c r="J2286" s="1"/>
      <c r="K2286" s="1"/>
      <c r="L2286" s="1"/>
      <c r="BA2286" s="1" t="s">
        <v>8717</v>
      </c>
      <c r="BB2286" s="1">
        <v>4431</v>
      </c>
      <c r="BC2286" s="1" t="s">
        <v>282</v>
      </c>
      <c r="BD2286" s="1"/>
      <c r="BE2286" s="1"/>
      <c r="BF2286" s="1"/>
      <c r="BG2286" s="1"/>
    </row>
    <row r="2287" spans="2:59" ht="15.75" customHeight="1" x14ac:dyDescent="0.3">
      <c r="B2287" s="1"/>
      <c r="C2287" s="1"/>
      <c r="D2287" s="1"/>
      <c r="E2287" s="1"/>
      <c r="F2287" s="1"/>
      <c r="G2287" s="1"/>
      <c r="H2287" s="1"/>
      <c r="J2287" s="1"/>
      <c r="K2287" s="1"/>
      <c r="L2287" s="1"/>
      <c r="BA2287" s="1" t="s">
        <v>2984</v>
      </c>
      <c r="BB2287" s="1">
        <v>4411</v>
      </c>
      <c r="BC2287" s="1" t="s">
        <v>188</v>
      </c>
      <c r="BD2287" s="1"/>
      <c r="BE2287" s="1"/>
      <c r="BF2287" s="1"/>
      <c r="BG2287" s="1"/>
    </row>
    <row r="2288" spans="2:59" ht="15.75" customHeight="1" x14ac:dyDescent="0.3">
      <c r="B2288" s="1"/>
      <c r="C2288" s="1"/>
      <c r="D2288" s="1"/>
      <c r="E2288" s="1"/>
      <c r="F2288" s="1"/>
      <c r="G2288" s="1"/>
      <c r="H2288" s="1"/>
      <c r="J2288" s="1"/>
      <c r="K2288" s="1"/>
      <c r="L2288" s="1"/>
      <c r="BA2288" s="1" t="s">
        <v>4109</v>
      </c>
      <c r="BB2288" s="1">
        <v>4419</v>
      </c>
      <c r="BC2288" s="1" t="s">
        <v>180</v>
      </c>
      <c r="BD2288" s="1"/>
      <c r="BE2288" s="1"/>
      <c r="BF2288" s="1"/>
      <c r="BG2288" s="1"/>
    </row>
    <row r="2289" spans="2:59" ht="15.75" customHeight="1" x14ac:dyDescent="0.3">
      <c r="B2289" s="1"/>
      <c r="C2289" s="1"/>
      <c r="D2289" s="1"/>
      <c r="E2289" s="1"/>
      <c r="F2289" s="1"/>
      <c r="G2289" s="1"/>
      <c r="H2289" s="1"/>
      <c r="J2289" s="1"/>
      <c r="K2289" s="1"/>
      <c r="L2289" s="1"/>
      <c r="BA2289" s="1" t="s">
        <v>9679</v>
      </c>
      <c r="BB2289" s="1">
        <v>4416</v>
      </c>
      <c r="BC2289" s="1" t="s">
        <v>252</v>
      </c>
      <c r="BD2289" s="1"/>
      <c r="BE2289" s="1"/>
      <c r="BF2289" s="1"/>
      <c r="BG2289" s="1"/>
    </row>
    <row r="2290" spans="2:59" ht="15.75" customHeight="1" x14ac:dyDescent="0.3">
      <c r="B2290" s="1"/>
      <c r="C2290" s="1"/>
      <c r="D2290" s="1"/>
      <c r="E2290" s="1"/>
      <c r="F2290" s="1"/>
      <c r="G2290" s="1"/>
      <c r="H2290" s="1"/>
      <c r="J2290" s="1"/>
      <c r="K2290" s="1"/>
      <c r="L2290" s="1"/>
      <c r="BA2290" s="1" t="s">
        <v>2557</v>
      </c>
      <c r="BB2290" s="1">
        <v>4428</v>
      </c>
      <c r="BC2290" s="1" t="s">
        <v>22</v>
      </c>
      <c r="BD2290" s="1"/>
      <c r="BE2290" s="1"/>
      <c r="BF2290" s="1"/>
      <c r="BG2290" s="1"/>
    </row>
    <row r="2291" spans="2:59" ht="15.75" customHeight="1" x14ac:dyDescent="0.3">
      <c r="B2291" s="1"/>
      <c r="C2291" s="1"/>
      <c r="D2291" s="1"/>
      <c r="E2291" s="1"/>
      <c r="F2291" s="1"/>
      <c r="G2291" s="1"/>
      <c r="H2291" s="1"/>
      <c r="J2291" s="1"/>
      <c r="K2291" s="1"/>
      <c r="L2291" s="1"/>
      <c r="BA2291" s="1" t="s">
        <v>10276</v>
      </c>
      <c r="BB2291" s="1">
        <v>4283</v>
      </c>
      <c r="BC2291" s="1" t="s">
        <v>312</v>
      </c>
      <c r="BD2291" s="1"/>
      <c r="BE2291" s="1"/>
      <c r="BF2291" s="1"/>
      <c r="BG2291" s="1"/>
    </row>
    <row r="2292" spans="2:59" ht="15.75" customHeight="1" x14ac:dyDescent="0.3">
      <c r="B2292" s="1"/>
      <c r="C2292" s="1"/>
      <c r="D2292" s="1"/>
      <c r="E2292" s="1"/>
      <c r="F2292" s="1"/>
      <c r="G2292" s="1"/>
      <c r="H2292" s="1"/>
      <c r="J2292" s="1"/>
      <c r="K2292" s="1"/>
      <c r="L2292" s="1"/>
      <c r="BA2292" s="1" t="s">
        <v>4832</v>
      </c>
      <c r="BB2292" s="1">
        <v>3818</v>
      </c>
      <c r="BC2292" s="1" t="s">
        <v>246</v>
      </c>
      <c r="BD2292" s="1"/>
      <c r="BE2292" s="1"/>
      <c r="BF2292" s="1"/>
      <c r="BG2292" s="1"/>
    </row>
    <row r="2293" spans="2:59" ht="15.75" customHeight="1" x14ac:dyDescent="0.3">
      <c r="B2293" s="1"/>
      <c r="C2293" s="1"/>
      <c r="D2293" s="1"/>
      <c r="E2293" s="1"/>
      <c r="F2293" s="1"/>
      <c r="G2293" s="1"/>
      <c r="H2293" s="1"/>
      <c r="J2293" s="1"/>
      <c r="K2293" s="1"/>
      <c r="L2293" s="1"/>
      <c r="BA2293" s="1" t="s">
        <v>4832</v>
      </c>
      <c r="BB2293" s="1">
        <v>3818</v>
      </c>
      <c r="BC2293" s="1" t="s">
        <v>246</v>
      </c>
      <c r="BD2293" s="1"/>
      <c r="BE2293" s="1"/>
      <c r="BF2293" s="1"/>
      <c r="BG2293" s="1"/>
    </row>
    <row r="2294" spans="2:59" ht="15.75" customHeight="1" x14ac:dyDescent="0.3">
      <c r="B2294" s="1"/>
      <c r="C2294" s="1"/>
      <c r="D2294" s="1"/>
      <c r="E2294" s="1"/>
      <c r="F2294" s="1"/>
      <c r="G2294" s="1"/>
      <c r="H2294" s="1"/>
      <c r="J2294" s="1"/>
      <c r="K2294" s="1"/>
      <c r="L2294" s="1"/>
      <c r="BA2294" s="1" t="s">
        <v>10277</v>
      </c>
      <c r="BB2294" s="1">
        <v>4417</v>
      </c>
      <c r="BC2294" s="1" t="s">
        <v>188</v>
      </c>
      <c r="BD2294" s="1"/>
      <c r="BE2294" s="1"/>
      <c r="BF2294" s="1"/>
      <c r="BG2294" s="1"/>
    </row>
    <row r="2295" spans="2:59" ht="15.75" customHeight="1" x14ac:dyDescent="0.3">
      <c r="B2295" s="1"/>
      <c r="C2295" s="1"/>
      <c r="D2295" s="1"/>
      <c r="E2295" s="1"/>
      <c r="F2295" s="1"/>
      <c r="G2295" s="1"/>
      <c r="H2295" s="1"/>
      <c r="J2295" s="1"/>
      <c r="K2295" s="1"/>
      <c r="L2295" s="1"/>
      <c r="BA2295" s="1" t="s">
        <v>5793</v>
      </c>
      <c r="BB2295" s="1">
        <v>4412</v>
      </c>
      <c r="BC2295" s="1" t="s">
        <v>222</v>
      </c>
      <c r="BD2295" s="1"/>
      <c r="BE2295" s="1"/>
      <c r="BF2295" s="1"/>
      <c r="BG2295" s="1"/>
    </row>
    <row r="2296" spans="2:59" ht="15.75" customHeight="1" x14ac:dyDescent="0.3">
      <c r="B2296" s="1"/>
      <c r="C2296" s="1"/>
      <c r="D2296" s="1"/>
      <c r="E2296" s="1"/>
      <c r="F2296" s="1"/>
      <c r="G2296" s="1"/>
      <c r="H2296" s="1"/>
      <c r="J2296" s="1"/>
      <c r="K2296" s="1"/>
      <c r="L2296" s="1"/>
      <c r="BA2296" s="1" t="s">
        <v>10278</v>
      </c>
      <c r="BB2296" s="1">
        <v>4432</v>
      </c>
      <c r="BC2296" s="1" t="s">
        <v>222</v>
      </c>
      <c r="BD2296" s="1"/>
      <c r="BE2296" s="1"/>
      <c r="BF2296" s="1"/>
      <c r="BG2296" s="1"/>
    </row>
    <row r="2297" spans="2:59" ht="15.75" customHeight="1" x14ac:dyDescent="0.3">
      <c r="B2297" s="1"/>
      <c r="C2297" s="1"/>
      <c r="D2297" s="1"/>
      <c r="E2297" s="1"/>
      <c r="F2297" s="1"/>
      <c r="G2297" s="1"/>
      <c r="H2297" s="1"/>
      <c r="J2297" s="1"/>
      <c r="K2297" s="1"/>
      <c r="L2297" s="1"/>
      <c r="BA2297" s="1" t="s">
        <v>4146</v>
      </c>
      <c r="BB2297" s="1">
        <v>4437</v>
      </c>
      <c r="BC2297" s="1" t="s">
        <v>286</v>
      </c>
      <c r="BD2297" s="1"/>
      <c r="BE2297" s="1"/>
      <c r="BF2297" s="1"/>
      <c r="BG2297" s="1"/>
    </row>
    <row r="2298" spans="2:59" ht="15.75" customHeight="1" x14ac:dyDescent="0.3">
      <c r="B2298" s="1"/>
      <c r="C2298" s="1"/>
      <c r="D2298" s="1"/>
      <c r="E2298" s="1"/>
      <c r="F2298" s="1"/>
      <c r="G2298" s="1"/>
      <c r="H2298" s="1"/>
      <c r="J2298" s="1"/>
      <c r="K2298" s="1"/>
      <c r="L2298" s="1"/>
      <c r="BA2298" s="1" t="s">
        <v>10279</v>
      </c>
      <c r="BB2298" s="1">
        <v>4397</v>
      </c>
      <c r="BC2298" s="1" t="s">
        <v>14</v>
      </c>
      <c r="BD2298" s="1"/>
      <c r="BE2298" s="1"/>
      <c r="BF2298" s="1"/>
      <c r="BG2298" s="1"/>
    </row>
    <row r="2299" spans="2:59" ht="15.75" customHeight="1" x14ac:dyDescent="0.3">
      <c r="B2299" s="1"/>
      <c r="C2299" s="1"/>
      <c r="D2299" s="1"/>
      <c r="E2299" s="1"/>
      <c r="F2299" s="1"/>
      <c r="G2299" s="1"/>
      <c r="H2299" s="1"/>
      <c r="J2299" s="1"/>
      <c r="K2299" s="1"/>
      <c r="L2299" s="1"/>
      <c r="BA2299" s="1" t="s">
        <v>10280</v>
      </c>
      <c r="BB2299" s="1">
        <v>4433</v>
      </c>
      <c r="BC2299" s="1" t="s">
        <v>152</v>
      </c>
      <c r="BD2299" s="1"/>
      <c r="BE2299" s="1"/>
      <c r="BF2299" s="1"/>
      <c r="BG2299" s="1"/>
    </row>
    <row r="2300" spans="2:59" ht="15.75" customHeight="1" x14ac:dyDescent="0.3">
      <c r="B2300" s="1"/>
      <c r="C2300" s="1"/>
      <c r="D2300" s="1"/>
      <c r="E2300" s="1"/>
      <c r="F2300" s="1"/>
      <c r="G2300" s="1"/>
      <c r="H2300" s="1"/>
      <c r="J2300" s="1"/>
      <c r="K2300" s="1"/>
      <c r="L2300" s="1"/>
      <c r="BA2300" s="1" t="s">
        <v>10281</v>
      </c>
      <c r="BC2300" s="1" t="s">
        <v>224</v>
      </c>
      <c r="BD2300" s="1"/>
      <c r="BE2300" s="1"/>
      <c r="BF2300" s="1"/>
      <c r="BG2300" s="1"/>
    </row>
    <row r="2301" spans="2:59" ht="15.75" customHeight="1" x14ac:dyDescent="0.3">
      <c r="B2301" s="1"/>
      <c r="C2301" s="1"/>
      <c r="D2301" s="1"/>
      <c r="E2301" s="1"/>
      <c r="F2301" s="1"/>
      <c r="G2301" s="1"/>
      <c r="H2301" s="1"/>
      <c r="J2301" s="1"/>
      <c r="K2301" s="1"/>
      <c r="L2301" s="1"/>
      <c r="BA2301" s="1" t="s">
        <v>4193</v>
      </c>
      <c r="BB2301" s="1">
        <v>4279</v>
      </c>
      <c r="BC2301" s="1" t="s">
        <v>188</v>
      </c>
      <c r="BD2301" s="1"/>
      <c r="BE2301" s="1"/>
      <c r="BF2301" s="1"/>
      <c r="BG2301" s="1"/>
    </row>
    <row r="2302" spans="2:59" ht="15.75" customHeight="1" x14ac:dyDescent="0.3">
      <c r="B2302" s="1"/>
      <c r="C2302" s="1"/>
      <c r="D2302" s="1"/>
      <c r="E2302" s="1"/>
      <c r="F2302" s="1"/>
      <c r="G2302" s="1"/>
      <c r="H2302" s="1"/>
      <c r="J2302" s="1"/>
      <c r="K2302" s="1"/>
      <c r="L2302" s="1"/>
      <c r="BA2302" s="1" t="s">
        <v>2285</v>
      </c>
      <c r="BB2302" s="1">
        <v>3695</v>
      </c>
      <c r="BC2302" s="1" t="s">
        <v>62</v>
      </c>
      <c r="BD2302" s="1"/>
      <c r="BE2302" s="1"/>
      <c r="BF2302" s="1"/>
      <c r="BG2302" s="1"/>
    </row>
    <row r="2303" spans="2:59" ht="15.75" customHeight="1" x14ac:dyDescent="0.3">
      <c r="B2303" s="1"/>
      <c r="C2303" s="1"/>
      <c r="D2303" s="1"/>
      <c r="E2303" s="1"/>
      <c r="F2303" s="1"/>
      <c r="G2303" s="1"/>
      <c r="H2303" s="1"/>
      <c r="J2303" s="1"/>
      <c r="K2303" s="1"/>
      <c r="L2303" s="1"/>
      <c r="BA2303" s="1" t="s">
        <v>10282</v>
      </c>
      <c r="BB2303" s="1">
        <v>4453</v>
      </c>
      <c r="BC2303" s="1" t="s">
        <v>252</v>
      </c>
      <c r="BD2303" s="1"/>
      <c r="BE2303" s="1"/>
      <c r="BF2303" s="1"/>
      <c r="BG2303" s="1"/>
    </row>
    <row r="2304" spans="2:59" ht="15.75" customHeight="1" x14ac:dyDescent="0.3">
      <c r="B2304" s="1"/>
      <c r="C2304" s="1"/>
      <c r="D2304" s="1"/>
      <c r="E2304" s="1"/>
      <c r="F2304" s="1"/>
      <c r="G2304" s="1"/>
      <c r="H2304" s="1"/>
      <c r="J2304" s="1"/>
      <c r="K2304" s="1"/>
      <c r="L2304" s="1"/>
      <c r="BA2304" s="1" t="s">
        <v>7152</v>
      </c>
      <c r="BB2304" s="1">
        <v>4473</v>
      </c>
      <c r="BC2304" s="1" t="s">
        <v>14</v>
      </c>
      <c r="BD2304" s="1"/>
      <c r="BE2304" s="1"/>
      <c r="BF2304" s="1"/>
      <c r="BG2304" s="1"/>
    </row>
    <row r="2305" spans="2:59" ht="15.75" customHeight="1" x14ac:dyDescent="0.3">
      <c r="B2305" s="1"/>
      <c r="C2305" s="1"/>
      <c r="D2305" s="1"/>
      <c r="E2305" s="1"/>
      <c r="F2305" s="1"/>
      <c r="G2305" s="1"/>
      <c r="H2305" s="1"/>
      <c r="J2305" s="1"/>
      <c r="K2305" s="1"/>
      <c r="L2305" s="1"/>
      <c r="BA2305" s="1" t="s">
        <v>10283</v>
      </c>
      <c r="BC2305" s="1" t="s">
        <v>224</v>
      </c>
      <c r="BD2305" s="1"/>
      <c r="BE2305" s="1"/>
      <c r="BF2305" s="1"/>
      <c r="BG2305" s="1"/>
    </row>
    <row r="2306" spans="2:59" ht="15.75" customHeight="1" x14ac:dyDescent="0.3">
      <c r="B2306" s="1"/>
      <c r="C2306" s="1"/>
      <c r="D2306" s="1"/>
      <c r="E2306" s="1"/>
      <c r="F2306" s="1"/>
      <c r="G2306" s="1"/>
      <c r="H2306" s="1"/>
      <c r="J2306" s="1"/>
      <c r="K2306" s="1"/>
      <c r="L2306" s="1"/>
      <c r="BA2306" s="1" t="s">
        <v>4606</v>
      </c>
      <c r="BB2306" s="1">
        <v>4460</v>
      </c>
      <c r="BC2306" s="1" t="s">
        <v>36</v>
      </c>
      <c r="BD2306" s="1"/>
      <c r="BE2306" s="1"/>
      <c r="BF2306" s="1"/>
      <c r="BG2306" s="1"/>
    </row>
    <row r="2307" spans="2:59" ht="15.75" customHeight="1" x14ac:dyDescent="0.3">
      <c r="B2307" s="1"/>
      <c r="C2307" s="1"/>
      <c r="D2307" s="1"/>
      <c r="E2307" s="1"/>
      <c r="F2307" s="1"/>
      <c r="G2307" s="1"/>
      <c r="H2307" s="1"/>
      <c r="J2307" s="1"/>
      <c r="K2307" s="1"/>
      <c r="L2307" s="1"/>
      <c r="BA2307" s="1" t="s">
        <v>2205</v>
      </c>
      <c r="BB2307" s="1">
        <v>4436</v>
      </c>
      <c r="BC2307" s="1" t="s">
        <v>76</v>
      </c>
      <c r="BD2307" s="1"/>
      <c r="BE2307" s="1"/>
      <c r="BF2307" s="1"/>
      <c r="BG2307" s="1"/>
    </row>
    <row r="2308" spans="2:59" ht="15.75" customHeight="1" x14ac:dyDescent="0.3">
      <c r="B2308" s="1"/>
      <c r="C2308" s="1"/>
      <c r="D2308" s="1"/>
      <c r="E2308" s="1"/>
      <c r="F2308" s="1"/>
      <c r="G2308" s="1"/>
      <c r="H2308" s="1"/>
      <c r="J2308" s="1"/>
      <c r="K2308" s="1"/>
      <c r="L2308" s="1"/>
      <c r="BA2308" s="1" t="s">
        <v>2431</v>
      </c>
      <c r="BB2308" s="1">
        <v>4374</v>
      </c>
      <c r="BC2308" s="1" t="s">
        <v>194</v>
      </c>
      <c r="BD2308" s="1"/>
      <c r="BE2308" s="1"/>
      <c r="BF2308" s="1"/>
      <c r="BG2308" s="1"/>
    </row>
    <row r="2309" spans="2:59" ht="15.75" customHeight="1" x14ac:dyDescent="0.3">
      <c r="B2309" s="1"/>
      <c r="C2309" s="1"/>
      <c r="D2309" s="1"/>
      <c r="E2309" s="1"/>
      <c r="F2309" s="1"/>
      <c r="G2309" s="1"/>
      <c r="H2309" s="1"/>
      <c r="J2309" s="1"/>
      <c r="K2309" s="1"/>
      <c r="L2309" s="1"/>
      <c r="BA2309" s="1" t="s">
        <v>10284</v>
      </c>
      <c r="BB2309" s="1">
        <v>4456</v>
      </c>
      <c r="BC2309" s="1" t="s">
        <v>44</v>
      </c>
      <c r="BD2309" s="1"/>
      <c r="BE2309" s="1"/>
      <c r="BF2309" s="1"/>
      <c r="BG2309" s="1"/>
    </row>
    <row r="2310" spans="2:59" ht="15.75" customHeight="1" x14ac:dyDescent="0.3">
      <c r="B2310" s="1"/>
      <c r="C2310" s="1"/>
      <c r="D2310" s="1"/>
      <c r="E2310" s="1"/>
      <c r="F2310" s="1"/>
      <c r="G2310" s="1"/>
      <c r="H2310" s="1"/>
      <c r="J2310" s="1"/>
      <c r="K2310" s="1"/>
      <c r="L2310" s="1"/>
      <c r="BA2310" s="1" t="s">
        <v>2072</v>
      </c>
      <c r="BB2310" s="1">
        <v>4465</v>
      </c>
      <c r="BC2310" s="1" t="s">
        <v>246</v>
      </c>
      <c r="BD2310" s="1"/>
      <c r="BE2310" s="1"/>
      <c r="BF2310" s="1"/>
      <c r="BG2310" s="1"/>
    </row>
    <row r="2311" spans="2:59" ht="15.75" customHeight="1" x14ac:dyDescent="0.3">
      <c r="B2311" s="1"/>
      <c r="C2311" s="1"/>
      <c r="D2311" s="1"/>
      <c r="E2311" s="1"/>
      <c r="F2311" s="1"/>
      <c r="G2311" s="1"/>
      <c r="H2311" s="1"/>
      <c r="J2311" s="1"/>
      <c r="K2311" s="1"/>
      <c r="L2311" s="1"/>
      <c r="BA2311" s="1" t="s">
        <v>3139</v>
      </c>
      <c r="BB2311" s="1">
        <v>2748</v>
      </c>
      <c r="BC2311" s="1" t="s">
        <v>286</v>
      </c>
      <c r="BD2311" s="1"/>
      <c r="BE2311" s="1"/>
      <c r="BF2311" s="1"/>
      <c r="BG2311" s="1"/>
    </row>
    <row r="2312" spans="2:59" ht="15.75" customHeight="1" x14ac:dyDescent="0.3">
      <c r="B2312" s="1"/>
      <c r="C2312" s="1"/>
      <c r="D2312" s="1"/>
      <c r="E2312" s="1"/>
      <c r="F2312" s="1"/>
      <c r="G2312" s="1"/>
      <c r="H2312" s="1"/>
      <c r="J2312" s="1"/>
      <c r="K2312" s="1"/>
      <c r="L2312" s="1"/>
      <c r="BA2312" s="1" t="s">
        <v>10285</v>
      </c>
      <c r="BB2312" s="1">
        <v>4429</v>
      </c>
      <c r="BC2312" s="1" t="s">
        <v>56</v>
      </c>
      <c r="BD2312" s="1"/>
      <c r="BE2312" s="1"/>
      <c r="BF2312" s="1"/>
      <c r="BG2312" s="1"/>
    </row>
    <row r="2313" spans="2:59" ht="15.75" customHeight="1" x14ac:dyDescent="0.3">
      <c r="B2313" s="1"/>
      <c r="C2313" s="1"/>
      <c r="D2313" s="1"/>
      <c r="E2313" s="1"/>
      <c r="F2313" s="1"/>
      <c r="G2313" s="1"/>
      <c r="H2313" s="1"/>
      <c r="J2313" s="1"/>
      <c r="K2313" s="1"/>
      <c r="L2313" s="1"/>
      <c r="BA2313" s="1" t="s">
        <v>4116</v>
      </c>
      <c r="BB2313" s="1">
        <v>4458</v>
      </c>
      <c r="BC2313" s="1" t="s">
        <v>194</v>
      </c>
      <c r="BD2313" s="1"/>
      <c r="BE2313" s="1"/>
      <c r="BF2313" s="1"/>
      <c r="BG2313" s="1"/>
    </row>
    <row r="2314" spans="2:59" ht="15.75" customHeight="1" x14ac:dyDescent="0.3">
      <c r="B2314" s="1"/>
      <c r="C2314" s="1"/>
      <c r="D2314" s="1"/>
      <c r="E2314" s="1"/>
      <c r="F2314" s="1"/>
      <c r="G2314" s="1"/>
      <c r="H2314" s="1"/>
      <c r="J2314" s="1"/>
      <c r="K2314" s="1"/>
      <c r="L2314" s="1"/>
      <c r="BA2314" s="1" t="s">
        <v>8952</v>
      </c>
      <c r="BB2314" s="1">
        <v>3210</v>
      </c>
      <c r="BC2314" s="1" t="s">
        <v>312</v>
      </c>
      <c r="BD2314" s="1"/>
      <c r="BE2314" s="1"/>
      <c r="BF2314" s="1"/>
      <c r="BG2314" s="1"/>
    </row>
    <row r="2315" spans="2:59" ht="15.75" customHeight="1" x14ac:dyDescent="0.3">
      <c r="B2315" s="1"/>
      <c r="C2315" s="1"/>
      <c r="D2315" s="1"/>
      <c r="E2315" s="1"/>
      <c r="F2315" s="1"/>
      <c r="G2315" s="1"/>
      <c r="H2315" s="1"/>
      <c r="J2315" s="1"/>
      <c r="K2315" s="1"/>
      <c r="L2315" s="1"/>
      <c r="BA2315" s="1" t="s">
        <v>5471</v>
      </c>
      <c r="BB2315" s="1">
        <v>4479</v>
      </c>
      <c r="BC2315" s="1" t="s">
        <v>36</v>
      </c>
      <c r="BD2315" s="1"/>
      <c r="BE2315" s="1"/>
      <c r="BF2315" s="1"/>
      <c r="BG2315" s="1"/>
    </row>
    <row r="2316" spans="2:59" ht="15.75" customHeight="1" x14ac:dyDescent="0.3">
      <c r="B2316" s="1"/>
      <c r="C2316" s="1"/>
      <c r="D2316" s="1"/>
      <c r="E2316" s="1"/>
      <c r="F2316" s="1"/>
      <c r="G2316" s="1"/>
      <c r="H2316" s="1"/>
      <c r="J2316" s="1"/>
      <c r="K2316" s="1"/>
      <c r="L2316" s="1"/>
      <c r="BA2316" s="1" t="s">
        <v>2309</v>
      </c>
      <c r="BB2316" s="1">
        <v>4399</v>
      </c>
      <c r="BC2316" s="1" t="s">
        <v>14</v>
      </c>
      <c r="BD2316" s="1"/>
      <c r="BE2316" s="1"/>
      <c r="BF2316" s="1"/>
      <c r="BG2316" s="1"/>
    </row>
    <row r="2317" spans="2:59" ht="15.75" customHeight="1" x14ac:dyDescent="0.3">
      <c r="B2317" s="1"/>
      <c r="C2317" s="1"/>
      <c r="D2317" s="1"/>
      <c r="E2317" s="1"/>
      <c r="F2317" s="1"/>
      <c r="G2317" s="1"/>
      <c r="H2317" s="1"/>
      <c r="J2317" s="1"/>
      <c r="K2317" s="1"/>
      <c r="L2317" s="1"/>
      <c r="BA2317" s="1" t="s">
        <v>2731</v>
      </c>
      <c r="BB2317" s="1">
        <v>4464</v>
      </c>
      <c r="BC2317" s="1" t="s">
        <v>342</v>
      </c>
      <c r="BD2317" s="1"/>
      <c r="BE2317" s="1"/>
      <c r="BF2317" s="1"/>
      <c r="BG2317" s="1"/>
    </row>
    <row r="2318" spans="2:59" ht="15.75" customHeight="1" x14ac:dyDescent="0.3">
      <c r="B2318" s="1"/>
      <c r="C2318" s="1"/>
      <c r="D2318" s="1"/>
      <c r="E2318" s="1"/>
      <c r="F2318" s="1"/>
      <c r="G2318" s="1"/>
      <c r="H2318" s="1"/>
      <c r="J2318" s="1"/>
      <c r="K2318" s="1"/>
      <c r="L2318" s="1"/>
      <c r="BA2318" s="1" t="s">
        <v>2515</v>
      </c>
      <c r="BB2318" s="1">
        <v>3244</v>
      </c>
      <c r="BC2318" s="1" t="s">
        <v>94</v>
      </c>
      <c r="BD2318" s="1"/>
      <c r="BE2318" s="1"/>
      <c r="BF2318" s="1"/>
      <c r="BG2318" s="1"/>
    </row>
    <row r="2319" spans="2:59" ht="15.75" customHeight="1" x14ac:dyDescent="0.3">
      <c r="B2319" s="1"/>
      <c r="C2319" s="1"/>
      <c r="D2319" s="1"/>
      <c r="E2319" s="1"/>
      <c r="F2319" s="1"/>
      <c r="G2319" s="1"/>
      <c r="H2319" s="1"/>
      <c r="J2319" s="1"/>
      <c r="K2319" s="1"/>
      <c r="L2319" s="1"/>
      <c r="BA2319" s="1" t="s">
        <v>4196</v>
      </c>
      <c r="BB2319" s="1">
        <v>4467</v>
      </c>
      <c r="BC2319" s="1" t="s">
        <v>246</v>
      </c>
      <c r="BD2319" s="1"/>
      <c r="BE2319" s="1"/>
      <c r="BF2319" s="1"/>
      <c r="BG2319" s="1"/>
    </row>
    <row r="2320" spans="2:59" ht="15.75" customHeight="1" x14ac:dyDescent="0.3">
      <c r="B2320" s="1"/>
      <c r="C2320" s="1"/>
      <c r="D2320" s="1"/>
      <c r="E2320" s="1"/>
      <c r="F2320" s="1"/>
      <c r="G2320" s="1"/>
      <c r="H2320" s="1"/>
      <c r="J2320" s="1"/>
      <c r="K2320" s="1"/>
      <c r="L2320" s="1"/>
      <c r="BA2320" s="1" t="s">
        <v>2897</v>
      </c>
      <c r="BB2320" s="1">
        <v>4457</v>
      </c>
      <c r="BC2320" s="1" t="s">
        <v>194</v>
      </c>
      <c r="BD2320" s="1"/>
      <c r="BE2320" s="1"/>
      <c r="BF2320" s="1"/>
      <c r="BG2320" s="1"/>
    </row>
    <row r="2321" spans="2:59" ht="15.75" customHeight="1" x14ac:dyDescent="0.3">
      <c r="B2321" s="1"/>
      <c r="C2321" s="1"/>
      <c r="D2321" s="1"/>
      <c r="E2321" s="1"/>
      <c r="F2321" s="1"/>
      <c r="G2321" s="1"/>
      <c r="H2321" s="1"/>
      <c r="J2321" s="1"/>
      <c r="K2321" s="1"/>
      <c r="L2321" s="1"/>
      <c r="BA2321" s="1" t="s">
        <v>3939</v>
      </c>
      <c r="BB2321" s="1">
        <v>4510</v>
      </c>
      <c r="BC2321" s="1" t="s">
        <v>76</v>
      </c>
      <c r="BD2321" s="1"/>
      <c r="BE2321" s="1"/>
      <c r="BF2321" s="1"/>
      <c r="BG2321" s="1"/>
    </row>
    <row r="2322" spans="2:59" ht="15.75" customHeight="1" x14ac:dyDescent="0.3">
      <c r="B2322" s="1"/>
      <c r="C2322" s="1"/>
      <c r="D2322" s="1"/>
      <c r="E2322" s="1"/>
      <c r="F2322" s="1"/>
      <c r="G2322" s="1"/>
      <c r="H2322" s="1"/>
      <c r="J2322" s="1"/>
      <c r="K2322" s="1"/>
      <c r="L2322" s="1"/>
      <c r="BA2322" s="1" t="s">
        <v>10286</v>
      </c>
      <c r="BB2322" s="1">
        <v>4466</v>
      </c>
      <c r="BC2322" s="1" t="s">
        <v>286</v>
      </c>
      <c r="BD2322" s="1"/>
      <c r="BE2322" s="1"/>
      <c r="BF2322" s="1"/>
      <c r="BG2322" s="1"/>
    </row>
    <row r="2323" spans="2:59" ht="15.75" customHeight="1" x14ac:dyDescent="0.3">
      <c r="B2323" s="1"/>
      <c r="C2323" s="1"/>
      <c r="D2323" s="1"/>
      <c r="E2323" s="1"/>
      <c r="F2323" s="1"/>
      <c r="G2323" s="1"/>
      <c r="H2323" s="1"/>
      <c r="J2323" s="1"/>
      <c r="K2323" s="1"/>
      <c r="L2323" s="1"/>
      <c r="BA2323" s="1" t="s">
        <v>10287</v>
      </c>
      <c r="BB2323" s="1">
        <v>4478</v>
      </c>
      <c r="BC2323" s="1" t="s">
        <v>194</v>
      </c>
      <c r="BD2323" s="1"/>
      <c r="BE2323" s="1"/>
      <c r="BF2323" s="1"/>
      <c r="BG2323" s="1"/>
    </row>
    <row r="2324" spans="2:59" ht="15.75" customHeight="1" x14ac:dyDescent="0.3">
      <c r="B2324" s="1"/>
      <c r="C2324" s="1"/>
      <c r="D2324" s="1"/>
      <c r="E2324" s="1"/>
      <c r="F2324" s="1"/>
      <c r="G2324" s="1"/>
      <c r="H2324" s="1"/>
      <c r="J2324" s="1"/>
      <c r="K2324" s="1"/>
      <c r="L2324" s="1"/>
      <c r="BA2324" s="1" t="s">
        <v>2401</v>
      </c>
      <c r="BB2324" s="1">
        <v>4494</v>
      </c>
      <c r="BC2324" s="1" t="s">
        <v>224</v>
      </c>
      <c r="BD2324" s="1"/>
      <c r="BE2324" s="1"/>
      <c r="BF2324" s="1"/>
      <c r="BG2324" s="1"/>
    </row>
    <row r="2325" spans="2:59" ht="15.75" customHeight="1" x14ac:dyDescent="0.3">
      <c r="B2325" s="1"/>
      <c r="C2325" s="1"/>
      <c r="D2325" s="1"/>
      <c r="E2325" s="1"/>
      <c r="F2325" s="1"/>
      <c r="G2325" s="1"/>
      <c r="H2325" s="1"/>
      <c r="J2325" s="1"/>
      <c r="K2325" s="1"/>
      <c r="L2325" s="1"/>
      <c r="BA2325" s="1" t="s">
        <v>10288</v>
      </c>
      <c r="BC2325" s="1" t="s">
        <v>0</v>
      </c>
      <c r="BD2325" s="1"/>
      <c r="BE2325" s="1"/>
      <c r="BF2325" s="1"/>
      <c r="BG2325" s="1"/>
    </row>
    <row r="2326" spans="2:59" ht="15.75" customHeight="1" x14ac:dyDescent="0.3">
      <c r="B2326" s="1"/>
      <c r="C2326" s="1"/>
      <c r="D2326" s="1"/>
      <c r="E2326" s="1"/>
      <c r="F2326" s="1"/>
      <c r="G2326" s="1"/>
      <c r="H2326" s="1"/>
      <c r="J2326" s="1"/>
      <c r="K2326" s="1"/>
      <c r="L2326" s="1"/>
      <c r="BA2326" s="1" t="s">
        <v>5623</v>
      </c>
      <c r="BB2326" s="1">
        <v>4482</v>
      </c>
      <c r="BC2326" s="1" t="s">
        <v>36</v>
      </c>
      <c r="BD2326" s="1"/>
      <c r="BE2326" s="1"/>
      <c r="BF2326" s="1"/>
      <c r="BG2326" s="1"/>
    </row>
    <row r="2327" spans="2:59" ht="15.75" customHeight="1" x14ac:dyDescent="0.3">
      <c r="B2327" s="1"/>
      <c r="C2327" s="1"/>
      <c r="D2327" s="1"/>
      <c r="E2327" s="1"/>
      <c r="F2327" s="1"/>
      <c r="G2327" s="1"/>
      <c r="H2327" s="1"/>
      <c r="J2327" s="1"/>
      <c r="K2327" s="1"/>
      <c r="L2327" s="1"/>
      <c r="BA2327" s="1" t="s">
        <v>4096</v>
      </c>
      <c r="BB2327" s="1">
        <v>4481</v>
      </c>
      <c r="BC2327" s="1" t="s">
        <v>222</v>
      </c>
      <c r="BD2327" s="1"/>
      <c r="BE2327" s="1"/>
      <c r="BF2327" s="1"/>
      <c r="BG2327" s="1"/>
    </row>
    <row r="2328" spans="2:59" ht="15.75" customHeight="1" x14ac:dyDescent="0.3">
      <c r="B2328" s="1"/>
      <c r="C2328" s="1"/>
      <c r="D2328" s="1"/>
      <c r="E2328" s="1"/>
      <c r="F2328" s="1"/>
      <c r="G2328" s="1"/>
      <c r="H2328" s="1"/>
      <c r="J2328" s="1"/>
      <c r="K2328" s="1"/>
      <c r="L2328" s="1"/>
      <c r="BA2328" s="1" t="s">
        <v>10271</v>
      </c>
      <c r="BB2328" s="1">
        <v>4368</v>
      </c>
      <c r="BC2328" s="1" t="s">
        <v>318</v>
      </c>
      <c r="BD2328" s="1"/>
      <c r="BE2328" s="1"/>
      <c r="BF2328" s="1"/>
      <c r="BG2328" s="1"/>
    </row>
    <row r="2329" spans="2:59" ht="15.75" customHeight="1" x14ac:dyDescent="0.3">
      <c r="B2329" s="1"/>
      <c r="C2329" s="1"/>
      <c r="D2329" s="1"/>
      <c r="E2329" s="1"/>
      <c r="F2329" s="1"/>
      <c r="G2329" s="1"/>
      <c r="H2329" s="1"/>
      <c r="J2329" s="1"/>
      <c r="K2329" s="1"/>
      <c r="L2329" s="1"/>
      <c r="BA2329" s="1" t="s">
        <v>4989</v>
      </c>
      <c r="BB2329" s="1">
        <v>4492</v>
      </c>
      <c r="BC2329" s="1" t="s">
        <v>194</v>
      </c>
      <c r="BD2329" s="1"/>
      <c r="BE2329" s="1"/>
      <c r="BF2329" s="1"/>
      <c r="BG2329" s="1"/>
    </row>
    <row r="2330" spans="2:59" ht="15.75" customHeight="1" x14ac:dyDescent="0.3">
      <c r="B2330" s="1"/>
      <c r="C2330" s="1"/>
      <c r="D2330" s="1"/>
      <c r="E2330" s="1"/>
      <c r="F2330" s="1"/>
      <c r="G2330" s="1"/>
      <c r="H2330" s="1"/>
      <c r="J2330" s="1"/>
      <c r="K2330" s="1"/>
      <c r="L2330" s="1"/>
      <c r="BA2330" s="1" t="s">
        <v>10289</v>
      </c>
      <c r="BB2330" s="1">
        <v>4531</v>
      </c>
      <c r="BC2330" s="1" t="s">
        <v>14</v>
      </c>
      <c r="BD2330" s="1"/>
      <c r="BE2330" s="1"/>
      <c r="BF2330" s="1"/>
      <c r="BG2330" s="1"/>
    </row>
    <row r="2331" spans="2:59" ht="15.75" customHeight="1" x14ac:dyDescent="0.3">
      <c r="B2331" s="1"/>
      <c r="C2331" s="1"/>
      <c r="D2331" s="1"/>
      <c r="E2331" s="1"/>
      <c r="F2331" s="1"/>
      <c r="G2331" s="1"/>
      <c r="H2331" s="1"/>
      <c r="J2331" s="1"/>
      <c r="K2331" s="1"/>
      <c r="L2331" s="1"/>
      <c r="BA2331" s="1" t="s">
        <v>10267</v>
      </c>
      <c r="BB2331" s="1">
        <v>4344</v>
      </c>
      <c r="BC2331" s="1" t="s">
        <v>224</v>
      </c>
      <c r="BD2331" s="1"/>
      <c r="BE2331" s="1"/>
      <c r="BF2331" s="1"/>
      <c r="BG2331" s="1"/>
    </row>
    <row r="2332" spans="2:59" ht="15.75" customHeight="1" x14ac:dyDescent="0.3">
      <c r="B2332" s="1"/>
      <c r="C2332" s="1"/>
      <c r="D2332" s="1"/>
      <c r="E2332" s="1"/>
      <c r="F2332" s="1"/>
      <c r="G2332" s="1"/>
      <c r="H2332" s="1"/>
      <c r="J2332" s="1"/>
      <c r="K2332" s="1"/>
      <c r="L2332" s="1"/>
      <c r="BA2332" s="1" t="s">
        <v>10290</v>
      </c>
      <c r="BC2332" s="1" t="s">
        <v>224</v>
      </c>
      <c r="BD2332" s="1"/>
      <c r="BE2332" s="1"/>
      <c r="BF2332" s="1"/>
      <c r="BG2332" s="1"/>
    </row>
    <row r="2333" spans="2:59" ht="15.75" customHeight="1" x14ac:dyDescent="0.3">
      <c r="B2333" s="1"/>
      <c r="C2333" s="1"/>
      <c r="D2333" s="1"/>
      <c r="E2333" s="1"/>
      <c r="F2333" s="1"/>
      <c r="G2333" s="1"/>
      <c r="H2333" s="1"/>
      <c r="J2333" s="1"/>
      <c r="K2333" s="1"/>
      <c r="L2333" s="1"/>
      <c r="BA2333" s="1" t="s">
        <v>2401</v>
      </c>
      <c r="BB2333" s="1">
        <v>4494</v>
      </c>
      <c r="BC2333" s="1" t="s">
        <v>224</v>
      </c>
      <c r="BD2333" s="1"/>
      <c r="BE2333" s="1"/>
      <c r="BF2333" s="1"/>
      <c r="BG2333" s="1"/>
    </row>
    <row r="2334" spans="2:59" ht="15.75" customHeight="1" x14ac:dyDescent="0.3">
      <c r="B2334" s="1"/>
      <c r="C2334" s="1"/>
      <c r="D2334" s="1"/>
      <c r="E2334" s="1"/>
      <c r="F2334" s="1"/>
      <c r="G2334" s="1"/>
      <c r="H2334" s="1"/>
      <c r="J2334" s="1"/>
      <c r="K2334" s="1"/>
      <c r="L2334" s="1"/>
      <c r="BA2334" s="1" t="s">
        <v>2906</v>
      </c>
      <c r="BB2334" s="1">
        <v>4491</v>
      </c>
      <c r="BC2334" s="1" t="s">
        <v>152</v>
      </c>
      <c r="BD2334" s="1"/>
      <c r="BE2334" s="1"/>
      <c r="BF2334" s="1"/>
      <c r="BG2334" s="1"/>
    </row>
    <row r="2335" spans="2:59" ht="15.75" customHeight="1" x14ac:dyDescent="0.3">
      <c r="B2335" s="1"/>
      <c r="C2335" s="1"/>
      <c r="D2335" s="1"/>
      <c r="E2335" s="1"/>
      <c r="F2335" s="1"/>
      <c r="G2335" s="1"/>
      <c r="H2335" s="1"/>
      <c r="J2335" s="1"/>
      <c r="K2335" s="1"/>
      <c r="L2335" s="1"/>
      <c r="BA2335" s="1" t="s">
        <v>2880</v>
      </c>
      <c r="BB2335" s="1">
        <v>4487</v>
      </c>
      <c r="BC2335" s="1" t="s">
        <v>180</v>
      </c>
      <c r="BD2335" s="1"/>
      <c r="BE2335" s="1"/>
      <c r="BF2335" s="1"/>
      <c r="BG2335" s="1"/>
    </row>
    <row r="2336" spans="2:59" ht="15.75" customHeight="1" x14ac:dyDescent="0.3">
      <c r="B2336" s="1"/>
      <c r="C2336" s="1"/>
      <c r="D2336" s="1"/>
      <c r="E2336" s="1"/>
      <c r="F2336" s="1"/>
      <c r="G2336" s="1"/>
      <c r="H2336" s="1"/>
      <c r="J2336" s="1"/>
      <c r="K2336" s="1"/>
      <c r="L2336" s="1"/>
      <c r="BA2336" s="1" t="s">
        <v>10291</v>
      </c>
      <c r="BC2336" s="1" t="s">
        <v>36</v>
      </c>
      <c r="BD2336" s="1"/>
      <c r="BE2336" s="1"/>
      <c r="BF2336" s="1"/>
      <c r="BG2336" s="1"/>
    </row>
    <row r="2337" spans="2:59" ht="15.75" customHeight="1" x14ac:dyDescent="0.3">
      <c r="B2337" s="1"/>
      <c r="C2337" s="1"/>
      <c r="D2337" s="1"/>
      <c r="E2337" s="1"/>
      <c r="F2337" s="1"/>
      <c r="G2337" s="1"/>
      <c r="H2337" s="1"/>
      <c r="J2337" s="1"/>
      <c r="K2337" s="1"/>
      <c r="L2337" s="1"/>
      <c r="BA2337" s="1" t="s">
        <v>6294</v>
      </c>
      <c r="BB2337" s="1">
        <v>4493</v>
      </c>
      <c r="BC2337" s="1" t="s">
        <v>54</v>
      </c>
      <c r="BD2337" s="1"/>
      <c r="BE2337" s="1"/>
      <c r="BF2337" s="1"/>
      <c r="BG2337" s="1"/>
    </row>
    <row r="2338" spans="2:59" ht="15.75" customHeight="1" x14ac:dyDescent="0.3">
      <c r="B2338" s="1"/>
      <c r="C2338" s="1"/>
      <c r="D2338" s="1"/>
      <c r="E2338" s="1"/>
      <c r="F2338" s="1"/>
      <c r="G2338" s="1"/>
      <c r="H2338" s="1"/>
      <c r="J2338" s="1"/>
      <c r="K2338" s="1"/>
      <c r="L2338" s="1"/>
      <c r="BA2338" s="1" t="s">
        <v>10292</v>
      </c>
      <c r="BB2338" s="1">
        <v>4489</v>
      </c>
      <c r="BC2338" s="1" t="s">
        <v>286</v>
      </c>
      <c r="BD2338" s="1"/>
      <c r="BE2338" s="1"/>
      <c r="BF2338" s="1"/>
      <c r="BG2338" s="1"/>
    </row>
    <row r="2339" spans="2:59" ht="15.75" customHeight="1" x14ac:dyDescent="0.3">
      <c r="B2339" s="1"/>
      <c r="C2339" s="1"/>
      <c r="D2339" s="1"/>
      <c r="E2339" s="1"/>
      <c r="F2339" s="1"/>
      <c r="G2339" s="1"/>
      <c r="H2339" s="1"/>
      <c r="J2339" s="1"/>
      <c r="K2339" s="1"/>
      <c r="L2339" s="1"/>
      <c r="BA2339" s="1" t="s">
        <v>6920</v>
      </c>
      <c r="BB2339" s="1">
        <v>4512</v>
      </c>
      <c r="BC2339" s="1" t="s">
        <v>30</v>
      </c>
      <c r="BD2339" s="1"/>
      <c r="BE2339" s="1"/>
      <c r="BF2339" s="1"/>
      <c r="BG2339" s="1"/>
    </row>
    <row r="2340" spans="2:59" ht="15.75" customHeight="1" x14ac:dyDescent="0.3">
      <c r="B2340" s="1"/>
      <c r="C2340" s="1"/>
      <c r="D2340" s="1"/>
      <c r="E2340" s="1"/>
      <c r="F2340" s="1"/>
      <c r="G2340" s="1"/>
      <c r="H2340" s="1"/>
      <c r="J2340" s="1"/>
      <c r="K2340" s="1"/>
      <c r="L2340" s="1"/>
      <c r="BA2340" s="1" t="s">
        <v>10293</v>
      </c>
      <c r="BC2340" s="1" t="s">
        <v>36</v>
      </c>
      <c r="BD2340" s="1"/>
      <c r="BE2340" s="1"/>
      <c r="BF2340" s="1"/>
      <c r="BG2340" s="1"/>
    </row>
    <row r="2341" spans="2:59" ht="15.75" customHeight="1" x14ac:dyDescent="0.3">
      <c r="B2341" s="1"/>
      <c r="C2341" s="1"/>
      <c r="D2341" s="1"/>
      <c r="E2341" s="1"/>
      <c r="F2341" s="1"/>
      <c r="G2341" s="1"/>
      <c r="H2341" s="1"/>
      <c r="J2341" s="1"/>
      <c r="K2341" s="1"/>
      <c r="L2341" s="1"/>
      <c r="BA2341" s="1" t="s">
        <v>4068</v>
      </c>
      <c r="BB2341" s="1">
        <v>4507</v>
      </c>
      <c r="BC2341" s="1" t="s">
        <v>76</v>
      </c>
      <c r="BD2341" s="1"/>
      <c r="BE2341" s="1"/>
      <c r="BF2341" s="1"/>
      <c r="BG2341" s="1"/>
    </row>
    <row r="2342" spans="2:59" ht="15.75" customHeight="1" x14ac:dyDescent="0.3">
      <c r="B2342" s="1"/>
      <c r="C2342" s="1"/>
      <c r="D2342" s="1"/>
      <c r="E2342" s="1"/>
      <c r="F2342" s="1"/>
      <c r="G2342" s="1"/>
      <c r="H2342" s="1"/>
      <c r="J2342" s="1"/>
      <c r="K2342" s="1"/>
      <c r="L2342" s="1"/>
      <c r="BA2342" s="1" t="s">
        <v>4996</v>
      </c>
      <c r="BB2342" s="1">
        <v>4505</v>
      </c>
      <c r="BC2342" s="1" t="s">
        <v>194</v>
      </c>
      <c r="BD2342" s="1"/>
      <c r="BE2342" s="1"/>
      <c r="BF2342" s="1"/>
      <c r="BG2342" s="1"/>
    </row>
    <row r="2343" spans="2:59" ht="15.75" customHeight="1" x14ac:dyDescent="0.3">
      <c r="B2343" s="1"/>
      <c r="C2343" s="1"/>
      <c r="D2343" s="1"/>
      <c r="E2343" s="1"/>
      <c r="F2343" s="1"/>
      <c r="G2343" s="1"/>
      <c r="H2343" s="1"/>
      <c r="J2343" s="1"/>
      <c r="K2343" s="1"/>
      <c r="L2343" s="1"/>
      <c r="BA2343" s="1" t="s">
        <v>2770</v>
      </c>
      <c r="BB2343" s="1">
        <v>4484</v>
      </c>
      <c r="BC2343" s="1" t="s">
        <v>14</v>
      </c>
      <c r="BD2343" s="1"/>
      <c r="BE2343" s="1"/>
      <c r="BF2343" s="1"/>
      <c r="BG2343" s="1"/>
    </row>
    <row r="2344" spans="2:59" ht="15.75" customHeight="1" x14ac:dyDescent="0.3">
      <c r="B2344" s="1"/>
      <c r="C2344" s="1"/>
      <c r="D2344" s="1"/>
      <c r="E2344" s="1"/>
      <c r="F2344" s="1"/>
      <c r="G2344" s="1"/>
      <c r="H2344" s="1"/>
      <c r="J2344" s="1"/>
      <c r="K2344" s="1"/>
      <c r="L2344" s="1"/>
      <c r="BA2344" s="1" t="s">
        <v>7078</v>
      </c>
      <c r="BB2344" s="1">
        <v>4426</v>
      </c>
      <c r="BC2344" s="1" t="s">
        <v>312</v>
      </c>
      <c r="BD2344" s="1"/>
      <c r="BE2344" s="1"/>
      <c r="BF2344" s="1"/>
      <c r="BG2344" s="1"/>
    </row>
    <row r="2345" spans="2:59" ht="15.75" customHeight="1" x14ac:dyDescent="0.3">
      <c r="B2345" s="1"/>
      <c r="C2345" s="1"/>
      <c r="D2345" s="1"/>
      <c r="E2345" s="1"/>
      <c r="F2345" s="1"/>
      <c r="G2345" s="1"/>
      <c r="H2345" s="1"/>
      <c r="J2345" s="1"/>
      <c r="K2345" s="1"/>
      <c r="L2345" s="1"/>
      <c r="BA2345" s="1" t="s">
        <v>10294</v>
      </c>
      <c r="BB2345" s="1">
        <v>4520</v>
      </c>
      <c r="BC2345" s="1" t="s">
        <v>30</v>
      </c>
      <c r="BD2345" s="1"/>
      <c r="BE2345" s="1"/>
      <c r="BF2345" s="1"/>
      <c r="BG2345" s="1"/>
    </row>
    <row r="2346" spans="2:59" ht="15.75" customHeight="1" x14ac:dyDescent="0.3">
      <c r="B2346" s="1"/>
      <c r="C2346" s="1"/>
      <c r="D2346" s="1"/>
      <c r="E2346" s="1"/>
      <c r="F2346" s="1"/>
      <c r="G2346" s="1"/>
      <c r="H2346" s="1"/>
      <c r="J2346" s="1"/>
      <c r="K2346" s="1"/>
      <c r="L2346" s="1"/>
      <c r="BA2346" s="1" t="s">
        <v>10294</v>
      </c>
      <c r="BB2346" s="1">
        <v>4520</v>
      </c>
      <c r="BC2346" s="1" t="s">
        <v>30</v>
      </c>
      <c r="BD2346" s="1"/>
      <c r="BE2346" s="1"/>
      <c r="BF2346" s="1"/>
      <c r="BG2346" s="1"/>
    </row>
    <row r="2347" spans="2:59" ht="15.75" customHeight="1" x14ac:dyDescent="0.3">
      <c r="B2347" s="1"/>
      <c r="C2347" s="1"/>
      <c r="D2347" s="1"/>
      <c r="E2347" s="1"/>
      <c r="F2347" s="1"/>
      <c r="G2347" s="1"/>
      <c r="H2347" s="1"/>
      <c r="J2347" s="1"/>
      <c r="K2347" s="1"/>
      <c r="L2347" s="1"/>
      <c r="BA2347" s="1" t="s">
        <v>10295</v>
      </c>
      <c r="BB2347" s="1">
        <v>4522</v>
      </c>
      <c r="BC2347" s="1" t="s">
        <v>332</v>
      </c>
      <c r="BD2347" s="1"/>
      <c r="BE2347" s="1"/>
      <c r="BF2347" s="1"/>
      <c r="BG2347" s="1"/>
    </row>
    <row r="2348" spans="2:59" ht="15.75" customHeight="1" x14ac:dyDescent="0.3">
      <c r="B2348" s="1"/>
      <c r="C2348" s="1"/>
      <c r="D2348" s="1"/>
      <c r="E2348" s="1"/>
      <c r="F2348" s="1"/>
      <c r="G2348" s="1"/>
      <c r="H2348" s="1"/>
      <c r="J2348" s="1"/>
      <c r="K2348" s="1"/>
      <c r="L2348" s="1"/>
      <c r="BA2348" s="1" t="s">
        <v>3789</v>
      </c>
      <c r="BB2348" s="1">
        <v>4526</v>
      </c>
      <c r="BC2348" s="1" t="s">
        <v>36</v>
      </c>
      <c r="BD2348" s="1"/>
      <c r="BE2348" s="1"/>
      <c r="BF2348" s="1"/>
      <c r="BG2348" s="1"/>
    </row>
    <row r="2349" spans="2:59" ht="15.75" customHeight="1" x14ac:dyDescent="0.3">
      <c r="B2349" s="1"/>
      <c r="C2349" s="1"/>
      <c r="D2349" s="1"/>
      <c r="E2349" s="1"/>
      <c r="F2349" s="1"/>
      <c r="G2349" s="1"/>
      <c r="H2349" s="1"/>
      <c r="J2349" s="1"/>
      <c r="K2349" s="1"/>
      <c r="L2349" s="1"/>
      <c r="BA2349" s="1" t="s">
        <v>7273</v>
      </c>
      <c r="BB2349" s="1">
        <v>4511</v>
      </c>
      <c r="BC2349" s="1" t="s">
        <v>14</v>
      </c>
      <c r="BD2349" s="1"/>
      <c r="BE2349" s="1"/>
      <c r="BF2349" s="1"/>
      <c r="BG2349" s="1"/>
    </row>
    <row r="2350" spans="2:59" ht="15.75" customHeight="1" x14ac:dyDescent="0.3">
      <c r="B2350" s="1"/>
      <c r="C2350" s="1"/>
      <c r="D2350" s="1"/>
      <c r="E2350" s="1"/>
      <c r="F2350" s="1"/>
      <c r="G2350" s="1"/>
      <c r="H2350" s="1"/>
      <c r="J2350" s="1"/>
      <c r="K2350" s="1"/>
      <c r="L2350" s="1"/>
      <c r="BA2350" s="1" t="s">
        <v>7100</v>
      </c>
      <c r="BB2350" s="1">
        <v>4518</v>
      </c>
      <c r="BC2350" s="1" t="s">
        <v>222</v>
      </c>
      <c r="BD2350" s="1"/>
      <c r="BE2350" s="1"/>
      <c r="BF2350" s="1"/>
      <c r="BG2350" s="1"/>
    </row>
    <row r="2351" spans="2:59" ht="15.75" customHeight="1" x14ac:dyDescent="0.3">
      <c r="B2351" s="1"/>
      <c r="C2351" s="1"/>
      <c r="D2351" s="1"/>
      <c r="E2351" s="1"/>
      <c r="F2351" s="1"/>
      <c r="G2351" s="1"/>
      <c r="H2351" s="1"/>
      <c r="J2351" s="1"/>
      <c r="K2351" s="1"/>
      <c r="L2351" s="1"/>
      <c r="BA2351" s="1" t="s">
        <v>3340</v>
      </c>
      <c r="BC2351" s="1" t="s">
        <v>108</v>
      </c>
      <c r="BD2351" s="1"/>
      <c r="BE2351" s="1"/>
      <c r="BF2351" s="1"/>
      <c r="BG2351" s="1"/>
    </row>
    <row r="2352" spans="2:59" ht="15.75" customHeight="1" x14ac:dyDescent="0.3">
      <c r="B2352" s="1"/>
      <c r="C2352" s="1"/>
      <c r="D2352" s="1"/>
      <c r="E2352" s="1"/>
      <c r="F2352" s="1"/>
      <c r="G2352" s="1"/>
      <c r="H2352" s="1"/>
      <c r="J2352" s="1"/>
      <c r="K2352" s="1"/>
      <c r="L2352" s="1"/>
      <c r="BA2352" s="1" t="s">
        <v>3259</v>
      </c>
      <c r="BB2352" s="1">
        <v>4542</v>
      </c>
      <c r="BC2352" s="1" t="s">
        <v>108</v>
      </c>
      <c r="BD2352" s="1"/>
      <c r="BE2352" s="1"/>
      <c r="BF2352" s="1"/>
      <c r="BG2352" s="1"/>
    </row>
    <row r="2353" spans="2:59" ht="15.75" customHeight="1" x14ac:dyDescent="0.3">
      <c r="B2353" s="1"/>
      <c r="C2353" s="1"/>
      <c r="D2353" s="1"/>
      <c r="E2353" s="1"/>
      <c r="F2353" s="1"/>
      <c r="G2353" s="1"/>
      <c r="H2353" s="1"/>
      <c r="J2353" s="1"/>
      <c r="K2353" s="1"/>
      <c r="L2353" s="1"/>
      <c r="BA2353" s="1" t="s">
        <v>4618</v>
      </c>
      <c r="BB2353" s="1">
        <v>4524</v>
      </c>
      <c r="BC2353" s="1" t="s">
        <v>46</v>
      </c>
      <c r="BD2353" s="1"/>
      <c r="BE2353" s="1"/>
      <c r="BF2353" s="1"/>
      <c r="BG2353" s="1"/>
    </row>
    <row r="2354" spans="2:59" ht="15.75" customHeight="1" x14ac:dyDescent="0.3">
      <c r="B2354" s="1"/>
      <c r="C2354" s="1"/>
      <c r="D2354" s="1"/>
      <c r="E2354" s="1"/>
      <c r="F2354" s="1"/>
      <c r="G2354" s="1"/>
      <c r="H2354" s="1"/>
      <c r="J2354" s="1"/>
      <c r="K2354" s="1"/>
      <c r="L2354" s="1"/>
      <c r="BA2354" s="1" t="s">
        <v>2382</v>
      </c>
      <c r="BB2354" s="1">
        <v>4533</v>
      </c>
      <c r="BC2354" s="1" t="s">
        <v>36</v>
      </c>
      <c r="BD2354" s="1"/>
      <c r="BE2354" s="1"/>
      <c r="BF2354" s="1"/>
      <c r="BG2354" s="1"/>
    </row>
    <row r="2355" spans="2:59" ht="15.75" customHeight="1" x14ac:dyDescent="0.3">
      <c r="B2355" s="1"/>
      <c r="C2355" s="1"/>
      <c r="D2355" s="1"/>
      <c r="E2355" s="1"/>
      <c r="F2355" s="1"/>
      <c r="G2355" s="1"/>
      <c r="H2355" s="1"/>
      <c r="J2355" s="1"/>
      <c r="K2355" s="1"/>
      <c r="L2355" s="1"/>
      <c r="BA2355" s="1" t="s">
        <v>6920</v>
      </c>
      <c r="BB2355" s="1">
        <v>4512</v>
      </c>
      <c r="BC2355" s="1" t="s">
        <v>30</v>
      </c>
      <c r="BD2355" s="1"/>
      <c r="BE2355" s="1"/>
      <c r="BF2355" s="1"/>
      <c r="BG2355" s="1"/>
    </row>
    <row r="2356" spans="2:59" ht="15.75" customHeight="1" x14ac:dyDescent="0.3">
      <c r="B2356" s="1"/>
      <c r="C2356" s="1"/>
      <c r="D2356" s="1"/>
      <c r="E2356" s="1"/>
      <c r="F2356" s="1"/>
      <c r="G2356" s="1"/>
      <c r="H2356" s="1"/>
      <c r="J2356" s="1"/>
      <c r="K2356" s="1"/>
      <c r="L2356" s="1"/>
      <c r="BA2356" s="1" t="s">
        <v>4618</v>
      </c>
      <c r="BB2356" s="1">
        <v>4524</v>
      </c>
      <c r="BC2356" s="1" t="s">
        <v>46</v>
      </c>
      <c r="BD2356" s="1"/>
      <c r="BE2356" s="1"/>
      <c r="BF2356" s="1"/>
      <c r="BG2356" s="1"/>
    </row>
    <row r="2357" spans="2:59" ht="15.75" customHeight="1" x14ac:dyDescent="0.3">
      <c r="B2357" s="1"/>
      <c r="C2357" s="1"/>
      <c r="D2357" s="1"/>
      <c r="E2357" s="1"/>
      <c r="F2357" s="1"/>
      <c r="G2357" s="1"/>
      <c r="H2357" s="1"/>
      <c r="J2357" s="1"/>
      <c r="K2357" s="1"/>
      <c r="L2357" s="1"/>
      <c r="BA2357" s="1" t="s">
        <v>2981</v>
      </c>
      <c r="BB2357" s="1">
        <v>3327</v>
      </c>
      <c r="BC2357" s="1" t="s">
        <v>94</v>
      </c>
      <c r="BD2357" s="1"/>
      <c r="BE2357" s="1"/>
      <c r="BF2357" s="1"/>
      <c r="BG2357" s="1"/>
    </row>
    <row r="2358" spans="2:59" ht="15.75" customHeight="1" x14ac:dyDescent="0.3">
      <c r="B2358" s="1"/>
      <c r="C2358" s="1"/>
      <c r="D2358" s="1"/>
      <c r="E2358" s="1"/>
      <c r="F2358" s="1"/>
      <c r="G2358" s="1"/>
      <c r="H2358" s="1"/>
      <c r="J2358" s="1"/>
      <c r="K2358" s="1"/>
      <c r="L2358" s="1"/>
      <c r="BA2358" s="1" t="s">
        <v>2464</v>
      </c>
      <c r="BB2358" s="1">
        <v>4300</v>
      </c>
      <c r="BC2358" s="1" t="s">
        <v>130</v>
      </c>
      <c r="BD2358" s="1"/>
      <c r="BE2358" s="1"/>
      <c r="BF2358" s="1"/>
      <c r="BG2358" s="1"/>
    </row>
    <row r="2359" spans="2:59" ht="15.75" customHeight="1" x14ac:dyDescent="0.3">
      <c r="B2359" s="1"/>
      <c r="C2359" s="1"/>
      <c r="D2359" s="1"/>
      <c r="E2359" s="1"/>
      <c r="F2359" s="1"/>
      <c r="G2359" s="1"/>
      <c r="H2359" s="1"/>
      <c r="J2359" s="1"/>
      <c r="K2359" s="1"/>
      <c r="L2359" s="1"/>
      <c r="BA2359" s="1" t="s">
        <v>4196</v>
      </c>
      <c r="BB2359" s="1">
        <v>4467</v>
      </c>
      <c r="BC2359" s="1" t="s">
        <v>340</v>
      </c>
      <c r="BD2359" s="1"/>
      <c r="BE2359" s="1"/>
      <c r="BF2359" s="1"/>
      <c r="BG2359" s="1"/>
    </row>
    <row r="2360" spans="2:59" ht="15.75" customHeight="1" x14ac:dyDescent="0.3">
      <c r="B2360" s="1"/>
      <c r="C2360" s="1"/>
      <c r="D2360" s="1"/>
      <c r="E2360" s="1"/>
      <c r="F2360" s="1"/>
      <c r="G2360" s="1"/>
      <c r="H2360" s="1"/>
      <c r="J2360" s="1"/>
      <c r="K2360" s="1"/>
      <c r="L2360" s="1"/>
      <c r="BA2360" s="1" t="s">
        <v>8842</v>
      </c>
      <c r="BB2360" s="1">
        <v>4550</v>
      </c>
      <c r="BC2360" s="1" t="s">
        <v>14</v>
      </c>
      <c r="BD2360" s="1"/>
      <c r="BE2360" s="1"/>
      <c r="BF2360" s="1"/>
      <c r="BG2360" s="1"/>
    </row>
    <row r="2361" spans="2:59" ht="15.75" customHeight="1" x14ac:dyDescent="0.3">
      <c r="B2361" s="1"/>
      <c r="C2361" s="1"/>
      <c r="D2361" s="1"/>
      <c r="E2361" s="1"/>
      <c r="F2361" s="1"/>
      <c r="G2361" s="1"/>
      <c r="H2361" s="1"/>
      <c r="J2361" s="1"/>
      <c r="K2361" s="1"/>
      <c r="L2361" s="1"/>
      <c r="BA2361" s="1" t="s">
        <v>2391</v>
      </c>
      <c r="BB2361" s="1">
        <v>4527</v>
      </c>
      <c r="BC2361" s="1" t="s">
        <v>252</v>
      </c>
      <c r="BD2361" s="1"/>
      <c r="BE2361" s="1"/>
      <c r="BF2361" s="1"/>
      <c r="BG2361" s="1"/>
    </row>
    <row r="2362" spans="2:59" ht="15.75" customHeight="1" x14ac:dyDescent="0.3">
      <c r="B2362" s="1"/>
      <c r="C2362" s="1"/>
      <c r="D2362" s="1"/>
      <c r="E2362" s="1"/>
      <c r="F2362" s="1"/>
      <c r="G2362" s="1"/>
      <c r="H2362" s="1"/>
      <c r="J2362" s="1"/>
      <c r="K2362" s="1"/>
      <c r="L2362" s="1"/>
      <c r="BA2362" s="1" t="s">
        <v>2691</v>
      </c>
      <c r="BB2362" s="1">
        <v>4539</v>
      </c>
      <c r="BC2362" s="1" t="s">
        <v>14</v>
      </c>
      <c r="BD2362" s="1"/>
      <c r="BE2362" s="1"/>
      <c r="BF2362" s="1"/>
      <c r="BG2362" s="1"/>
    </row>
    <row r="2363" spans="2:59" ht="15.75" customHeight="1" x14ac:dyDescent="0.3">
      <c r="B2363" s="1"/>
      <c r="C2363" s="1"/>
      <c r="D2363" s="1"/>
      <c r="E2363" s="1"/>
      <c r="F2363" s="1"/>
      <c r="G2363" s="1"/>
      <c r="H2363" s="1"/>
      <c r="J2363" s="1"/>
      <c r="K2363" s="1"/>
      <c r="L2363" s="1"/>
      <c r="BA2363" s="1" t="s">
        <v>2721</v>
      </c>
      <c r="BB2363" s="1">
        <v>4509</v>
      </c>
      <c r="BC2363" s="1" t="s">
        <v>342</v>
      </c>
      <c r="BD2363" s="1"/>
      <c r="BE2363" s="1"/>
      <c r="BF2363" s="1"/>
      <c r="BG2363" s="1"/>
    </row>
    <row r="2364" spans="2:59" ht="15.75" customHeight="1" x14ac:dyDescent="0.3">
      <c r="B2364" s="1"/>
      <c r="C2364" s="1"/>
      <c r="D2364" s="1"/>
      <c r="E2364" s="1"/>
      <c r="F2364" s="1"/>
      <c r="G2364" s="1"/>
      <c r="H2364" s="1"/>
      <c r="J2364" s="1"/>
      <c r="K2364" s="1"/>
      <c r="L2364" s="1"/>
      <c r="BA2364" s="1" t="s">
        <v>2405</v>
      </c>
      <c r="BB2364" s="1">
        <v>4551</v>
      </c>
      <c r="BC2364" s="1" t="s">
        <v>258</v>
      </c>
      <c r="BD2364" s="1"/>
      <c r="BE2364" s="1"/>
      <c r="BF2364" s="1"/>
      <c r="BG2364" s="1"/>
    </row>
    <row r="2365" spans="2:59" ht="15.75" customHeight="1" x14ac:dyDescent="0.3">
      <c r="B2365" s="1"/>
      <c r="C2365" s="1"/>
      <c r="D2365" s="1"/>
      <c r="E2365" s="1"/>
      <c r="F2365" s="1"/>
      <c r="G2365" s="1"/>
      <c r="H2365" s="1"/>
      <c r="J2365" s="1"/>
      <c r="K2365" s="1"/>
      <c r="L2365" s="1"/>
      <c r="BA2365" s="1" t="s">
        <v>10292</v>
      </c>
      <c r="BB2365" s="1">
        <v>4489</v>
      </c>
      <c r="BC2365" s="1" t="s">
        <v>180</v>
      </c>
      <c r="BD2365" s="1"/>
      <c r="BE2365" s="1"/>
      <c r="BF2365" s="1"/>
      <c r="BG2365" s="1"/>
    </row>
    <row r="2366" spans="2:59" ht="15.75" customHeight="1" x14ac:dyDescent="0.3">
      <c r="B2366" s="1"/>
      <c r="C2366" s="1"/>
      <c r="D2366" s="1"/>
      <c r="E2366" s="1"/>
      <c r="F2366" s="1"/>
      <c r="G2366" s="1"/>
      <c r="H2366" s="1"/>
      <c r="J2366" s="1"/>
      <c r="K2366" s="1"/>
      <c r="L2366" s="1"/>
      <c r="BA2366" s="1" t="s">
        <v>10296</v>
      </c>
      <c r="BB2366" s="1">
        <v>4536</v>
      </c>
      <c r="BC2366" s="1" t="s">
        <v>252</v>
      </c>
      <c r="BD2366" s="1"/>
      <c r="BE2366" s="1"/>
      <c r="BF2366" s="1"/>
      <c r="BG2366" s="1"/>
    </row>
    <row r="2367" spans="2:59" ht="15.75" customHeight="1" x14ac:dyDescent="0.3">
      <c r="B2367" s="1"/>
      <c r="C2367" s="1"/>
      <c r="D2367" s="1"/>
      <c r="E2367" s="1"/>
      <c r="F2367" s="1"/>
      <c r="G2367" s="1"/>
      <c r="H2367" s="1"/>
      <c r="J2367" s="1"/>
      <c r="K2367" s="1"/>
      <c r="L2367" s="1"/>
      <c r="BA2367" s="1" t="s">
        <v>3121</v>
      </c>
      <c r="BB2367" s="1">
        <v>4490</v>
      </c>
      <c r="BC2367" s="1" t="s">
        <v>92</v>
      </c>
      <c r="BD2367" s="1"/>
      <c r="BE2367" s="1"/>
      <c r="BF2367" s="1"/>
      <c r="BG2367" s="1"/>
    </row>
    <row r="2368" spans="2:59" ht="15.75" customHeight="1" x14ac:dyDescent="0.3">
      <c r="B2368" s="1"/>
      <c r="C2368" s="1"/>
      <c r="D2368" s="1"/>
      <c r="E2368" s="1"/>
      <c r="F2368" s="1"/>
      <c r="G2368" s="1"/>
      <c r="H2368" s="1"/>
      <c r="J2368" s="1"/>
      <c r="K2368" s="1"/>
      <c r="L2368" s="1"/>
      <c r="BA2368" s="1" t="s">
        <v>6064</v>
      </c>
      <c r="BB2368" s="1">
        <v>4572</v>
      </c>
      <c r="BC2368" s="1" t="s">
        <v>76</v>
      </c>
      <c r="BD2368" s="1"/>
      <c r="BE2368" s="1"/>
      <c r="BF2368" s="1"/>
      <c r="BG2368" s="1"/>
    </row>
    <row r="2369" spans="2:59" ht="15.75" customHeight="1" x14ac:dyDescent="0.3">
      <c r="B2369" s="1"/>
      <c r="C2369" s="1"/>
      <c r="D2369" s="1"/>
      <c r="E2369" s="1"/>
      <c r="F2369" s="1"/>
      <c r="G2369" s="1"/>
      <c r="H2369" s="1"/>
      <c r="J2369" s="1"/>
      <c r="K2369" s="1"/>
      <c r="L2369" s="1"/>
      <c r="BA2369" s="1" t="s">
        <v>10297</v>
      </c>
      <c r="BB2369" s="1">
        <v>4541</v>
      </c>
      <c r="BC2369" s="1" t="s">
        <v>180</v>
      </c>
      <c r="BD2369" s="1"/>
      <c r="BE2369" s="1"/>
      <c r="BF2369" s="1"/>
      <c r="BG2369" s="1"/>
    </row>
    <row r="2370" spans="2:59" ht="15.75" customHeight="1" x14ac:dyDescent="0.3">
      <c r="B2370" s="1"/>
      <c r="C2370" s="1"/>
      <c r="D2370" s="1"/>
      <c r="E2370" s="1"/>
      <c r="F2370" s="1"/>
      <c r="G2370" s="1"/>
      <c r="H2370" s="1"/>
      <c r="J2370" s="1"/>
      <c r="K2370" s="1"/>
      <c r="L2370" s="1"/>
      <c r="BA2370" s="1" t="s">
        <v>2249</v>
      </c>
      <c r="BB2370" s="1">
        <v>4161</v>
      </c>
      <c r="BC2370" s="1" t="s">
        <v>76</v>
      </c>
      <c r="BD2370" s="1"/>
      <c r="BE2370" s="1"/>
      <c r="BF2370" s="1"/>
      <c r="BG2370" s="1"/>
    </row>
    <row r="2371" spans="2:59" ht="15.75" customHeight="1" x14ac:dyDescent="0.3">
      <c r="B2371" s="1"/>
      <c r="C2371" s="1"/>
      <c r="D2371" s="1"/>
      <c r="E2371" s="1"/>
      <c r="F2371" s="1"/>
      <c r="G2371" s="1"/>
      <c r="H2371" s="1"/>
      <c r="J2371" s="1"/>
      <c r="K2371" s="1"/>
      <c r="L2371" s="1"/>
      <c r="BA2371" s="1" t="s">
        <v>2251</v>
      </c>
      <c r="BB2371" s="1">
        <v>4553</v>
      </c>
      <c r="BC2371" s="1" t="s">
        <v>246</v>
      </c>
      <c r="BD2371" s="1"/>
      <c r="BE2371" s="1"/>
      <c r="BF2371" s="1"/>
      <c r="BG2371" s="1"/>
    </row>
    <row r="2372" spans="2:59" ht="15.75" customHeight="1" x14ac:dyDescent="0.3">
      <c r="B2372" s="1"/>
      <c r="C2372" s="1"/>
      <c r="D2372" s="1"/>
      <c r="E2372" s="1"/>
      <c r="F2372" s="1"/>
      <c r="G2372" s="1"/>
      <c r="H2372" s="1"/>
      <c r="J2372" s="1"/>
      <c r="K2372" s="1"/>
      <c r="L2372" s="1"/>
      <c r="BA2372" s="1" t="s">
        <v>6580</v>
      </c>
      <c r="BB2372" s="1">
        <v>729</v>
      </c>
      <c r="BC2372" s="1" t="s">
        <v>98</v>
      </c>
      <c r="BD2372" s="1"/>
      <c r="BE2372" s="1"/>
      <c r="BF2372" s="1"/>
      <c r="BG2372" s="1"/>
    </row>
    <row r="2373" spans="2:59" ht="15.75" customHeight="1" x14ac:dyDescent="0.3">
      <c r="B2373" s="1"/>
      <c r="C2373" s="1"/>
      <c r="D2373" s="1"/>
      <c r="E2373" s="1"/>
      <c r="F2373" s="1"/>
      <c r="G2373" s="1"/>
      <c r="H2373" s="1"/>
      <c r="J2373" s="1"/>
      <c r="K2373" s="1"/>
      <c r="L2373" s="1"/>
      <c r="BA2373" s="1" t="s">
        <v>6071</v>
      </c>
      <c r="BB2373" s="1">
        <v>4571</v>
      </c>
      <c r="BC2373" s="1" t="s">
        <v>76</v>
      </c>
      <c r="BD2373" s="1"/>
      <c r="BE2373" s="1"/>
      <c r="BF2373" s="1"/>
      <c r="BG2373" s="1"/>
    </row>
    <row r="2374" spans="2:59" ht="15.75" customHeight="1" x14ac:dyDescent="0.3">
      <c r="B2374" s="1"/>
      <c r="C2374" s="1"/>
      <c r="D2374" s="1"/>
      <c r="E2374" s="1"/>
      <c r="F2374" s="1"/>
      <c r="G2374" s="1"/>
      <c r="H2374" s="1"/>
      <c r="J2374" s="1"/>
      <c r="K2374" s="1"/>
      <c r="L2374" s="1"/>
      <c r="BA2374" s="1" t="s">
        <v>5620</v>
      </c>
      <c r="BB2374" s="1">
        <v>4552</v>
      </c>
      <c r="BC2374" s="1" t="s">
        <v>10</v>
      </c>
      <c r="BD2374" s="1"/>
      <c r="BE2374" s="1"/>
      <c r="BF2374" s="1"/>
      <c r="BG2374" s="1"/>
    </row>
    <row r="2375" spans="2:59" ht="15.75" customHeight="1" x14ac:dyDescent="0.3">
      <c r="B2375" s="1"/>
      <c r="C2375" s="1"/>
      <c r="D2375" s="1"/>
      <c r="E2375" s="1"/>
      <c r="F2375" s="1"/>
      <c r="G2375" s="1"/>
      <c r="H2375" s="1"/>
      <c r="J2375" s="1"/>
      <c r="K2375" s="1"/>
      <c r="L2375" s="1"/>
      <c r="BA2375" s="1" t="s">
        <v>2979</v>
      </c>
      <c r="BB2375" s="1">
        <v>4556</v>
      </c>
      <c r="BC2375" s="1" t="s">
        <v>46</v>
      </c>
      <c r="BD2375" s="1"/>
      <c r="BE2375" s="1"/>
      <c r="BF2375" s="1"/>
      <c r="BG2375" s="1"/>
    </row>
    <row r="2376" spans="2:59" ht="15.75" customHeight="1" x14ac:dyDescent="0.3">
      <c r="B2376" s="1"/>
      <c r="C2376" s="1"/>
      <c r="D2376" s="1"/>
      <c r="E2376" s="1"/>
      <c r="F2376" s="1"/>
      <c r="G2376" s="1"/>
      <c r="H2376" s="1"/>
      <c r="J2376" s="1"/>
      <c r="K2376" s="1"/>
      <c r="L2376" s="1"/>
      <c r="BA2376" s="1" t="s">
        <v>3425</v>
      </c>
      <c r="BB2376" s="1">
        <v>4521</v>
      </c>
      <c r="BC2376" s="1" t="s">
        <v>342</v>
      </c>
      <c r="BD2376" s="1"/>
      <c r="BE2376" s="1"/>
      <c r="BF2376" s="1"/>
      <c r="BG2376" s="1"/>
    </row>
    <row r="2377" spans="2:59" ht="15.75" customHeight="1" x14ac:dyDescent="0.3">
      <c r="B2377" s="1"/>
      <c r="C2377" s="1"/>
      <c r="D2377" s="1"/>
      <c r="E2377" s="1"/>
      <c r="F2377" s="1"/>
      <c r="G2377" s="1"/>
      <c r="H2377" s="1"/>
      <c r="J2377" s="1"/>
      <c r="K2377" s="1"/>
      <c r="L2377" s="1"/>
      <c r="BA2377" s="1" t="s">
        <v>7086</v>
      </c>
      <c r="BB2377" s="1">
        <v>4558</v>
      </c>
      <c r="BC2377" s="1" t="s">
        <v>252</v>
      </c>
      <c r="BD2377" s="1"/>
      <c r="BE2377" s="1"/>
      <c r="BF2377" s="1"/>
      <c r="BG2377" s="1"/>
    </row>
    <row r="2378" spans="2:59" ht="15.75" customHeight="1" x14ac:dyDescent="0.3">
      <c r="B2378" s="1"/>
      <c r="C2378" s="1"/>
      <c r="D2378" s="1"/>
      <c r="E2378" s="1"/>
      <c r="F2378" s="1"/>
      <c r="G2378" s="1"/>
      <c r="H2378" s="1"/>
      <c r="J2378" s="1"/>
      <c r="K2378" s="1"/>
      <c r="L2378" s="1"/>
      <c r="BA2378" s="1" t="s">
        <v>10298</v>
      </c>
      <c r="BC2378" s="1" t="s">
        <v>180</v>
      </c>
      <c r="BD2378" s="1"/>
      <c r="BE2378" s="1"/>
      <c r="BF2378" s="1"/>
      <c r="BG2378" s="1"/>
    </row>
    <row r="2379" spans="2:59" ht="15.75" customHeight="1" x14ac:dyDescent="0.3">
      <c r="B2379" s="1"/>
      <c r="C2379" s="1"/>
      <c r="D2379" s="1"/>
      <c r="E2379" s="1"/>
      <c r="F2379" s="1"/>
      <c r="G2379" s="1"/>
      <c r="H2379" s="1"/>
      <c r="J2379" s="1"/>
      <c r="K2379" s="1"/>
      <c r="L2379" s="1"/>
      <c r="BA2379" s="1" t="s">
        <v>4249</v>
      </c>
      <c r="BB2379" s="1">
        <v>4561</v>
      </c>
      <c r="BC2379" s="1" t="s">
        <v>342</v>
      </c>
      <c r="BD2379" s="1"/>
      <c r="BE2379" s="1"/>
      <c r="BF2379" s="1"/>
      <c r="BG2379" s="1"/>
    </row>
    <row r="2380" spans="2:59" ht="15.75" customHeight="1" x14ac:dyDescent="0.3">
      <c r="B2380" s="1"/>
      <c r="C2380" s="1"/>
      <c r="D2380" s="1"/>
      <c r="E2380" s="1"/>
      <c r="F2380" s="1"/>
      <c r="G2380" s="1"/>
      <c r="H2380" s="1"/>
      <c r="J2380" s="1"/>
      <c r="K2380" s="1"/>
      <c r="L2380" s="1"/>
      <c r="BA2380" s="1" t="s">
        <v>6257</v>
      </c>
      <c r="BB2380" s="1">
        <v>3897</v>
      </c>
      <c r="BC2380" s="1" t="s">
        <v>154</v>
      </c>
      <c r="BD2380" s="1"/>
      <c r="BE2380" s="1"/>
      <c r="BF2380" s="1"/>
      <c r="BG2380" s="1"/>
    </row>
    <row r="2381" spans="2:59" ht="15.75" customHeight="1" x14ac:dyDescent="0.3">
      <c r="B2381" s="1"/>
      <c r="C2381" s="1"/>
      <c r="D2381" s="1"/>
      <c r="E2381" s="1"/>
      <c r="F2381" s="1"/>
      <c r="G2381" s="1"/>
      <c r="H2381" s="1"/>
      <c r="J2381" s="1"/>
      <c r="K2381" s="1"/>
      <c r="L2381" s="1"/>
      <c r="BA2381" s="1" t="s">
        <v>2594</v>
      </c>
      <c r="BB2381" s="1">
        <v>4557</v>
      </c>
      <c r="BC2381" s="1" t="s">
        <v>130</v>
      </c>
      <c r="BD2381" s="1"/>
      <c r="BE2381" s="1"/>
      <c r="BF2381" s="1"/>
      <c r="BG2381" s="1"/>
    </row>
    <row r="2382" spans="2:59" ht="15.75" customHeight="1" x14ac:dyDescent="0.3">
      <c r="B2382" s="1"/>
      <c r="C2382" s="1"/>
      <c r="D2382" s="1"/>
      <c r="E2382" s="1"/>
      <c r="F2382" s="1"/>
      <c r="G2382" s="1"/>
      <c r="H2382" s="1"/>
      <c r="J2382" s="1"/>
      <c r="K2382" s="1"/>
      <c r="L2382" s="1"/>
      <c r="BA2382" s="1" t="s">
        <v>2896</v>
      </c>
      <c r="BB2382" s="1">
        <v>4554</v>
      </c>
      <c r="BC2382" s="1" t="s">
        <v>152</v>
      </c>
      <c r="BD2382" s="1"/>
      <c r="BE2382" s="1"/>
      <c r="BF2382" s="1"/>
      <c r="BG2382" s="1"/>
    </row>
    <row r="2383" spans="2:59" ht="15.75" customHeight="1" x14ac:dyDescent="0.3">
      <c r="B2383" s="1"/>
      <c r="C2383" s="1"/>
      <c r="D2383" s="1"/>
      <c r="E2383" s="1"/>
      <c r="F2383" s="1"/>
      <c r="G2383" s="1"/>
      <c r="H2383" s="1"/>
      <c r="J2383" s="1"/>
      <c r="K2383" s="1"/>
      <c r="L2383" s="1"/>
      <c r="BA2383" s="1" t="s">
        <v>2757</v>
      </c>
      <c r="BB2383" s="1">
        <v>4565</v>
      </c>
      <c r="BC2383" s="1" t="s">
        <v>154</v>
      </c>
      <c r="BD2383" s="1"/>
      <c r="BE2383" s="1"/>
      <c r="BF2383" s="1"/>
      <c r="BG2383" s="1"/>
    </row>
    <row r="2384" spans="2:59" ht="15.75" customHeight="1" x14ac:dyDescent="0.3">
      <c r="B2384" s="1"/>
      <c r="C2384" s="1"/>
      <c r="D2384" s="1"/>
      <c r="E2384" s="1"/>
      <c r="F2384" s="1"/>
      <c r="G2384" s="1"/>
      <c r="H2384" s="1"/>
      <c r="J2384" s="1"/>
      <c r="K2384" s="1"/>
      <c r="L2384" s="1"/>
      <c r="BA2384" s="1" t="s">
        <v>2740</v>
      </c>
      <c r="BB2384" s="1">
        <v>4540</v>
      </c>
      <c r="BC2384" s="1" t="s">
        <v>342</v>
      </c>
      <c r="BD2384" s="1"/>
      <c r="BE2384" s="1"/>
      <c r="BF2384" s="1"/>
      <c r="BG2384" s="1"/>
    </row>
    <row r="2385" spans="2:59" ht="15.75" customHeight="1" x14ac:dyDescent="0.3">
      <c r="B2385" s="1"/>
      <c r="C2385" s="1"/>
      <c r="D2385" s="1"/>
      <c r="E2385" s="1"/>
      <c r="F2385" s="1"/>
      <c r="G2385" s="1"/>
      <c r="H2385" s="1"/>
      <c r="J2385" s="1"/>
      <c r="K2385" s="1"/>
      <c r="L2385" s="1"/>
      <c r="BA2385" s="1" t="s">
        <v>2481</v>
      </c>
      <c r="BB2385" s="1">
        <v>2848</v>
      </c>
      <c r="BC2385" s="1" t="s">
        <v>342</v>
      </c>
      <c r="BD2385" s="1"/>
      <c r="BE2385" s="1"/>
      <c r="BF2385" s="1"/>
      <c r="BG2385" s="1"/>
    </row>
    <row r="2386" spans="2:59" ht="15.75" customHeight="1" x14ac:dyDescent="0.3">
      <c r="B2386" s="1"/>
      <c r="C2386" s="1"/>
      <c r="D2386" s="1"/>
      <c r="E2386" s="1"/>
      <c r="F2386" s="1"/>
      <c r="G2386" s="1"/>
      <c r="H2386" s="1"/>
      <c r="J2386" s="1"/>
      <c r="K2386" s="1"/>
      <c r="L2386" s="1"/>
      <c r="BA2386" s="1" t="s">
        <v>3065</v>
      </c>
      <c r="BB2386" s="1">
        <v>4696</v>
      </c>
      <c r="BC2386" s="1" t="s">
        <v>282</v>
      </c>
      <c r="BD2386" s="1"/>
      <c r="BE2386" s="1"/>
      <c r="BF2386" s="1"/>
      <c r="BG2386" s="1"/>
    </row>
    <row r="2387" spans="2:59" ht="15.75" customHeight="1" x14ac:dyDescent="0.3">
      <c r="B2387" s="1"/>
      <c r="C2387" s="1"/>
      <c r="D2387" s="1"/>
      <c r="E2387" s="1"/>
      <c r="F2387" s="1"/>
      <c r="G2387" s="1"/>
      <c r="H2387" s="1"/>
      <c r="J2387" s="1"/>
      <c r="K2387" s="1"/>
      <c r="L2387" s="1"/>
      <c r="BA2387" s="1" t="s">
        <v>6593</v>
      </c>
      <c r="BB2387" s="1">
        <v>4451</v>
      </c>
      <c r="BC2387" s="1" t="s">
        <v>76</v>
      </c>
      <c r="BD2387" s="1"/>
      <c r="BE2387" s="1"/>
      <c r="BF2387" s="1"/>
      <c r="BG2387" s="1"/>
    </row>
    <row r="2388" spans="2:59" ht="15.75" customHeight="1" x14ac:dyDescent="0.3">
      <c r="B2388" s="1"/>
      <c r="C2388" s="1"/>
      <c r="D2388" s="1"/>
      <c r="E2388" s="1"/>
      <c r="F2388" s="1"/>
      <c r="G2388" s="1"/>
      <c r="H2388" s="1"/>
      <c r="J2388" s="1"/>
      <c r="K2388" s="1"/>
      <c r="L2388" s="1"/>
      <c r="BA2388" s="1" t="s">
        <v>10299</v>
      </c>
      <c r="BB2388" s="1">
        <v>4574</v>
      </c>
      <c r="BC2388" s="1" t="s">
        <v>36</v>
      </c>
      <c r="BD2388" s="1"/>
      <c r="BE2388" s="1"/>
      <c r="BF2388" s="1"/>
      <c r="BG2388" s="1"/>
    </row>
    <row r="2389" spans="2:59" ht="15.75" customHeight="1" x14ac:dyDescent="0.3">
      <c r="B2389" s="1"/>
      <c r="C2389" s="1"/>
      <c r="D2389" s="1"/>
      <c r="E2389" s="1"/>
      <c r="F2389" s="1"/>
      <c r="G2389" s="1"/>
      <c r="H2389" s="1"/>
      <c r="J2389" s="1"/>
      <c r="K2389" s="1"/>
      <c r="L2389" s="1"/>
      <c r="BA2389" s="1" t="s">
        <v>3096</v>
      </c>
      <c r="BB2389" s="1">
        <v>4575</v>
      </c>
      <c r="BC2389" s="1" t="s">
        <v>36</v>
      </c>
      <c r="BD2389" s="1"/>
      <c r="BE2389" s="1"/>
      <c r="BF2389" s="1"/>
      <c r="BG2389" s="1"/>
    </row>
    <row r="2390" spans="2:59" ht="15.75" customHeight="1" x14ac:dyDescent="0.3">
      <c r="B2390" s="1"/>
      <c r="C2390" s="1"/>
      <c r="D2390" s="1"/>
      <c r="E2390" s="1"/>
      <c r="F2390" s="1"/>
      <c r="G2390" s="1"/>
      <c r="H2390" s="1"/>
      <c r="J2390" s="1"/>
      <c r="K2390" s="1"/>
      <c r="L2390" s="1"/>
      <c r="BA2390" s="1" t="s">
        <v>10300</v>
      </c>
      <c r="BB2390" s="1">
        <v>4583</v>
      </c>
      <c r="BC2390" s="1" t="s">
        <v>44</v>
      </c>
      <c r="BD2390" s="1"/>
      <c r="BE2390" s="1"/>
      <c r="BF2390" s="1"/>
      <c r="BG2390" s="1"/>
    </row>
    <row r="2391" spans="2:59" ht="15.75" customHeight="1" x14ac:dyDescent="0.3">
      <c r="B2391" s="1"/>
      <c r="C2391" s="1"/>
      <c r="D2391" s="1"/>
      <c r="E2391" s="1"/>
      <c r="F2391" s="1"/>
      <c r="G2391" s="1"/>
      <c r="H2391" s="1"/>
      <c r="J2391" s="1"/>
      <c r="K2391" s="1"/>
      <c r="L2391" s="1"/>
      <c r="BA2391" s="1" t="s">
        <v>2105</v>
      </c>
      <c r="BB2391" s="1">
        <v>4584</v>
      </c>
      <c r="BC2391" s="1" t="s">
        <v>14</v>
      </c>
      <c r="BD2391" s="1"/>
      <c r="BE2391" s="1"/>
      <c r="BF2391" s="1"/>
      <c r="BG2391" s="1"/>
    </row>
    <row r="2392" spans="2:59" ht="15.75" customHeight="1" x14ac:dyDescent="0.3">
      <c r="B2392" s="1"/>
      <c r="C2392" s="1"/>
      <c r="D2392" s="1"/>
      <c r="E2392" s="1"/>
      <c r="F2392" s="1"/>
      <c r="G2392" s="1"/>
      <c r="H2392" s="1"/>
      <c r="J2392" s="1"/>
      <c r="K2392" s="1"/>
      <c r="L2392" s="1"/>
      <c r="BA2392" s="1" t="s">
        <v>6984</v>
      </c>
      <c r="BB2392" s="1">
        <v>4498</v>
      </c>
      <c r="BC2392" s="1" t="s">
        <v>152</v>
      </c>
      <c r="BD2392" s="1"/>
      <c r="BE2392" s="1"/>
      <c r="BF2392" s="1"/>
      <c r="BG2392" s="1"/>
    </row>
    <row r="2393" spans="2:59" ht="15.75" customHeight="1" x14ac:dyDescent="0.3">
      <c r="B2393" s="1"/>
      <c r="C2393" s="1"/>
      <c r="D2393" s="1"/>
      <c r="E2393" s="1"/>
      <c r="F2393" s="1"/>
      <c r="G2393" s="1"/>
      <c r="H2393" s="1"/>
      <c r="J2393" s="1"/>
      <c r="K2393" s="1"/>
      <c r="L2393" s="1"/>
      <c r="BA2393" s="1" t="s">
        <v>3026</v>
      </c>
      <c r="BB2393" s="1">
        <v>4595</v>
      </c>
      <c r="BC2393" s="1" t="s">
        <v>252</v>
      </c>
      <c r="BD2393" s="1"/>
      <c r="BE2393" s="1"/>
      <c r="BF2393" s="1"/>
      <c r="BG2393" s="1"/>
    </row>
    <row r="2394" spans="2:59" ht="15.75" customHeight="1" x14ac:dyDescent="0.3">
      <c r="B2394" s="1"/>
      <c r="C2394" s="1"/>
      <c r="D2394" s="1"/>
      <c r="E2394" s="1"/>
      <c r="F2394" s="1"/>
      <c r="G2394" s="1"/>
      <c r="H2394" s="1"/>
      <c r="J2394" s="1"/>
      <c r="K2394" s="1"/>
      <c r="L2394" s="1"/>
      <c r="BA2394" s="1" t="s">
        <v>10301</v>
      </c>
      <c r="BB2394" s="1">
        <v>4566</v>
      </c>
      <c r="BC2394" s="1" t="s">
        <v>152</v>
      </c>
      <c r="BD2394" s="1"/>
      <c r="BE2394" s="1"/>
      <c r="BF2394" s="1"/>
      <c r="BG2394" s="1"/>
    </row>
    <row r="2395" spans="2:59" ht="15.75" customHeight="1" x14ac:dyDescent="0.3">
      <c r="B2395" s="1"/>
      <c r="C2395" s="1"/>
      <c r="D2395" s="1"/>
      <c r="E2395" s="1"/>
      <c r="F2395" s="1"/>
      <c r="G2395" s="1"/>
      <c r="H2395" s="1"/>
      <c r="J2395" s="1"/>
      <c r="K2395" s="1"/>
      <c r="L2395" s="1"/>
      <c r="BA2395" s="1" t="s">
        <v>10298</v>
      </c>
      <c r="BC2395" s="1" t="s">
        <v>180</v>
      </c>
      <c r="BD2395" s="1"/>
      <c r="BE2395" s="1"/>
      <c r="BF2395" s="1"/>
      <c r="BG2395" s="1"/>
    </row>
    <row r="2396" spans="2:59" ht="15.75" customHeight="1" x14ac:dyDescent="0.3">
      <c r="B2396" s="1"/>
      <c r="C2396" s="1"/>
      <c r="D2396" s="1"/>
      <c r="E2396" s="1"/>
      <c r="F2396" s="1"/>
      <c r="G2396" s="1"/>
      <c r="H2396" s="1"/>
      <c r="J2396" s="1"/>
      <c r="K2396" s="1"/>
      <c r="L2396" s="1"/>
      <c r="BA2396" s="1" t="s">
        <v>2508</v>
      </c>
      <c r="BB2396" s="1">
        <v>4555</v>
      </c>
      <c r="BC2396" s="1" t="s">
        <v>14</v>
      </c>
      <c r="BD2396" s="1"/>
      <c r="BE2396" s="1"/>
      <c r="BF2396" s="1"/>
      <c r="BG2396" s="1"/>
    </row>
    <row r="2397" spans="2:59" ht="15.75" customHeight="1" x14ac:dyDescent="0.3">
      <c r="B2397" s="1"/>
      <c r="C2397" s="1"/>
      <c r="D2397" s="1"/>
      <c r="E2397" s="1"/>
      <c r="F2397" s="1"/>
      <c r="G2397" s="1"/>
      <c r="H2397" s="1"/>
      <c r="J2397" s="1"/>
      <c r="K2397" s="1"/>
      <c r="L2397" s="1"/>
      <c r="BA2397" s="1" t="s">
        <v>6496</v>
      </c>
      <c r="BB2397" s="1">
        <v>4593</v>
      </c>
      <c r="BC2397" s="1" t="s">
        <v>180</v>
      </c>
      <c r="BD2397" s="1"/>
      <c r="BE2397" s="1"/>
      <c r="BF2397" s="1"/>
      <c r="BG2397" s="1"/>
    </row>
    <row r="2398" spans="2:59" ht="15.75" customHeight="1" x14ac:dyDescent="0.3">
      <c r="B2398" s="1"/>
      <c r="C2398" s="1"/>
      <c r="D2398" s="1"/>
      <c r="E2398" s="1"/>
      <c r="F2398" s="1"/>
      <c r="G2398" s="1"/>
      <c r="H2398" s="1"/>
      <c r="J2398" s="1"/>
      <c r="K2398" s="1"/>
      <c r="L2398" s="1"/>
      <c r="BA2398" s="1" t="s">
        <v>3704</v>
      </c>
      <c r="BB2398" s="1">
        <v>4544</v>
      </c>
      <c r="BC2398" s="1" t="s">
        <v>44</v>
      </c>
      <c r="BD2398" s="1"/>
      <c r="BE2398" s="1"/>
      <c r="BF2398" s="1"/>
      <c r="BG2398" s="1"/>
    </row>
    <row r="2399" spans="2:59" ht="15.75" customHeight="1" x14ac:dyDescent="0.3">
      <c r="B2399" s="1"/>
      <c r="C2399" s="1"/>
      <c r="D2399" s="1"/>
      <c r="E2399" s="1"/>
      <c r="F2399" s="1"/>
      <c r="G2399" s="1"/>
      <c r="H2399" s="1"/>
      <c r="J2399" s="1"/>
      <c r="K2399" s="1"/>
      <c r="L2399" s="1"/>
      <c r="BA2399" s="1" t="s">
        <v>4140</v>
      </c>
      <c r="BB2399" s="1">
        <v>4504</v>
      </c>
      <c r="BC2399" s="1" t="s">
        <v>94</v>
      </c>
      <c r="BD2399" s="1"/>
      <c r="BE2399" s="1"/>
      <c r="BF2399" s="1"/>
      <c r="BG2399" s="1"/>
    </row>
    <row r="2400" spans="2:59" ht="15.75" customHeight="1" x14ac:dyDescent="0.3">
      <c r="B2400" s="1"/>
      <c r="C2400" s="1"/>
      <c r="D2400" s="1"/>
      <c r="E2400" s="1"/>
      <c r="F2400" s="1"/>
      <c r="G2400" s="1"/>
      <c r="H2400" s="1"/>
      <c r="J2400" s="1"/>
      <c r="K2400" s="1"/>
      <c r="L2400" s="1"/>
      <c r="BA2400" s="1" t="s">
        <v>10302</v>
      </c>
      <c r="BB2400" s="1">
        <v>4787</v>
      </c>
      <c r="BC2400" s="1" t="s">
        <v>224</v>
      </c>
      <c r="BD2400" s="1"/>
      <c r="BE2400" s="1"/>
      <c r="BF2400" s="1"/>
      <c r="BG2400" s="1"/>
    </row>
    <row r="2401" spans="2:59" ht="15.75" customHeight="1" x14ac:dyDescent="0.3">
      <c r="B2401" s="1"/>
      <c r="C2401" s="1"/>
      <c r="D2401" s="1"/>
      <c r="E2401" s="1"/>
      <c r="F2401" s="1"/>
      <c r="G2401" s="1"/>
      <c r="H2401" s="1"/>
      <c r="J2401" s="1"/>
      <c r="K2401" s="1"/>
      <c r="L2401" s="1"/>
      <c r="BA2401" s="1" t="s">
        <v>8278</v>
      </c>
      <c r="BB2401" s="1">
        <v>4576</v>
      </c>
      <c r="BC2401" s="1" t="s">
        <v>10303</v>
      </c>
      <c r="BD2401" s="1"/>
      <c r="BE2401" s="1"/>
      <c r="BF2401" s="1"/>
      <c r="BG2401" s="1"/>
    </row>
    <row r="2402" spans="2:59" ht="15.75" customHeight="1" x14ac:dyDescent="0.3">
      <c r="B2402" s="1"/>
      <c r="C2402" s="1"/>
      <c r="D2402" s="1"/>
      <c r="E2402" s="1"/>
      <c r="F2402" s="1"/>
      <c r="G2402" s="1"/>
      <c r="H2402" s="1"/>
      <c r="J2402" s="1"/>
      <c r="K2402" s="1"/>
      <c r="L2402" s="1"/>
      <c r="BA2402" s="1" t="s">
        <v>2386</v>
      </c>
      <c r="BB2402" s="1">
        <v>4589</v>
      </c>
      <c r="BC2402" s="1" t="s">
        <v>284</v>
      </c>
      <c r="BD2402" s="1"/>
      <c r="BE2402" s="1"/>
      <c r="BF2402" s="1"/>
      <c r="BG2402" s="1"/>
    </row>
    <row r="2403" spans="2:59" ht="15.75" customHeight="1" x14ac:dyDescent="0.3">
      <c r="B2403" s="1"/>
      <c r="C2403" s="1"/>
      <c r="D2403" s="1"/>
      <c r="E2403" s="1"/>
      <c r="F2403" s="1"/>
      <c r="G2403" s="1"/>
      <c r="H2403" s="1"/>
      <c r="J2403" s="1"/>
      <c r="K2403" s="1"/>
      <c r="L2403" s="1"/>
      <c r="BA2403" s="1" t="s">
        <v>10304</v>
      </c>
      <c r="BB2403" s="1">
        <v>4581</v>
      </c>
      <c r="BC2403" s="1" t="s">
        <v>284</v>
      </c>
      <c r="BD2403" s="1"/>
      <c r="BE2403" s="1"/>
      <c r="BF2403" s="1"/>
      <c r="BG2403" s="1"/>
    </row>
    <row r="2404" spans="2:59" ht="15.75" customHeight="1" x14ac:dyDescent="0.3">
      <c r="B2404" s="1"/>
      <c r="C2404" s="1"/>
      <c r="D2404" s="1"/>
      <c r="E2404" s="1"/>
      <c r="F2404" s="1"/>
      <c r="G2404" s="1"/>
      <c r="H2404" s="1"/>
      <c r="J2404" s="1"/>
      <c r="K2404" s="1"/>
      <c r="L2404" s="1"/>
      <c r="BA2404" s="1" t="s">
        <v>2412</v>
      </c>
      <c r="BB2404" s="1">
        <v>4592</v>
      </c>
      <c r="BC2404" s="1" t="s">
        <v>36</v>
      </c>
      <c r="BD2404" s="1"/>
      <c r="BE2404" s="1"/>
      <c r="BF2404" s="1"/>
      <c r="BG2404" s="1"/>
    </row>
    <row r="2405" spans="2:59" ht="15.75" customHeight="1" x14ac:dyDescent="0.3">
      <c r="B2405" s="1"/>
      <c r="C2405" s="1"/>
      <c r="D2405" s="1"/>
      <c r="E2405" s="1"/>
      <c r="F2405" s="1"/>
      <c r="G2405" s="1"/>
      <c r="H2405" s="1"/>
      <c r="J2405" s="1"/>
      <c r="K2405" s="1"/>
      <c r="L2405" s="1"/>
      <c r="BA2405" s="1" t="s">
        <v>6580</v>
      </c>
      <c r="BB2405" s="1">
        <v>729</v>
      </c>
      <c r="BC2405" s="1" t="s">
        <v>98</v>
      </c>
      <c r="BD2405" s="1"/>
      <c r="BE2405" s="1"/>
      <c r="BF2405" s="1"/>
      <c r="BG2405" s="1"/>
    </row>
    <row r="2406" spans="2:59" ht="15.75" customHeight="1" x14ac:dyDescent="0.3">
      <c r="B2406" s="1"/>
      <c r="C2406" s="1"/>
      <c r="D2406" s="1"/>
      <c r="E2406" s="1"/>
      <c r="F2406" s="1"/>
      <c r="G2406" s="1"/>
      <c r="H2406" s="1"/>
      <c r="J2406" s="1"/>
      <c r="K2406" s="1"/>
      <c r="L2406" s="1"/>
      <c r="BA2406" s="1" t="s">
        <v>3471</v>
      </c>
      <c r="BB2406" s="1">
        <v>4624</v>
      </c>
      <c r="BC2406" s="1" t="s">
        <v>44</v>
      </c>
      <c r="BD2406" s="1"/>
      <c r="BE2406" s="1"/>
      <c r="BF2406" s="1"/>
      <c r="BG2406" s="1"/>
    </row>
    <row r="2407" spans="2:59" ht="15.75" customHeight="1" x14ac:dyDescent="0.3">
      <c r="B2407" s="1"/>
      <c r="C2407" s="1"/>
      <c r="D2407" s="1"/>
      <c r="E2407" s="1"/>
      <c r="F2407" s="1"/>
      <c r="G2407" s="1"/>
      <c r="H2407" s="1"/>
      <c r="J2407" s="1"/>
      <c r="K2407" s="1"/>
      <c r="L2407" s="1"/>
      <c r="BA2407" s="1" t="s">
        <v>3619</v>
      </c>
      <c r="BB2407" s="1">
        <v>4602</v>
      </c>
      <c r="BC2407" s="1" t="s">
        <v>180</v>
      </c>
      <c r="BD2407" s="1"/>
      <c r="BE2407" s="1"/>
      <c r="BF2407" s="1"/>
      <c r="BG2407" s="1"/>
    </row>
    <row r="2408" spans="2:59" ht="15.75" customHeight="1" x14ac:dyDescent="0.3">
      <c r="B2408" s="1"/>
      <c r="C2408" s="1"/>
      <c r="D2408" s="1"/>
      <c r="E2408" s="1"/>
      <c r="F2408" s="1"/>
      <c r="G2408" s="1"/>
      <c r="H2408" s="1"/>
      <c r="J2408" s="1"/>
      <c r="K2408" s="1"/>
      <c r="L2408" s="1"/>
      <c r="BA2408" s="1" t="s">
        <v>6046</v>
      </c>
      <c r="BB2408" s="1">
        <v>4594</v>
      </c>
      <c r="BC2408" s="1" t="s">
        <v>180</v>
      </c>
      <c r="BD2408" s="1"/>
      <c r="BE2408" s="1"/>
      <c r="BF2408" s="1"/>
      <c r="BG2408" s="1"/>
    </row>
    <row r="2409" spans="2:59" ht="15.75" customHeight="1" x14ac:dyDescent="0.3">
      <c r="B2409" s="1"/>
      <c r="C2409" s="1"/>
      <c r="D2409" s="1"/>
      <c r="E2409" s="1"/>
      <c r="F2409" s="1"/>
      <c r="G2409" s="1"/>
      <c r="H2409" s="1"/>
      <c r="J2409" s="1"/>
      <c r="K2409" s="1"/>
      <c r="L2409" s="1"/>
      <c r="BA2409" s="1" t="s">
        <v>3747</v>
      </c>
      <c r="BB2409" s="1">
        <v>4597</v>
      </c>
      <c r="BC2409" s="1" t="s">
        <v>296</v>
      </c>
      <c r="BD2409" s="1"/>
      <c r="BE2409" s="1"/>
      <c r="BF2409" s="1"/>
      <c r="BG2409" s="1"/>
    </row>
    <row r="2410" spans="2:59" ht="15.75" customHeight="1" x14ac:dyDescent="0.3">
      <c r="B2410" s="1"/>
      <c r="C2410" s="1"/>
      <c r="D2410" s="1"/>
      <c r="E2410" s="1"/>
      <c r="F2410" s="1"/>
      <c r="G2410" s="1"/>
      <c r="H2410" s="1"/>
      <c r="J2410" s="1"/>
      <c r="K2410" s="1"/>
      <c r="L2410" s="1"/>
      <c r="BA2410" s="1" t="s">
        <v>10305</v>
      </c>
      <c r="BB2410" s="1">
        <v>4636</v>
      </c>
      <c r="BC2410" s="1" t="s">
        <v>76</v>
      </c>
      <c r="BD2410" s="1"/>
      <c r="BE2410" s="1"/>
      <c r="BF2410" s="1"/>
      <c r="BG2410" s="1"/>
    </row>
    <row r="2411" spans="2:59" ht="15.75" customHeight="1" x14ac:dyDescent="0.3">
      <c r="B2411" s="1"/>
      <c r="C2411" s="1"/>
      <c r="D2411" s="1"/>
      <c r="E2411" s="1"/>
      <c r="F2411" s="1"/>
      <c r="G2411" s="1"/>
      <c r="H2411" s="1"/>
      <c r="J2411" s="1"/>
      <c r="K2411" s="1"/>
      <c r="L2411" s="1"/>
      <c r="BA2411" s="1" t="s">
        <v>2418</v>
      </c>
      <c r="BB2411" s="1">
        <v>4615</v>
      </c>
      <c r="BC2411" s="1" t="s">
        <v>194</v>
      </c>
      <c r="BD2411" s="1"/>
      <c r="BE2411" s="1"/>
      <c r="BF2411" s="1"/>
      <c r="BG2411" s="1"/>
    </row>
    <row r="2412" spans="2:59" ht="15.75" customHeight="1" x14ac:dyDescent="0.3">
      <c r="B2412" s="1"/>
      <c r="C2412" s="1"/>
      <c r="D2412" s="1"/>
      <c r="E2412" s="1"/>
      <c r="F2412" s="1"/>
      <c r="G2412" s="1"/>
      <c r="H2412" s="1"/>
      <c r="J2412" s="1"/>
      <c r="K2412" s="1"/>
      <c r="L2412" s="1"/>
      <c r="BA2412" s="1" t="s">
        <v>6868</v>
      </c>
      <c r="BB2412" s="1">
        <v>4633</v>
      </c>
      <c r="BC2412" s="1" t="s">
        <v>224</v>
      </c>
      <c r="BD2412" s="1"/>
      <c r="BE2412" s="1"/>
      <c r="BF2412" s="1"/>
      <c r="BG2412" s="1"/>
    </row>
    <row r="2413" spans="2:59" ht="15.75" customHeight="1" x14ac:dyDescent="0.3">
      <c r="B2413" s="1"/>
      <c r="C2413" s="1"/>
      <c r="D2413" s="1"/>
      <c r="E2413" s="1"/>
      <c r="F2413" s="1"/>
      <c r="G2413" s="1"/>
      <c r="H2413" s="1"/>
      <c r="J2413" s="1"/>
      <c r="K2413" s="1"/>
      <c r="L2413" s="1"/>
      <c r="BA2413" s="1" t="s">
        <v>6391</v>
      </c>
      <c r="BB2413" s="1">
        <v>4471</v>
      </c>
      <c r="BC2413" s="1" t="s">
        <v>152</v>
      </c>
      <c r="BD2413" s="1"/>
      <c r="BE2413" s="1"/>
      <c r="BF2413" s="1"/>
      <c r="BG2413" s="1"/>
    </row>
    <row r="2414" spans="2:59" ht="15.75" customHeight="1" x14ac:dyDescent="0.3">
      <c r="B2414" s="1"/>
      <c r="C2414" s="1"/>
      <c r="D2414" s="1"/>
      <c r="E2414" s="1"/>
      <c r="F2414" s="1"/>
      <c r="G2414" s="1"/>
      <c r="H2414" s="1"/>
      <c r="J2414" s="1"/>
      <c r="K2414" s="1"/>
      <c r="L2414" s="1"/>
      <c r="BA2414" s="1" t="s">
        <v>3060</v>
      </c>
      <c r="BB2414" s="1">
        <v>4648</v>
      </c>
      <c r="BC2414" s="1" t="s">
        <v>252</v>
      </c>
      <c r="BD2414" s="1"/>
      <c r="BE2414" s="1"/>
      <c r="BF2414" s="1"/>
      <c r="BG2414" s="1"/>
    </row>
    <row r="2415" spans="2:59" ht="15.75" customHeight="1" x14ac:dyDescent="0.3">
      <c r="B2415" s="1"/>
      <c r="C2415" s="1"/>
      <c r="D2415" s="1"/>
      <c r="E2415" s="1"/>
      <c r="F2415" s="1"/>
      <c r="G2415" s="1"/>
      <c r="H2415" s="1"/>
      <c r="J2415" s="1"/>
      <c r="K2415" s="1"/>
      <c r="L2415" s="1"/>
      <c r="BA2415" s="1" t="s">
        <v>2347</v>
      </c>
      <c r="BB2415" s="1">
        <v>4588</v>
      </c>
      <c r="BC2415" s="1" t="s">
        <v>258</v>
      </c>
      <c r="BD2415" s="1"/>
      <c r="BE2415" s="1"/>
      <c r="BF2415" s="1"/>
      <c r="BG2415" s="1"/>
    </row>
    <row r="2416" spans="2:59" ht="15.75" customHeight="1" x14ac:dyDescent="0.3">
      <c r="B2416" s="1"/>
      <c r="C2416" s="1"/>
      <c r="D2416" s="1"/>
      <c r="E2416" s="1"/>
      <c r="F2416" s="1"/>
      <c r="G2416" s="1"/>
      <c r="H2416" s="1"/>
      <c r="J2416" s="1"/>
      <c r="K2416" s="1"/>
      <c r="L2416" s="1"/>
      <c r="BA2416" s="1" t="s">
        <v>10306</v>
      </c>
      <c r="BC2416" s="1" t="s">
        <v>224</v>
      </c>
      <c r="BD2416" s="1"/>
      <c r="BE2416" s="1"/>
      <c r="BF2416" s="1"/>
      <c r="BG2416" s="1"/>
    </row>
    <row r="2417" spans="2:59" ht="15.75" customHeight="1" x14ac:dyDescent="0.3">
      <c r="B2417" s="1"/>
      <c r="C2417" s="1"/>
      <c r="D2417" s="1"/>
      <c r="E2417" s="1"/>
      <c r="F2417" s="1"/>
      <c r="G2417" s="1"/>
      <c r="H2417" s="1"/>
      <c r="J2417" s="1"/>
      <c r="K2417" s="1"/>
      <c r="L2417" s="1"/>
      <c r="BA2417" s="1" t="s">
        <v>10307</v>
      </c>
      <c r="BB2417" s="1">
        <v>4608</v>
      </c>
      <c r="BC2417" s="1" t="s">
        <v>324</v>
      </c>
      <c r="BD2417" s="1"/>
      <c r="BE2417" s="1"/>
      <c r="BF2417" s="1"/>
      <c r="BG2417" s="1"/>
    </row>
    <row r="2418" spans="2:59" ht="15.75" customHeight="1" x14ac:dyDescent="0.3">
      <c r="B2418" s="1"/>
      <c r="C2418" s="1"/>
      <c r="D2418" s="1"/>
      <c r="E2418" s="1"/>
      <c r="F2418" s="1"/>
      <c r="G2418" s="1"/>
      <c r="H2418" s="1"/>
      <c r="J2418" s="1"/>
      <c r="K2418" s="1"/>
      <c r="L2418" s="1"/>
      <c r="BA2418" s="1" t="s">
        <v>8183</v>
      </c>
      <c r="BB2418" s="1">
        <v>4293</v>
      </c>
      <c r="BC2418" s="1" t="s">
        <v>188</v>
      </c>
      <c r="BD2418" s="1"/>
      <c r="BE2418" s="1"/>
      <c r="BF2418" s="1"/>
      <c r="BG2418" s="1"/>
    </row>
    <row r="2419" spans="2:59" ht="15.75" customHeight="1" x14ac:dyDescent="0.3">
      <c r="B2419" s="1"/>
      <c r="C2419" s="1"/>
      <c r="D2419" s="1"/>
      <c r="E2419" s="1"/>
      <c r="F2419" s="1"/>
      <c r="G2419" s="1"/>
      <c r="H2419" s="1"/>
      <c r="J2419" s="1"/>
      <c r="K2419" s="1"/>
      <c r="L2419" s="1"/>
      <c r="BA2419" s="1" t="s">
        <v>2117</v>
      </c>
      <c r="BB2419" s="1">
        <v>4614</v>
      </c>
      <c r="BC2419" s="1" t="s">
        <v>14</v>
      </c>
      <c r="BD2419" s="1"/>
      <c r="BE2419" s="1"/>
      <c r="BF2419" s="1"/>
      <c r="BG2419" s="1"/>
    </row>
    <row r="2420" spans="2:59" ht="15.75" customHeight="1" x14ac:dyDescent="0.3">
      <c r="B2420" s="1"/>
      <c r="C2420" s="1"/>
      <c r="D2420" s="1"/>
      <c r="E2420" s="1"/>
      <c r="F2420" s="1"/>
      <c r="G2420" s="1"/>
      <c r="H2420" s="1"/>
      <c r="J2420" s="1"/>
      <c r="K2420" s="1"/>
      <c r="L2420" s="1"/>
      <c r="BA2420" s="1" t="s">
        <v>2764</v>
      </c>
      <c r="BB2420" s="1">
        <v>4570</v>
      </c>
      <c r="BC2420" s="1" t="s">
        <v>94</v>
      </c>
      <c r="BD2420" s="1"/>
      <c r="BE2420" s="1"/>
      <c r="BF2420" s="1"/>
      <c r="BG2420" s="1"/>
    </row>
    <row r="2421" spans="2:59" ht="15.75" customHeight="1" x14ac:dyDescent="0.3">
      <c r="B2421" s="1"/>
      <c r="C2421" s="1"/>
      <c r="D2421" s="1"/>
      <c r="E2421" s="1"/>
      <c r="F2421" s="1"/>
      <c r="G2421" s="1"/>
      <c r="H2421" s="1"/>
      <c r="J2421" s="1"/>
      <c r="K2421" s="1"/>
      <c r="L2421" s="1"/>
      <c r="BA2421" s="1" t="s">
        <v>10308</v>
      </c>
      <c r="BB2421" s="1">
        <v>4620</v>
      </c>
      <c r="BC2421" s="1" t="s">
        <v>14</v>
      </c>
      <c r="BD2421" s="1"/>
      <c r="BE2421" s="1"/>
      <c r="BF2421" s="1"/>
      <c r="BG2421" s="1"/>
    </row>
    <row r="2422" spans="2:59" ht="15.75" customHeight="1" x14ac:dyDescent="0.3">
      <c r="B2422" s="1"/>
      <c r="C2422" s="1"/>
      <c r="D2422" s="1"/>
      <c r="E2422" s="1"/>
      <c r="F2422" s="1"/>
      <c r="G2422" s="1"/>
      <c r="H2422" s="1"/>
      <c r="J2422" s="1"/>
      <c r="K2422" s="1"/>
      <c r="L2422" s="1"/>
      <c r="BA2422" s="1" t="s">
        <v>2468</v>
      </c>
      <c r="BB2422" s="1">
        <v>4609</v>
      </c>
      <c r="BC2422" s="1" t="s">
        <v>92</v>
      </c>
      <c r="BD2422" s="1"/>
      <c r="BE2422" s="1"/>
      <c r="BF2422" s="1"/>
      <c r="BG2422" s="1"/>
    </row>
    <row r="2423" spans="2:59" ht="15.75" customHeight="1" x14ac:dyDescent="0.3">
      <c r="B2423" s="1"/>
      <c r="C2423" s="1"/>
      <c r="D2423" s="1"/>
      <c r="E2423" s="1"/>
      <c r="F2423" s="1"/>
      <c r="G2423" s="1"/>
      <c r="H2423" s="1"/>
      <c r="J2423" s="1"/>
      <c r="K2423" s="1"/>
      <c r="L2423" s="1"/>
      <c r="BA2423" s="1" t="s">
        <v>2468</v>
      </c>
      <c r="BB2423" s="1">
        <v>4609</v>
      </c>
      <c r="BC2423" s="1" t="s">
        <v>276</v>
      </c>
      <c r="BD2423" s="1"/>
      <c r="BE2423" s="1"/>
      <c r="BF2423" s="1"/>
      <c r="BG2423" s="1"/>
    </row>
    <row r="2424" spans="2:59" ht="15.75" customHeight="1" x14ac:dyDescent="0.3">
      <c r="B2424" s="1"/>
      <c r="C2424" s="1"/>
      <c r="D2424" s="1"/>
      <c r="E2424" s="1"/>
      <c r="F2424" s="1"/>
      <c r="G2424" s="1"/>
      <c r="H2424" s="1"/>
      <c r="J2424" s="1"/>
      <c r="K2424" s="1"/>
      <c r="L2424" s="1"/>
      <c r="BA2424" s="1" t="s">
        <v>10309</v>
      </c>
      <c r="BB2424" s="1">
        <v>4637</v>
      </c>
      <c r="BC2424" s="1" t="s">
        <v>10310</v>
      </c>
      <c r="BD2424" s="1"/>
      <c r="BE2424" s="1"/>
      <c r="BF2424" s="1"/>
      <c r="BG2424" s="1"/>
    </row>
    <row r="2425" spans="2:59" ht="15.75" customHeight="1" x14ac:dyDescent="0.3">
      <c r="B2425" s="1"/>
      <c r="C2425" s="1"/>
      <c r="D2425" s="1"/>
      <c r="E2425" s="1"/>
      <c r="F2425" s="1"/>
      <c r="G2425" s="1"/>
      <c r="H2425" s="1"/>
      <c r="J2425" s="1"/>
      <c r="K2425" s="1"/>
      <c r="L2425" s="1"/>
      <c r="BA2425" s="1" t="s">
        <v>10311</v>
      </c>
      <c r="BC2425" s="1" t="s">
        <v>76</v>
      </c>
      <c r="BD2425" s="1"/>
      <c r="BE2425" s="1"/>
      <c r="BF2425" s="1"/>
      <c r="BG2425" s="1"/>
    </row>
    <row r="2426" spans="2:59" ht="15.75" customHeight="1" x14ac:dyDescent="0.3">
      <c r="B2426" s="1"/>
      <c r="C2426" s="1"/>
      <c r="D2426" s="1"/>
      <c r="E2426" s="1"/>
      <c r="F2426" s="1"/>
      <c r="G2426" s="1"/>
      <c r="H2426" s="1"/>
      <c r="J2426" s="1"/>
      <c r="K2426" s="1"/>
      <c r="L2426" s="1"/>
      <c r="BA2426" s="1" t="s">
        <v>2966</v>
      </c>
      <c r="BB2426" s="1">
        <v>4631</v>
      </c>
      <c r="BC2426" s="1" t="s">
        <v>216</v>
      </c>
      <c r="BD2426" s="1"/>
      <c r="BE2426" s="1"/>
      <c r="BF2426" s="1"/>
      <c r="BG2426" s="1"/>
    </row>
    <row r="2427" spans="2:59" ht="15.75" customHeight="1" x14ac:dyDescent="0.3">
      <c r="B2427" s="1"/>
      <c r="C2427" s="1"/>
      <c r="D2427" s="1"/>
      <c r="E2427" s="1"/>
      <c r="F2427" s="1"/>
      <c r="G2427" s="1"/>
      <c r="H2427" s="1"/>
      <c r="J2427" s="1"/>
      <c r="K2427" s="1"/>
      <c r="L2427" s="1"/>
      <c r="BA2427" s="1" t="s">
        <v>10312</v>
      </c>
      <c r="BB2427" s="1">
        <v>4635</v>
      </c>
      <c r="BC2427" s="1" t="s">
        <v>118</v>
      </c>
      <c r="BD2427" s="1"/>
      <c r="BE2427" s="1"/>
      <c r="BF2427" s="1"/>
      <c r="BG2427" s="1"/>
    </row>
    <row r="2428" spans="2:59" ht="15.75" customHeight="1" x14ac:dyDescent="0.3">
      <c r="B2428" s="1"/>
      <c r="C2428" s="1"/>
      <c r="D2428" s="1"/>
      <c r="E2428" s="1"/>
      <c r="F2428" s="1"/>
      <c r="G2428" s="1"/>
      <c r="H2428" s="1"/>
      <c r="J2428" s="1"/>
      <c r="K2428" s="1"/>
      <c r="L2428" s="1"/>
      <c r="BA2428" s="1" t="s">
        <v>10313</v>
      </c>
      <c r="BB2428" s="1">
        <v>4630</v>
      </c>
      <c r="BC2428" s="1" t="s">
        <v>14</v>
      </c>
      <c r="BD2428" s="1"/>
      <c r="BE2428" s="1"/>
      <c r="BF2428" s="1"/>
      <c r="BG2428" s="1"/>
    </row>
    <row r="2429" spans="2:59" ht="15.75" customHeight="1" x14ac:dyDescent="0.3">
      <c r="B2429" s="1"/>
      <c r="C2429" s="1"/>
      <c r="D2429" s="1"/>
      <c r="E2429" s="1"/>
      <c r="F2429" s="1"/>
      <c r="G2429" s="1"/>
      <c r="H2429" s="1"/>
      <c r="J2429" s="1"/>
      <c r="K2429" s="1"/>
      <c r="L2429" s="1"/>
      <c r="BA2429" s="1" t="s">
        <v>2595</v>
      </c>
      <c r="BB2429" s="1">
        <v>4601</v>
      </c>
      <c r="BC2429" s="1" t="s">
        <v>188</v>
      </c>
      <c r="BD2429" s="1"/>
      <c r="BE2429" s="1"/>
      <c r="BF2429" s="1"/>
      <c r="BG2429" s="1"/>
    </row>
    <row r="2430" spans="2:59" ht="15.75" customHeight="1" x14ac:dyDescent="0.3">
      <c r="B2430" s="1"/>
      <c r="C2430" s="1"/>
      <c r="D2430" s="1"/>
      <c r="E2430" s="1"/>
      <c r="F2430" s="1"/>
      <c r="G2430" s="1"/>
      <c r="H2430" s="1"/>
      <c r="J2430" s="1"/>
      <c r="K2430" s="1"/>
      <c r="L2430" s="1"/>
      <c r="BA2430" s="1" t="s">
        <v>10314</v>
      </c>
      <c r="BB2430" s="1">
        <v>4632</v>
      </c>
      <c r="BC2430" s="1" t="s">
        <v>222</v>
      </c>
      <c r="BD2430" s="1"/>
      <c r="BE2430" s="1"/>
      <c r="BF2430" s="1"/>
      <c r="BG2430" s="1"/>
    </row>
    <row r="2431" spans="2:59" ht="15.75" customHeight="1" x14ac:dyDescent="0.3">
      <c r="B2431" s="1"/>
      <c r="C2431" s="1"/>
      <c r="D2431" s="1"/>
      <c r="E2431" s="1"/>
      <c r="F2431" s="1"/>
      <c r="G2431" s="1"/>
      <c r="H2431" s="1"/>
      <c r="J2431" s="1"/>
      <c r="K2431" s="1"/>
      <c r="L2431" s="1"/>
      <c r="BA2431" s="1" t="s">
        <v>10315</v>
      </c>
      <c r="BB2431" s="1">
        <v>4621</v>
      </c>
      <c r="BC2431" s="1" t="s">
        <v>252</v>
      </c>
      <c r="BD2431" s="1"/>
      <c r="BE2431" s="1"/>
      <c r="BF2431" s="1"/>
      <c r="BG2431" s="1"/>
    </row>
    <row r="2432" spans="2:59" ht="15.75" customHeight="1" x14ac:dyDescent="0.3">
      <c r="B2432" s="1"/>
      <c r="C2432" s="1"/>
      <c r="D2432" s="1"/>
      <c r="E2432" s="1"/>
      <c r="F2432" s="1"/>
      <c r="G2432" s="1"/>
      <c r="H2432" s="1"/>
      <c r="J2432" s="1"/>
      <c r="K2432" s="1"/>
      <c r="L2432" s="1"/>
      <c r="BA2432" s="1" t="s">
        <v>4223</v>
      </c>
      <c r="BB2432" s="1">
        <v>4659</v>
      </c>
      <c r="BC2432" s="1" t="s">
        <v>180</v>
      </c>
      <c r="BD2432" s="1"/>
      <c r="BE2432" s="1"/>
      <c r="BF2432" s="1"/>
      <c r="BG2432" s="1"/>
    </row>
    <row r="2433" spans="2:59" ht="15.75" customHeight="1" x14ac:dyDescent="0.3">
      <c r="B2433" s="1"/>
      <c r="C2433" s="1"/>
      <c r="D2433" s="1"/>
      <c r="E2433" s="1"/>
      <c r="F2433" s="1"/>
      <c r="G2433" s="1"/>
      <c r="H2433" s="1"/>
      <c r="J2433" s="1"/>
      <c r="K2433" s="1"/>
      <c r="L2433" s="1"/>
      <c r="BA2433" s="1" t="s">
        <v>2987</v>
      </c>
      <c r="BB2433" s="1">
        <v>4638</v>
      </c>
      <c r="BC2433" s="1" t="s">
        <v>118</v>
      </c>
      <c r="BD2433" s="1"/>
      <c r="BE2433" s="1"/>
      <c r="BF2433" s="1"/>
      <c r="BG2433" s="1"/>
    </row>
    <row r="2434" spans="2:59" ht="15.75" customHeight="1" x14ac:dyDescent="0.3">
      <c r="B2434" s="1"/>
      <c r="C2434" s="1"/>
      <c r="D2434" s="1"/>
      <c r="E2434" s="1"/>
      <c r="F2434" s="1"/>
      <c r="G2434" s="1"/>
      <c r="H2434" s="1"/>
      <c r="J2434" s="1"/>
      <c r="K2434" s="1"/>
      <c r="L2434" s="1"/>
      <c r="BA2434" s="1" t="s">
        <v>2806</v>
      </c>
      <c r="BB2434" s="1">
        <v>4687</v>
      </c>
      <c r="BC2434" s="1" t="s">
        <v>180</v>
      </c>
      <c r="BD2434" s="1"/>
      <c r="BE2434" s="1"/>
      <c r="BF2434" s="1"/>
      <c r="BG2434" s="1"/>
    </row>
    <row r="2435" spans="2:59" ht="15.75" customHeight="1" x14ac:dyDescent="0.3">
      <c r="B2435" s="1"/>
      <c r="C2435" s="1"/>
      <c r="D2435" s="1"/>
      <c r="E2435" s="1"/>
      <c r="F2435" s="1"/>
      <c r="G2435" s="1"/>
      <c r="H2435" s="1"/>
      <c r="J2435" s="1"/>
      <c r="K2435" s="1"/>
      <c r="L2435" s="1"/>
      <c r="BA2435" s="1" t="s">
        <v>6972</v>
      </c>
      <c r="BB2435" s="1">
        <v>4676</v>
      </c>
      <c r="BC2435" s="1" t="s">
        <v>224</v>
      </c>
      <c r="BD2435" s="1"/>
      <c r="BE2435" s="1"/>
      <c r="BF2435" s="1"/>
      <c r="BG2435" s="1"/>
    </row>
    <row r="2436" spans="2:59" ht="15.75" customHeight="1" x14ac:dyDescent="0.3">
      <c r="B2436" s="1"/>
      <c r="C2436" s="1"/>
      <c r="D2436" s="1"/>
      <c r="E2436" s="1"/>
      <c r="F2436" s="1"/>
      <c r="G2436" s="1"/>
      <c r="H2436" s="1"/>
      <c r="J2436" s="1"/>
      <c r="K2436" s="1"/>
      <c r="L2436" s="1"/>
      <c r="BA2436" s="1" t="s">
        <v>2675</v>
      </c>
      <c r="BB2436" s="1">
        <v>4596</v>
      </c>
      <c r="BC2436" s="1" t="s">
        <v>342</v>
      </c>
      <c r="BD2436" s="1"/>
      <c r="BE2436" s="1"/>
      <c r="BF2436" s="1"/>
      <c r="BG2436" s="1"/>
    </row>
    <row r="2437" spans="2:59" ht="15.75" customHeight="1" x14ac:dyDescent="0.3">
      <c r="B2437" s="1"/>
      <c r="C2437" s="1"/>
      <c r="D2437" s="1"/>
      <c r="E2437" s="1"/>
      <c r="F2437" s="1"/>
      <c r="G2437" s="1"/>
      <c r="H2437" s="1"/>
      <c r="J2437" s="1"/>
      <c r="K2437" s="1"/>
      <c r="L2437" s="1"/>
      <c r="BA2437" s="1" t="s">
        <v>2261</v>
      </c>
      <c r="BB2437" s="1">
        <v>3177</v>
      </c>
      <c r="BC2437" s="1" t="s">
        <v>156</v>
      </c>
      <c r="BD2437" s="1"/>
      <c r="BE2437" s="1"/>
      <c r="BF2437" s="1"/>
      <c r="BG2437" s="1"/>
    </row>
    <row r="2438" spans="2:59" ht="15.75" customHeight="1" x14ac:dyDescent="0.3">
      <c r="B2438" s="1"/>
      <c r="C2438" s="1"/>
      <c r="D2438" s="1"/>
      <c r="E2438" s="1"/>
      <c r="F2438" s="1"/>
      <c r="G2438" s="1"/>
      <c r="H2438" s="1"/>
      <c r="J2438" s="1"/>
      <c r="K2438" s="1"/>
      <c r="L2438" s="1"/>
      <c r="BA2438" s="1" t="s">
        <v>10316</v>
      </c>
      <c r="BB2438" s="1">
        <v>4591</v>
      </c>
      <c r="BC2438" s="1" t="s">
        <v>312</v>
      </c>
      <c r="BD2438" s="1"/>
      <c r="BE2438" s="1"/>
      <c r="BF2438" s="1"/>
      <c r="BG2438" s="1"/>
    </row>
    <row r="2439" spans="2:59" ht="15.75" customHeight="1" x14ac:dyDescent="0.3">
      <c r="B2439" s="1"/>
      <c r="C2439" s="1"/>
      <c r="D2439" s="1"/>
      <c r="E2439" s="1"/>
      <c r="F2439" s="1"/>
      <c r="G2439" s="1"/>
      <c r="H2439" s="1"/>
      <c r="J2439" s="1"/>
      <c r="K2439" s="1"/>
      <c r="L2439" s="1"/>
      <c r="BA2439" s="1" t="s">
        <v>2616</v>
      </c>
      <c r="BB2439" s="1">
        <v>4604</v>
      </c>
      <c r="BC2439" s="1" t="s">
        <v>94</v>
      </c>
      <c r="BD2439" s="1"/>
      <c r="BE2439" s="1"/>
      <c r="BF2439" s="1"/>
      <c r="BG2439" s="1"/>
    </row>
    <row r="2440" spans="2:59" ht="15.75" customHeight="1" x14ac:dyDescent="0.3">
      <c r="B2440" s="1"/>
      <c r="C2440" s="1"/>
      <c r="D2440" s="1"/>
      <c r="E2440" s="1"/>
      <c r="F2440" s="1"/>
      <c r="G2440" s="1"/>
      <c r="H2440" s="1"/>
      <c r="J2440" s="1"/>
      <c r="K2440" s="1"/>
      <c r="L2440" s="1"/>
      <c r="BA2440" s="1" t="s">
        <v>6496</v>
      </c>
      <c r="BB2440" s="1">
        <v>4593</v>
      </c>
      <c r="BC2440" s="1" t="s">
        <v>180</v>
      </c>
      <c r="BD2440" s="1"/>
      <c r="BE2440" s="1"/>
      <c r="BF2440" s="1"/>
      <c r="BG2440" s="1"/>
    </row>
    <row r="2441" spans="2:59" ht="15.75" customHeight="1" x14ac:dyDescent="0.3">
      <c r="B2441" s="1"/>
      <c r="C2441" s="1"/>
      <c r="D2441" s="1"/>
      <c r="E2441" s="1"/>
      <c r="F2441" s="1"/>
      <c r="G2441" s="1"/>
      <c r="H2441" s="1"/>
      <c r="J2441" s="1"/>
      <c r="K2441" s="1"/>
      <c r="L2441" s="1"/>
      <c r="BA2441" s="1" t="s">
        <v>10317</v>
      </c>
      <c r="BC2441" s="1" t="s">
        <v>120</v>
      </c>
      <c r="BD2441" s="1"/>
      <c r="BE2441" s="1"/>
      <c r="BF2441" s="1"/>
      <c r="BG2441" s="1"/>
    </row>
    <row r="2442" spans="2:59" ht="15.75" customHeight="1" x14ac:dyDescent="0.3">
      <c r="B2442" s="1"/>
      <c r="C2442" s="1"/>
      <c r="D2442" s="1"/>
      <c r="E2442" s="1"/>
      <c r="F2442" s="1"/>
      <c r="G2442" s="1"/>
      <c r="H2442" s="1"/>
      <c r="J2442" s="1"/>
      <c r="K2442" s="1"/>
      <c r="L2442" s="1"/>
      <c r="BA2442" s="1" t="s">
        <v>3100</v>
      </c>
      <c r="BB2442" s="1">
        <v>4643</v>
      </c>
      <c r="BC2442" s="1" t="s">
        <v>194</v>
      </c>
      <c r="BD2442" s="1"/>
      <c r="BE2442" s="1"/>
      <c r="BF2442" s="1"/>
      <c r="BG2442" s="1"/>
    </row>
    <row r="2443" spans="2:59" ht="15.75" customHeight="1" x14ac:dyDescent="0.3">
      <c r="B2443" s="1"/>
      <c r="C2443" s="1"/>
      <c r="D2443" s="1"/>
      <c r="E2443" s="1"/>
      <c r="F2443" s="1"/>
      <c r="G2443" s="1"/>
      <c r="H2443" s="1"/>
      <c r="J2443" s="1"/>
      <c r="K2443" s="1"/>
      <c r="L2443" s="1"/>
      <c r="BA2443" s="1" t="s">
        <v>6478</v>
      </c>
      <c r="BB2443" s="1">
        <v>4438</v>
      </c>
      <c r="BC2443" s="1" t="s">
        <v>342</v>
      </c>
      <c r="BD2443" s="1"/>
      <c r="BE2443" s="1"/>
      <c r="BF2443" s="1"/>
      <c r="BG2443" s="1"/>
    </row>
    <row r="2444" spans="2:59" ht="15.75" customHeight="1" x14ac:dyDescent="0.3">
      <c r="B2444" s="1"/>
      <c r="C2444" s="1"/>
      <c r="D2444" s="1"/>
      <c r="E2444" s="1"/>
      <c r="F2444" s="1"/>
      <c r="G2444" s="1"/>
      <c r="H2444" s="1"/>
      <c r="J2444" s="1"/>
      <c r="K2444" s="1"/>
      <c r="L2444" s="1"/>
      <c r="BA2444" s="1" t="s">
        <v>2799</v>
      </c>
      <c r="BB2444" s="1">
        <v>4642</v>
      </c>
      <c r="BC2444" s="1" t="s">
        <v>216</v>
      </c>
      <c r="BD2444" s="1"/>
      <c r="BE2444" s="1"/>
      <c r="BF2444" s="1"/>
      <c r="BG2444" s="1"/>
    </row>
    <row r="2445" spans="2:59" ht="15.75" customHeight="1" x14ac:dyDescent="0.3">
      <c r="B2445" s="1"/>
      <c r="C2445" s="1"/>
      <c r="D2445" s="1"/>
      <c r="E2445" s="1"/>
      <c r="F2445" s="1"/>
      <c r="G2445" s="1"/>
      <c r="H2445" s="1"/>
      <c r="J2445" s="1"/>
      <c r="K2445" s="1"/>
      <c r="L2445" s="1"/>
      <c r="BA2445" s="1" t="s">
        <v>2353</v>
      </c>
      <c r="BB2445" s="1">
        <v>4644</v>
      </c>
      <c r="BC2445" s="1" t="s">
        <v>194</v>
      </c>
      <c r="BD2445" s="1"/>
      <c r="BE2445" s="1"/>
      <c r="BF2445" s="1"/>
      <c r="BG2445" s="1"/>
    </row>
    <row r="2446" spans="2:59" ht="15.75" customHeight="1" x14ac:dyDescent="0.3">
      <c r="B2446" s="1"/>
      <c r="C2446" s="1"/>
      <c r="D2446" s="1"/>
      <c r="E2446" s="1"/>
      <c r="F2446" s="1"/>
      <c r="G2446" s="1"/>
      <c r="H2446" s="1"/>
      <c r="J2446" s="1"/>
      <c r="K2446" s="1"/>
      <c r="L2446" s="1"/>
      <c r="BA2446" s="1" t="s">
        <v>3761</v>
      </c>
      <c r="BB2446" s="1">
        <v>1578</v>
      </c>
      <c r="BC2446" s="1" t="s">
        <v>120</v>
      </c>
      <c r="BD2446" s="1"/>
      <c r="BE2446" s="1"/>
      <c r="BF2446" s="1"/>
      <c r="BG2446" s="1"/>
    </row>
    <row r="2447" spans="2:59" ht="15.75" customHeight="1" x14ac:dyDescent="0.3">
      <c r="B2447" s="1"/>
      <c r="C2447" s="1"/>
      <c r="D2447" s="1"/>
      <c r="E2447" s="1"/>
      <c r="F2447" s="1"/>
      <c r="G2447" s="1"/>
      <c r="H2447" s="1"/>
      <c r="J2447" s="1"/>
      <c r="K2447" s="1"/>
      <c r="L2447" s="1"/>
      <c r="BA2447" s="1" t="s">
        <v>2532</v>
      </c>
      <c r="BB2447" s="1">
        <v>4634</v>
      </c>
      <c r="BC2447" s="1" t="s">
        <v>130</v>
      </c>
      <c r="BD2447" s="1"/>
      <c r="BE2447" s="1"/>
      <c r="BF2447" s="1"/>
      <c r="BG2447" s="1"/>
    </row>
    <row r="2448" spans="2:59" ht="15.75" customHeight="1" x14ac:dyDescent="0.3">
      <c r="B2448" s="1"/>
      <c r="C2448" s="1"/>
      <c r="D2448" s="1"/>
      <c r="E2448" s="1"/>
      <c r="F2448" s="1"/>
      <c r="G2448" s="1"/>
      <c r="H2448" s="1"/>
      <c r="J2448" s="1"/>
      <c r="K2448" s="1"/>
      <c r="L2448" s="1"/>
      <c r="BA2448" s="1" t="s">
        <v>2875</v>
      </c>
      <c r="BB2448" s="1">
        <v>4663</v>
      </c>
      <c r="BC2448" s="1" t="s">
        <v>276</v>
      </c>
      <c r="BD2448" s="1"/>
      <c r="BE2448" s="1"/>
      <c r="BF2448" s="1"/>
      <c r="BG2448" s="1"/>
    </row>
    <row r="2449" spans="2:59" ht="15.75" customHeight="1" x14ac:dyDescent="0.3">
      <c r="B2449" s="1"/>
      <c r="C2449" s="1"/>
      <c r="D2449" s="1"/>
      <c r="E2449" s="1"/>
      <c r="F2449" s="1"/>
      <c r="G2449" s="1"/>
      <c r="H2449" s="1"/>
      <c r="J2449" s="1"/>
      <c r="K2449" s="1"/>
      <c r="L2449" s="1"/>
      <c r="BA2449" s="1" t="s">
        <v>7957</v>
      </c>
      <c r="BB2449" s="1">
        <v>4538</v>
      </c>
      <c r="BC2449" s="1" t="s">
        <v>154</v>
      </c>
      <c r="BD2449" s="1"/>
      <c r="BE2449" s="1"/>
      <c r="BF2449" s="1"/>
      <c r="BG2449" s="1"/>
    </row>
    <row r="2450" spans="2:59" ht="15.75" customHeight="1" x14ac:dyDescent="0.3">
      <c r="B2450" s="1"/>
      <c r="C2450" s="1"/>
      <c r="D2450" s="1"/>
      <c r="E2450" s="1"/>
      <c r="F2450" s="1"/>
      <c r="G2450" s="1"/>
      <c r="H2450" s="1"/>
      <c r="J2450" s="1"/>
      <c r="K2450" s="1"/>
      <c r="L2450" s="1"/>
      <c r="BA2450" s="1" t="s">
        <v>3046</v>
      </c>
      <c r="BB2450" s="1">
        <v>4647</v>
      </c>
      <c r="BC2450" s="1" t="s">
        <v>180</v>
      </c>
      <c r="BD2450" s="1"/>
      <c r="BE2450" s="1"/>
      <c r="BF2450" s="1"/>
      <c r="BG2450" s="1"/>
    </row>
    <row r="2451" spans="2:59" ht="15.75" customHeight="1" x14ac:dyDescent="0.3">
      <c r="B2451" s="1"/>
      <c r="C2451" s="1"/>
      <c r="D2451" s="1"/>
      <c r="E2451" s="1"/>
      <c r="F2451" s="1"/>
      <c r="G2451" s="1"/>
      <c r="H2451" s="1"/>
      <c r="J2451" s="1"/>
      <c r="K2451" s="1"/>
      <c r="L2451" s="1"/>
      <c r="BA2451" s="1" t="s">
        <v>2191</v>
      </c>
      <c r="BB2451" s="1">
        <v>4649</v>
      </c>
      <c r="BC2451" s="1" t="s">
        <v>76</v>
      </c>
      <c r="BD2451" s="1"/>
      <c r="BE2451" s="1"/>
      <c r="BF2451" s="1"/>
      <c r="BG2451" s="1"/>
    </row>
    <row r="2452" spans="2:59" ht="15.75" customHeight="1" x14ac:dyDescent="0.3">
      <c r="B2452" s="1"/>
      <c r="C2452" s="1"/>
      <c r="D2452" s="1"/>
      <c r="E2452" s="1"/>
      <c r="F2452" s="1"/>
      <c r="G2452" s="1"/>
      <c r="H2452" s="1"/>
      <c r="J2452" s="1"/>
      <c r="K2452" s="1"/>
      <c r="L2452" s="1"/>
      <c r="BA2452" s="1" t="s">
        <v>4502</v>
      </c>
      <c r="BB2452" s="1">
        <v>4664</v>
      </c>
      <c r="BC2452" s="1" t="s">
        <v>14</v>
      </c>
      <c r="BD2452" s="1"/>
      <c r="BE2452" s="1"/>
      <c r="BF2452" s="1"/>
      <c r="BG2452" s="1"/>
    </row>
    <row r="2453" spans="2:59" ht="15.75" customHeight="1" x14ac:dyDescent="0.3">
      <c r="B2453" s="1"/>
      <c r="C2453" s="1"/>
      <c r="D2453" s="1"/>
      <c r="E2453" s="1"/>
      <c r="F2453" s="1"/>
      <c r="G2453" s="1"/>
      <c r="H2453" s="1"/>
      <c r="J2453" s="1"/>
      <c r="K2453" s="1"/>
      <c r="L2453" s="1"/>
      <c r="BA2453" s="1" t="s">
        <v>4502</v>
      </c>
      <c r="BB2453" s="1">
        <v>4664</v>
      </c>
      <c r="BC2453" s="1" t="s">
        <v>14</v>
      </c>
      <c r="BD2453" s="1"/>
      <c r="BE2453" s="1"/>
      <c r="BF2453" s="1"/>
      <c r="BG2453" s="1"/>
    </row>
    <row r="2454" spans="2:59" ht="15.75" customHeight="1" x14ac:dyDescent="0.3">
      <c r="B2454" s="1"/>
      <c r="C2454" s="1"/>
      <c r="D2454" s="1"/>
      <c r="E2454" s="1"/>
      <c r="F2454" s="1"/>
      <c r="G2454" s="1"/>
      <c r="H2454" s="1"/>
      <c r="J2454" s="1"/>
      <c r="K2454" s="1"/>
      <c r="L2454" s="1"/>
      <c r="BA2454" s="1" t="s">
        <v>2353</v>
      </c>
      <c r="BB2454" s="1">
        <v>4644</v>
      </c>
      <c r="BC2454" s="1" t="s">
        <v>194</v>
      </c>
      <c r="BD2454" s="1"/>
      <c r="BE2454" s="1"/>
      <c r="BF2454" s="1"/>
      <c r="BG2454" s="1"/>
    </row>
    <row r="2455" spans="2:59" ht="15.75" customHeight="1" x14ac:dyDescent="0.3">
      <c r="B2455" s="1"/>
      <c r="C2455" s="1"/>
      <c r="D2455" s="1"/>
      <c r="E2455" s="1"/>
      <c r="F2455" s="1"/>
      <c r="G2455" s="1"/>
      <c r="H2455" s="1"/>
      <c r="J2455" s="1"/>
      <c r="K2455" s="1"/>
      <c r="L2455" s="1"/>
      <c r="BA2455" s="1" t="s">
        <v>2433</v>
      </c>
      <c r="BB2455" s="1">
        <v>4651</v>
      </c>
      <c r="BC2455" s="1" t="s">
        <v>56</v>
      </c>
      <c r="BD2455" s="1"/>
      <c r="BE2455" s="1"/>
      <c r="BF2455" s="1"/>
      <c r="BG2455" s="1"/>
    </row>
    <row r="2456" spans="2:59" ht="15.75" customHeight="1" x14ac:dyDescent="0.3">
      <c r="B2456" s="1"/>
      <c r="C2456" s="1"/>
      <c r="D2456" s="1"/>
      <c r="E2456" s="1"/>
      <c r="F2456" s="1"/>
      <c r="G2456" s="1"/>
      <c r="H2456" s="1"/>
      <c r="J2456" s="1"/>
      <c r="K2456" s="1"/>
      <c r="L2456" s="1"/>
      <c r="BA2456" s="1" t="s">
        <v>2611</v>
      </c>
      <c r="BB2456" s="1">
        <v>4661</v>
      </c>
      <c r="BC2456" s="1" t="s">
        <v>22</v>
      </c>
      <c r="BD2456" s="1"/>
      <c r="BE2456" s="1"/>
      <c r="BF2456" s="1"/>
      <c r="BG2456" s="1"/>
    </row>
    <row r="2457" spans="2:59" ht="15.75" customHeight="1" x14ac:dyDescent="0.3">
      <c r="B2457" s="1"/>
      <c r="C2457" s="1"/>
      <c r="D2457" s="1"/>
      <c r="E2457" s="1"/>
      <c r="F2457" s="1"/>
      <c r="G2457" s="1"/>
      <c r="H2457" s="1"/>
      <c r="J2457" s="1"/>
      <c r="K2457" s="1"/>
      <c r="L2457" s="1"/>
      <c r="BA2457" s="1" t="s">
        <v>7040</v>
      </c>
      <c r="BB2457" s="1">
        <v>4657</v>
      </c>
      <c r="BC2457" s="1" t="s">
        <v>194</v>
      </c>
      <c r="BD2457" s="1"/>
      <c r="BE2457" s="1"/>
      <c r="BF2457" s="1"/>
      <c r="BG2457" s="1"/>
    </row>
    <row r="2458" spans="2:59" ht="15.75" customHeight="1" x14ac:dyDescent="0.3">
      <c r="B2458" s="1"/>
      <c r="C2458" s="1"/>
      <c r="D2458" s="1"/>
      <c r="E2458" s="1"/>
      <c r="F2458" s="1"/>
      <c r="G2458" s="1"/>
      <c r="H2458" s="1"/>
      <c r="J2458" s="1"/>
      <c r="K2458" s="1"/>
      <c r="L2458" s="1"/>
      <c r="BA2458" s="1" t="s">
        <v>2718</v>
      </c>
      <c r="BB2458" s="1">
        <v>507</v>
      </c>
      <c r="BC2458" s="1" t="s">
        <v>92</v>
      </c>
      <c r="BD2458" s="1"/>
      <c r="BE2458" s="1"/>
      <c r="BF2458" s="1"/>
      <c r="BG2458" s="1"/>
    </row>
    <row r="2459" spans="2:59" ht="15.75" customHeight="1" x14ac:dyDescent="0.3">
      <c r="B2459" s="1"/>
      <c r="C2459" s="1"/>
      <c r="D2459" s="1"/>
      <c r="E2459" s="1"/>
      <c r="F2459" s="1"/>
      <c r="G2459" s="1"/>
      <c r="H2459" s="1"/>
      <c r="J2459" s="1"/>
      <c r="K2459" s="1"/>
      <c r="L2459" s="1"/>
      <c r="BA2459" s="1" t="s">
        <v>2933</v>
      </c>
      <c r="BB2459" s="1">
        <v>4678</v>
      </c>
      <c r="BC2459" s="1" t="s">
        <v>216</v>
      </c>
      <c r="BD2459" s="1"/>
      <c r="BE2459" s="1"/>
      <c r="BF2459" s="1"/>
      <c r="BG2459" s="1"/>
    </row>
    <row r="2460" spans="2:59" ht="15.75" customHeight="1" x14ac:dyDescent="0.3">
      <c r="B2460" s="1"/>
      <c r="C2460" s="1"/>
      <c r="D2460" s="1"/>
      <c r="E2460" s="1"/>
      <c r="F2460" s="1"/>
      <c r="G2460" s="1"/>
      <c r="H2460" s="1"/>
      <c r="J2460" s="1"/>
      <c r="K2460" s="1"/>
      <c r="L2460" s="1"/>
      <c r="BA2460" s="1" t="s">
        <v>2532</v>
      </c>
      <c r="BB2460" s="1">
        <v>4634</v>
      </c>
      <c r="BC2460" s="1" t="s">
        <v>130</v>
      </c>
      <c r="BD2460" s="1"/>
      <c r="BE2460" s="1"/>
      <c r="BF2460" s="1"/>
      <c r="BG2460" s="1"/>
    </row>
    <row r="2461" spans="2:59" ht="15.75" customHeight="1" x14ac:dyDescent="0.3">
      <c r="B2461" s="1"/>
      <c r="C2461" s="1"/>
      <c r="D2461" s="1"/>
      <c r="E2461" s="1"/>
      <c r="F2461" s="1"/>
      <c r="G2461" s="1"/>
      <c r="H2461" s="1"/>
      <c r="J2461" s="1"/>
      <c r="K2461" s="1"/>
      <c r="L2461" s="1"/>
      <c r="BA2461" s="1" t="s">
        <v>10318</v>
      </c>
      <c r="BB2461" s="1">
        <v>4645</v>
      </c>
      <c r="BC2461" s="1" t="s">
        <v>36</v>
      </c>
      <c r="BD2461" s="1"/>
      <c r="BE2461" s="1"/>
      <c r="BF2461" s="1"/>
      <c r="BG2461" s="1"/>
    </row>
    <row r="2462" spans="2:59" ht="15.75" customHeight="1" x14ac:dyDescent="0.3">
      <c r="B2462" s="1"/>
      <c r="C2462" s="1"/>
      <c r="D2462" s="1"/>
      <c r="E2462" s="1"/>
      <c r="F2462" s="1"/>
      <c r="G2462" s="1"/>
      <c r="H2462" s="1"/>
      <c r="J2462" s="1"/>
      <c r="K2462" s="1"/>
      <c r="L2462" s="1"/>
      <c r="BA2462" s="1" t="s">
        <v>6573</v>
      </c>
      <c r="BB2462" s="1">
        <v>4679</v>
      </c>
      <c r="BC2462" s="1" t="s">
        <v>194</v>
      </c>
      <c r="BD2462" s="1"/>
      <c r="BE2462" s="1"/>
      <c r="BF2462" s="1"/>
      <c r="BG2462" s="1"/>
    </row>
    <row r="2463" spans="2:59" ht="15.75" customHeight="1" x14ac:dyDescent="0.3">
      <c r="B2463" s="1"/>
      <c r="C2463" s="1"/>
      <c r="D2463" s="1"/>
      <c r="E2463" s="1"/>
      <c r="F2463" s="1"/>
      <c r="G2463" s="1"/>
      <c r="H2463" s="1"/>
      <c r="J2463" s="1"/>
      <c r="K2463" s="1"/>
      <c r="L2463" s="1"/>
      <c r="BA2463" s="1" t="s">
        <v>3127</v>
      </c>
      <c r="BB2463" s="1">
        <v>4622</v>
      </c>
      <c r="BC2463" s="1" t="s">
        <v>312</v>
      </c>
      <c r="BD2463" s="1"/>
      <c r="BE2463" s="1"/>
      <c r="BF2463" s="1"/>
      <c r="BG2463" s="1"/>
    </row>
    <row r="2464" spans="2:59" ht="15.75" customHeight="1" x14ac:dyDescent="0.3">
      <c r="B2464" s="1"/>
      <c r="C2464" s="1"/>
      <c r="D2464" s="1"/>
      <c r="E2464" s="1"/>
      <c r="F2464" s="1"/>
      <c r="G2464" s="1"/>
      <c r="H2464" s="1"/>
      <c r="J2464" s="1"/>
      <c r="K2464" s="1"/>
      <c r="L2464" s="1"/>
      <c r="BA2464" s="1" t="s">
        <v>2090</v>
      </c>
      <c r="BB2464" s="1">
        <v>4689</v>
      </c>
      <c r="BC2464" s="1" t="s">
        <v>258</v>
      </c>
      <c r="BD2464" s="1"/>
      <c r="BE2464" s="1"/>
      <c r="BF2464" s="1"/>
      <c r="BG2464" s="1"/>
    </row>
    <row r="2465" spans="2:59" ht="15.75" customHeight="1" x14ac:dyDescent="0.3">
      <c r="B2465" s="1"/>
      <c r="C2465" s="1"/>
      <c r="D2465" s="1"/>
      <c r="E2465" s="1"/>
      <c r="F2465" s="1"/>
      <c r="G2465" s="1"/>
      <c r="H2465" s="1"/>
      <c r="J2465" s="1"/>
      <c r="K2465" s="1"/>
      <c r="L2465" s="1"/>
      <c r="BA2465" s="1" t="s">
        <v>2787</v>
      </c>
      <c r="BB2465" s="1">
        <v>4686</v>
      </c>
      <c r="BC2465" s="1" t="s">
        <v>222</v>
      </c>
      <c r="BD2465" s="1"/>
      <c r="BE2465" s="1"/>
      <c r="BF2465" s="1"/>
      <c r="BG2465" s="1"/>
    </row>
    <row r="2466" spans="2:59" ht="15.75" customHeight="1" x14ac:dyDescent="0.3">
      <c r="B2466" s="1"/>
      <c r="C2466" s="1"/>
      <c r="D2466" s="1"/>
      <c r="E2466" s="1"/>
      <c r="F2466" s="1"/>
      <c r="G2466" s="1"/>
      <c r="H2466" s="1"/>
      <c r="J2466" s="1"/>
      <c r="K2466" s="1"/>
      <c r="L2466" s="1"/>
      <c r="BA2466" s="1" t="s">
        <v>5987</v>
      </c>
      <c r="BB2466" s="1">
        <v>4709</v>
      </c>
      <c r="BC2466" s="1" t="s">
        <v>188</v>
      </c>
      <c r="BD2466" s="1"/>
      <c r="BE2466" s="1"/>
      <c r="BF2466" s="1"/>
      <c r="BG2466" s="1"/>
    </row>
    <row r="2467" spans="2:59" ht="15.75" customHeight="1" x14ac:dyDescent="0.3">
      <c r="B2467" s="1"/>
      <c r="C2467" s="1"/>
      <c r="D2467" s="1"/>
      <c r="E2467" s="1"/>
      <c r="F2467" s="1"/>
      <c r="G2467" s="1"/>
      <c r="H2467" s="1"/>
      <c r="J2467" s="1"/>
      <c r="K2467" s="1"/>
      <c r="L2467" s="1"/>
      <c r="BA2467" s="1" t="s">
        <v>10319</v>
      </c>
      <c r="BB2467" s="1">
        <v>1065</v>
      </c>
      <c r="BC2467" s="1" t="s">
        <v>56</v>
      </c>
      <c r="BD2467" s="1"/>
      <c r="BE2467" s="1"/>
      <c r="BF2467" s="1"/>
      <c r="BG2467" s="1"/>
    </row>
    <row r="2468" spans="2:59" ht="15.75" customHeight="1" x14ac:dyDescent="0.3">
      <c r="B2468" s="1"/>
      <c r="C2468" s="1"/>
      <c r="D2468" s="1"/>
      <c r="E2468" s="1"/>
      <c r="F2468" s="1"/>
      <c r="G2468" s="1"/>
      <c r="H2468" s="1"/>
      <c r="J2468" s="1"/>
      <c r="K2468" s="1"/>
      <c r="L2468" s="1"/>
      <c r="BA2468" s="1" t="s">
        <v>5987</v>
      </c>
      <c r="BB2468" s="1">
        <v>4709</v>
      </c>
      <c r="BC2468" s="1" t="s">
        <v>188</v>
      </c>
      <c r="BD2468" s="1"/>
      <c r="BE2468" s="1"/>
      <c r="BF2468" s="1"/>
      <c r="BG2468" s="1"/>
    </row>
    <row r="2469" spans="2:59" ht="15.75" customHeight="1" x14ac:dyDescent="0.3">
      <c r="B2469" s="1"/>
      <c r="C2469" s="1"/>
      <c r="D2469" s="1"/>
      <c r="E2469" s="1"/>
      <c r="F2469" s="1"/>
      <c r="G2469" s="1"/>
      <c r="H2469" s="1"/>
      <c r="J2469" s="1"/>
      <c r="K2469" s="1"/>
      <c r="L2469" s="1"/>
      <c r="BA2469" s="1" t="s">
        <v>10309</v>
      </c>
      <c r="BB2469" s="1">
        <v>4637</v>
      </c>
      <c r="BC2469" s="1" t="s">
        <v>10310</v>
      </c>
      <c r="BD2469" s="1"/>
      <c r="BE2469" s="1"/>
      <c r="BF2469" s="1"/>
      <c r="BG2469" s="1"/>
    </row>
    <row r="2470" spans="2:59" ht="15.75" customHeight="1" x14ac:dyDescent="0.3">
      <c r="B2470" s="1"/>
      <c r="C2470" s="1"/>
      <c r="D2470" s="1"/>
      <c r="E2470" s="1"/>
      <c r="F2470" s="1"/>
      <c r="G2470" s="1"/>
      <c r="H2470" s="1"/>
      <c r="J2470" s="1"/>
      <c r="K2470" s="1"/>
      <c r="L2470" s="1"/>
      <c r="BA2470" s="1" t="s">
        <v>10320</v>
      </c>
      <c r="BB2470" s="1">
        <v>4793</v>
      </c>
      <c r="BC2470" s="1" t="s">
        <v>14</v>
      </c>
      <c r="BD2470" s="1"/>
      <c r="BE2470" s="1"/>
      <c r="BF2470" s="1"/>
      <c r="BG2470" s="1"/>
    </row>
    <row r="2471" spans="2:59" ht="15.75" customHeight="1" x14ac:dyDescent="0.3">
      <c r="B2471" s="1"/>
      <c r="C2471" s="1"/>
      <c r="D2471" s="1"/>
      <c r="E2471" s="1"/>
      <c r="F2471" s="1"/>
      <c r="G2471" s="1"/>
      <c r="H2471" s="1"/>
      <c r="J2471" s="1"/>
      <c r="K2471" s="1"/>
      <c r="L2471" s="1"/>
      <c r="BA2471" s="1" t="s">
        <v>2133</v>
      </c>
      <c r="BB2471" s="1">
        <v>4662</v>
      </c>
      <c r="BC2471" s="1" t="s">
        <v>324</v>
      </c>
      <c r="BD2471" s="1"/>
      <c r="BE2471" s="1"/>
      <c r="BF2471" s="1"/>
      <c r="BG2471" s="1"/>
    </row>
    <row r="2472" spans="2:59" ht="15.75" customHeight="1" x14ac:dyDescent="0.3">
      <c r="B2472" s="1"/>
      <c r="C2472" s="1"/>
      <c r="D2472" s="1"/>
      <c r="E2472" s="1"/>
      <c r="F2472" s="1"/>
      <c r="G2472" s="1"/>
      <c r="H2472" s="1"/>
      <c r="J2472" s="1"/>
      <c r="K2472" s="1"/>
      <c r="L2472" s="1"/>
      <c r="BA2472" s="1" t="s">
        <v>10321</v>
      </c>
      <c r="BB2472" s="1">
        <v>4711</v>
      </c>
      <c r="BC2472" s="1" t="s">
        <v>222</v>
      </c>
      <c r="BD2472" s="1"/>
      <c r="BE2472" s="1"/>
      <c r="BF2472" s="1"/>
      <c r="BG2472" s="1"/>
    </row>
    <row r="2473" spans="2:59" ht="15.75" customHeight="1" x14ac:dyDescent="0.3">
      <c r="B2473" s="1"/>
      <c r="C2473" s="1"/>
      <c r="D2473" s="1"/>
      <c r="E2473" s="1"/>
      <c r="F2473" s="1"/>
      <c r="G2473" s="1"/>
      <c r="H2473" s="1"/>
      <c r="J2473" s="1"/>
      <c r="K2473" s="1"/>
      <c r="L2473" s="1"/>
      <c r="BA2473" s="1" t="s">
        <v>2970</v>
      </c>
      <c r="BB2473" s="1">
        <v>4700</v>
      </c>
      <c r="BC2473" s="1" t="s">
        <v>276</v>
      </c>
      <c r="BD2473" s="1"/>
      <c r="BE2473" s="1"/>
      <c r="BF2473" s="1"/>
      <c r="BG2473" s="1"/>
    </row>
    <row r="2474" spans="2:59" ht="15.75" customHeight="1" x14ac:dyDescent="0.3">
      <c r="B2474" s="1"/>
      <c r="C2474" s="1"/>
      <c r="D2474" s="1"/>
      <c r="E2474" s="1"/>
      <c r="F2474" s="1"/>
      <c r="G2474" s="1"/>
      <c r="H2474" s="1"/>
      <c r="J2474" s="1"/>
      <c r="K2474" s="1"/>
      <c r="L2474" s="1"/>
      <c r="BA2474" s="1" t="s">
        <v>2650</v>
      </c>
      <c r="BB2474" s="1">
        <v>4697</v>
      </c>
      <c r="BC2474" s="1" t="s">
        <v>222</v>
      </c>
      <c r="BD2474" s="1"/>
      <c r="BE2474" s="1"/>
      <c r="BF2474" s="1"/>
      <c r="BG2474" s="1"/>
    </row>
    <row r="2475" spans="2:59" ht="15.75" customHeight="1" x14ac:dyDescent="0.3">
      <c r="B2475" s="1"/>
      <c r="C2475" s="1"/>
      <c r="D2475" s="1"/>
      <c r="E2475" s="1"/>
      <c r="F2475" s="1"/>
      <c r="G2475" s="1"/>
      <c r="H2475" s="1"/>
      <c r="J2475" s="1"/>
      <c r="K2475" s="1"/>
      <c r="L2475" s="1"/>
      <c r="BA2475" s="1" t="s">
        <v>10322</v>
      </c>
      <c r="BB2475" s="1">
        <v>4667</v>
      </c>
      <c r="BC2475" s="1" t="s">
        <v>56</v>
      </c>
      <c r="BD2475" s="1"/>
      <c r="BE2475" s="1"/>
      <c r="BF2475" s="1"/>
      <c r="BG2475" s="1"/>
    </row>
    <row r="2476" spans="2:59" ht="15.75" customHeight="1" x14ac:dyDescent="0.3">
      <c r="B2476" s="1"/>
      <c r="C2476" s="1"/>
      <c r="D2476" s="1"/>
      <c r="E2476" s="1"/>
      <c r="F2476" s="1"/>
      <c r="G2476" s="1"/>
      <c r="H2476" s="1"/>
      <c r="J2476" s="1"/>
      <c r="K2476" s="1"/>
      <c r="L2476" s="1"/>
      <c r="BA2476" s="1" t="s">
        <v>2966</v>
      </c>
      <c r="BB2476" s="1">
        <v>4631</v>
      </c>
      <c r="BC2476" s="1" t="s">
        <v>216</v>
      </c>
      <c r="BD2476" s="1"/>
      <c r="BE2476" s="1"/>
      <c r="BF2476" s="1"/>
      <c r="BG2476" s="1"/>
    </row>
    <row r="2477" spans="2:59" ht="15.75" customHeight="1" x14ac:dyDescent="0.3">
      <c r="B2477" s="1"/>
      <c r="C2477" s="1"/>
      <c r="D2477" s="1"/>
      <c r="E2477" s="1"/>
      <c r="F2477" s="1"/>
      <c r="G2477" s="1"/>
      <c r="H2477" s="1"/>
      <c r="J2477" s="1"/>
      <c r="K2477" s="1"/>
      <c r="L2477" s="1"/>
      <c r="BA2477" s="1" t="s">
        <v>4049</v>
      </c>
      <c r="BB2477" s="1">
        <v>4725</v>
      </c>
      <c r="BC2477" s="1" t="s">
        <v>222</v>
      </c>
      <c r="BD2477" s="1"/>
      <c r="BE2477" s="1"/>
      <c r="BF2477" s="1"/>
      <c r="BG2477" s="1"/>
    </row>
    <row r="2478" spans="2:59" ht="15.75" customHeight="1" x14ac:dyDescent="0.3">
      <c r="B2478" s="1"/>
      <c r="C2478" s="1"/>
      <c r="D2478" s="1"/>
      <c r="E2478" s="1"/>
      <c r="F2478" s="1"/>
      <c r="G2478" s="1"/>
      <c r="H2478" s="1"/>
      <c r="J2478" s="1"/>
      <c r="K2478" s="1"/>
      <c r="L2478" s="1"/>
      <c r="BA2478" s="1" t="s">
        <v>2191</v>
      </c>
      <c r="BB2478" s="1">
        <v>4649</v>
      </c>
      <c r="BC2478" s="1" t="s">
        <v>76</v>
      </c>
      <c r="BD2478" s="1"/>
      <c r="BE2478" s="1"/>
      <c r="BF2478" s="1"/>
      <c r="BG2478" s="1"/>
    </row>
    <row r="2479" spans="2:59" ht="15.75" customHeight="1" x14ac:dyDescent="0.3">
      <c r="B2479" s="1"/>
      <c r="C2479" s="1"/>
      <c r="D2479" s="1"/>
      <c r="E2479" s="1"/>
      <c r="F2479" s="1"/>
      <c r="G2479" s="1"/>
      <c r="H2479" s="1"/>
      <c r="J2479" s="1"/>
      <c r="K2479" s="1"/>
      <c r="L2479" s="1"/>
      <c r="BA2479" s="1" t="s">
        <v>3504</v>
      </c>
      <c r="BC2479" s="1" t="s">
        <v>194</v>
      </c>
      <c r="BD2479" s="1"/>
      <c r="BE2479" s="1"/>
      <c r="BF2479" s="1"/>
      <c r="BG2479" s="1"/>
    </row>
    <row r="2480" spans="2:59" ht="15.75" customHeight="1" x14ac:dyDescent="0.3">
      <c r="B2480" s="1"/>
      <c r="C2480" s="1"/>
      <c r="D2480" s="1"/>
      <c r="E2480" s="1"/>
      <c r="F2480" s="1"/>
      <c r="G2480" s="1"/>
      <c r="H2480" s="1"/>
      <c r="J2480" s="1"/>
      <c r="K2480" s="1"/>
      <c r="L2480" s="1"/>
      <c r="BA2480" s="1" t="s">
        <v>2933</v>
      </c>
      <c r="BB2480" s="1">
        <v>4678</v>
      </c>
      <c r="BC2480" s="1" t="s">
        <v>216</v>
      </c>
      <c r="BD2480" s="1"/>
      <c r="BE2480" s="1"/>
      <c r="BF2480" s="1"/>
      <c r="BG2480" s="1"/>
    </row>
    <row r="2481" spans="2:59" ht="15.75" customHeight="1" x14ac:dyDescent="0.3">
      <c r="B2481" s="1"/>
      <c r="C2481" s="1"/>
      <c r="D2481" s="1"/>
      <c r="E2481" s="1"/>
      <c r="F2481" s="1"/>
      <c r="G2481" s="1"/>
      <c r="H2481" s="1"/>
      <c r="J2481" s="1"/>
      <c r="K2481" s="1"/>
      <c r="L2481" s="1"/>
      <c r="BA2481" s="1" t="s">
        <v>2347</v>
      </c>
      <c r="BB2481" s="1">
        <v>4588</v>
      </c>
      <c r="BC2481" s="1" t="s">
        <v>14</v>
      </c>
      <c r="BD2481" s="1"/>
      <c r="BE2481" s="1"/>
      <c r="BF2481" s="1"/>
      <c r="BG2481" s="1"/>
    </row>
    <row r="2482" spans="2:59" ht="15.75" customHeight="1" x14ac:dyDescent="0.3">
      <c r="B2482" s="1"/>
      <c r="C2482" s="1"/>
      <c r="D2482" s="1"/>
      <c r="E2482" s="1"/>
      <c r="F2482" s="1"/>
      <c r="G2482" s="1"/>
      <c r="H2482" s="1"/>
      <c r="J2482" s="1"/>
      <c r="K2482" s="1"/>
      <c r="L2482" s="1"/>
      <c r="BA2482" s="1" t="s">
        <v>3716</v>
      </c>
      <c r="BB2482" s="1">
        <v>4656</v>
      </c>
      <c r="BC2482" s="1" t="s">
        <v>296</v>
      </c>
      <c r="BD2482" s="1"/>
      <c r="BE2482" s="1"/>
      <c r="BF2482" s="1"/>
      <c r="BG2482" s="1"/>
    </row>
    <row r="2483" spans="2:59" ht="15.75" customHeight="1" x14ac:dyDescent="0.3">
      <c r="B2483" s="1"/>
      <c r="C2483" s="1"/>
      <c r="D2483" s="1"/>
      <c r="E2483" s="1"/>
      <c r="F2483" s="1"/>
      <c r="G2483" s="1"/>
      <c r="H2483" s="1"/>
      <c r="J2483" s="1"/>
      <c r="K2483" s="1"/>
      <c r="L2483" s="1"/>
      <c r="BA2483" s="1" t="s">
        <v>2257</v>
      </c>
      <c r="BB2483" s="1">
        <v>4833</v>
      </c>
      <c r="BC2483" s="1" t="s">
        <v>246</v>
      </c>
      <c r="BD2483" s="1"/>
      <c r="BE2483" s="1"/>
      <c r="BF2483" s="1"/>
      <c r="BG2483" s="1"/>
    </row>
    <row r="2484" spans="2:59" ht="15.75" customHeight="1" x14ac:dyDescent="0.3">
      <c r="B2484" s="1"/>
      <c r="C2484" s="1"/>
      <c r="D2484" s="1"/>
      <c r="E2484" s="1"/>
      <c r="F2484" s="1"/>
      <c r="G2484" s="1"/>
      <c r="H2484" s="1"/>
      <c r="J2484" s="1"/>
      <c r="K2484" s="1"/>
      <c r="L2484" s="1"/>
      <c r="BA2484" s="1" t="s">
        <v>10323</v>
      </c>
      <c r="BB2484" s="1">
        <v>4869</v>
      </c>
      <c r="BC2484" s="1" t="s">
        <v>130</v>
      </c>
      <c r="BD2484" s="1"/>
      <c r="BE2484" s="1"/>
      <c r="BF2484" s="1"/>
      <c r="BG2484" s="1"/>
    </row>
    <row r="2485" spans="2:59" ht="15.75" customHeight="1" x14ac:dyDescent="0.3">
      <c r="B2485" s="1"/>
      <c r="C2485" s="1"/>
      <c r="D2485" s="1"/>
      <c r="E2485" s="1"/>
      <c r="F2485" s="1"/>
      <c r="G2485" s="1"/>
      <c r="H2485" s="1"/>
      <c r="J2485" s="1"/>
      <c r="K2485" s="1"/>
      <c r="L2485" s="1"/>
      <c r="BA2485" s="1" t="s">
        <v>8990</v>
      </c>
      <c r="BB2485" s="1">
        <v>3100</v>
      </c>
      <c r="BC2485" s="1" t="s">
        <v>328</v>
      </c>
      <c r="BD2485" s="1"/>
      <c r="BE2485" s="1"/>
      <c r="BF2485" s="1"/>
      <c r="BG2485" s="1"/>
    </row>
    <row r="2486" spans="2:59" ht="15.75" customHeight="1" x14ac:dyDescent="0.3">
      <c r="B2486" s="1"/>
      <c r="C2486" s="1"/>
      <c r="D2486" s="1"/>
      <c r="E2486" s="1"/>
      <c r="F2486" s="1"/>
      <c r="G2486" s="1"/>
      <c r="H2486" s="1"/>
      <c r="J2486" s="1"/>
      <c r="K2486" s="1"/>
      <c r="L2486" s="1"/>
      <c r="BA2486" s="1" t="s">
        <v>8990</v>
      </c>
      <c r="BB2486" s="1">
        <v>3100</v>
      </c>
      <c r="BC2486" s="1" t="s">
        <v>328</v>
      </c>
      <c r="BD2486" s="1"/>
      <c r="BE2486" s="1"/>
      <c r="BF2486" s="1"/>
      <c r="BG2486" s="1"/>
    </row>
    <row r="2487" spans="2:59" ht="15.75" customHeight="1" x14ac:dyDescent="0.3">
      <c r="B2487" s="1"/>
      <c r="C2487" s="1"/>
      <c r="D2487" s="1"/>
      <c r="E2487" s="1"/>
      <c r="F2487" s="1"/>
      <c r="G2487" s="1"/>
      <c r="H2487" s="1"/>
      <c r="J2487" s="1"/>
      <c r="K2487" s="1"/>
      <c r="L2487" s="1"/>
      <c r="BA2487" s="1" t="s">
        <v>4293</v>
      </c>
      <c r="BB2487" s="1">
        <v>1741</v>
      </c>
      <c r="BC2487" s="1" t="s">
        <v>248</v>
      </c>
      <c r="BD2487" s="1"/>
      <c r="BE2487" s="1"/>
      <c r="BF2487" s="1"/>
      <c r="BG2487" s="1"/>
    </row>
    <row r="2488" spans="2:59" ht="15.75" customHeight="1" x14ac:dyDescent="0.3">
      <c r="B2488" s="1"/>
      <c r="C2488" s="1"/>
      <c r="D2488" s="1"/>
      <c r="E2488" s="1"/>
      <c r="F2488" s="1"/>
      <c r="G2488" s="1"/>
      <c r="H2488" s="1"/>
      <c r="J2488" s="1"/>
      <c r="K2488" s="1"/>
      <c r="L2488" s="1"/>
      <c r="BA2488" s="1" t="s">
        <v>10324</v>
      </c>
      <c r="BB2488" s="1">
        <v>690</v>
      </c>
      <c r="BC2488" s="1" t="s">
        <v>4394</v>
      </c>
      <c r="BD2488" s="1"/>
      <c r="BE2488" s="1"/>
      <c r="BF2488" s="1"/>
      <c r="BG2488" s="1"/>
    </row>
    <row r="2489" spans="2:59" ht="15.75" customHeight="1" x14ac:dyDescent="0.3">
      <c r="B2489" s="1"/>
      <c r="C2489" s="1"/>
      <c r="D2489" s="1"/>
      <c r="E2489" s="1"/>
      <c r="F2489" s="1"/>
      <c r="G2489" s="1"/>
      <c r="H2489" s="1"/>
      <c r="J2489" s="1"/>
      <c r="K2489" s="1"/>
      <c r="L2489" s="1"/>
      <c r="BA2489" s="1" t="s">
        <v>10325</v>
      </c>
      <c r="BB2489" s="1">
        <v>716</v>
      </c>
      <c r="BC2489" s="1" t="s">
        <v>134</v>
      </c>
      <c r="BD2489" s="1"/>
      <c r="BE2489" s="1"/>
      <c r="BF2489" s="1"/>
      <c r="BG2489" s="1"/>
    </row>
    <row r="2490" spans="2:59" ht="15.75" customHeight="1" x14ac:dyDescent="0.3">
      <c r="B2490" s="1"/>
      <c r="C2490" s="1"/>
      <c r="D2490" s="1"/>
      <c r="E2490" s="1"/>
      <c r="F2490" s="1"/>
      <c r="G2490" s="1"/>
      <c r="H2490" s="1"/>
      <c r="J2490" s="1"/>
      <c r="K2490" s="1"/>
      <c r="L2490" s="1"/>
      <c r="BA2490" s="1" t="s">
        <v>5445</v>
      </c>
      <c r="BB2490" s="1">
        <v>960</v>
      </c>
      <c r="BC2490" s="1" t="s">
        <v>128</v>
      </c>
      <c r="BD2490" s="1"/>
      <c r="BE2490" s="1"/>
      <c r="BF2490" s="1"/>
      <c r="BG2490" s="1"/>
    </row>
    <row r="2491" spans="2:59" ht="15.75" customHeight="1" x14ac:dyDescent="0.3">
      <c r="B2491" s="1"/>
      <c r="C2491" s="1"/>
      <c r="D2491" s="1"/>
      <c r="E2491" s="1"/>
      <c r="F2491" s="1"/>
      <c r="G2491" s="1"/>
      <c r="H2491" s="1"/>
      <c r="J2491" s="1"/>
      <c r="K2491" s="1"/>
      <c r="L2491" s="1"/>
      <c r="BA2491" s="1" t="s">
        <v>4868</v>
      </c>
      <c r="BB2491" s="1">
        <v>814</v>
      </c>
      <c r="BC2491" s="1" t="s">
        <v>58</v>
      </c>
      <c r="BD2491" s="1"/>
      <c r="BE2491" s="1"/>
      <c r="BF2491" s="1"/>
      <c r="BG2491" s="1"/>
    </row>
    <row r="2492" spans="2:59" ht="15.75" customHeight="1" x14ac:dyDescent="0.3">
      <c r="B2492" s="1"/>
      <c r="C2492" s="1"/>
      <c r="D2492" s="1"/>
      <c r="E2492" s="1"/>
      <c r="F2492" s="1"/>
      <c r="G2492" s="1"/>
      <c r="H2492" s="1"/>
      <c r="J2492" s="1"/>
      <c r="K2492" s="1"/>
      <c r="L2492" s="1"/>
      <c r="BA2492" s="1" t="s">
        <v>8926</v>
      </c>
      <c r="BB2492" s="1">
        <v>357</v>
      </c>
      <c r="BC2492" s="1" t="s">
        <v>58</v>
      </c>
      <c r="BD2492" s="1"/>
      <c r="BE2492" s="1"/>
      <c r="BF2492" s="1"/>
      <c r="BG2492" s="1"/>
    </row>
    <row r="2493" spans="2:59" ht="15.75" customHeight="1" x14ac:dyDescent="0.3">
      <c r="B2493" s="1"/>
      <c r="C2493" s="1"/>
      <c r="D2493" s="1"/>
      <c r="E2493" s="1"/>
      <c r="F2493" s="1"/>
      <c r="G2493" s="1"/>
      <c r="H2493" s="1"/>
      <c r="J2493" s="1"/>
      <c r="K2493" s="1"/>
      <c r="L2493" s="1"/>
      <c r="BA2493" s="1" t="s">
        <v>8833</v>
      </c>
      <c r="BB2493" s="1">
        <v>947</v>
      </c>
      <c r="BC2493" s="1" t="s">
        <v>26</v>
      </c>
      <c r="BD2493" s="1"/>
      <c r="BE2493" s="1"/>
      <c r="BF2493" s="1"/>
      <c r="BG2493" s="1"/>
    </row>
    <row r="2494" spans="2:59" ht="15.75" customHeight="1" x14ac:dyDescent="0.3">
      <c r="B2494" s="1"/>
      <c r="C2494" s="1"/>
      <c r="D2494" s="1"/>
      <c r="E2494" s="1"/>
      <c r="F2494" s="1"/>
      <c r="G2494" s="1"/>
      <c r="H2494" s="1"/>
      <c r="J2494" s="1"/>
      <c r="K2494" s="1"/>
      <c r="L2494" s="1"/>
      <c r="BA2494" s="1" t="s">
        <v>6914</v>
      </c>
      <c r="BB2494" s="1">
        <v>965</v>
      </c>
      <c r="BC2494" s="1" t="s">
        <v>100</v>
      </c>
      <c r="BD2494" s="1"/>
      <c r="BE2494" s="1"/>
      <c r="BF2494" s="1"/>
      <c r="BG2494" s="1"/>
    </row>
    <row r="2495" spans="2:59" ht="15.75" customHeight="1" x14ac:dyDescent="0.3">
      <c r="B2495" s="1"/>
      <c r="C2495" s="1"/>
      <c r="D2495" s="1"/>
      <c r="E2495" s="1"/>
      <c r="F2495" s="1"/>
      <c r="G2495" s="1"/>
      <c r="H2495" s="1"/>
      <c r="J2495" s="1"/>
      <c r="K2495" s="1"/>
      <c r="L2495" s="1"/>
      <c r="BA2495" s="1" t="s">
        <v>9878</v>
      </c>
      <c r="BB2495" s="1">
        <v>928</v>
      </c>
      <c r="BC2495" s="1" t="s">
        <v>324</v>
      </c>
      <c r="BD2495" s="1"/>
      <c r="BE2495" s="1"/>
      <c r="BF2495" s="1"/>
      <c r="BG2495" s="1"/>
    </row>
    <row r="2496" spans="2:59" ht="15.75" customHeight="1" x14ac:dyDescent="0.3">
      <c r="B2496" s="1"/>
      <c r="C2496" s="1"/>
      <c r="D2496" s="1"/>
      <c r="E2496" s="1"/>
      <c r="F2496" s="1"/>
      <c r="G2496" s="1"/>
      <c r="H2496" s="1"/>
      <c r="J2496" s="1"/>
      <c r="K2496" s="1"/>
      <c r="L2496" s="1"/>
      <c r="BA2496" s="1" t="s">
        <v>3115</v>
      </c>
      <c r="BB2496" s="1">
        <v>966</v>
      </c>
      <c r="BC2496" s="1" t="s">
        <v>88</v>
      </c>
      <c r="BD2496" s="1"/>
      <c r="BE2496" s="1"/>
      <c r="BF2496" s="1"/>
      <c r="BG2496" s="1"/>
    </row>
    <row r="2497" spans="2:59" ht="15.75" customHeight="1" x14ac:dyDescent="0.3">
      <c r="B2497" s="1"/>
      <c r="C2497" s="1"/>
      <c r="D2497" s="1"/>
      <c r="E2497" s="1"/>
      <c r="F2497" s="1"/>
      <c r="G2497" s="1"/>
      <c r="H2497" s="1"/>
      <c r="J2497" s="1"/>
      <c r="K2497" s="1"/>
      <c r="L2497" s="1"/>
      <c r="BA2497" s="1" t="s">
        <v>7610</v>
      </c>
      <c r="BB2497" s="1">
        <v>1023</v>
      </c>
      <c r="BC2497" s="1" t="s">
        <v>88</v>
      </c>
      <c r="BD2497" s="1"/>
      <c r="BE2497" s="1"/>
      <c r="BF2497" s="1"/>
      <c r="BG2497" s="1"/>
    </row>
    <row r="2498" spans="2:59" ht="15.75" customHeight="1" x14ac:dyDescent="0.3">
      <c r="B2498" s="1"/>
      <c r="C2498" s="1"/>
      <c r="D2498" s="1"/>
      <c r="E2498" s="1"/>
      <c r="F2498" s="1"/>
      <c r="G2498" s="1"/>
      <c r="H2498" s="1"/>
      <c r="J2498" s="1"/>
      <c r="K2498" s="1"/>
      <c r="L2498" s="1"/>
      <c r="BA2498" s="1" t="s">
        <v>10326</v>
      </c>
      <c r="BB2498" s="1">
        <v>21</v>
      </c>
      <c r="BC2498" s="1" t="s">
        <v>26</v>
      </c>
      <c r="BD2498" s="1"/>
      <c r="BE2498" s="1"/>
      <c r="BF2498" s="1"/>
      <c r="BG2498" s="1"/>
    </row>
    <row r="2499" spans="2:59" ht="15.75" customHeight="1" x14ac:dyDescent="0.3">
      <c r="B2499" s="1"/>
      <c r="C2499" s="1"/>
      <c r="D2499" s="1"/>
      <c r="E2499" s="1"/>
      <c r="F2499" s="1"/>
      <c r="G2499" s="1"/>
      <c r="H2499" s="1"/>
      <c r="J2499" s="1"/>
      <c r="K2499" s="1"/>
      <c r="L2499" s="1"/>
      <c r="BA2499" s="1" t="s">
        <v>4868</v>
      </c>
      <c r="BB2499" s="1">
        <v>814</v>
      </c>
      <c r="BC2499" s="1" t="s">
        <v>58</v>
      </c>
      <c r="BD2499" s="1"/>
      <c r="BE2499" s="1"/>
      <c r="BF2499" s="1"/>
      <c r="BG2499" s="1"/>
    </row>
    <row r="2500" spans="2:59" ht="15.75" customHeight="1" x14ac:dyDescent="0.3">
      <c r="B2500" s="1"/>
      <c r="C2500" s="1"/>
      <c r="D2500" s="1"/>
      <c r="E2500" s="1"/>
      <c r="F2500" s="1"/>
      <c r="G2500" s="1"/>
      <c r="H2500" s="1"/>
      <c r="J2500" s="1"/>
      <c r="K2500" s="1"/>
      <c r="L2500" s="1"/>
      <c r="BA2500" s="1" t="s">
        <v>8224</v>
      </c>
      <c r="BB2500" s="1">
        <v>1795</v>
      </c>
      <c r="BC2500" s="1" t="s">
        <v>324</v>
      </c>
      <c r="BD2500" s="1"/>
      <c r="BE2500" s="1"/>
      <c r="BF2500" s="1"/>
      <c r="BG2500" s="1"/>
    </row>
    <row r="2501" spans="2:59" ht="15.75" customHeight="1" x14ac:dyDescent="0.3">
      <c r="B2501" s="1"/>
      <c r="C2501" s="1"/>
      <c r="D2501" s="1"/>
      <c r="E2501" s="1"/>
      <c r="F2501" s="1"/>
      <c r="G2501" s="1"/>
      <c r="H2501" s="1"/>
      <c r="J2501" s="1"/>
      <c r="K2501" s="1"/>
      <c r="L2501" s="1"/>
      <c r="BA2501" s="1" t="s">
        <v>2470</v>
      </c>
      <c r="BB2501" s="1">
        <v>221</v>
      </c>
      <c r="BC2501" s="1" t="s">
        <v>324</v>
      </c>
      <c r="BD2501" s="1"/>
      <c r="BE2501" s="1"/>
      <c r="BF2501" s="1"/>
      <c r="BG2501" s="1"/>
    </row>
    <row r="2502" spans="2:59" ht="15.75" customHeight="1" x14ac:dyDescent="0.3">
      <c r="B2502" s="1"/>
      <c r="C2502" s="1"/>
      <c r="D2502" s="1"/>
      <c r="E2502" s="1"/>
      <c r="F2502" s="1"/>
      <c r="G2502" s="1"/>
      <c r="H2502" s="1"/>
      <c r="J2502" s="1"/>
      <c r="K2502" s="1"/>
      <c r="L2502" s="1"/>
      <c r="BA2502" s="1" t="s">
        <v>8926</v>
      </c>
      <c r="BB2502" s="1">
        <v>357</v>
      </c>
      <c r="BC2502" s="1" t="s">
        <v>58</v>
      </c>
      <c r="BD2502" s="1"/>
      <c r="BE2502" s="1"/>
      <c r="BF2502" s="1"/>
      <c r="BG2502" s="1"/>
    </row>
    <row r="2503" spans="2:59" ht="15.75" customHeight="1" x14ac:dyDescent="0.3">
      <c r="B2503" s="1"/>
      <c r="C2503" s="1"/>
      <c r="D2503" s="1"/>
      <c r="E2503" s="1"/>
      <c r="F2503" s="1"/>
      <c r="G2503" s="1"/>
      <c r="H2503" s="1"/>
      <c r="J2503" s="1"/>
      <c r="K2503" s="1"/>
      <c r="L2503" s="1"/>
      <c r="BA2503" s="1" t="s">
        <v>7606</v>
      </c>
      <c r="BB2503" s="1">
        <v>1078</v>
      </c>
      <c r="BC2503" s="1" t="s">
        <v>198</v>
      </c>
      <c r="BD2503" s="1"/>
      <c r="BE2503" s="1"/>
      <c r="BF2503" s="1"/>
      <c r="BG2503" s="1"/>
    </row>
    <row r="2504" spans="2:59" ht="15.75" customHeight="1" x14ac:dyDescent="0.3">
      <c r="B2504" s="1"/>
      <c r="C2504" s="1"/>
      <c r="D2504" s="1"/>
      <c r="E2504" s="1"/>
      <c r="F2504" s="1"/>
      <c r="G2504" s="1"/>
      <c r="H2504" s="1"/>
      <c r="J2504" s="1"/>
      <c r="K2504" s="1"/>
      <c r="L2504" s="1"/>
      <c r="BA2504" s="1" t="s">
        <v>9943</v>
      </c>
      <c r="BB2504" s="1">
        <v>1657</v>
      </c>
      <c r="BC2504" s="1" t="s">
        <v>218</v>
      </c>
      <c r="BD2504" s="1"/>
      <c r="BE2504" s="1"/>
      <c r="BF2504" s="1"/>
      <c r="BG2504" s="1"/>
    </row>
    <row r="2505" spans="2:59" ht="15.75" customHeight="1" x14ac:dyDescent="0.3">
      <c r="B2505" s="1"/>
      <c r="C2505" s="1"/>
      <c r="D2505" s="1"/>
      <c r="E2505" s="1"/>
      <c r="F2505" s="1"/>
      <c r="G2505" s="1"/>
      <c r="H2505" s="1"/>
      <c r="J2505" s="1"/>
      <c r="K2505" s="1"/>
      <c r="L2505" s="1"/>
      <c r="BA2505" s="1" t="s">
        <v>3830</v>
      </c>
      <c r="BB2505" s="1">
        <v>2195</v>
      </c>
      <c r="BC2505" s="1" t="s">
        <v>218</v>
      </c>
      <c r="BD2505" s="1"/>
      <c r="BE2505" s="1"/>
      <c r="BF2505" s="1"/>
      <c r="BG2505" s="1"/>
    </row>
    <row r="2506" spans="2:59" ht="15.75" customHeight="1" x14ac:dyDescent="0.3">
      <c r="B2506" s="1"/>
      <c r="C2506" s="1"/>
      <c r="D2506" s="1"/>
      <c r="E2506" s="1"/>
      <c r="F2506" s="1"/>
      <c r="G2506" s="1"/>
      <c r="H2506" s="1"/>
      <c r="J2506" s="1"/>
      <c r="K2506" s="1"/>
      <c r="L2506" s="1"/>
      <c r="BA2506" s="1" t="s">
        <v>2644</v>
      </c>
      <c r="BB2506" s="1">
        <v>1576</v>
      </c>
      <c r="BC2506" s="1" t="s">
        <v>234</v>
      </c>
      <c r="BD2506" s="1"/>
      <c r="BE2506" s="1"/>
      <c r="BF2506" s="1"/>
      <c r="BG2506" s="1"/>
    </row>
    <row r="2507" spans="2:59" ht="15.75" customHeight="1" x14ac:dyDescent="0.3">
      <c r="B2507" s="1"/>
      <c r="C2507" s="1"/>
      <c r="D2507" s="1"/>
      <c r="E2507" s="1"/>
      <c r="F2507" s="1"/>
      <c r="G2507" s="1"/>
      <c r="H2507" s="1"/>
      <c r="J2507" s="1"/>
      <c r="K2507" s="1"/>
      <c r="L2507" s="1"/>
      <c r="BA2507" s="1" t="s">
        <v>6035</v>
      </c>
      <c r="BB2507" s="1">
        <v>1433</v>
      </c>
      <c r="BC2507" s="1" t="s">
        <v>14</v>
      </c>
      <c r="BD2507" s="1"/>
      <c r="BE2507" s="1"/>
      <c r="BF2507" s="1"/>
      <c r="BG2507" s="1"/>
    </row>
    <row r="2508" spans="2:59" ht="15.75" customHeight="1" x14ac:dyDescent="0.3">
      <c r="B2508" s="1"/>
      <c r="C2508" s="1"/>
      <c r="D2508" s="1"/>
      <c r="E2508" s="1"/>
      <c r="F2508" s="1"/>
      <c r="G2508" s="1"/>
      <c r="H2508" s="1"/>
      <c r="J2508" s="1"/>
      <c r="K2508" s="1"/>
      <c r="L2508" s="1"/>
      <c r="BA2508" s="1" t="s">
        <v>10327</v>
      </c>
      <c r="BB2508" s="1">
        <v>1339</v>
      </c>
      <c r="BC2508" s="1" t="s">
        <v>110</v>
      </c>
      <c r="BD2508" s="1"/>
      <c r="BE2508" s="1"/>
      <c r="BF2508" s="1"/>
      <c r="BG2508" s="1"/>
    </row>
    <row r="2509" spans="2:59" ht="15.75" customHeight="1" x14ac:dyDescent="0.3">
      <c r="B2509" s="1"/>
      <c r="C2509" s="1"/>
      <c r="D2509" s="1"/>
      <c r="E2509" s="1"/>
      <c r="F2509" s="1"/>
      <c r="G2509" s="1"/>
      <c r="H2509" s="1"/>
      <c r="J2509" s="1"/>
      <c r="K2509" s="1"/>
      <c r="L2509" s="1"/>
      <c r="BA2509" s="1" t="s">
        <v>6426</v>
      </c>
      <c r="BB2509" s="1">
        <v>1813</v>
      </c>
      <c r="BC2509" s="1" t="s">
        <v>216</v>
      </c>
      <c r="BD2509" s="1"/>
      <c r="BE2509" s="1"/>
      <c r="BF2509" s="1"/>
      <c r="BG2509" s="1"/>
    </row>
    <row r="2510" spans="2:59" ht="15.75" customHeight="1" x14ac:dyDescent="0.3">
      <c r="B2510" s="1"/>
      <c r="C2510" s="1"/>
      <c r="D2510" s="1"/>
      <c r="E2510" s="1"/>
      <c r="F2510" s="1"/>
      <c r="G2510" s="1"/>
      <c r="H2510" s="1"/>
      <c r="J2510" s="1"/>
      <c r="K2510" s="1"/>
      <c r="L2510" s="1"/>
      <c r="BA2510" s="1" t="s">
        <v>7737</v>
      </c>
      <c r="BB2510" s="1">
        <v>1772</v>
      </c>
      <c r="BC2510" s="1" t="s">
        <v>216</v>
      </c>
      <c r="BD2510" s="1"/>
      <c r="BE2510" s="1"/>
      <c r="BF2510" s="1"/>
      <c r="BG2510" s="1"/>
    </row>
    <row r="2511" spans="2:59" ht="15.75" customHeight="1" x14ac:dyDescent="0.3">
      <c r="B2511" s="1"/>
      <c r="C2511" s="1"/>
      <c r="D2511" s="1"/>
      <c r="E2511" s="1"/>
      <c r="F2511" s="1"/>
      <c r="G2511" s="1"/>
      <c r="H2511" s="1"/>
      <c r="J2511" s="1"/>
      <c r="K2511" s="1"/>
      <c r="L2511" s="1"/>
      <c r="BA2511" s="1" t="s">
        <v>2624</v>
      </c>
      <c r="BB2511" s="1">
        <v>1809</v>
      </c>
      <c r="BC2511" s="1" t="s">
        <v>176</v>
      </c>
      <c r="BD2511" s="1"/>
      <c r="BE2511" s="1"/>
      <c r="BF2511" s="1"/>
      <c r="BG2511" s="1"/>
    </row>
    <row r="2512" spans="2:59" ht="15.75" customHeight="1" x14ac:dyDescent="0.3">
      <c r="B2512" s="1"/>
      <c r="C2512" s="1"/>
      <c r="D2512" s="1"/>
      <c r="E2512" s="1"/>
      <c r="F2512" s="1"/>
      <c r="G2512" s="1"/>
      <c r="H2512" s="1"/>
      <c r="J2512" s="1"/>
      <c r="K2512" s="1"/>
      <c r="L2512" s="1"/>
      <c r="BA2512" s="1" t="s">
        <v>6426</v>
      </c>
      <c r="BB2512" s="1">
        <v>1813</v>
      </c>
      <c r="BC2512" s="1" t="s">
        <v>324</v>
      </c>
      <c r="BD2512" s="1"/>
      <c r="BE2512" s="1"/>
      <c r="BF2512" s="1"/>
      <c r="BG2512" s="1"/>
    </row>
    <row r="2513" spans="2:59" ht="15.75" customHeight="1" x14ac:dyDescent="0.3">
      <c r="B2513" s="1"/>
      <c r="C2513" s="1"/>
      <c r="D2513" s="1"/>
      <c r="E2513" s="1"/>
      <c r="F2513" s="1"/>
      <c r="G2513" s="1"/>
      <c r="H2513" s="1"/>
      <c r="J2513" s="1"/>
      <c r="K2513" s="1"/>
      <c r="L2513" s="1"/>
      <c r="BA2513" s="1" t="s">
        <v>10328</v>
      </c>
      <c r="BB2513" s="1">
        <v>1735</v>
      </c>
      <c r="BC2513" s="1" t="s">
        <v>92</v>
      </c>
      <c r="BD2513" s="1"/>
      <c r="BE2513" s="1"/>
      <c r="BF2513" s="1"/>
      <c r="BG2513" s="1"/>
    </row>
    <row r="2514" spans="2:59" ht="15.75" customHeight="1" x14ac:dyDescent="0.3">
      <c r="B2514" s="1"/>
      <c r="C2514" s="1"/>
      <c r="D2514" s="1"/>
      <c r="E2514" s="1"/>
      <c r="F2514" s="1"/>
      <c r="G2514" s="1"/>
      <c r="H2514" s="1"/>
      <c r="J2514" s="1"/>
      <c r="K2514" s="1"/>
      <c r="L2514" s="1"/>
      <c r="BA2514" s="1" t="s">
        <v>9586</v>
      </c>
      <c r="BB2514" s="1">
        <v>1061</v>
      </c>
      <c r="BC2514" s="1" t="s">
        <v>14</v>
      </c>
      <c r="BD2514" s="1"/>
      <c r="BE2514" s="1"/>
      <c r="BF2514" s="1"/>
      <c r="BG2514" s="1"/>
    </row>
    <row r="2515" spans="2:59" ht="15.75" customHeight="1" x14ac:dyDescent="0.3">
      <c r="B2515" s="1"/>
      <c r="C2515" s="1"/>
      <c r="D2515" s="1"/>
      <c r="E2515" s="1"/>
      <c r="F2515" s="1"/>
      <c r="G2515" s="1"/>
      <c r="H2515" s="1"/>
      <c r="J2515" s="1"/>
      <c r="K2515" s="1"/>
      <c r="L2515" s="1"/>
      <c r="BA2515" s="1" t="s">
        <v>9586</v>
      </c>
      <c r="BB2515" s="1">
        <v>1061</v>
      </c>
      <c r="BC2515" s="1" t="s">
        <v>14</v>
      </c>
      <c r="BD2515" s="1"/>
      <c r="BE2515" s="1"/>
      <c r="BF2515" s="1"/>
      <c r="BG2515" s="1"/>
    </row>
    <row r="2516" spans="2:59" ht="15.75" customHeight="1" x14ac:dyDescent="0.3">
      <c r="B2516" s="1"/>
      <c r="C2516" s="1"/>
      <c r="D2516" s="1"/>
      <c r="E2516" s="1"/>
      <c r="F2516" s="1"/>
      <c r="G2516" s="1"/>
      <c r="H2516" s="1"/>
      <c r="J2516" s="1"/>
      <c r="K2516" s="1"/>
      <c r="L2516" s="1"/>
      <c r="BA2516" s="1" t="s">
        <v>10329</v>
      </c>
      <c r="BB2516" s="1">
        <v>914</v>
      </c>
      <c r="BC2516" s="1" t="s">
        <v>324</v>
      </c>
      <c r="BD2516" s="1"/>
      <c r="BE2516" s="1"/>
      <c r="BF2516" s="1"/>
      <c r="BG2516" s="1"/>
    </row>
    <row r="2517" spans="2:59" ht="15.75" customHeight="1" x14ac:dyDescent="0.3">
      <c r="B2517" s="1"/>
      <c r="C2517" s="1"/>
      <c r="D2517" s="1"/>
      <c r="E2517" s="1"/>
      <c r="F2517" s="1"/>
      <c r="G2517" s="1"/>
      <c r="H2517" s="1"/>
      <c r="J2517" s="1"/>
      <c r="K2517" s="1"/>
      <c r="L2517" s="1"/>
      <c r="BA2517" s="1" t="s">
        <v>10330</v>
      </c>
      <c r="BB2517" s="1">
        <v>1857</v>
      </c>
      <c r="BC2517" s="1" t="s">
        <v>324</v>
      </c>
      <c r="BD2517" s="1"/>
      <c r="BE2517" s="1"/>
      <c r="BF2517" s="1"/>
      <c r="BG2517" s="1"/>
    </row>
    <row r="2518" spans="2:59" ht="15.75" customHeight="1" x14ac:dyDescent="0.3">
      <c r="B2518" s="1"/>
      <c r="C2518" s="1"/>
      <c r="D2518" s="1"/>
      <c r="E2518" s="1"/>
      <c r="F2518" s="1"/>
      <c r="G2518" s="1"/>
      <c r="H2518" s="1"/>
      <c r="J2518" s="1"/>
      <c r="K2518" s="1"/>
      <c r="L2518" s="1"/>
      <c r="BA2518" s="1" t="s">
        <v>10331</v>
      </c>
      <c r="BB2518" s="1">
        <v>1827</v>
      </c>
      <c r="BC2518" s="1" t="s">
        <v>218</v>
      </c>
      <c r="BD2518" s="1"/>
      <c r="BE2518" s="1"/>
      <c r="BF2518" s="1"/>
      <c r="BG2518" s="1"/>
    </row>
    <row r="2519" spans="2:59" ht="15.75" customHeight="1" x14ac:dyDescent="0.3">
      <c r="B2519" s="1"/>
      <c r="C2519" s="1"/>
      <c r="D2519" s="1"/>
      <c r="E2519" s="1"/>
      <c r="F2519" s="1"/>
      <c r="G2519" s="1"/>
      <c r="H2519" s="1"/>
      <c r="J2519" s="1"/>
      <c r="K2519" s="1"/>
      <c r="L2519" s="1"/>
      <c r="BA2519" s="1" t="s">
        <v>10332</v>
      </c>
      <c r="BB2519" s="1">
        <v>1900</v>
      </c>
      <c r="BC2519" s="1" t="s">
        <v>14</v>
      </c>
      <c r="BD2519" s="1"/>
      <c r="BE2519" s="1"/>
      <c r="BF2519" s="1"/>
      <c r="BG2519" s="1"/>
    </row>
    <row r="2520" spans="2:59" ht="15.75" customHeight="1" x14ac:dyDescent="0.3">
      <c r="B2520" s="1"/>
      <c r="C2520" s="1"/>
      <c r="D2520" s="1"/>
      <c r="E2520" s="1"/>
      <c r="F2520" s="1"/>
      <c r="G2520" s="1"/>
      <c r="H2520" s="1"/>
      <c r="J2520" s="1"/>
      <c r="K2520" s="1"/>
      <c r="L2520" s="1"/>
      <c r="BA2520" s="1" t="s">
        <v>7421</v>
      </c>
      <c r="BB2520" s="1">
        <v>1887</v>
      </c>
      <c r="BC2520" s="1" t="s">
        <v>302</v>
      </c>
      <c r="BD2520" s="1"/>
      <c r="BE2520" s="1"/>
      <c r="BF2520" s="1"/>
      <c r="BG2520" s="1"/>
    </row>
    <row r="2521" spans="2:59" ht="15.75" customHeight="1" x14ac:dyDescent="0.3">
      <c r="B2521" s="1"/>
      <c r="C2521" s="1"/>
      <c r="D2521" s="1"/>
      <c r="E2521" s="1"/>
      <c r="F2521" s="1"/>
      <c r="G2521" s="1"/>
      <c r="H2521" s="1"/>
      <c r="J2521" s="1"/>
      <c r="K2521" s="1"/>
      <c r="L2521" s="1"/>
      <c r="BA2521" s="1" t="s">
        <v>2498</v>
      </c>
      <c r="BB2521" s="1">
        <v>1177</v>
      </c>
      <c r="BC2521" s="1" t="s">
        <v>324</v>
      </c>
      <c r="BD2521" s="1"/>
      <c r="BE2521" s="1"/>
      <c r="BF2521" s="1"/>
      <c r="BG2521" s="1"/>
    </row>
    <row r="2522" spans="2:59" ht="15.75" customHeight="1" x14ac:dyDescent="0.3">
      <c r="B2522" s="1"/>
      <c r="C2522" s="1"/>
      <c r="D2522" s="1"/>
      <c r="E2522" s="1"/>
      <c r="F2522" s="1"/>
      <c r="G2522" s="1"/>
      <c r="H2522" s="1"/>
      <c r="J2522" s="1"/>
      <c r="K2522" s="1"/>
      <c r="L2522" s="1"/>
      <c r="BA2522" s="1" t="s">
        <v>7917</v>
      </c>
      <c r="BB2522" s="1">
        <v>1687</v>
      </c>
      <c r="BC2522" s="1" t="s">
        <v>78</v>
      </c>
      <c r="BD2522" s="1"/>
      <c r="BE2522" s="1"/>
      <c r="BF2522" s="1"/>
      <c r="BG2522" s="1"/>
    </row>
    <row r="2523" spans="2:59" ht="15.75" customHeight="1" x14ac:dyDescent="0.3">
      <c r="B2523" s="1"/>
      <c r="C2523" s="1"/>
      <c r="D2523" s="1"/>
      <c r="E2523" s="1"/>
      <c r="F2523" s="1"/>
      <c r="G2523" s="1"/>
      <c r="H2523" s="1"/>
      <c r="J2523" s="1"/>
      <c r="K2523" s="1"/>
      <c r="L2523" s="1"/>
      <c r="BA2523" s="1" t="s">
        <v>10333</v>
      </c>
      <c r="BB2523" s="1">
        <v>2096</v>
      </c>
      <c r="BC2523" s="1" t="s">
        <v>302</v>
      </c>
      <c r="BD2523" s="1"/>
      <c r="BE2523" s="1"/>
      <c r="BF2523" s="1"/>
      <c r="BG2523" s="1"/>
    </row>
    <row r="2524" spans="2:59" ht="15.75" customHeight="1" x14ac:dyDescent="0.3">
      <c r="B2524" s="1"/>
      <c r="C2524" s="1"/>
      <c r="D2524" s="1"/>
      <c r="E2524" s="1"/>
      <c r="F2524" s="1"/>
      <c r="G2524" s="1"/>
      <c r="H2524" s="1"/>
      <c r="J2524" s="1"/>
      <c r="K2524" s="1"/>
      <c r="L2524" s="1"/>
      <c r="BA2524" s="1" t="s">
        <v>10333</v>
      </c>
      <c r="BB2524" s="1">
        <v>2096</v>
      </c>
      <c r="BC2524" s="1" t="s">
        <v>302</v>
      </c>
      <c r="BD2524" s="1"/>
      <c r="BE2524" s="1"/>
      <c r="BF2524" s="1"/>
      <c r="BG2524" s="1"/>
    </row>
    <row r="2525" spans="2:59" ht="15.75" customHeight="1" x14ac:dyDescent="0.3">
      <c r="B2525" s="1"/>
      <c r="C2525" s="1"/>
      <c r="D2525" s="1"/>
      <c r="E2525" s="1"/>
      <c r="F2525" s="1"/>
      <c r="G2525" s="1"/>
      <c r="H2525" s="1"/>
      <c r="J2525" s="1"/>
      <c r="K2525" s="1"/>
      <c r="L2525" s="1"/>
      <c r="BA2525" s="1" t="s">
        <v>4070</v>
      </c>
      <c r="BB2525" s="1">
        <v>2072</v>
      </c>
      <c r="BC2525" s="1" t="s">
        <v>62</v>
      </c>
      <c r="BD2525" s="1"/>
      <c r="BE2525" s="1"/>
      <c r="BF2525" s="1"/>
      <c r="BG2525" s="1"/>
    </row>
    <row r="2526" spans="2:59" ht="15.75" customHeight="1" x14ac:dyDescent="0.3">
      <c r="B2526" s="1"/>
      <c r="C2526" s="1"/>
      <c r="D2526" s="1"/>
      <c r="E2526" s="1"/>
      <c r="F2526" s="1"/>
      <c r="G2526" s="1"/>
      <c r="H2526" s="1"/>
      <c r="J2526" s="1"/>
      <c r="K2526" s="1"/>
      <c r="L2526" s="1"/>
      <c r="BA2526" s="1" t="s">
        <v>10334</v>
      </c>
      <c r="BB2526" s="1">
        <v>2034</v>
      </c>
      <c r="BC2526" s="1" t="s">
        <v>216</v>
      </c>
      <c r="BD2526" s="1"/>
      <c r="BE2526" s="1"/>
      <c r="BF2526" s="1"/>
      <c r="BG2526" s="1"/>
    </row>
    <row r="2527" spans="2:59" ht="15.75" customHeight="1" x14ac:dyDescent="0.3">
      <c r="B2527" s="1"/>
      <c r="C2527" s="1"/>
      <c r="D2527" s="1"/>
      <c r="E2527" s="1"/>
      <c r="F2527" s="1"/>
      <c r="G2527" s="1"/>
      <c r="H2527" s="1"/>
      <c r="J2527" s="1"/>
      <c r="K2527" s="1"/>
      <c r="L2527" s="1"/>
      <c r="BA2527" s="1" t="s">
        <v>10331</v>
      </c>
      <c r="BB2527" s="1">
        <v>1827</v>
      </c>
      <c r="BC2527" s="1" t="s">
        <v>218</v>
      </c>
      <c r="BD2527" s="1"/>
      <c r="BE2527" s="1"/>
      <c r="BF2527" s="1"/>
      <c r="BG2527" s="1"/>
    </row>
    <row r="2528" spans="2:59" ht="15.75" customHeight="1" x14ac:dyDescent="0.3">
      <c r="B2528" s="1"/>
      <c r="C2528" s="1"/>
      <c r="D2528" s="1"/>
      <c r="E2528" s="1"/>
      <c r="F2528" s="1"/>
      <c r="G2528" s="1"/>
      <c r="H2528" s="1"/>
      <c r="J2528" s="1"/>
      <c r="K2528" s="1"/>
      <c r="L2528" s="1"/>
      <c r="BA2528" s="1" t="s">
        <v>10335</v>
      </c>
      <c r="BB2528" s="1">
        <v>1608</v>
      </c>
      <c r="BC2528" s="1" t="s">
        <v>110</v>
      </c>
      <c r="BD2528" s="1"/>
      <c r="BE2528" s="1"/>
      <c r="BF2528" s="1"/>
      <c r="BG2528" s="1"/>
    </row>
    <row r="2529" spans="2:59" ht="15.75" customHeight="1" x14ac:dyDescent="0.3">
      <c r="B2529" s="1"/>
      <c r="C2529" s="1"/>
      <c r="D2529" s="1"/>
      <c r="E2529" s="1"/>
      <c r="F2529" s="1"/>
      <c r="G2529" s="1"/>
      <c r="H2529" s="1"/>
      <c r="J2529" s="1"/>
      <c r="K2529" s="1"/>
      <c r="L2529" s="1"/>
      <c r="BA2529" s="1" t="s">
        <v>7844</v>
      </c>
      <c r="BB2529" s="1">
        <v>1790</v>
      </c>
      <c r="BC2529" s="1" t="s">
        <v>154</v>
      </c>
      <c r="BD2529" s="1"/>
      <c r="BE2529" s="1"/>
      <c r="BF2529" s="1"/>
      <c r="BG2529" s="1"/>
    </row>
    <row r="2530" spans="2:59" ht="15.75" customHeight="1" x14ac:dyDescent="0.3">
      <c r="B2530" s="1"/>
      <c r="C2530" s="1"/>
      <c r="D2530" s="1"/>
      <c r="E2530" s="1"/>
      <c r="F2530" s="1"/>
      <c r="G2530" s="1"/>
      <c r="H2530" s="1"/>
      <c r="J2530" s="1"/>
      <c r="K2530" s="1"/>
      <c r="L2530" s="1"/>
      <c r="BA2530" s="1" t="s">
        <v>10336</v>
      </c>
      <c r="BB2530" s="1">
        <v>2055</v>
      </c>
      <c r="BC2530" s="1" t="s">
        <v>34</v>
      </c>
      <c r="BD2530" s="1"/>
      <c r="BE2530" s="1"/>
      <c r="BF2530" s="1"/>
      <c r="BG2530" s="1"/>
    </row>
    <row r="2531" spans="2:59" ht="15.75" customHeight="1" x14ac:dyDescent="0.3">
      <c r="B2531" s="1"/>
      <c r="C2531" s="1"/>
      <c r="D2531" s="1"/>
      <c r="E2531" s="1"/>
      <c r="F2531" s="1"/>
      <c r="G2531" s="1"/>
      <c r="H2531" s="1"/>
      <c r="J2531" s="1"/>
      <c r="K2531" s="1"/>
      <c r="L2531" s="1"/>
      <c r="BA2531" s="1" t="s">
        <v>10337</v>
      </c>
      <c r="BB2531" s="1">
        <v>1582</v>
      </c>
      <c r="BC2531" s="1" t="s">
        <v>198</v>
      </c>
      <c r="BD2531" s="1"/>
      <c r="BE2531" s="1"/>
      <c r="BF2531" s="1"/>
      <c r="BG2531" s="1"/>
    </row>
    <row r="2532" spans="2:59" ht="15.75" customHeight="1" x14ac:dyDescent="0.3">
      <c r="B2532" s="1"/>
      <c r="C2532" s="1"/>
      <c r="D2532" s="1"/>
      <c r="E2532" s="1"/>
      <c r="F2532" s="1"/>
      <c r="G2532" s="1"/>
      <c r="H2532" s="1"/>
      <c r="J2532" s="1"/>
      <c r="K2532" s="1"/>
      <c r="L2532" s="1"/>
      <c r="BA2532" s="1" t="s">
        <v>7811</v>
      </c>
      <c r="BB2532" s="1">
        <v>1603</v>
      </c>
      <c r="BC2532" s="1" t="s">
        <v>18</v>
      </c>
      <c r="BD2532" s="1"/>
      <c r="BE2532" s="1"/>
      <c r="BF2532" s="1"/>
      <c r="BG2532" s="1"/>
    </row>
    <row r="2533" spans="2:59" ht="15.75" customHeight="1" x14ac:dyDescent="0.3">
      <c r="B2533" s="1"/>
      <c r="C2533" s="1"/>
      <c r="D2533" s="1"/>
      <c r="E2533" s="1"/>
      <c r="F2533" s="1"/>
      <c r="G2533" s="1"/>
      <c r="H2533" s="1"/>
      <c r="J2533" s="1"/>
      <c r="K2533" s="1"/>
      <c r="L2533" s="1"/>
      <c r="BA2533" s="1" t="s">
        <v>7776</v>
      </c>
      <c r="BB2533" s="1">
        <v>2111</v>
      </c>
      <c r="BC2533" s="1" t="s">
        <v>216</v>
      </c>
      <c r="BD2533" s="1"/>
      <c r="BE2533" s="1"/>
      <c r="BF2533" s="1"/>
      <c r="BG2533" s="1"/>
    </row>
    <row r="2534" spans="2:59" ht="15.75" customHeight="1" x14ac:dyDescent="0.3">
      <c r="B2534" s="1"/>
      <c r="C2534" s="1"/>
      <c r="D2534" s="1"/>
      <c r="E2534" s="1"/>
      <c r="F2534" s="1"/>
      <c r="G2534" s="1"/>
      <c r="H2534" s="1"/>
      <c r="J2534" s="1"/>
      <c r="K2534" s="1"/>
      <c r="L2534" s="1"/>
      <c r="BA2534" s="1" t="s">
        <v>10333</v>
      </c>
      <c r="BB2534" s="1">
        <v>2096</v>
      </c>
      <c r="BC2534" s="1" t="s">
        <v>302</v>
      </c>
      <c r="BD2534" s="1"/>
      <c r="BE2534" s="1"/>
      <c r="BF2534" s="1"/>
      <c r="BG2534" s="1"/>
    </row>
    <row r="2535" spans="2:59" ht="15.75" customHeight="1" x14ac:dyDescent="0.3">
      <c r="B2535" s="1"/>
      <c r="C2535" s="1"/>
      <c r="D2535" s="1"/>
      <c r="E2535" s="1"/>
      <c r="F2535" s="1"/>
      <c r="G2535" s="1"/>
      <c r="H2535" s="1"/>
      <c r="J2535" s="1"/>
      <c r="K2535" s="1"/>
      <c r="L2535" s="1"/>
      <c r="BA2535" s="1" t="s">
        <v>10331</v>
      </c>
      <c r="BB2535" s="1">
        <v>1827</v>
      </c>
      <c r="BC2535" s="1" t="s">
        <v>218</v>
      </c>
      <c r="BD2535" s="1"/>
      <c r="BE2535" s="1"/>
      <c r="BF2535" s="1"/>
      <c r="BG2535" s="1"/>
    </row>
    <row r="2536" spans="2:59" ht="15.75" customHeight="1" x14ac:dyDescent="0.3">
      <c r="B2536" s="1"/>
      <c r="C2536" s="1"/>
      <c r="D2536" s="1"/>
      <c r="E2536" s="1"/>
      <c r="F2536" s="1"/>
      <c r="G2536" s="1"/>
      <c r="H2536" s="1"/>
      <c r="J2536" s="1"/>
      <c r="K2536" s="1"/>
      <c r="L2536" s="1"/>
      <c r="BA2536" s="1" t="s">
        <v>2528</v>
      </c>
      <c r="BB2536" s="1">
        <v>2242</v>
      </c>
      <c r="BC2536" s="1" t="s">
        <v>226</v>
      </c>
      <c r="BD2536" s="1"/>
      <c r="BE2536" s="1"/>
      <c r="BF2536" s="1"/>
      <c r="BG2536" s="1"/>
    </row>
    <row r="2537" spans="2:59" ht="15.75" customHeight="1" x14ac:dyDescent="0.3">
      <c r="B2537" s="1"/>
      <c r="C2537" s="1"/>
      <c r="D2537" s="1"/>
      <c r="E2537" s="1"/>
      <c r="F2537" s="1"/>
      <c r="G2537" s="1"/>
      <c r="H2537" s="1"/>
      <c r="J2537" s="1"/>
      <c r="K2537" s="1"/>
      <c r="L2537" s="1"/>
      <c r="BA2537" s="1" t="s">
        <v>10332</v>
      </c>
      <c r="BB2537" s="1">
        <v>1900</v>
      </c>
      <c r="BC2537" s="1" t="s">
        <v>14</v>
      </c>
      <c r="BD2537" s="1"/>
      <c r="BE2537" s="1"/>
      <c r="BF2537" s="1"/>
      <c r="BG2537" s="1"/>
    </row>
    <row r="2538" spans="2:59" ht="15.75" customHeight="1" x14ac:dyDescent="0.3">
      <c r="B2538" s="1"/>
      <c r="C2538" s="1"/>
      <c r="D2538" s="1"/>
      <c r="E2538" s="1"/>
      <c r="F2538" s="1"/>
      <c r="G2538" s="1"/>
      <c r="H2538" s="1"/>
      <c r="J2538" s="1"/>
      <c r="K2538" s="1"/>
      <c r="L2538" s="1"/>
      <c r="BA2538" s="1" t="s">
        <v>8000</v>
      </c>
      <c r="BC2538" s="1" t="s">
        <v>230</v>
      </c>
      <c r="BD2538" s="1"/>
      <c r="BE2538" s="1"/>
      <c r="BF2538" s="1"/>
      <c r="BG2538" s="1"/>
    </row>
    <row r="2539" spans="2:59" ht="15.75" customHeight="1" x14ac:dyDescent="0.3">
      <c r="B2539" s="1"/>
      <c r="C2539" s="1"/>
      <c r="D2539" s="1"/>
      <c r="E2539" s="1"/>
      <c r="F2539" s="1"/>
      <c r="G2539" s="1"/>
      <c r="H2539" s="1"/>
      <c r="J2539" s="1"/>
      <c r="K2539" s="1"/>
      <c r="L2539" s="1"/>
      <c r="BA2539" s="1" t="s">
        <v>7936</v>
      </c>
      <c r="BB2539" s="1">
        <v>2071</v>
      </c>
      <c r="BC2539" s="1" t="s">
        <v>272</v>
      </c>
      <c r="BD2539" s="1"/>
      <c r="BE2539" s="1"/>
      <c r="BF2539" s="1"/>
      <c r="BG2539" s="1"/>
    </row>
    <row r="2540" spans="2:59" ht="15.75" customHeight="1" x14ac:dyDescent="0.3">
      <c r="B2540" s="1"/>
      <c r="C2540" s="1"/>
      <c r="D2540" s="1"/>
      <c r="E2540" s="1"/>
      <c r="F2540" s="1"/>
      <c r="G2540" s="1"/>
      <c r="H2540" s="1"/>
      <c r="J2540" s="1"/>
      <c r="K2540" s="1"/>
      <c r="L2540" s="1"/>
      <c r="BA2540" s="1" t="s">
        <v>2357</v>
      </c>
      <c r="BB2540" s="1">
        <v>2427</v>
      </c>
      <c r="BC2540" s="1" t="s">
        <v>324</v>
      </c>
      <c r="BD2540" s="1"/>
      <c r="BE2540" s="1"/>
      <c r="BF2540" s="1"/>
      <c r="BG2540" s="1"/>
    </row>
    <row r="2541" spans="2:59" ht="15.75" customHeight="1" x14ac:dyDescent="0.3">
      <c r="B2541" s="1"/>
      <c r="C2541" s="1"/>
      <c r="D2541" s="1"/>
      <c r="E2541" s="1"/>
      <c r="F2541" s="1"/>
      <c r="G2541" s="1"/>
      <c r="H2541" s="1"/>
      <c r="J2541" s="1"/>
      <c r="K2541" s="1"/>
      <c r="L2541" s="1"/>
      <c r="BA2541" s="1" t="s">
        <v>8084</v>
      </c>
      <c r="BB2541" s="1">
        <v>2198</v>
      </c>
      <c r="BC2541" s="1" t="s">
        <v>310</v>
      </c>
      <c r="BD2541" s="1"/>
      <c r="BE2541" s="1"/>
      <c r="BF2541" s="1"/>
      <c r="BG2541" s="1"/>
    </row>
    <row r="2542" spans="2:59" ht="15.75" customHeight="1" x14ac:dyDescent="0.3">
      <c r="B2542" s="1"/>
      <c r="C2542" s="1"/>
      <c r="D2542" s="1"/>
      <c r="E2542" s="1"/>
      <c r="F2542" s="1"/>
      <c r="G2542" s="1"/>
      <c r="H2542" s="1"/>
      <c r="J2542" s="1"/>
      <c r="K2542" s="1"/>
      <c r="L2542" s="1"/>
      <c r="BA2542" s="1" t="s">
        <v>9714</v>
      </c>
      <c r="BB2542" s="1">
        <v>2021</v>
      </c>
      <c r="BC2542" s="1" t="s">
        <v>192</v>
      </c>
      <c r="BD2542" s="1"/>
      <c r="BE2542" s="1"/>
      <c r="BF2542" s="1"/>
      <c r="BG2542" s="1"/>
    </row>
    <row r="2543" spans="2:59" ht="15.75" customHeight="1" x14ac:dyDescent="0.3">
      <c r="B2543" s="1"/>
      <c r="C2543" s="1"/>
      <c r="D2543" s="1"/>
      <c r="E2543" s="1"/>
      <c r="F2543" s="1"/>
      <c r="G2543" s="1"/>
      <c r="H2543" s="1"/>
      <c r="J2543" s="1"/>
      <c r="K2543" s="1"/>
      <c r="L2543" s="1"/>
      <c r="BA2543" s="1" t="s">
        <v>8624</v>
      </c>
      <c r="BB2543" s="1">
        <v>1516</v>
      </c>
      <c r="BC2543" s="1" t="s">
        <v>18</v>
      </c>
      <c r="BD2543" s="1"/>
      <c r="BE2543" s="1"/>
      <c r="BF2543" s="1"/>
      <c r="BG2543" s="1"/>
    </row>
    <row r="2544" spans="2:59" ht="15.75" customHeight="1" x14ac:dyDescent="0.3">
      <c r="B2544" s="1"/>
      <c r="C2544" s="1"/>
      <c r="D2544" s="1"/>
      <c r="E2544" s="1"/>
      <c r="F2544" s="1"/>
      <c r="G2544" s="1"/>
      <c r="H2544" s="1"/>
      <c r="J2544" s="1"/>
      <c r="K2544" s="1"/>
      <c r="L2544" s="1"/>
      <c r="BA2544" s="1" t="s">
        <v>3599</v>
      </c>
      <c r="BB2544" s="1">
        <v>1475</v>
      </c>
      <c r="BC2544" s="1" t="s">
        <v>258</v>
      </c>
      <c r="BD2544" s="1"/>
      <c r="BE2544" s="1"/>
      <c r="BF2544" s="1"/>
      <c r="BG2544" s="1"/>
    </row>
    <row r="2545" spans="2:59" ht="15.75" customHeight="1" x14ac:dyDescent="0.3">
      <c r="B2545" s="1"/>
      <c r="C2545" s="1"/>
      <c r="D2545" s="1"/>
      <c r="E2545" s="1"/>
      <c r="F2545" s="1"/>
      <c r="G2545" s="1"/>
      <c r="H2545" s="1"/>
      <c r="J2545" s="1"/>
      <c r="K2545" s="1"/>
      <c r="L2545" s="1"/>
      <c r="BA2545" s="1" t="s">
        <v>8301</v>
      </c>
      <c r="BB2545" s="1">
        <v>2354</v>
      </c>
      <c r="BC2545" s="1" t="s">
        <v>324</v>
      </c>
      <c r="BD2545" s="1"/>
      <c r="BE2545" s="1"/>
      <c r="BF2545" s="1"/>
      <c r="BG2545" s="1"/>
    </row>
    <row r="2546" spans="2:59" ht="15.75" customHeight="1" x14ac:dyDescent="0.3">
      <c r="B2546" s="1"/>
      <c r="C2546" s="1"/>
      <c r="D2546" s="1"/>
      <c r="E2546" s="1"/>
      <c r="F2546" s="1"/>
      <c r="G2546" s="1"/>
      <c r="H2546" s="1"/>
      <c r="J2546" s="1"/>
      <c r="K2546" s="1"/>
      <c r="L2546" s="1"/>
      <c r="BA2546" s="1" t="s">
        <v>3931</v>
      </c>
      <c r="BB2546" s="1">
        <v>2308</v>
      </c>
      <c r="BC2546" s="1" t="s">
        <v>302</v>
      </c>
      <c r="BD2546" s="1"/>
      <c r="BE2546" s="1"/>
      <c r="BF2546" s="1"/>
      <c r="BG2546" s="1"/>
    </row>
    <row r="2547" spans="2:59" ht="15.75" customHeight="1" x14ac:dyDescent="0.3">
      <c r="B2547" s="1"/>
      <c r="C2547" s="1"/>
      <c r="D2547" s="1"/>
      <c r="E2547" s="1"/>
      <c r="F2547" s="1"/>
      <c r="G2547" s="1"/>
      <c r="H2547" s="1"/>
      <c r="J2547" s="1"/>
      <c r="K2547" s="1"/>
      <c r="L2547" s="1"/>
      <c r="BA2547" s="1" t="s">
        <v>8912</v>
      </c>
      <c r="BB2547" s="1">
        <v>2329</v>
      </c>
      <c r="BC2547" s="1" t="s">
        <v>100</v>
      </c>
      <c r="BD2547" s="1"/>
      <c r="BE2547" s="1"/>
      <c r="BF2547" s="1"/>
      <c r="BG2547" s="1"/>
    </row>
    <row r="2548" spans="2:59" ht="15.75" customHeight="1" x14ac:dyDescent="0.3">
      <c r="B2548" s="1"/>
      <c r="C2548" s="1"/>
      <c r="D2548" s="1"/>
      <c r="E2548" s="1"/>
      <c r="F2548" s="1"/>
      <c r="G2548" s="1"/>
      <c r="H2548" s="1"/>
      <c r="J2548" s="1"/>
      <c r="K2548" s="1"/>
      <c r="L2548" s="1"/>
      <c r="BA2548" s="1" t="s">
        <v>9156</v>
      </c>
      <c r="BB2548" s="1">
        <v>2204</v>
      </c>
      <c r="BC2548" s="1" t="s">
        <v>272</v>
      </c>
      <c r="BD2548" s="1"/>
      <c r="BE2548" s="1"/>
      <c r="BF2548" s="1"/>
      <c r="BG2548" s="1"/>
    </row>
    <row r="2549" spans="2:59" ht="15.75" customHeight="1" x14ac:dyDescent="0.3">
      <c r="B2549" s="1"/>
      <c r="C2549" s="1"/>
      <c r="D2549" s="1"/>
      <c r="E2549" s="1"/>
      <c r="F2549" s="1"/>
      <c r="G2549" s="1"/>
      <c r="H2549" s="1"/>
      <c r="J2549" s="1"/>
      <c r="K2549" s="1"/>
      <c r="L2549" s="1"/>
      <c r="BA2549" s="1" t="s">
        <v>7359</v>
      </c>
      <c r="BB2549" s="1">
        <v>1871</v>
      </c>
      <c r="BC2549" s="1" t="s">
        <v>26</v>
      </c>
      <c r="BD2549" s="1"/>
      <c r="BE2549" s="1"/>
      <c r="BF2549" s="1"/>
      <c r="BG2549" s="1"/>
    </row>
    <row r="2550" spans="2:59" ht="15.75" customHeight="1" x14ac:dyDescent="0.3">
      <c r="B2550" s="1"/>
      <c r="C2550" s="1"/>
      <c r="D2550" s="1"/>
      <c r="E2550" s="1"/>
      <c r="F2550" s="1"/>
      <c r="G2550" s="1"/>
      <c r="H2550" s="1"/>
      <c r="J2550" s="1"/>
      <c r="K2550" s="1"/>
      <c r="L2550" s="1"/>
      <c r="BA2550" s="1" t="s">
        <v>2279</v>
      </c>
      <c r="BB2550" s="1">
        <v>2322</v>
      </c>
      <c r="BC2550" s="1" t="s">
        <v>216</v>
      </c>
      <c r="BD2550" s="1"/>
      <c r="BE2550" s="1"/>
      <c r="BF2550" s="1"/>
      <c r="BG2550" s="1"/>
    </row>
    <row r="2551" spans="2:59" ht="15.75" customHeight="1" x14ac:dyDescent="0.3">
      <c r="B2551" s="1"/>
      <c r="C2551" s="1"/>
      <c r="D2551" s="1"/>
      <c r="E2551" s="1"/>
      <c r="F2551" s="1"/>
      <c r="G2551" s="1"/>
      <c r="H2551" s="1"/>
      <c r="J2551" s="1"/>
      <c r="K2551" s="1"/>
      <c r="L2551" s="1"/>
      <c r="BA2551" s="1" t="s">
        <v>6082</v>
      </c>
      <c r="BB2551" s="1">
        <v>2045</v>
      </c>
      <c r="BC2551" s="1" t="s">
        <v>180</v>
      </c>
      <c r="BD2551" s="1"/>
      <c r="BE2551" s="1"/>
      <c r="BF2551" s="1"/>
      <c r="BG2551" s="1"/>
    </row>
    <row r="2552" spans="2:59" ht="15.75" customHeight="1" x14ac:dyDescent="0.3">
      <c r="B2552" s="1"/>
      <c r="C2552" s="1"/>
      <c r="D2552" s="1"/>
      <c r="E2552" s="1"/>
      <c r="F2552" s="1"/>
      <c r="G2552" s="1"/>
      <c r="H2552" s="1"/>
      <c r="J2552" s="1"/>
      <c r="K2552" s="1"/>
      <c r="L2552" s="1"/>
      <c r="BA2552" s="1" t="s">
        <v>8334</v>
      </c>
      <c r="BB2552" s="1">
        <v>2270</v>
      </c>
      <c r="BC2552" s="1" t="s">
        <v>302</v>
      </c>
      <c r="BD2552" s="1"/>
      <c r="BE2552" s="1"/>
      <c r="BF2552" s="1"/>
      <c r="BG2552" s="1"/>
    </row>
    <row r="2553" spans="2:59" ht="15.75" customHeight="1" x14ac:dyDescent="0.3">
      <c r="B2553" s="1"/>
      <c r="C2553" s="1"/>
      <c r="D2553" s="1"/>
      <c r="E2553" s="1"/>
      <c r="F2553" s="1"/>
      <c r="G2553" s="1"/>
      <c r="H2553" s="1"/>
      <c r="J2553" s="1"/>
      <c r="K2553" s="1"/>
      <c r="L2553" s="1"/>
      <c r="BA2553" s="1" t="s">
        <v>2357</v>
      </c>
      <c r="BB2553" s="1">
        <v>2427</v>
      </c>
      <c r="BC2553" s="1" t="s">
        <v>212</v>
      </c>
      <c r="BD2553" s="1"/>
      <c r="BE2553" s="1"/>
      <c r="BF2553" s="1"/>
      <c r="BG2553" s="1"/>
    </row>
    <row r="2554" spans="2:59" ht="15.75" customHeight="1" x14ac:dyDescent="0.3">
      <c r="B2554" s="1"/>
      <c r="C2554" s="1"/>
      <c r="D2554" s="1"/>
      <c r="E2554" s="1"/>
      <c r="F2554" s="1"/>
      <c r="G2554" s="1"/>
      <c r="H2554" s="1"/>
      <c r="J2554" s="1"/>
      <c r="K2554" s="1"/>
      <c r="L2554" s="1"/>
      <c r="BA2554" s="1" t="s">
        <v>4051</v>
      </c>
      <c r="BC2554" s="1" t="s">
        <v>234</v>
      </c>
      <c r="BD2554" s="1"/>
      <c r="BE2554" s="1"/>
      <c r="BF2554" s="1"/>
      <c r="BG2554" s="1"/>
    </row>
    <row r="2555" spans="2:59" ht="15.75" customHeight="1" x14ac:dyDescent="0.3">
      <c r="B2555" s="1"/>
      <c r="C2555" s="1"/>
      <c r="D2555" s="1"/>
      <c r="E2555" s="1"/>
      <c r="F2555" s="1"/>
      <c r="G2555" s="1"/>
      <c r="H2555" s="1"/>
      <c r="J2555" s="1"/>
      <c r="K2555" s="1"/>
      <c r="L2555" s="1"/>
      <c r="BA2555" s="1" t="s">
        <v>6082</v>
      </c>
      <c r="BB2555" s="1">
        <v>2045</v>
      </c>
      <c r="BC2555" s="1" t="s">
        <v>180</v>
      </c>
      <c r="BD2555" s="1"/>
      <c r="BE2555" s="1"/>
      <c r="BF2555" s="1"/>
      <c r="BG2555" s="1"/>
    </row>
    <row r="2556" spans="2:59" ht="15.75" customHeight="1" x14ac:dyDescent="0.3">
      <c r="B2556" s="1"/>
      <c r="C2556" s="1"/>
      <c r="D2556" s="1"/>
      <c r="E2556" s="1"/>
      <c r="F2556" s="1"/>
      <c r="G2556" s="1"/>
      <c r="H2556" s="1"/>
      <c r="J2556" s="1"/>
      <c r="K2556" s="1"/>
      <c r="L2556" s="1"/>
      <c r="BA2556" s="1" t="s">
        <v>10338</v>
      </c>
      <c r="BB2556" s="1">
        <v>2178</v>
      </c>
      <c r="BC2556" s="1" t="s">
        <v>324</v>
      </c>
      <c r="BD2556" s="1"/>
      <c r="BE2556" s="1"/>
      <c r="BF2556" s="1"/>
      <c r="BG2556" s="1"/>
    </row>
    <row r="2557" spans="2:59" ht="15.75" customHeight="1" x14ac:dyDescent="0.3">
      <c r="B2557" s="1"/>
      <c r="C2557" s="1"/>
      <c r="D2557" s="1"/>
      <c r="E2557" s="1"/>
      <c r="F2557" s="1"/>
      <c r="G2557" s="1"/>
      <c r="H2557" s="1"/>
      <c r="J2557" s="1"/>
      <c r="K2557" s="1"/>
      <c r="L2557" s="1"/>
      <c r="BA2557" s="1" t="s">
        <v>8427</v>
      </c>
      <c r="BB2557" s="1">
        <v>2357</v>
      </c>
      <c r="BC2557" s="1" t="s">
        <v>260</v>
      </c>
      <c r="BD2557" s="1"/>
      <c r="BE2557" s="1"/>
      <c r="BF2557" s="1"/>
      <c r="BG2557" s="1"/>
    </row>
    <row r="2558" spans="2:59" ht="15.75" customHeight="1" x14ac:dyDescent="0.3">
      <c r="B2558" s="1"/>
      <c r="C2558" s="1"/>
      <c r="D2558" s="1"/>
      <c r="E2558" s="1"/>
      <c r="F2558" s="1"/>
      <c r="G2558" s="1"/>
      <c r="H2558" s="1"/>
      <c r="J2558" s="1"/>
      <c r="K2558" s="1"/>
      <c r="L2558" s="1"/>
      <c r="BA2558" s="1" t="s">
        <v>8084</v>
      </c>
      <c r="BB2558" s="1">
        <v>2198</v>
      </c>
      <c r="BC2558" s="1" t="s">
        <v>310</v>
      </c>
      <c r="BD2558" s="1"/>
      <c r="BE2558" s="1"/>
      <c r="BF2558" s="1"/>
      <c r="BG2558" s="1"/>
    </row>
    <row r="2559" spans="2:59" ht="15.75" customHeight="1" x14ac:dyDescent="0.3">
      <c r="B2559" s="1"/>
      <c r="C2559" s="1"/>
      <c r="D2559" s="1"/>
      <c r="E2559" s="1"/>
      <c r="F2559" s="1"/>
      <c r="G2559" s="1"/>
      <c r="H2559" s="1"/>
      <c r="J2559" s="1"/>
      <c r="K2559" s="1"/>
      <c r="L2559" s="1"/>
      <c r="BA2559" s="1" t="s">
        <v>7992</v>
      </c>
      <c r="BB2559" s="1">
        <v>2320</v>
      </c>
      <c r="BC2559" s="1" t="s">
        <v>248</v>
      </c>
      <c r="BD2559" s="1"/>
      <c r="BE2559" s="1"/>
      <c r="BF2559" s="1"/>
      <c r="BG2559" s="1"/>
    </row>
    <row r="2560" spans="2:59" ht="15.75" customHeight="1" x14ac:dyDescent="0.3">
      <c r="B2560" s="1"/>
      <c r="C2560" s="1"/>
      <c r="D2560" s="1"/>
      <c r="E2560" s="1"/>
      <c r="F2560" s="1"/>
      <c r="G2560" s="1"/>
      <c r="H2560" s="1"/>
      <c r="J2560" s="1"/>
      <c r="K2560" s="1"/>
      <c r="L2560" s="1"/>
      <c r="BA2560" s="1" t="s">
        <v>10339</v>
      </c>
      <c r="BB2560" s="1">
        <v>2554</v>
      </c>
      <c r="BC2560" s="1" t="s">
        <v>248</v>
      </c>
      <c r="BD2560" s="1"/>
      <c r="BE2560" s="1"/>
      <c r="BF2560" s="1"/>
      <c r="BG2560" s="1"/>
    </row>
    <row r="2561" spans="2:59" ht="15.75" customHeight="1" x14ac:dyDescent="0.3">
      <c r="B2561" s="1"/>
      <c r="C2561" s="1"/>
      <c r="D2561" s="1"/>
      <c r="E2561" s="1"/>
      <c r="F2561" s="1"/>
      <c r="G2561" s="1"/>
      <c r="H2561" s="1"/>
      <c r="J2561" s="1"/>
      <c r="K2561" s="1"/>
      <c r="L2561" s="1"/>
      <c r="BA2561" s="1" t="s">
        <v>3658</v>
      </c>
      <c r="BB2561" s="1">
        <v>2269</v>
      </c>
      <c r="BC2561" s="1" t="s">
        <v>260</v>
      </c>
      <c r="BD2561" s="1"/>
      <c r="BE2561" s="1"/>
      <c r="BF2561" s="1"/>
      <c r="BG2561" s="1"/>
    </row>
    <row r="2562" spans="2:59" ht="15.75" customHeight="1" x14ac:dyDescent="0.3">
      <c r="B2562" s="1"/>
      <c r="C2562" s="1"/>
      <c r="D2562" s="1"/>
      <c r="E2562" s="1"/>
      <c r="F2562" s="1"/>
      <c r="G2562" s="1"/>
      <c r="H2562" s="1"/>
      <c r="J2562" s="1"/>
      <c r="K2562" s="1"/>
      <c r="L2562" s="1"/>
      <c r="BA2562" s="1" t="s">
        <v>10340</v>
      </c>
      <c r="BB2562" s="1">
        <v>2831</v>
      </c>
      <c r="BC2562" s="1" t="s">
        <v>248</v>
      </c>
      <c r="BD2562" s="1"/>
      <c r="BE2562" s="1"/>
      <c r="BF2562" s="1"/>
      <c r="BG2562" s="1"/>
    </row>
    <row r="2563" spans="2:59" ht="15.75" customHeight="1" x14ac:dyDescent="0.3">
      <c r="B2563" s="1"/>
      <c r="C2563" s="1"/>
      <c r="D2563" s="1"/>
      <c r="E2563" s="1"/>
      <c r="F2563" s="1"/>
      <c r="G2563" s="1"/>
      <c r="H2563" s="1"/>
      <c r="J2563" s="1"/>
      <c r="K2563" s="1"/>
      <c r="L2563" s="1"/>
      <c r="BA2563" s="1" t="s">
        <v>10341</v>
      </c>
      <c r="BB2563" s="1">
        <v>2380</v>
      </c>
      <c r="BC2563" s="1" t="s">
        <v>272</v>
      </c>
      <c r="BD2563" s="1"/>
      <c r="BE2563" s="1"/>
      <c r="BF2563" s="1"/>
      <c r="BG2563" s="1"/>
    </row>
    <row r="2564" spans="2:59" ht="15.75" customHeight="1" x14ac:dyDescent="0.3">
      <c r="B2564" s="1"/>
      <c r="C2564" s="1"/>
      <c r="D2564" s="1"/>
      <c r="E2564" s="1"/>
      <c r="F2564" s="1"/>
      <c r="G2564" s="1"/>
      <c r="H2564" s="1"/>
      <c r="J2564" s="1"/>
      <c r="K2564" s="1"/>
      <c r="L2564" s="1"/>
      <c r="BA2564" s="1" t="s">
        <v>10342</v>
      </c>
      <c r="BB2564" s="1">
        <v>2190</v>
      </c>
      <c r="BC2564" s="1" t="s">
        <v>62</v>
      </c>
      <c r="BD2564" s="1"/>
      <c r="BE2564" s="1"/>
      <c r="BF2564" s="1"/>
      <c r="BG2564" s="1"/>
    </row>
    <row r="2565" spans="2:59" ht="15.75" customHeight="1" x14ac:dyDescent="0.3">
      <c r="B2565" s="1"/>
      <c r="C2565" s="1"/>
      <c r="D2565" s="1"/>
      <c r="E2565" s="1"/>
      <c r="F2565" s="1"/>
      <c r="G2565" s="1"/>
      <c r="H2565" s="1"/>
      <c r="J2565" s="1"/>
      <c r="K2565" s="1"/>
      <c r="L2565" s="1"/>
      <c r="BA2565" s="1" t="s">
        <v>10338</v>
      </c>
      <c r="BB2565" s="1">
        <v>2178</v>
      </c>
      <c r="BC2565" s="1" t="s">
        <v>324</v>
      </c>
      <c r="BD2565" s="1"/>
      <c r="BE2565" s="1"/>
      <c r="BF2565" s="1"/>
      <c r="BG2565" s="1"/>
    </row>
    <row r="2566" spans="2:59" ht="15.75" customHeight="1" x14ac:dyDescent="0.3">
      <c r="B2566" s="1"/>
      <c r="C2566" s="1"/>
      <c r="D2566" s="1"/>
      <c r="E2566" s="1"/>
      <c r="F2566" s="1"/>
      <c r="G2566" s="1"/>
      <c r="H2566" s="1"/>
      <c r="J2566" s="1"/>
      <c r="K2566" s="1"/>
      <c r="L2566" s="1"/>
      <c r="BA2566" s="1" t="s">
        <v>8286</v>
      </c>
      <c r="BB2566" s="1">
        <v>2107</v>
      </c>
      <c r="BC2566" s="1" t="s">
        <v>26</v>
      </c>
      <c r="BD2566" s="1"/>
      <c r="BE2566" s="1"/>
      <c r="BF2566" s="1"/>
      <c r="BG2566" s="1"/>
    </row>
    <row r="2567" spans="2:59" ht="15.75" customHeight="1" x14ac:dyDescent="0.3">
      <c r="B2567" s="1"/>
      <c r="C2567" s="1"/>
      <c r="D2567" s="1"/>
      <c r="E2567" s="1"/>
      <c r="F2567" s="1"/>
      <c r="G2567" s="1"/>
      <c r="H2567" s="1"/>
      <c r="J2567" s="1"/>
      <c r="K2567" s="1"/>
      <c r="L2567" s="1"/>
      <c r="BA2567" s="1" t="s">
        <v>4045</v>
      </c>
      <c r="BB2567" s="1">
        <v>2241</v>
      </c>
      <c r="BC2567" s="1" t="s">
        <v>334</v>
      </c>
      <c r="BD2567" s="1"/>
      <c r="BE2567" s="1"/>
      <c r="BF2567" s="1"/>
      <c r="BG2567" s="1"/>
    </row>
    <row r="2568" spans="2:59" ht="15.75" customHeight="1" x14ac:dyDescent="0.3">
      <c r="B2568" s="1"/>
      <c r="C2568" s="1"/>
      <c r="D2568" s="1"/>
      <c r="E2568" s="1"/>
      <c r="F2568" s="1"/>
      <c r="G2568" s="1"/>
      <c r="H2568" s="1"/>
      <c r="J2568" s="1"/>
      <c r="K2568" s="1"/>
      <c r="L2568" s="1"/>
      <c r="BA2568" s="1" t="s">
        <v>6969</v>
      </c>
      <c r="BB2568" s="1">
        <v>2460</v>
      </c>
      <c r="BC2568" s="1" t="s">
        <v>38</v>
      </c>
      <c r="BD2568" s="1"/>
      <c r="BE2568" s="1"/>
      <c r="BF2568" s="1"/>
      <c r="BG2568" s="1"/>
    </row>
    <row r="2569" spans="2:59" ht="15.75" customHeight="1" x14ac:dyDescent="0.3">
      <c r="B2569" s="1"/>
      <c r="C2569" s="1"/>
      <c r="D2569" s="1"/>
      <c r="E2569" s="1"/>
      <c r="F2569" s="1"/>
      <c r="G2569" s="1"/>
      <c r="H2569" s="1"/>
      <c r="J2569" s="1"/>
      <c r="K2569" s="1"/>
      <c r="L2569" s="1"/>
      <c r="BA2569" s="1" t="s">
        <v>8334</v>
      </c>
      <c r="BB2569" s="1">
        <v>2270</v>
      </c>
      <c r="BC2569" s="1" t="s">
        <v>302</v>
      </c>
      <c r="BD2569" s="1"/>
      <c r="BE2569" s="1"/>
      <c r="BF2569" s="1"/>
      <c r="BG2569" s="1"/>
    </row>
    <row r="2570" spans="2:59" ht="15.75" customHeight="1" x14ac:dyDescent="0.3">
      <c r="B2570" s="1"/>
      <c r="C2570" s="1"/>
      <c r="D2570" s="1"/>
      <c r="E2570" s="1"/>
      <c r="F2570" s="1"/>
      <c r="G2570" s="1"/>
      <c r="H2570" s="1"/>
      <c r="J2570" s="1"/>
      <c r="K2570" s="1"/>
      <c r="L2570" s="1"/>
      <c r="BA2570" s="1" t="s">
        <v>3526</v>
      </c>
      <c r="BB2570" s="1">
        <v>2142</v>
      </c>
      <c r="BC2570" s="1" t="s">
        <v>324</v>
      </c>
      <c r="BD2570" s="1"/>
      <c r="BE2570" s="1"/>
      <c r="BF2570" s="1"/>
      <c r="BG2570" s="1"/>
    </row>
    <row r="2571" spans="2:59" ht="15.75" customHeight="1" x14ac:dyDescent="0.3">
      <c r="B2571" s="1"/>
      <c r="C2571" s="1"/>
      <c r="D2571" s="1"/>
      <c r="E2571" s="1"/>
      <c r="F2571" s="1"/>
      <c r="G2571" s="1"/>
      <c r="H2571" s="1"/>
      <c r="J2571" s="1"/>
      <c r="K2571" s="1"/>
      <c r="L2571" s="1"/>
      <c r="BA2571" s="1" t="s">
        <v>6729</v>
      </c>
      <c r="BB2571" s="1">
        <v>730</v>
      </c>
      <c r="BC2571" s="1" t="s">
        <v>192</v>
      </c>
      <c r="BD2571" s="1"/>
      <c r="BE2571" s="1"/>
      <c r="BF2571" s="1"/>
      <c r="BG2571" s="1"/>
    </row>
    <row r="2572" spans="2:59" ht="15.75" customHeight="1" x14ac:dyDescent="0.3">
      <c r="B2572" s="1"/>
      <c r="C2572" s="1"/>
      <c r="D2572" s="1"/>
      <c r="E2572" s="1"/>
      <c r="F2572" s="1"/>
      <c r="G2572" s="1"/>
      <c r="H2572" s="1"/>
      <c r="J2572" s="1"/>
      <c r="K2572" s="1"/>
      <c r="L2572" s="1"/>
      <c r="BA2572" s="1" t="s">
        <v>2615</v>
      </c>
      <c r="BB2572" s="1">
        <v>2429</v>
      </c>
      <c r="BC2572" s="1" t="s">
        <v>62</v>
      </c>
      <c r="BD2572" s="1"/>
      <c r="BE2572" s="1"/>
      <c r="BF2572" s="1"/>
      <c r="BG2572" s="1"/>
    </row>
    <row r="2573" spans="2:59" ht="15.75" customHeight="1" x14ac:dyDescent="0.3">
      <c r="B2573" s="1"/>
      <c r="C2573" s="1"/>
      <c r="D2573" s="1"/>
      <c r="E2573" s="1"/>
      <c r="F2573" s="1"/>
      <c r="G2573" s="1"/>
      <c r="H2573" s="1"/>
      <c r="J2573" s="1"/>
      <c r="K2573" s="1"/>
      <c r="L2573" s="1"/>
      <c r="BA2573" s="1" t="s">
        <v>2246</v>
      </c>
      <c r="BB2573" s="1">
        <v>2302</v>
      </c>
      <c r="BC2573" s="1" t="s">
        <v>324</v>
      </c>
      <c r="BD2573" s="1"/>
      <c r="BE2573" s="1"/>
      <c r="BF2573" s="1"/>
      <c r="BG2573" s="1"/>
    </row>
    <row r="2574" spans="2:59" ht="15.75" customHeight="1" x14ac:dyDescent="0.3">
      <c r="B2574" s="1"/>
      <c r="C2574" s="1"/>
      <c r="D2574" s="1"/>
      <c r="E2574" s="1"/>
      <c r="F2574" s="1"/>
      <c r="G2574" s="1"/>
      <c r="H2574" s="1"/>
      <c r="J2574" s="1"/>
      <c r="K2574" s="1"/>
      <c r="L2574" s="1"/>
      <c r="BA2574" s="1" t="s">
        <v>10327</v>
      </c>
      <c r="BB2574" s="1">
        <v>1339</v>
      </c>
      <c r="BC2574" s="1" t="s">
        <v>110</v>
      </c>
      <c r="BD2574" s="1"/>
      <c r="BE2574" s="1"/>
      <c r="BF2574" s="1"/>
      <c r="BG2574" s="1"/>
    </row>
    <row r="2575" spans="2:59" ht="15.75" customHeight="1" x14ac:dyDescent="0.3">
      <c r="B2575" s="1"/>
      <c r="C2575" s="1"/>
      <c r="D2575" s="1"/>
      <c r="E2575" s="1"/>
      <c r="F2575" s="1"/>
      <c r="G2575" s="1"/>
      <c r="H2575" s="1"/>
      <c r="J2575" s="1"/>
      <c r="K2575" s="1"/>
      <c r="L2575" s="1"/>
      <c r="BA2575" s="1" t="s">
        <v>10343</v>
      </c>
      <c r="BB2575" s="1">
        <v>2461</v>
      </c>
      <c r="BC2575" s="1" t="s">
        <v>152</v>
      </c>
      <c r="BD2575" s="1"/>
      <c r="BE2575" s="1"/>
      <c r="BF2575" s="1"/>
      <c r="BG2575" s="1"/>
    </row>
    <row r="2576" spans="2:59" ht="15.75" customHeight="1" x14ac:dyDescent="0.3">
      <c r="B2576" s="1"/>
      <c r="C2576" s="1"/>
      <c r="D2576" s="1"/>
      <c r="E2576" s="1"/>
      <c r="F2576" s="1"/>
      <c r="G2576" s="1"/>
      <c r="H2576" s="1"/>
      <c r="J2576" s="1"/>
      <c r="K2576" s="1"/>
      <c r="L2576" s="1"/>
      <c r="BA2576" s="1" t="s">
        <v>8936</v>
      </c>
      <c r="BB2576" s="1">
        <v>2331</v>
      </c>
      <c r="BC2576" s="1" t="s">
        <v>180</v>
      </c>
      <c r="BD2576" s="1"/>
      <c r="BE2576" s="1"/>
      <c r="BF2576" s="1"/>
      <c r="BG2576" s="1"/>
    </row>
    <row r="2577" spans="2:59" ht="15.75" customHeight="1" x14ac:dyDescent="0.3">
      <c r="B2577" s="1"/>
      <c r="C2577" s="1"/>
      <c r="D2577" s="1"/>
      <c r="E2577" s="1"/>
      <c r="F2577" s="1"/>
      <c r="G2577" s="1"/>
      <c r="H2577" s="1"/>
      <c r="J2577" s="1"/>
      <c r="K2577" s="1"/>
      <c r="L2577" s="1"/>
      <c r="BA2577" s="1" t="s">
        <v>2499</v>
      </c>
      <c r="BB2577" s="1">
        <v>526</v>
      </c>
      <c r="BC2577" s="1" t="s">
        <v>70</v>
      </c>
      <c r="BD2577" s="1"/>
      <c r="BE2577" s="1"/>
      <c r="BF2577" s="1"/>
      <c r="BG2577" s="1"/>
    </row>
    <row r="2578" spans="2:59" ht="15.75" customHeight="1" x14ac:dyDescent="0.3">
      <c r="B2578" s="1"/>
      <c r="C2578" s="1"/>
      <c r="D2578" s="1"/>
      <c r="E2578" s="1"/>
      <c r="F2578" s="1"/>
      <c r="G2578" s="1"/>
      <c r="H2578" s="1"/>
      <c r="J2578" s="1"/>
      <c r="K2578" s="1"/>
      <c r="L2578" s="1"/>
      <c r="BA2578" s="1" t="s">
        <v>10344</v>
      </c>
      <c r="BC2578" s="1" t="s">
        <v>8547</v>
      </c>
      <c r="BD2578" s="1"/>
      <c r="BE2578" s="1"/>
      <c r="BF2578" s="1"/>
      <c r="BG2578" s="1"/>
    </row>
    <row r="2579" spans="2:59" ht="15.75" customHeight="1" x14ac:dyDescent="0.3">
      <c r="B2579" s="1"/>
      <c r="C2579" s="1"/>
      <c r="D2579" s="1"/>
      <c r="E2579" s="1"/>
      <c r="F2579" s="1"/>
      <c r="G2579" s="1"/>
      <c r="H2579" s="1"/>
      <c r="J2579" s="1"/>
      <c r="K2579" s="1"/>
      <c r="L2579" s="1"/>
      <c r="BA2579" s="1" t="s">
        <v>3990</v>
      </c>
      <c r="BB2579" s="1">
        <v>2531</v>
      </c>
      <c r="BC2579" s="1" t="s">
        <v>302</v>
      </c>
      <c r="BD2579" s="1"/>
      <c r="BE2579" s="1"/>
      <c r="BF2579" s="1"/>
      <c r="BG2579" s="1"/>
    </row>
    <row r="2580" spans="2:59" ht="15.75" customHeight="1" x14ac:dyDescent="0.3">
      <c r="B2580" s="1"/>
      <c r="C2580" s="1"/>
      <c r="D2580" s="1"/>
      <c r="E2580" s="1"/>
      <c r="F2580" s="1"/>
      <c r="G2580" s="1"/>
      <c r="H2580" s="1"/>
      <c r="J2580" s="1"/>
      <c r="K2580" s="1"/>
      <c r="L2580" s="1"/>
      <c r="BA2580" s="1" t="s">
        <v>10345</v>
      </c>
      <c r="BB2580" s="1">
        <v>2449</v>
      </c>
      <c r="BC2580" s="1" t="s">
        <v>110</v>
      </c>
      <c r="BD2580" s="1"/>
      <c r="BE2580" s="1"/>
      <c r="BF2580" s="1"/>
      <c r="BG2580" s="1"/>
    </row>
    <row r="2581" spans="2:59" ht="15.75" customHeight="1" x14ac:dyDescent="0.3">
      <c r="B2581" s="1"/>
      <c r="C2581" s="1"/>
      <c r="D2581" s="1"/>
      <c r="E2581" s="1"/>
      <c r="F2581" s="1"/>
      <c r="G2581" s="1"/>
      <c r="H2581" s="1"/>
      <c r="J2581" s="1"/>
      <c r="K2581" s="1"/>
      <c r="L2581" s="1"/>
      <c r="BA2581" s="1" t="s">
        <v>10346</v>
      </c>
      <c r="BB2581" s="1">
        <v>2408</v>
      </c>
      <c r="BC2581" s="1" t="s">
        <v>302</v>
      </c>
      <c r="BD2581" s="1"/>
      <c r="BE2581" s="1"/>
      <c r="BF2581" s="1"/>
      <c r="BG2581" s="1"/>
    </row>
    <row r="2582" spans="2:59" ht="15.75" customHeight="1" x14ac:dyDescent="0.3">
      <c r="B2582" s="1"/>
      <c r="C2582" s="1"/>
      <c r="D2582" s="1"/>
      <c r="E2582" s="1"/>
      <c r="F2582" s="1"/>
      <c r="G2582" s="1"/>
      <c r="H2582" s="1"/>
      <c r="J2582" s="1"/>
      <c r="K2582" s="1"/>
      <c r="L2582" s="1"/>
      <c r="BA2582" s="1" t="s">
        <v>10338</v>
      </c>
      <c r="BB2582" s="1">
        <v>2178</v>
      </c>
      <c r="BC2582" s="1" t="s">
        <v>324</v>
      </c>
      <c r="BD2582" s="1"/>
      <c r="BE2582" s="1"/>
      <c r="BF2582" s="1"/>
      <c r="BG2582" s="1"/>
    </row>
    <row r="2583" spans="2:59" ht="15.75" customHeight="1" x14ac:dyDescent="0.3">
      <c r="B2583" s="1"/>
      <c r="C2583" s="1"/>
      <c r="D2583" s="1"/>
      <c r="E2583" s="1"/>
      <c r="F2583" s="1"/>
      <c r="G2583" s="1"/>
      <c r="H2583" s="1"/>
      <c r="J2583" s="1"/>
      <c r="K2583" s="1"/>
      <c r="L2583" s="1"/>
      <c r="BA2583" s="1" t="s">
        <v>6304</v>
      </c>
      <c r="BB2583" s="1">
        <v>192</v>
      </c>
      <c r="BC2583" s="1" t="s">
        <v>62</v>
      </c>
      <c r="BD2583" s="1"/>
      <c r="BE2583" s="1"/>
      <c r="BF2583" s="1"/>
      <c r="BG2583" s="1"/>
    </row>
    <row r="2584" spans="2:59" ht="15.75" customHeight="1" x14ac:dyDescent="0.3">
      <c r="B2584" s="1"/>
      <c r="C2584" s="1"/>
      <c r="D2584" s="1"/>
      <c r="E2584" s="1"/>
      <c r="F2584" s="1"/>
      <c r="G2584" s="1"/>
      <c r="H2584" s="1"/>
      <c r="J2584" s="1"/>
      <c r="K2584" s="1"/>
      <c r="L2584" s="1"/>
      <c r="BA2584" s="1" t="s">
        <v>8001</v>
      </c>
      <c r="BB2584" s="1">
        <v>193</v>
      </c>
      <c r="BC2584" s="1" t="s">
        <v>62</v>
      </c>
      <c r="BD2584" s="1"/>
      <c r="BE2584" s="1"/>
      <c r="BF2584" s="1"/>
      <c r="BG2584" s="1"/>
    </row>
    <row r="2585" spans="2:59" ht="15.75" customHeight="1" x14ac:dyDescent="0.3">
      <c r="B2585" s="1"/>
      <c r="C2585" s="1"/>
      <c r="D2585" s="1"/>
      <c r="E2585" s="1"/>
      <c r="F2585" s="1"/>
      <c r="G2585" s="1"/>
      <c r="H2585" s="1"/>
      <c r="J2585" s="1"/>
      <c r="K2585" s="1"/>
      <c r="L2585" s="1"/>
      <c r="BA2585" s="1" t="s">
        <v>10347</v>
      </c>
      <c r="BB2585" s="1">
        <v>2430</v>
      </c>
      <c r="BC2585" s="1" t="s">
        <v>62</v>
      </c>
      <c r="BD2585" s="1"/>
      <c r="BE2585" s="1"/>
      <c r="BF2585" s="1"/>
      <c r="BG2585" s="1"/>
    </row>
    <row r="2586" spans="2:59" ht="15.75" customHeight="1" x14ac:dyDescent="0.3">
      <c r="B2586" s="1"/>
      <c r="C2586" s="1"/>
      <c r="D2586" s="1"/>
      <c r="E2586" s="1"/>
      <c r="F2586" s="1"/>
      <c r="G2586" s="1"/>
      <c r="H2586" s="1"/>
      <c r="J2586" s="1"/>
      <c r="K2586" s="1"/>
      <c r="L2586" s="1"/>
      <c r="BA2586" s="1" t="s">
        <v>2681</v>
      </c>
      <c r="BB2586" s="1">
        <v>2518</v>
      </c>
      <c r="BC2586" s="1" t="s">
        <v>154</v>
      </c>
      <c r="BD2586" s="1"/>
      <c r="BE2586" s="1"/>
      <c r="BF2586" s="1"/>
      <c r="BG2586" s="1"/>
    </row>
    <row r="2587" spans="2:59" ht="15.75" customHeight="1" x14ac:dyDescent="0.3">
      <c r="B2587" s="1"/>
      <c r="C2587" s="1"/>
      <c r="D2587" s="1"/>
      <c r="E2587" s="1"/>
      <c r="F2587" s="1"/>
      <c r="G2587" s="1"/>
      <c r="H2587" s="1"/>
      <c r="J2587" s="1"/>
      <c r="K2587" s="1"/>
      <c r="L2587" s="1"/>
      <c r="BA2587" s="1" t="s">
        <v>7564</v>
      </c>
      <c r="BC2587" s="1" t="s">
        <v>62</v>
      </c>
      <c r="BD2587" s="1"/>
      <c r="BE2587" s="1"/>
      <c r="BF2587" s="1"/>
      <c r="BG2587" s="1"/>
    </row>
    <row r="2588" spans="2:59" ht="15.75" customHeight="1" x14ac:dyDescent="0.3">
      <c r="B2588" s="1"/>
      <c r="C2588" s="1"/>
      <c r="D2588" s="1"/>
      <c r="E2588" s="1"/>
      <c r="F2588" s="1"/>
      <c r="G2588" s="1"/>
      <c r="H2588" s="1"/>
      <c r="J2588" s="1"/>
      <c r="K2588" s="1"/>
      <c r="L2588" s="1"/>
      <c r="BA2588" s="1" t="s">
        <v>8540</v>
      </c>
      <c r="BB2588" s="1">
        <v>2570</v>
      </c>
      <c r="BC2588" s="1" t="s">
        <v>18</v>
      </c>
      <c r="BD2588" s="1"/>
      <c r="BE2588" s="1"/>
      <c r="BF2588" s="1"/>
      <c r="BG2588" s="1"/>
    </row>
    <row r="2589" spans="2:59" ht="15.75" customHeight="1" x14ac:dyDescent="0.3">
      <c r="B2589" s="1"/>
      <c r="C2589" s="1"/>
      <c r="D2589" s="1"/>
      <c r="E2589" s="1"/>
      <c r="F2589" s="1"/>
      <c r="G2589" s="1"/>
      <c r="H2589" s="1"/>
      <c r="J2589" s="1"/>
      <c r="K2589" s="1"/>
      <c r="L2589" s="1"/>
      <c r="BA2589" s="1" t="s">
        <v>4045</v>
      </c>
      <c r="BB2589" s="1">
        <v>2241</v>
      </c>
      <c r="BC2589" s="1" t="s">
        <v>334</v>
      </c>
      <c r="BD2589" s="1"/>
      <c r="BE2589" s="1"/>
      <c r="BF2589" s="1"/>
      <c r="BG2589" s="1"/>
    </row>
    <row r="2590" spans="2:59" ht="15.75" customHeight="1" x14ac:dyDescent="0.3">
      <c r="B2590" s="1"/>
      <c r="C2590" s="1"/>
      <c r="D2590" s="1"/>
      <c r="E2590" s="1"/>
      <c r="F2590" s="1"/>
      <c r="G2590" s="1"/>
      <c r="H2590" s="1"/>
      <c r="J2590" s="1"/>
      <c r="K2590" s="1"/>
      <c r="L2590" s="1"/>
      <c r="BA2590" s="1" t="s">
        <v>6757</v>
      </c>
      <c r="BB2590" s="1">
        <v>2641</v>
      </c>
      <c r="BC2590" s="1" t="s">
        <v>192</v>
      </c>
      <c r="BD2590" s="1"/>
      <c r="BE2590" s="1"/>
      <c r="BF2590" s="1"/>
      <c r="BG2590" s="1"/>
    </row>
    <row r="2591" spans="2:59" ht="15.75" customHeight="1" x14ac:dyDescent="0.3">
      <c r="B2591" s="1"/>
      <c r="C2591" s="1"/>
      <c r="D2591" s="1"/>
      <c r="E2591" s="1"/>
      <c r="F2591" s="1"/>
      <c r="G2591" s="1"/>
      <c r="H2591" s="1"/>
      <c r="J2591" s="1"/>
      <c r="K2591" s="1"/>
      <c r="L2591" s="1"/>
      <c r="BA2591" s="1" t="s">
        <v>9171</v>
      </c>
      <c r="BB2591" s="1">
        <v>2514</v>
      </c>
      <c r="BC2591" s="1" t="s">
        <v>216</v>
      </c>
      <c r="BD2591" s="1"/>
      <c r="BE2591" s="1"/>
      <c r="BF2591" s="1"/>
      <c r="BG2591" s="1"/>
    </row>
    <row r="2592" spans="2:59" ht="15.75" customHeight="1" x14ac:dyDescent="0.3">
      <c r="B2592" s="1"/>
      <c r="C2592" s="1"/>
      <c r="D2592" s="1"/>
      <c r="E2592" s="1"/>
      <c r="F2592" s="1"/>
      <c r="G2592" s="1"/>
      <c r="H2592" s="1"/>
      <c r="J2592" s="1"/>
      <c r="K2592" s="1"/>
      <c r="L2592" s="1"/>
      <c r="BA2592" s="1" t="s">
        <v>9938</v>
      </c>
      <c r="BB2592" s="1">
        <v>2578</v>
      </c>
      <c r="BC2592" s="1" t="s">
        <v>110</v>
      </c>
      <c r="BD2592" s="1"/>
      <c r="BE2592" s="1"/>
      <c r="BF2592" s="1"/>
      <c r="BG2592" s="1"/>
    </row>
    <row r="2593" spans="2:59" ht="15.75" customHeight="1" x14ac:dyDescent="0.3">
      <c r="B2593" s="1"/>
      <c r="C2593" s="1"/>
      <c r="D2593" s="1"/>
      <c r="E2593" s="1"/>
      <c r="F2593" s="1"/>
      <c r="G2593" s="1"/>
      <c r="H2593" s="1"/>
      <c r="J2593" s="1"/>
      <c r="K2593" s="1"/>
      <c r="L2593" s="1"/>
      <c r="BA2593" s="1" t="s">
        <v>9212</v>
      </c>
      <c r="BB2593" s="1">
        <v>2762</v>
      </c>
      <c r="BC2593" s="1" t="s">
        <v>9213</v>
      </c>
      <c r="BD2593" s="1"/>
      <c r="BE2593" s="1"/>
      <c r="BF2593" s="1"/>
      <c r="BG2593" s="1"/>
    </row>
    <row r="2594" spans="2:59" ht="15.75" customHeight="1" x14ac:dyDescent="0.3">
      <c r="B2594" s="1"/>
      <c r="C2594" s="1"/>
      <c r="D2594" s="1"/>
      <c r="E2594" s="1"/>
      <c r="F2594" s="1"/>
      <c r="G2594" s="1"/>
      <c r="H2594" s="1"/>
      <c r="J2594" s="1"/>
      <c r="K2594" s="1"/>
      <c r="L2594" s="1"/>
      <c r="BA2594" s="1" t="s">
        <v>2908</v>
      </c>
      <c r="BB2594" s="1">
        <v>2651</v>
      </c>
      <c r="BC2594" s="1" t="s">
        <v>218</v>
      </c>
      <c r="BD2594" s="1"/>
      <c r="BE2594" s="1"/>
      <c r="BF2594" s="1"/>
      <c r="BG2594" s="1"/>
    </row>
    <row r="2595" spans="2:59" ht="15.75" customHeight="1" x14ac:dyDescent="0.3">
      <c r="B2595" s="1"/>
      <c r="C2595" s="1"/>
      <c r="D2595" s="1"/>
      <c r="E2595" s="1"/>
      <c r="F2595" s="1"/>
      <c r="G2595" s="1"/>
      <c r="H2595" s="1"/>
      <c r="J2595" s="1"/>
      <c r="K2595" s="1"/>
      <c r="L2595" s="1"/>
      <c r="BA2595" s="1" t="s">
        <v>8030</v>
      </c>
      <c r="BB2595" s="1">
        <v>2676</v>
      </c>
      <c r="BC2595" s="1" t="s">
        <v>38</v>
      </c>
      <c r="BD2595" s="1"/>
      <c r="BE2595" s="1"/>
      <c r="BF2595" s="1"/>
      <c r="BG2595" s="1"/>
    </row>
    <row r="2596" spans="2:59" ht="15.75" customHeight="1" x14ac:dyDescent="0.3">
      <c r="B2596" s="1"/>
      <c r="C2596" s="1"/>
      <c r="D2596" s="1"/>
      <c r="E2596" s="1"/>
      <c r="F2596" s="1"/>
      <c r="G2596" s="1"/>
      <c r="H2596" s="1"/>
      <c r="J2596" s="1"/>
      <c r="K2596" s="1"/>
      <c r="L2596" s="1"/>
      <c r="BA2596" s="1" t="s">
        <v>3833</v>
      </c>
      <c r="BB2596" s="1">
        <v>3175</v>
      </c>
      <c r="BC2596" s="1" t="s">
        <v>192</v>
      </c>
      <c r="BD2596" s="1"/>
      <c r="BE2596" s="1"/>
      <c r="BF2596" s="1"/>
      <c r="BG2596" s="1"/>
    </row>
    <row r="2597" spans="2:59" ht="15.75" customHeight="1" x14ac:dyDescent="0.3">
      <c r="B2597" s="1"/>
      <c r="C2597" s="1"/>
      <c r="D2597" s="1"/>
      <c r="E2597" s="1"/>
      <c r="F2597" s="1"/>
      <c r="G2597" s="1"/>
      <c r="H2597" s="1"/>
      <c r="J2597" s="1"/>
      <c r="K2597" s="1"/>
      <c r="L2597" s="1"/>
      <c r="BA2597" s="1" t="s">
        <v>9315</v>
      </c>
      <c r="BB2597" s="1">
        <v>1309</v>
      </c>
      <c r="BC2597" s="1" t="s">
        <v>26</v>
      </c>
      <c r="BD2597" s="1"/>
      <c r="BE2597" s="1"/>
      <c r="BF2597" s="1"/>
      <c r="BG2597" s="1"/>
    </row>
    <row r="2598" spans="2:59" ht="15.75" customHeight="1" x14ac:dyDescent="0.3">
      <c r="B2598" s="1"/>
      <c r="C2598" s="1"/>
      <c r="D2598" s="1"/>
      <c r="E2598" s="1"/>
      <c r="F2598" s="1"/>
      <c r="G2598" s="1"/>
      <c r="H2598" s="1"/>
      <c r="J2598" s="1"/>
      <c r="K2598" s="1"/>
      <c r="L2598" s="1"/>
      <c r="BA2598" s="1" t="s">
        <v>4705</v>
      </c>
      <c r="BB2598" s="1">
        <v>2202</v>
      </c>
      <c r="BC2598" s="1" t="s">
        <v>154</v>
      </c>
      <c r="BD2598" s="1"/>
      <c r="BE2598" s="1"/>
      <c r="BF2598" s="1"/>
      <c r="BG2598" s="1"/>
    </row>
    <row r="2599" spans="2:59" ht="15.75" customHeight="1" x14ac:dyDescent="0.3">
      <c r="B2599" s="1"/>
      <c r="C2599" s="1"/>
      <c r="D2599" s="1"/>
      <c r="E2599" s="1"/>
      <c r="F2599" s="1"/>
      <c r="G2599" s="1"/>
      <c r="H2599" s="1"/>
      <c r="J2599" s="1"/>
      <c r="K2599" s="1"/>
      <c r="L2599" s="1"/>
      <c r="BA2599" s="1" t="s">
        <v>10348</v>
      </c>
      <c r="BB2599" s="1">
        <v>2604</v>
      </c>
      <c r="BC2599" s="1" t="s">
        <v>324</v>
      </c>
      <c r="BD2599" s="1"/>
      <c r="BE2599" s="1"/>
      <c r="BF2599" s="1"/>
      <c r="BG2599" s="1"/>
    </row>
    <row r="2600" spans="2:59" ht="15.75" customHeight="1" x14ac:dyDescent="0.3">
      <c r="B2600" s="1"/>
      <c r="C2600" s="1"/>
      <c r="D2600" s="1"/>
      <c r="E2600" s="1"/>
      <c r="F2600" s="1"/>
      <c r="G2600" s="1"/>
      <c r="H2600" s="1"/>
      <c r="J2600" s="1"/>
      <c r="K2600" s="1"/>
      <c r="L2600" s="1"/>
      <c r="BA2600" s="1" t="s">
        <v>7470</v>
      </c>
      <c r="BB2600" s="1">
        <v>2918</v>
      </c>
      <c r="BC2600" s="1" t="s">
        <v>248</v>
      </c>
      <c r="BD2600" s="1"/>
      <c r="BE2600" s="1"/>
      <c r="BF2600" s="1"/>
      <c r="BG2600" s="1"/>
    </row>
    <row r="2601" spans="2:59" ht="15.75" customHeight="1" x14ac:dyDescent="0.3">
      <c r="B2601" s="1"/>
      <c r="C2601" s="1"/>
      <c r="D2601" s="1"/>
      <c r="E2601" s="1"/>
      <c r="F2601" s="1"/>
      <c r="G2601" s="1"/>
      <c r="H2601" s="1"/>
      <c r="J2601" s="1"/>
      <c r="K2601" s="1"/>
      <c r="L2601" s="1"/>
      <c r="BA2601" s="1" t="s">
        <v>8823</v>
      </c>
      <c r="BB2601" s="1">
        <v>2700</v>
      </c>
      <c r="BC2601" s="1" t="s">
        <v>62</v>
      </c>
      <c r="BD2601" s="1"/>
      <c r="BE2601" s="1"/>
      <c r="BF2601" s="1"/>
      <c r="BG2601" s="1"/>
    </row>
    <row r="2602" spans="2:59" ht="15.75" customHeight="1" x14ac:dyDescent="0.3">
      <c r="B2602" s="1"/>
      <c r="C2602" s="1"/>
      <c r="D2602" s="1"/>
      <c r="E2602" s="1"/>
      <c r="F2602" s="1"/>
      <c r="G2602" s="1"/>
      <c r="H2602" s="1"/>
      <c r="J2602" s="1"/>
      <c r="K2602" s="1"/>
      <c r="L2602" s="1"/>
      <c r="BA2602" s="1" t="s">
        <v>10349</v>
      </c>
      <c r="BB2602" s="1">
        <v>2572</v>
      </c>
      <c r="BC2602" s="1" t="s">
        <v>78</v>
      </c>
      <c r="BD2602" s="1"/>
      <c r="BE2602" s="1"/>
      <c r="BF2602" s="1"/>
      <c r="BG2602" s="1"/>
    </row>
    <row r="2603" spans="2:59" ht="15.75" customHeight="1" x14ac:dyDescent="0.3">
      <c r="B2603" s="1"/>
      <c r="C2603" s="1"/>
      <c r="D2603" s="1"/>
      <c r="E2603" s="1"/>
      <c r="F2603" s="1"/>
      <c r="G2603" s="1"/>
      <c r="H2603" s="1"/>
      <c r="J2603" s="1"/>
      <c r="K2603" s="1"/>
      <c r="L2603" s="1"/>
      <c r="BA2603" s="1" t="s">
        <v>9528</v>
      </c>
      <c r="BB2603" s="1">
        <v>2749</v>
      </c>
      <c r="BC2603" s="1" t="s">
        <v>152</v>
      </c>
      <c r="BD2603" s="1"/>
      <c r="BE2603" s="1"/>
      <c r="BF2603" s="1"/>
      <c r="BG2603" s="1"/>
    </row>
    <row r="2604" spans="2:59" ht="15.75" customHeight="1" x14ac:dyDescent="0.3">
      <c r="B2604" s="1"/>
      <c r="C2604" s="1"/>
      <c r="D2604" s="1"/>
      <c r="E2604" s="1"/>
      <c r="F2604" s="1"/>
      <c r="G2604" s="1"/>
      <c r="H2604" s="1"/>
      <c r="J2604" s="1"/>
      <c r="K2604" s="1"/>
      <c r="L2604" s="1"/>
      <c r="BA2604" s="1" t="s">
        <v>7922</v>
      </c>
      <c r="BB2604" s="1">
        <v>2642</v>
      </c>
      <c r="BC2604" s="1" t="s">
        <v>260</v>
      </c>
      <c r="BD2604" s="1"/>
      <c r="BE2604" s="1"/>
      <c r="BF2604" s="1"/>
      <c r="BG2604" s="1"/>
    </row>
    <row r="2605" spans="2:59" ht="15.75" customHeight="1" x14ac:dyDescent="0.3">
      <c r="B2605" s="1"/>
      <c r="C2605" s="1"/>
      <c r="D2605" s="1"/>
      <c r="E2605" s="1"/>
      <c r="F2605" s="1"/>
      <c r="G2605" s="1"/>
      <c r="H2605" s="1"/>
      <c r="J2605" s="1"/>
      <c r="K2605" s="1"/>
      <c r="L2605" s="1"/>
      <c r="BA2605" s="1" t="s">
        <v>8480</v>
      </c>
      <c r="BB2605" s="1">
        <v>2852</v>
      </c>
      <c r="BC2605" s="1" t="s">
        <v>116</v>
      </c>
      <c r="BD2605" s="1"/>
      <c r="BE2605" s="1"/>
      <c r="BF2605" s="1"/>
      <c r="BG2605" s="1"/>
    </row>
    <row r="2606" spans="2:59" ht="15.75" customHeight="1" x14ac:dyDescent="0.3">
      <c r="B2606" s="1"/>
      <c r="C2606" s="1"/>
      <c r="D2606" s="1"/>
      <c r="E2606" s="1"/>
      <c r="F2606" s="1"/>
      <c r="G2606" s="1"/>
      <c r="H2606" s="1"/>
      <c r="J2606" s="1"/>
      <c r="K2606" s="1"/>
      <c r="L2606" s="1"/>
      <c r="BA2606" s="1" t="s">
        <v>8786</v>
      </c>
      <c r="BB2606" s="1">
        <v>2615</v>
      </c>
      <c r="BC2606" s="1" t="s">
        <v>248</v>
      </c>
      <c r="BD2606" s="1"/>
      <c r="BE2606" s="1"/>
      <c r="BF2606" s="1"/>
      <c r="BG2606" s="1"/>
    </row>
    <row r="2607" spans="2:59" ht="15.75" customHeight="1" x14ac:dyDescent="0.3">
      <c r="B2607" s="1"/>
      <c r="C2607" s="1"/>
      <c r="D2607" s="1"/>
      <c r="E2607" s="1"/>
      <c r="F2607" s="1"/>
      <c r="G2607" s="1"/>
      <c r="H2607" s="1"/>
      <c r="J2607" s="1"/>
      <c r="K2607" s="1"/>
      <c r="L2607" s="1"/>
      <c r="BA2607" s="1" t="s">
        <v>4231</v>
      </c>
      <c r="BB2607" s="1">
        <v>380</v>
      </c>
      <c r="BC2607" s="1" t="s">
        <v>70</v>
      </c>
      <c r="BD2607" s="1"/>
      <c r="BE2607" s="1"/>
      <c r="BF2607" s="1"/>
      <c r="BG2607" s="1"/>
    </row>
    <row r="2608" spans="2:59" ht="15.75" customHeight="1" x14ac:dyDescent="0.3">
      <c r="B2608" s="1"/>
      <c r="C2608" s="1"/>
      <c r="D2608" s="1"/>
      <c r="E2608" s="1"/>
      <c r="F2608" s="1"/>
      <c r="G2608" s="1"/>
      <c r="H2608" s="1"/>
      <c r="J2608" s="1"/>
      <c r="K2608" s="1"/>
      <c r="L2608" s="1"/>
      <c r="BA2608" s="1" t="s">
        <v>9577</v>
      </c>
      <c r="BB2608" s="1">
        <v>2768</v>
      </c>
      <c r="BC2608" s="1" t="s">
        <v>258</v>
      </c>
      <c r="BD2608" s="1"/>
      <c r="BE2608" s="1"/>
      <c r="BF2608" s="1"/>
      <c r="BG2608" s="1"/>
    </row>
    <row r="2609" spans="2:59" ht="15.75" customHeight="1" x14ac:dyDescent="0.3">
      <c r="B2609" s="1"/>
      <c r="C2609" s="1"/>
      <c r="D2609" s="1"/>
      <c r="E2609" s="1"/>
      <c r="F2609" s="1"/>
      <c r="G2609" s="1"/>
      <c r="H2609" s="1"/>
      <c r="J2609" s="1"/>
      <c r="K2609" s="1"/>
      <c r="L2609" s="1"/>
      <c r="BA2609" s="1" t="s">
        <v>6182</v>
      </c>
      <c r="BB2609" s="1">
        <v>2582</v>
      </c>
      <c r="BC2609" s="1" t="s">
        <v>310</v>
      </c>
      <c r="BD2609" s="1"/>
      <c r="BE2609" s="1"/>
      <c r="BF2609" s="1"/>
      <c r="BG2609" s="1"/>
    </row>
    <row r="2610" spans="2:59" ht="15.75" customHeight="1" x14ac:dyDescent="0.3">
      <c r="B2610" s="1"/>
      <c r="C2610" s="1"/>
      <c r="D2610" s="1"/>
      <c r="E2610" s="1"/>
      <c r="F2610" s="1"/>
      <c r="G2610" s="1"/>
      <c r="H2610" s="1"/>
      <c r="J2610" s="1"/>
      <c r="K2610" s="1"/>
      <c r="L2610" s="1"/>
      <c r="BA2610" s="1" t="s">
        <v>8434</v>
      </c>
      <c r="BB2610" s="1">
        <v>2675</v>
      </c>
      <c r="BC2610" s="1" t="s">
        <v>260</v>
      </c>
      <c r="BD2610" s="1"/>
      <c r="BE2610" s="1"/>
      <c r="BF2610" s="1"/>
      <c r="BG2610" s="1"/>
    </row>
    <row r="2611" spans="2:59" ht="15.75" customHeight="1" x14ac:dyDescent="0.3">
      <c r="B2611" s="1"/>
      <c r="C2611" s="1"/>
      <c r="D2611" s="1"/>
      <c r="E2611" s="1"/>
      <c r="F2611" s="1"/>
      <c r="G2611" s="1"/>
      <c r="H2611" s="1"/>
      <c r="J2611" s="1"/>
      <c r="K2611" s="1"/>
      <c r="L2611" s="1"/>
      <c r="BA2611" s="1" t="s">
        <v>8936</v>
      </c>
      <c r="BB2611" s="1">
        <v>2331</v>
      </c>
      <c r="BC2611" s="1" t="s">
        <v>180</v>
      </c>
      <c r="BD2611" s="1"/>
      <c r="BE2611" s="1"/>
      <c r="BF2611" s="1"/>
      <c r="BG2611" s="1"/>
    </row>
    <row r="2612" spans="2:59" ht="15.75" customHeight="1" x14ac:dyDescent="0.3">
      <c r="B2612" s="1"/>
      <c r="C2612" s="1"/>
      <c r="D2612" s="1"/>
      <c r="E2612" s="1"/>
      <c r="F2612" s="1"/>
      <c r="G2612" s="1"/>
      <c r="H2612" s="1"/>
      <c r="J2612" s="1"/>
      <c r="K2612" s="1"/>
      <c r="L2612" s="1"/>
      <c r="BA2612" s="1" t="s">
        <v>10350</v>
      </c>
      <c r="BC2612" s="1" t="s">
        <v>324</v>
      </c>
      <c r="BD2612" s="1"/>
      <c r="BE2612" s="1"/>
      <c r="BF2612" s="1"/>
      <c r="BG2612" s="1"/>
    </row>
    <row r="2613" spans="2:59" ht="15.75" customHeight="1" x14ac:dyDescent="0.3">
      <c r="B2613" s="1"/>
      <c r="C2613" s="1"/>
      <c r="D2613" s="1"/>
      <c r="E2613" s="1"/>
      <c r="F2613" s="1"/>
      <c r="G2613" s="1"/>
      <c r="H2613" s="1"/>
      <c r="J2613" s="1"/>
      <c r="K2613" s="1"/>
      <c r="L2613" s="1"/>
      <c r="BA2613" s="1" t="s">
        <v>10351</v>
      </c>
      <c r="BC2613" s="1" t="s">
        <v>324</v>
      </c>
      <c r="BD2613" s="1"/>
      <c r="BE2613" s="1"/>
      <c r="BF2613" s="1"/>
      <c r="BG2613" s="1"/>
    </row>
    <row r="2614" spans="2:59" ht="15.75" customHeight="1" x14ac:dyDescent="0.3">
      <c r="B2614" s="1"/>
      <c r="C2614" s="1"/>
      <c r="D2614" s="1"/>
      <c r="E2614" s="1"/>
      <c r="F2614" s="1"/>
      <c r="G2614" s="1"/>
      <c r="H2614" s="1"/>
      <c r="J2614" s="1"/>
      <c r="K2614" s="1"/>
      <c r="L2614" s="1"/>
      <c r="BA2614" s="1" t="s">
        <v>6794</v>
      </c>
      <c r="BB2614" s="1">
        <v>2666</v>
      </c>
      <c r="BC2614" s="1" t="s">
        <v>148</v>
      </c>
      <c r="BD2614" s="1"/>
      <c r="BE2614" s="1"/>
      <c r="BF2614" s="1"/>
      <c r="BG2614" s="1"/>
    </row>
    <row r="2615" spans="2:59" ht="15.75" customHeight="1" x14ac:dyDescent="0.3">
      <c r="B2615" s="1"/>
      <c r="C2615" s="1"/>
      <c r="D2615" s="1"/>
      <c r="E2615" s="1"/>
      <c r="F2615" s="1"/>
      <c r="G2615" s="1"/>
      <c r="H2615" s="1"/>
      <c r="J2615" s="1"/>
      <c r="K2615" s="1"/>
      <c r="L2615" s="1"/>
      <c r="BA2615" s="1" t="s">
        <v>9894</v>
      </c>
      <c r="BB2615" s="1">
        <v>2684</v>
      </c>
      <c r="BC2615" s="1" t="s">
        <v>110</v>
      </c>
      <c r="BD2615" s="1"/>
      <c r="BE2615" s="1"/>
      <c r="BF2615" s="1"/>
      <c r="BG2615" s="1"/>
    </row>
    <row r="2616" spans="2:59" ht="15.75" customHeight="1" x14ac:dyDescent="0.3">
      <c r="B2616" s="1"/>
      <c r="C2616" s="1"/>
      <c r="D2616" s="1"/>
      <c r="E2616" s="1"/>
      <c r="F2616" s="1"/>
      <c r="G2616" s="1"/>
      <c r="H2616" s="1"/>
      <c r="J2616" s="1"/>
      <c r="K2616" s="1"/>
      <c r="L2616" s="1"/>
      <c r="BA2616" s="1" t="s">
        <v>8920</v>
      </c>
      <c r="BB2616" s="1">
        <v>2720</v>
      </c>
      <c r="BC2616" s="1" t="s">
        <v>328</v>
      </c>
      <c r="BD2616" s="1"/>
      <c r="BE2616" s="1"/>
      <c r="BF2616" s="1"/>
      <c r="BG2616" s="1"/>
    </row>
    <row r="2617" spans="2:59" ht="15.75" customHeight="1" x14ac:dyDescent="0.3">
      <c r="B2617" s="1"/>
      <c r="C2617" s="1"/>
      <c r="D2617" s="1"/>
      <c r="E2617" s="1"/>
      <c r="F2617" s="1"/>
      <c r="G2617" s="1"/>
      <c r="H2617" s="1"/>
      <c r="J2617" s="1"/>
      <c r="K2617" s="1"/>
      <c r="L2617" s="1"/>
      <c r="BA2617" s="1" t="s">
        <v>9707</v>
      </c>
      <c r="BB2617" s="1">
        <v>2776</v>
      </c>
      <c r="BC2617" s="1" t="s">
        <v>9213</v>
      </c>
      <c r="BD2617" s="1"/>
      <c r="BE2617" s="1"/>
      <c r="BF2617" s="1"/>
      <c r="BG2617" s="1"/>
    </row>
    <row r="2618" spans="2:59" ht="15.75" customHeight="1" x14ac:dyDescent="0.3">
      <c r="B2618" s="1"/>
      <c r="C2618" s="1"/>
      <c r="D2618" s="1"/>
      <c r="E2618" s="1"/>
      <c r="F2618" s="1"/>
      <c r="G2618" s="1"/>
      <c r="H2618" s="1"/>
      <c r="J2618" s="1"/>
      <c r="K2618" s="1"/>
      <c r="L2618" s="1"/>
      <c r="BA2618" s="1" t="s">
        <v>2247</v>
      </c>
      <c r="BB2618" s="1">
        <v>2655</v>
      </c>
      <c r="BC2618" s="1" t="s">
        <v>14</v>
      </c>
      <c r="BD2618" s="1"/>
      <c r="BE2618" s="1"/>
      <c r="BF2618" s="1"/>
      <c r="BG2618" s="1"/>
    </row>
    <row r="2619" spans="2:59" ht="15.75" customHeight="1" x14ac:dyDescent="0.3">
      <c r="B2619" s="1"/>
      <c r="C2619" s="1"/>
      <c r="D2619" s="1"/>
      <c r="E2619" s="1"/>
      <c r="F2619" s="1"/>
      <c r="G2619" s="1"/>
      <c r="H2619" s="1"/>
      <c r="J2619" s="1"/>
      <c r="K2619" s="1"/>
      <c r="L2619" s="1"/>
      <c r="BA2619" s="1" t="s">
        <v>9663</v>
      </c>
      <c r="BB2619" s="1">
        <v>2750</v>
      </c>
      <c r="BC2619" s="1" t="s">
        <v>302</v>
      </c>
      <c r="BD2619" s="1"/>
      <c r="BE2619" s="1"/>
      <c r="BF2619" s="1"/>
      <c r="BG2619" s="1"/>
    </row>
    <row r="2620" spans="2:59" ht="15.75" customHeight="1" x14ac:dyDescent="0.3">
      <c r="B2620" s="1"/>
      <c r="C2620" s="1"/>
      <c r="D2620" s="1"/>
      <c r="E2620" s="1"/>
      <c r="F2620" s="1"/>
      <c r="G2620" s="1"/>
      <c r="H2620" s="1"/>
      <c r="J2620" s="1"/>
      <c r="K2620" s="1"/>
      <c r="L2620" s="1"/>
      <c r="BA2620" s="1" t="s">
        <v>2336</v>
      </c>
      <c r="BB2620" s="1">
        <v>2757</v>
      </c>
      <c r="BC2620" s="1" t="s">
        <v>216</v>
      </c>
      <c r="BD2620" s="1"/>
      <c r="BE2620" s="1"/>
      <c r="BF2620" s="1"/>
      <c r="BG2620" s="1"/>
    </row>
    <row r="2621" spans="2:59" ht="15.75" customHeight="1" x14ac:dyDescent="0.3">
      <c r="B2621" s="1"/>
      <c r="C2621" s="1"/>
      <c r="D2621" s="1"/>
      <c r="E2621" s="1"/>
      <c r="F2621" s="1"/>
      <c r="G2621" s="1"/>
      <c r="H2621" s="1"/>
      <c r="J2621" s="1"/>
      <c r="K2621" s="1"/>
      <c r="L2621" s="1"/>
      <c r="BA2621" s="1" t="s">
        <v>8307</v>
      </c>
      <c r="BB2621" s="1">
        <v>2680</v>
      </c>
      <c r="BC2621" s="1" t="s">
        <v>9513</v>
      </c>
      <c r="BD2621" s="1"/>
      <c r="BE2621" s="1"/>
      <c r="BF2621" s="1"/>
      <c r="BG2621" s="1"/>
    </row>
    <row r="2622" spans="2:59" ht="15.75" customHeight="1" x14ac:dyDescent="0.3">
      <c r="B2622" s="1"/>
      <c r="C2622" s="1"/>
      <c r="D2622" s="1"/>
      <c r="E2622" s="1"/>
      <c r="F2622" s="1"/>
      <c r="G2622" s="1"/>
      <c r="H2622" s="1"/>
      <c r="J2622" s="1"/>
      <c r="K2622" s="1"/>
      <c r="L2622" s="1"/>
      <c r="BA2622" s="1" t="s">
        <v>10347</v>
      </c>
      <c r="BB2622" s="1">
        <v>2430</v>
      </c>
      <c r="BC2622" s="1" t="s">
        <v>62</v>
      </c>
      <c r="BD2622" s="1"/>
      <c r="BE2622" s="1"/>
      <c r="BF2622" s="1"/>
      <c r="BG2622" s="1"/>
    </row>
    <row r="2623" spans="2:59" ht="15.75" customHeight="1" x14ac:dyDescent="0.3">
      <c r="B2623" s="1"/>
      <c r="C2623" s="1"/>
      <c r="D2623" s="1"/>
      <c r="E2623" s="1"/>
      <c r="F2623" s="1"/>
      <c r="G2623" s="1"/>
      <c r="H2623" s="1"/>
      <c r="J2623" s="1"/>
      <c r="K2623" s="1"/>
      <c r="L2623" s="1"/>
      <c r="BA2623" s="1" t="s">
        <v>10352</v>
      </c>
      <c r="BB2623" s="1">
        <v>2679</v>
      </c>
      <c r="BC2623" s="1" t="s">
        <v>216</v>
      </c>
      <c r="BD2623" s="1"/>
      <c r="BE2623" s="1"/>
      <c r="BF2623" s="1"/>
      <c r="BG2623" s="1"/>
    </row>
    <row r="2624" spans="2:59" ht="15.75" customHeight="1" x14ac:dyDescent="0.3">
      <c r="B2624" s="1"/>
      <c r="C2624" s="1"/>
      <c r="D2624" s="1"/>
      <c r="E2624" s="1"/>
      <c r="F2624" s="1"/>
      <c r="G2624" s="1"/>
      <c r="H2624" s="1"/>
      <c r="J2624" s="1"/>
      <c r="K2624" s="1"/>
      <c r="L2624" s="1"/>
      <c r="BA2624" s="1" t="s">
        <v>9212</v>
      </c>
      <c r="BB2624" s="1">
        <v>2762</v>
      </c>
      <c r="BC2624" s="1" t="s">
        <v>9213</v>
      </c>
      <c r="BD2624" s="1"/>
      <c r="BE2624" s="1"/>
      <c r="BF2624" s="1"/>
      <c r="BG2624" s="1"/>
    </row>
    <row r="2625" spans="2:59" ht="15.75" customHeight="1" x14ac:dyDescent="0.3">
      <c r="B2625" s="1"/>
      <c r="C2625" s="1"/>
      <c r="D2625" s="1"/>
      <c r="E2625" s="1"/>
      <c r="F2625" s="1"/>
      <c r="G2625" s="1"/>
      <c r="H2625" s="1"/>
      <c r="J2625" s="1"/>
      <c r="K2625" s="1"/>
      <c r="L2625" s="1"/>
      <c r="BA2625" s="1" t="s">
        <v>9616</v>
      </c>
      <c r="BB2625" s="1">
        <v>1402</v>
      </c>
      <c r="BC2625" s="1" t="s">
        <v>324</v>
      </c>
      <c r="BD2625" s="1"/>
      <c r="BE2625" s="1"/>
      <c r="BF2625" s="1"/>
      <c r="BG2625" s="1"/>
    </row>
    <row r="2626" spans="2:59" ht="15.75" customHeight="1" x14ac:dyDescent="0.3">
      <c r="B2626" s="1"/>
      <c r="C2626" s="1"/>
      <c r="D2626" s="1"/>
      <c r="E2626" s="1"/>
      <c r="F2626" s="1"/>
      <c r="G2626" s="1"/>
      <c r="H2626" s="1"/>
      <c r="J2626" s="1"/>
      <c r="K2626" s="1"/>
      <c r="L2626" s="1"/>
      <c r="BA2626" s="1" t="s">
        <v>7126</v>
      </c>
      <c r="BB2626" s="1">
        <v>2854</v>
      </c>
      <c r="BC2626" s="1" t="s">
        <v>116</v>
      </c>
      <c r="BD2626" s="1"/>
      <c r="BE2626" s="1"/>
      <c r="BF2626" s="1"/>
      <c r="BG2626" s="1"/>
    </row>
    <row r="2627" spans="2:59" ht="15.75" customHeight="1" x14ac:dyDescent="0.3">
      <c r="B2627" s="1"/>
      <c r="C2627" s="1"/>
      <c r="D2627" s="1"/>
      <c r="E2627" s="1"/>
      <c r="F2627" s="1"/>
      <c r="G2627" s="1"/>
      <c r="H2627" s="1"/>
      <c r="J2627" s="1"/>
      <c r="K2627" s="1"/>
      <c r="L2627" s="1"/>
      <c r="BA2627" s="1" t="s">
        <v>10353</v>
      </c>
      <c r="BB2627" s="1">
        <v>3215</v>
      </c>
      <c r="BC2627" s="1" t="s">
        <v>242</v>
      </c>
      <c r="BD2627" s="1"/>
      <c r="BE2627" s="1"/>
      <c r="BF2627" s="1"/>
      <c r="BG2627" s="1"/>
    </row>
    <row r="2628" spans="2:59" ht="15.75" customHeight="1" x14ac:dyDescent="0.3">
      <c r="B2628" s="1"/>
      <c r="C2628" s="1"/>
      <c r="D2628" s="1"/>
      <c r="E2628" s="1"/>
      <c r="F2628" s="1"/>
      <c r="G2628" s="1"/>
      <c r="H2628" s="1"/>
      <c r="J2628" s="1"/>
      <c r="K2628" s="1"/>
      <c r="L2628" s="1"/>
      <c r="BA2628" s="1" t="s">
        <v>10354</v>
      </c>
      <c r="BB2628" s="1">
        <v>2349</v>
      </c>
      <c r="BC2628" s="1" t="s">
        <v>10355</v>
      </c>
      <c r="BD2628" s="1"/>
      <c r="BE2628" s="1"/>
      <c r="BF2628" s="1"/>
      <c r="BG2628" s="1"/>
    </row>
    <row r="2629" spans="2:59" ht="15.75" customHeight="1" x14ac:dyDescent="0.3">
      <c r="B2629" s="1"/>
      <c r="C2629" s="1"/>
      <c r="D2629" s="1"/>
      <c r="E2629" s="1"/>
      <c r="F2629" s="1"/>
      <c r="G2629" s="1"/>
      <c r="H2629" s="1"/>
      <c r="J2629" s="1"/>
      <c r="K2629" s="1"/>
      <c r="L2629" s="1"/>
      <c r="BA2629" s="1" t="s">
        <v>8056</v>
      </c>
      <c r="BB2629" s="1">
        <v>122</v>
      </c>
      <c r="BC2629" s="1" t="s">
        <v>62</v>
      </c>
      <c r="BD2629" s="1"/>
      <c r="BE2629" s="1"/>
      <c r="BF2629" s="1"/>
      <c r="BG2629" s="1"/>
    </row>
    <row r="2630" spans="2:59" ht="15.75" customHeight="1" x14ac:dyDescent="0.3">
      <c r="B2630" s="1"/>
      <c r="C2630" s="1"/>
      <c r="D2630" s="1"/>
      <c r="E2630" s="1"/>
      <c r="F2630" s="1"/>
      <c r="G2630" s="1"/>
      <c r="H2630" s="1"/>
      <c r="J2630" s="1"/>
      <c r="K2630" s="1"/>
      <c r="L2630" s="1"/>
      <c r="BA2630" s="1" t="s">
        <v>9758</v>
      </c>
      <c r="BB2630" s="1">
        <v>2780</v>
      </c>
      <c r="BC2630" s="1" t="s">
        <v>324</v>
      </c>
      <c r="BD2630" s="1"/>
      <c r="BE2630" s="1"/>
      <c r="BF2630" s="1"/>
      <c r="BG2630" s="1"/>
    </row>
    <row r="2631" spans="2:59" ht="15.75" customHeight="1" x14ac:dyDescent="0.3">
      <c r="B2631" s="1"/>
      <c r="C2631" s="1"/>
      <c r="D2631" s="1"/>
      <c r="E2631" s="1"/>
      <c r="F2631" s="1"/>
      <c r="G2631" s="1"/>
      <c r="H2631" s="1"/>
      <c r="J2631" s="1"/>
      <c r="K2631" s="1"/>
      <c r="L2631" s="1"/>
      <c r="BA2631" s="1" t="s">
        <v>10356</v>
      </c>
      <c r="BB2631" s="1">
        <v>2785</v>
      </c>
      <c r="BC2631" s="1" t="s">
        <v>100</v>
      </c>
      <c r="BD2631" s="1"/>
      <c r="BE2631" s="1"/>
      <c r="BF2631" s="1"/>
      <c r="BG2631" s="1"/>
    </row>
    <row r="2632" spans="2:59" ht="15.75" customHeight="1" x14ac:dyDescent="0.3">
      <c r="B2632" s="1"/>
      <c r="C2632" s="1"/>
      <c r="D2632" s="1"/>
      <c r="E2632" s="1"/>
      <c r="F2632" s="1"/>
      <c r="G2632" s="1"/>
      <c r="H2632" s="1"/>
      <c r="J2632" s="1"/>
      <c r="K2632" s="1"/>
      <c r="L2632" s="1"/>
      <c r="BA2632" s="1" t="s">
        <v>9212</v>
      </c>
      <c r="BB2632" s="1">
        <v>2762</v>
      </c>
      <c r="BC2632" s="1" t="s">
        <v>9213</v>
      </c>
      <c r="BD2632" s="1"/>
      <c r="BE2632" s="1"/>
      <c r="BF2632" s="1"/>
      <c r="BG2632" s="1"/>
    </row>
    <row r="2633" spans="2:59" ht="15.75" customHeight="1" x14ac:dyDescent="0.3">
      <c r="B2633" s="1"/>
      <c r="C2633" s="1"/>
      <c r="D2633" s="1"/>
      <c r="E2633" s="1"/>
      <c r="F2633" s="1"/>
      <c r="G2633" s="1"/>
      <c r="H2633" s="1"/>
      <c r="J2633" s="1"/>
      <c r="K2633" s="1"/>
      <c r="L2633" s="1"/>
      <c r="BA2633" s="1" t="s">
        <v>2336</v>
      </c>
      <c r="BB2633" s="1">
        <v>2757</v>
      </c>
      <c r="BC2633" s="1" t="s">
        <v>216</v>
      </c>
      <c r="BD2633" s="1"/>
      <c r="BE2633" s="1"/>
      <c r="BF2633" s="1"/>
      <c r="BG2633" s="1"/>
    </row>
    <row r="2634" spans="2:59" ht="15.75" customHeight="1" x14ac:dyDescent="0.3">
      <c r="B2634" s="1"/>
      <c r="C2634" s="1"/>
      <c r="D2634" s="1"/>
      <c r="E2634" s="1"/>
      <c r="F2634" s="1"/>
      <c r="G2634" s="1"/>
      <c r="H2634" s="1"/>
      <c r="J2634" s="1"/>
      <c r="K2634" s="1"/>
      <c r="L2634" s="1"/>
      <c r="BA2634" s="1" t="s">
        <v>8220</v>
      </c>
      <c r="BB2634" s="1">
        <v>58</v>
      </c>
      <c r="BC2634" s="1" t="s">
        <v>62</v>
      </c>
      <c r="BD2634" s="1"/>
      <c r="BE2634" s="1"/>
      <c r="BF2634" s="1"/>
      <c r="BG2634" s="1"/>
    </row>
    <row r="2635" spans="2:59" ht="15.75" customHeight="1" x14ac:dyDescent="0.3">
      <c r="B2635" s="1"/>
      <c r="C2635" s="1"/>
      <c r="D2635" s="1"/>
      <c r="E2635" s="1"/>
      <c r="F2635" s="1"/>
      <c r="G2635" s="1"/>
      <c r="H2635" s="1"/>
      <c r="J2635" s="1"/>
      <c r="K2635" s="1"/>
      <c r="L2635" s="1"/>
      <c r="BA2635" s="1" t="s">
        <v>8480</v>
      </c>
      <c r="BB2635" s="1">
        <v>2852</v>
      </c>
      <c r="BC2635" s="1" t="s">
        <v>116</v>
      </c>
      <c r="BD2635" s="1"/>
      <c r="BE2635" s="1"/>
      <c r="BF2635" s="1"/>
      <c r="BG2635" s="1"/>
    </row>
    <row r="2636" spans="2:59" ht="15.75" customHeight="1" x14ac:dyDescent="0.3">
      <c r="B2636" s="1"/>
      <c r="C2636" s="1"/>
      <c r="D2636" s="1"/>
      <c r="E2636" s="1"/>
      <c r="F2636" s="1"/>
      <c r="G2636" s="1"/>
      <c r="H2636" s="1"/>
      <c r="J2636" s="1"/>
      <c r="K2636" s="1"/>
      <c r="L2636" s="1"/>
      <c r="BA2636" s="1" t="s">
        <v>10357</v>
      </c>
      <c r="BB2636" s="1">
        <v>2865</v>
      </c>
      <c r="BC2636" s="1" t="s">
        <v>154</v>
      </c>
      <c r="BD2636" s="1"/>
      <c r="BE2636" s="1"/>
      <c r="BF2636" s="1"/>
      <c r="BG2636" s="1"/>
    </row>
    <row r="2637" spans="2:59" ht="15.75" customHeight="1" x14ac:dyDescent="0.3">
      <c r="B2637" s="1"/>
      <c r="C2637" s="1"/>
      <c r="D2637" s="1"/>
      <c r="E2637" s="1"/>
      <c r="F2637" s="1"/>
      <c r="G2637" s="1"/>
      <c r="H2637" s="1"/>
      <c r="J2637" s="1"/>
      <c r="K2637" s="1"/>
      <c r="L2637" s="1"/>
      <c r="BA2637" s="1" t="s">
        <v>8823</v>
      </c>
      <c r="BB2637" s="1">
        <v>2700</v>
      </c>
      <c r="BC2637" s="1" t="s">
        <v>62</v>
      </c>
      <c r="BD2637" s="1"/>
      <c r="BE2637" s="1"/>
      <c r="BF2637" s="1"/>
      <c r="BG2637" s="1"/>
    </row>
    <row r="2638" spans="2:59" ht="15.75" customHeight="1" x14ac:dyDescent="0.3">
      <c r="B2638" s="1"/>
      <c r="C2638" s="1"/>
      <c r="D2638" s="1"/>
      <c r="E2638" s="1"/>
      <c r="F2638" s="1"/>
      <c r="G2638" s="1"/>
      <c r="H2638" s="1"/>
      <c r="J2638" s="1"/>
      <c r="K2638" s="1"/>
      <c r="L2638" s="1"/>
      <c r="BA2638" s="1" t="s">
        <v>7922</v>
      </c>
      <c r="BB2638" s="1">
        <v>2642</v>
      </c>
      <c r="BC2638" s="1" t="s">
        <v>260</v>
      </c>
      <c r="BD2638" s="1"/>
      <c r="BE2638" s="1"/>
      <c r="BF2638" s="1"/>
      <c r="BG2638" s="1"/>
    </row>
    <row r="2639" spans="2:59" ht="15.75" customHeight="1" x14ac:dyDescent="0.3">
      <c r="B2639" s="1"/>
      <c r="C2639" s="1"/>
      <c r="D2639" s="1"/>
      <c r="E2639" s="1"/>
      <c r="F2639" s="1"/>
      <c r="G2639" s="1"/>
      <c r="H2639" s="1"/>
      <c r="J2639" s="1"/>
      <c r="K2639" s="1"/>
      <c r="L2639" s="1"/>
      <c r="BA2639" s="1" t="s">
        <v>9663</v>
      </c>
      <c r="BB2639" s="1">
        <v>2750</v>
      </c>
      <c r="BC2639" s="1" t="s">
        <v>302</v>
      </c>
      <c r="BD2639" s="1"/>
      <c r="BE2639" s="1"/>
      <c r="BF2639" s="1"/>
      <c r="BG2639" s="1"/>
    </row>
    <row r="2640" spans="2:59" ht="15.75" customHeight="1" x14ac:dyDescent="0.3">
      <c r="B2640" s="1"/>
      <c r="C2640" s="1"/>
      <c r="D2640" s="1"/>
      <c r="E2640" s="1"/>
      <c r="F2640" s="1"/>
      <c r="G2640" s="1"/>
      <c r="H2640" s="1"/>
      <c r="J2640" s="1"/>
      <c r="K2640" s="1"/>
      <c r="L2640" s="1"/>
      <c r="BA2640" s="1" t="s">
        <v>10358</v>
      </c>
      <c r="BB2640" s="1">
        <v>2432</v>
      </c>
      <c r="BC2640" s="1" t="s">
        <v>324</v>
      </c>
      <c r="BD2640" s="1"/>
      <c r="BE2640" s="1"/>
      <c r="BF2640" s="1"/>
      <c r="BG2640" s="1"/>
    </row>
    <row r="2641" spans="2:59" ht="15.75" customHeight="1" x14ac:dyDescent="0.3">
      <c r="B2641" s="1"/>
      <c r="C2641" s="1"/>
      <c r="D2641" s="1"/>
      <c r="E2641" s="1"/>
      <c r="F2641" s="1"/>
      <c r="G2641" s="1"/>
      <c r="H2641" s="1"/>
      <c r="J2641" s="1"/>
      <c r="K2641" s="1"/>
      <c r="L2641" s="1"/>
      <c r="BA2641" s="1" t="s">
        <v>9924</v>
      </c>
      <c r="BB2641" s="1">
        <v>2786</v>
      </c>
      <c r="BC2641" s="1" t="s">
        <v>216</v>
      </c>
      <c r="BD2641" s="1"/>
      <c r="BE2641" s="1"/>
      <c r="BF2641" s="1"/>
      <c r="BG2641" s="1"/>
    </row>
    <row r="2642" spans="2:59" ht="15.75" customHeight="1" x14ac:dyDescent="0.3">
      <c r="B2642" s="1"/>
      <c r="C2642" s="1"/>
      <c r="D2642" s="1"/>
      <c r="E2642" s="1"/>
      <c r="F2642" s="1"/>
      <c r="G2642" s="1"/>
      <c r="H2642" s="1"/>
      <c r="J2642" s="1"/>
      <c r="K2642" s="1"/>
      <c r="L2642" s="1"/>
      <c r="BA2642" s="1" t="s">
        <v>2406</v>
      </c>
      <c r="BB2642" s="1">
        <v>2909</v>
      </c>
      <c r="BC2642" s="1" t="s">
        <v>124</v>
      </c>
      <c r="BD2642" s="1"/>
      <c r="BE2642" s="1"/>
      <c r="BF2642" s="1"/>
      <c r="BG2642" s="1"/>
    </row>
    <row r="2643" spans="2:59" ht="15.75" customHeight="1" x14ac:dyDescent="0.3">
      <c r="B2643" s="1"/>
      <c r="C2643" s="1"/>
      <c r="D2643" s="1"/>
      <c r="E2643" s="1"/>
      <c r="F2643" s="1"/>
      <c r="G2643" s="1"/>
      <c r="H2643" s="1"/>
      <c r="J2643" s="1"/>
      <c r="K2643" s="1"/>
      <c r="L2643" s="1"/>
      <c r="BA2643" s="1" t="s">
        <v>10359</v>
      </c>
      <c r="BB2643" s="1">
        <v>57</v>
      </c>
      <c r="BC2643" s="1" t="s">
        <v>62</v>
      </c>
      <c r="BD2643" s="1"/>
      <c r="BE2643" s="1"/>
      <c r="BF2643" s="1"/>
      <c r="BG2643" s="1"/>
    </row>
    <row r="2644" spans="2:59" ht="15.75" customHeight="1" x14ac:dyDescent="0.3">
      <c r="B2644" s="1"/>
      <c r="C2644" s="1"/>
      <c r="D2644" s="1"/>
      <c r="E2644" s="1"/>
      <c r="F2644" s="1"/>
      <c r="G2644" s="1"/>
      <c r="H2644" s="1"/>
      <c r="J2644" s="1"/>
      <c r="K2644" s="1"/>
      <c r="L2644" s="1"/>
      <c r="BA2644" s="1" t="s">
        <v>9995</v>
      </c>
      <c r="BB2644" s="1">
        <v>2867</v>
      </c>
      <c r="BC2644" s="1" t="s">
        <v>180</v>
      </c>
      <c r="BD2644" s="1"/>
      <c r="BE2644" s="1"/>
      <c r="BF2644" s="1"/>
      <c r="BG2644" s="1"/>
    </row>
    <row r="2645" spans="2:59" ht="15.75" customHeight="1" x14ac:dyDescent="0.3">
      <c r="B2645" s="1"/>
      <c r="C2645" s="1"/>
      <c r="D2645" s="1"/>
      <c r="E2645" s="1"/>
      <c r="F2645" s="1"/>
      <c r="G2645" s="1"/>
      <c r="H2645" s="1"/>
      <c r="J2645" s="1"/>
      <c r="K2645" s="1"/>
      <c r="L2645" s="1"/>
      <c r="BA2645" s="1" t="s">
        <v>2143</v>
      </c>
      <c r="BB2645" s="1">
        <v>2872</v>
      </c>
      <c r="BC2645" s="1" t="s">
        <v>116</v>
      </c>
      <c r="BD2645" s="1"/>
      <c r="BE2645" s="1"/>
      <c r="BF2645" s="1"/>
      <c r="BG2645" s="1"/>
    </row>
    <row r="2646" spans="2:59" ht="15.75" customHeight="1" x14ac:dyDescent="0.3">
      <c r="B2646" s="1"/>
      <c r="C2646" s="1"/>
      <c r="D2646" s="1"/>
      <c r="E2646" s="1"/>
      <c r="F2646" s="1"/>
      <c r="G2646" s="1"/>
      <c r="H2646" s="1"/>
      <c r="J2646" s="1"/>
      <c r="K2646" s="1"/>
      <c r="L2646" s="1"/>
      <c r="BA2646" s="1" t="s">
        <v>8056</v>
      </c>
      <c r="BB2646" s="1">
        <v>122</v>
      </c>
      <c r="BC2646" s="1" t="s">
        <v>62</v>
      </c>
      <c r="BD2646" s="1"/>
      <c r="BE2646" s="1"/>
      <c r="BF2646" s="1"/>
      <c r="BG2646" s="1"/>
    </row>
    <row r="2647" spans="2:59" ht="15.75" customHeight="1" x14ac:dyDescent="0.3">
      <c r="B2647" s="1"/>
      <c r="C2647" s="1"/>
      <c r="D2647" s="1"/>
      <c r="E2647" s="1"/>
      <c r="F2647" s="1"/>
      <c r="G2647" s="1"/>
      <c r="H2647" s="1"/>
      <c r="J2647" s="1"/>
      <c r="K2647" s="1"/>
      <c r="L2647" s="1"/>
      <c r="BA2647" s="1" t="s">
        <v>2306</v>
      </c>
      <c r="BB2647" s="1">
        <v>2857</v>
      </c>
      <c r="BC2647" s="1" t="s">
        <v>14</v>
      </c>
      <c r="BD2647" s="1"/>
      <c r="BE2647" s="1"/>
      <c r="BF2647" s="1"/>
      <c r="BG2647" s="1"/>
    </row>
    <row r="2648" spans="2:59" ht="15.75" customHeight="1" x14ac:dyDescent="0.3">
      <c r="B2648" s="1"/>
      <c r="C2648" s="1"/>
      <c r="D2648" s="1"/>
      <c r="E2648" s="1"/>
      <c r="F2648" s="1"/>
      <c r="G2648" s="1"/>
      <c r="H2648" s="1"/>
      <c r="J2648" s="1"/>
      <c r="K2648" s="1"/>
      <c r="L2648" s="1"/>
      <c r="BA2648" s="1" t="s">
        <v>10348</v>
      </c>
      <c r="BB2648" s="1">
        <v>2604</v>
      </c>
      <c r="BC2648" s="1" t="s">
        <v>110</v>
      </c>
      <c r="BD2648" s="1"/>
      <c r="BE2648" s="1"/>
      <c r="BF2648" s="1"/>
      <c r="BG2648" s="1"/>
    </row>
    <row r="2649" spans="2:59" ht="15.75" customHeight="1" x14ac:dyDescent="0.3">
      <c r="B2649" s="1"/>
      <c r="C2649" s="1"/>
      <c r="D2649" s="1"/>
      <c r="E2649" s="1"/>
      <c r="F2649" s="1"/>
      <c r="G2649" s="1"/>
      <c r="H2649" s="1"/>
      <c r="J2649" s="1"/>
      <c r="K2649" s="1"/>
      <c r="L2649" s="1"/>
      <c r="BA2649" s="1" t="s">
        <v>4872</v>
      </c>
      <c r="BB2649" s="1">
        <v>2822</v>
      </c>
      <c r="BC2649" s="1" t="s">
        <v>78</v>
      </c>
      <c r="BD2649" s="1"/>
      <c r="BE2649" s="1"/>
      <c r="BF2649" s="1"/>
      <c r="BG2649" s="1"/>
    </row>
    <row r="2650" spans="2:59" ht="15.75" customHeight="1" x14ac:dyDescent="0.3">
      <c r="B2650" s="1"/>
      <c r="C2650" s="1"/>
      <c r="D2650" s="1"/>
      <c r="E2650" s="1"/>
      <c r="F2650" s="1"/>
      <c r="G2650" s="1"/>
      <c r="H2650" s="1"/>
      <c r="J2650" s="1"/>
      <c r="K2650" s="1"/>
      <c r="L2650" s="1"/>
      <c r="BA2650" s="1" t="s">
        <v>10360</v>
      </c>
      <c r="BB2650" s="1">
        <v>2855</v>
      </c>
      <c r="BC2650" s="1" t="s">
        <v>324</v>
      </c>
      <c r="BD2650" s="1"/>
      <c r="BE2650" s="1"/>
      <c r="BF2650" s="1"/>
      <c r="BG2650" s="1"/>
    </row>
    <row r="2651" spans="2:59" ht="15.75" customHeight="1" x14ac:dyDescent="0.3">
      <c r="B2651" s="1"/>
      <c r="C2651" s="1"/>
      <c r="D2651" s="1"/>
      <c r="E2651" s="1"/>
      <c r="F2651" s="1"/>
      <c r="G2651" s="1"/>
      <c r="H2651" s="1"/>
      <c r="J2651" s="1"/>
      <c r="K2651" s="1"/>
      <c r="L2651" s="1"/>
      <c r="BA2651" s="1" t="s">
        <v>5956</v>
      </c>
      <c r="BB2651" s="1">
        <v>2897</v>
      </c>
      <c r="BC2651" s="1" t="s">
        <v>324</v>
      </c>
      <c r="BD2651" s="1"/>
      <c r="BE2651" s="1"/>
      <c r="BF2651" s="1"/>
      <c r="BG2651" s="1"/>
    </row>
    <row r="2652" spans="2:59" ht="15.75" customHeight="1" x14ac:dyDescent="0.3">
      <c r="B2652" s="1"/>
      <c r="C2652" s="1"/>
      <c r="D2652" s="1"/>
      <c r="E2652" s="1"/>
      <c r="F2652" s="1"/>
      <c r="G2652" s="1"/>
      <c r="H2652" s="1"/>
      <c r="J2652" s="1"/>
      <c r="K2652" s="1"/>
      <c r="L2652" s="1"/>
      <c r="BA2652" s="1" t="s">
        <v>4173</v>
      </c>
      <c r="BB2652" s="1">
        <v>2894</v>
      </c>
      <c r="BC2652" s="1" t="s">
        <v>110</v>
      </c>
      <c r="BD2652" s="1"/>
      <c r="BE2652" s="1"/>
      <c r="BF2652" s="1"/>
      <c r="BG2652" s="1"/>
    </row>
    <row r="2653" spans="2:59" ht="15.75" customHeight="1" x14ac:dyDescent="0.3">
      <c r="B2653" s="1"/>
      <c r="C2653" s="1"/>
      <c r="D2653" s="1"/>
      <c r="E2653" s="1"/>
      <c r="F2653" s="1"/>
      <c r="G2653" s="1"/>
      <c r="H2653" s="1"/>
      <c r="J2653" s="1"/>
      <c r="K2653" s="1"/>
      <c r="L2653" s="1"/>
      <c r="BA2653" s="1" t="s">
        <v>10361</v>
      </c>
      <c r="BB2653" s="1">
        <v>2967</v>
      </c>
      <c r="BC2653" s="1" t="s">
        <v>152</v>
      </c>
      <c r="BD2653" s="1"/>
      <c r="BE2653" s="1"/>
      <c r="BF2653" s="1"/>
      <c r="BG2653" s="1"/>
    </row>
    <row r="2654" spans="2:59" ht="15.75" customHeight="1" x14ac:dyDescent="0.3">
      <c r="B2654" s="1"/>
      <c r="C2654" s="1"/>
      <c r="D2654" s="1"/>
      <c r="E2654" s="1"/>
      <c r="F2654" s="1"/>
      <c r="G2654" s="1"/>
      <c r="H2654" s="1"/>
      <c r="J2654" s="1"/>
      <c r="K2654" s="1"/>
      <c r="L2654" s="1"/>
      <c r="BA2654" s="1" t="s">
        <v>10362</v>
      </c>
      <c r="BB2654" s="1">
        <v>2916</v>
      </c>
      <c r="BC2654" s="1" t="s">
        <v>5729</v>
      </c>
      <c r="BD2654" s="1"/>
      <c r="BE2654" s="1"/>
      <c r="BF2654" s="1"/>
      <c r="BG2654" s="1"/>
    </row>
    <row r="2655" spans="2:59" ht="15.75" customHeight="1" x14ac:dyDescent="0.3">
      <c r="B2655" s="1"/>
      <c r="C2655" s="1"/>
      <c r="D2655" s="1"/>
      <c r="E2655" s="1"/>
      <c r="F2655" s="1"/>
      <c r="G2655" s="1"/>
      <c r="H2655" s="1"/>
      <c r="J2655" s="1"/>
      <c r="K2655" s="1"/>
      <c r="L2655" s="1"/>
      <c r="BA2655" s="1" t="s">
        <v>9529</v>
      </c>
      <c r="BB2655" s="1">
        <v>2913</v>
      </c>
      <c r="BC2655" s="1" t="s">
        <v>110</v>
      </c>
      <c r="BD2655" s="1"/>
      <c r="BE2655" s="1"/>
      <c r="BF2655" s="1"/>
      <c r="BG2655" s="1"/>
    </row>
    <row r="2656" spans="2:59" ht="15.75" customHeight="1" x14ac:dyDescent="0.3">
      <c r="B2656" s="1"/>
      <c r="C2656" s="1"/>
      <c r="D2656" s="1"/>
      <c r="E2656" s="1"/>
      <c r="F2656" s="1"/>
      <c r="G2656" s="1"/>
      <c r="H2656" s="1"/>
      <c r="J2656" s="1"/>
      <c r="K2656" s="1"/>
      <c r="L2656" s="1"/>
      <c r="BA2656" s="1" t="s">
        <v>9933</v>
      </c>
      <c r="BB2656" s="1">
        <v>2678</v>
      </c>
      <c r="BC2656" s="1" t="s">
        <v>302</v>
      </c>
      <c r="BD2656" s="1"/>
      <c r="BE2656" s="1"/>
      <c r="BF2656" s="1"/>
      <c r="BG2656" s="1"/>
    </row>
    <row r="2657" spans="2:59" ht="15.75" customHeight="1" x14ac:dyDescent="0.3">
      <c r="B2657" s="1"/>
      <c r="C2657" s="1"/>
      <c r="D2657" s="1"/>
      <c r="E2657" s="1"/>
      <c r="F2657" s="1"/>
      <c r="G2657" s="1"/>
      <c r="H2657" s="1"/>
      <c r="J2657" s="1"/>
      <c r="K2657" s="1"/>
      <c r="L2657" s="1"/>
      <c r="BA2657" s="1" t="s">
        <v>3717</v>
      </c>
      <c r="BB2657" s="1">
        <v>2908</v>
      </c>
      <c r="BC2657" s="1" t="s">
        <v>294</v>
      </c>
      <c r="BD2657" s="1"/>
      <c r="BE2657" s="1"/>
      <c r="BF2657" s="1"/>
      <c r="BG2657" s="1"/>
    </row>
    <row r="2658" spans="2:59" ht="15.75" customHeight="1" x14ac:dyDescent="0.3">
      <c r="B2658" s="1"/>
      <c r="C2658" s="1"/>
      <c r="D2658" s="1"/>
      <c r="E2658" s="1"/>
      <c r="F2658" s="1"/>
      <c r="G2658" s="1"/>
      <c r="H2658" s="1"/>
      <c r="J2658" s="1"/>
      <c r="K2658" s="1"/>
      <c r="L2658" s="1"/>
      <c r="BA2658" s="1" t="s">
        <v>4212</v>
      </c>
      <c r="BB2658" s="1">
        <v>2949</v>
      </c>
      <c r="BC2658" s="1" t="s">
        <v>212</v>
      </c>
      <c r="BD2658" s="1"/>
      <c r="BE2658" s="1"/>
      <c r="BF2658" s="1"/>
      <c r="BG2658" s="1"/>
    </row>
    <row r="2659" spans="2:59" ht="15.75" customHeight="1" x14ac:dyDescent="0.3">
      <c r="B2659" s="1"/>
      <c r="C2659" s="1"/>
      <c r="D2659" s="1"/>
      <c r="E2659" s="1"/>
      <c r="F2659" s="1"/>
      <c r="G2659" s="1"/>
      <c r="H2659" s="1"/>
      <c r="J2659" s="1"/>
      <c r="K2659" s="1"/>
      <c r="L2659" s="1"/>
      <c r="BA2659" s="1" t="s">
        <v>8327</v>
      </c>
      <c r="BB2659" s="1">
        <v>2931</v>
      </c>
      <c r="BC2659" s="1" t="s">
        <v>5729</v>
      </c>
      <c r="BD2659" s="1"/>
      <c r="BE2659" s="1"/>
      <c r="BF2659" s="1"/>
      <c r="BG2659" s="1"/>
    </row>
    <row r="2660" spans="2:59" ht="15.75" customHeight="1" x14ac:dyDescent="0.3">
      <c r="B2660" s="1"/>
      <c r="C2660" s="1"/>
      <c r="D2660" s="1"/>
      <c r="E2660" s="1"/>
      <c r="F2660" s="1"/>
      <c r="G2660" s="1"/>
      <c r="H2660" s="1"/>
      <c r="J2660" s="1"/>
      <c r="K2660" s="1"/>
      <c r="L2660" s="1"/>
      <c r="BA2660" s="1" t="s">
        <v>3923</v>
      </c>
      <c r="BB2660" s="1">
        <v>2919</v>
      </c>
      <c r="BC2660" s="1" t="s">
        <v>272</v>
      </c>
      <c r="BD2660" s="1"/>
      <c r="BE2660" s="1"/>
      <c r="BF2660" s="1"/>
      <c r="BG2660" s="1"/>
    </row>
    <row r="2661" spans="2:59" ht="15.75" customHeight="1" x14ac:dyDescent="0.3">
      <c r="B2661" s="1"/>
      <c r="C2661" s="1"/>
      <c r="D2661" s="1"/>
      <c r="E2661" s="1"/>
      <c r="F2661" s="1"/>
      <c r="G2661" s="1"/>
      <c r="H2661" s="1"/>
      <c r="J2661" s="1"/>
      <c r="K2661" s="1"/>
      <c r="L2661" s="1"/>
      <c r="BA2661" s="1" t="s">
        <v>10353</v>
      </c>
      <c r="BB2661" s="1">
        <v>3215</v>
      </c>
      <c r="BC2661" s="1" t="s">
        <v>242</v>
      </c>
      <c r="BD2661" s="1"/>
      <c r="BE2661" s="1"/>
      <c r="BF2661" s="1"/>
      <c r="BG2661" s="1"/>
    </row>
    <row r="2662" spans="2:59" ht="15.75" customHeight="1" x14ac:dyDescent="0.3">
      <c r="B2662" s="1"/>
      <c r="C2662" s="1"/>
      <c r="D2662" s="1"/>
      <c r="E2662" s="1"/>
      <c r="F2662" s="1"/>
      <c r="G2662" s="1"/>
      <c r="H2662" s="1"/>
      <c r="J2662" s="1"/>
      <c r="K2662" s="1"/>
      <c r="L2662" s="1"/>
      <c r="BA2662" s="1" t="s">
        <v>9995</v>
      </c>
      <c r="BB2662" s="1">
        <v>2867</v>
      </c>
      <c r="BC2662" s="1" t="s">
        <v>180</v>
      </c>
      <c r="BD2662" s="1"/>
      <c r="BE2662" s="1"/>
      <c r="BF2662" s="1"/>
      <c r="BG2662" s="1"/>
    </row>
    <row r="2663" spans="2:59" ht="15.75" customHeight="1" x14ac:dyDescent="0.3">
      <c r="B2663" s="1"/>
      <c r="C2663" s="1"/>
      <c r="D2663" s="1"/>
      <c r="E2663" s="1"/>
      <c r="F2663" s="1"/>
      <c r="G2663" s="1"/>
      <c r="H2663" s="1"/>
      <c r="J2663" s="1"/>
      <c r="K2663" s="1"/>
      <c r="L2663" s="1"/>
      <c r="BA2663" s="1" t="s">
        <v>10336</v>
      </c>
      <c r="BB2663" s="1">
        <v>2055</v>
      </c>
      <c r="BC2663" s="1" t="s">
        <v>94</v>
      </c>
      <c r="BD2663" s="1"/>
      <c r="BE2663" s="1"/>
      <c r="BF2663" s="1"/>
      <c r="BG2663" s="1"/>
    </row>
    <row r="2664" spans="2:59" ht="15.75" customHeight="1" x14ac:dyDescent="0.3">
      <c r="B2664" s="1"/>
      <c r="C2664" s="1"/>
      <c r="D2664" s="1"/>
      <c r="E2664" s="1"/>
      <c r="F2664" s="1"/>
      <c r="G2664" s="1"/>
      <c r="H2664" s="1"/>
      <c r="J2664" s="1"/>
      <c r="K2664" s="1"/>
      <c r="L2664" s="1"/>
      <c r="BA2664" s="1" t="s">
        <v>9975</v>
      </c>
      <c r="BB2664" s="1">
        <v>2881</v>
      </c>
      <c r="BC2664" s="1" t="s">
        <v>148</v>
      </c>
      <c r="BD2664" s="1"/>
      <c r="BE2664" s="1"/>
      <c r="BF2664" s="1"/>
      <c r="BG2664" s="1"/>
    </row>
    <row r="2665" spans="2:59" ht="15.75" customHeight="1" x14ac:dyDescent="0.3">
      <c r="B2665" s="1"/>
      <c r="C2665" s="1"/>
      <c r="D2665" s="1"/>
      <c r="E2665" s="1"/>
      <c r="F2665" s="1"/>
      <c r="G2665" s="1"/>
      <c r="H2665" s="1"/>
      <c r="J2665" s="1"/>
      <c r="K2665" s="1"/>
      <c r="L2665" s="1"/>
      <c r="BA2665" s="1" t="s">
        <v>10363</v>
      </c>
      <c r="BB2665" s="1">
        <v>2955</v>
      </c>
      <c r="BC2665" s="1" t="s">
        <v>110</v>
      </c>
      <c r="BD2665" s="1"/>
      <c r="BE2665" s="1"/>
      <c r="BF2665" s="1"/>
      <c r="BG2665" s="1"/>
    </row>
    <row r="2666" spans="2:59" ht="15.75" customHeight="1" x14ac:dyDescent="0.3">
      <c r="B2666" s="1"/>
      <c r="C2666" s="1"/>
      <c r="D2666" s="1"/>
      <c r="E2666" s="1"/>
      <c r="F2666" s="1"/>
      <c r="G2666" s="1"/>
      <c r="H2666" s="1"/>
      <c r="J2666" s="1"/>
      <c r="K2666" s="1"/>
      <c r="L2666" s="1"/>
      <c r="BA2666" s="1" t="s">
        <v>8461</v>
      </c>
      <c r="BB2666" s="1">
        <v>2966</v>
      </c>
      <c r="BC2666" s="1" t="s">
        <v>92</v>
      </c>
      <c r="BD2666" s="1"/>
      <c r="BE2666" s="1"/>
      <c r="BF2666" s="1"/>
      <c r="BG2666" s="1"/>
    </row>
    <row r="2667" spans="2:59" ht="15.75" customHeight="1" x14ac:dyDescent="0.3">
      <c r="B2667" s="1"/>
      <c r="C2667" s="1"/>
      <c r="D2667" s="1"/>
      <c r="E2667" s="1"/>
      <c r="F2667" s="1"/>
      <c r="G2667" s="1"/>
      <c r="H2667" s="1"/>
      <c r="J2667" s="1"/>
      <c r="K2667" s="1"/>
      <c r="L2667" s="1"/>
      <c r="BA2667" s="1" t="s">
        <v>2266</v>
      </c>
      <c r="BB2667" s="1">
        <v>1161</v>
      </c>
      <c r="BC2667" s="1" t="s">
        <v>14</v>
      </c>
      <c r="BD2667" s="1"/>
      <c r="BE2667" s="1"/>
      <c r="BF2667" s="1"/>
      <c r="BG2667" s="1"/>
    </row>
    <row r="2668" spans="2:59" ht="15.75" customHeight="1" x14ac:dyDescent="0.3">
      <c r="B2668" s="1"/>
      <c r="C2668" s="1"/>
      <c r="D2668" s="1"/>
      <c r="E2668" s="1"/>
      <c r="F2668" s="1"/>
      <c r="G2668" s="1"/>
      <c r="H2668" s="1"/>
      <c r="J2668" s="1"/>
      <c r="K2668" s="1"/>
      <c r="L2668" s="1"/>
      <c r="BA2668" s="1" t="s">
        <v>7266</v>
      </c>
      <c r="BB2668" s="1">
        <v>1153</v>
      </c>
      <c r="BC2668" s="1" t="s">
        <v>218</v>
      </c>
      <c r="BD2668" s="1"/>
      <c r="BE2668" s="1"/>
      <c r="BF2668" s="1"/>
      <c r="BG2668" s="1"/>
    </row>
    <row r="2669" spans="2:59" ht="15.75" customHeight="1" x14ac:dyDescent="0.3">
      <c r="B2669" s="1"/>
      <c r="C2669" s="1"/>
      <c r="D2669" s="1"/>
      <c r="E2669" s="1"/>
      <c r="F2669" s="1"/>
      <c r="G2669" s="1"/>
      <c r="H2669" s="1"/>
      <c r="J2669" s="1"/>
      <c r="K2669" s="1"/>
      <c r="L2669" s="1"/>
      <c r="BA2669" s="1" t="s">
        <v>2874</v>
      </c>
      <c r="BB2669" s="1">
        <v>2991</v>
      </c>
      <c r="BC2669" s="1" t="s">
        <v>116</v>
      </c>
      <c r="BD2669" s="1"/>
      <c r="BE2669" s="1"/>
      <c r="BF2669" s="1"/>
      <c r="BG2669" s="1"/>
    </row>
    <row r="2670" spans="2:59" ht="15.75" customHeight="1" x14ac:dyDescent="0.3">
      <c r="B2670" s="1"/>
      <c r="C2670" s="1"/>
      <c r="D2670" s="1"/>
      <c r="E2670" s="1"/>
      <c r="F2670" s="1"/>
      <c r="G2670" s="1"/>
      <c r="H2670" s="1"/>
      <c r="J2670" s="1"/>
      <c r="K2670" s="1"/>
      <c r="L2670" s="1"/>
      <c r="BA2670" s="1" t="s">
        <v>2259</v>
      </c>
      <c r="BB2670" s="1">
        <v>4382</v>
      </c>
      <c r="BC2670" s="1" t="s">
        <v>14</v>
      </c>
      <c r="BD2670" s="1"/>
      <c r="BE2670" s="1"/>
      <c r="BF2670" s="1"/>
      <c r="BG2670" s="1"/>
    </row>
    <row r="2671" spans="2:59" ht="15.75" customHeight="1" x14ac:dyDescent="0.3">
      <c r="B2671" s="1"/>
      <c r="C2671" s="1"/>
      <c r="D2671" s="1"/>
      <c r="E2671" s="1"/>
      <c r="F2671" s="1"/>
      <c r="G2671" s="1"/>
      <c r="H2671" s="1"/>
      <c r="J2671" s="1"/>
      <c r="K2671" s="1"/>
      <c r="L2671" s="1"/>
      <c r="BA2671" s="1" t="s">
        <v>10357</v>
      </c>
      <c r="BB2671" s="1">
        <v>2865</v>
      </c>
      <c r="BC2671" s="1" t="s">
        <v>154</v>
      </c>
      <c r="BD2671" s="1"/>
      <c r="BE2671" s="1"/>
      <c r="BF2671" s="1"/>
      <c r="BG2671" s="1"/>
    </row>
    <row r="2672" spans="2:59" ht="15.75" customHeight="1" x14ac:dyDescent="0.3">
      <c r="B2672" s="1"/>
      <c r="C2672" s="1"/>
      <c r="D2672" s="1"/>
      <c r="E2672" s="1"/>
      <c r="F2672" s="1"/>
      <c r="G2672" s="1"/>
      <c r="H2672" s="1"/>
      <c r="J2672" s="1"/>
      <c r="K2672" s="1"/>
      <c r="L2672" s="1"/>
      <c r="BA2672" s="1" t="s">
        <v>9988</v>
      </c>
      <c r="BB2672" s="1">
        <v>3021</v>
      </c>
      <c r="BC2672" s="1" t="s">
        <v>324</v>
      </c>
      <c r="BD2672" s="1"/>
      <c r="BE2672" s="1"/>
      <c r="BF2672" s="1"/>
      <c r="BG2672" s="1"/>
    </row>
    <row r="2673" spans="2:59" ht="15.75" customHeight="1" x14ac:dyDescent="0.3">
      <c r="B2673" s="1"/>
      <c r="C2673" s="1"/>
      <c r="D2673" s="1"/>
      <c r="E2673" s="1"/>
      <c r="F2673" s="1"/>
      <c r="G2673" s="1"/>
      <c r="H2673" s="1"/>
      <c r="J2673" s="1"/>
      <c r="K2673" s="1"/>
      <c r="L2673" s="1"/>
      <c r="BA2673" s="1" t="s">
        <v>4266</v>
      </c>
      <c r="BB2673" s="1">
        <v>3006</v>
      </c>
      <c r="BC2673" s="1" t="s">
        <v>324</v>
      </c>
      <c r="BD2673" s="1"/>
      <c r="BE2673" s="1"/>
      <c r="BF2673" s="1"/>
      <c r="BG2673" s="1"/>
    </row>
    <row r="2674" spans="2:59" ht="15.75" customHeight="1" x14ac:dyDescent="0.3">
      <c r="B2674" s="1"/>
      <c r="C2674" s="1"/>
      <c r="D2674" s="1"/>
      <c r="E2674" s="1"/>
      <c r="F2674" s="1"/>
      <c r="G2674" s="1"/>
      <c r="H2674" s="1"/>
      <c r="J2674" s="1"/>
      <c r="K2674" s="1"/>
      <c r="L2674" s="1"/>
      <c r="BA2674" s="1" t="s">
        <v>10364</v>
      </c>
      <c r="BC2674" s="1" t="s">
        <v>9213</v>
      </c>
      <c r="BD2674" s="1"/>
      <c r="BE2674" s="1"/>
      <c r="BF2674" s="1"/>
      <c r="BG2674" s="1"/>
    </row>
    <row r="2675" spans="2:59" ht="15.75" customHeight="1" x14ac:dyDescent="0.3">
      <c r="B2675" s="1"/>
      <c r="C2675" s="1"/>
      <c r="D2675" s="1"/>
      <c r="E2675" s="1"/>
      <c r="F2675" s="1"/>
      <c r="G2675" s="1"/>
      <c r="H2675" s="1"/>
      <c r="J2675" s="1"/>
      <c r="K2675" s="1"/>
      <c r="L2675" s="1"/>
      <c r="BA2675" s="1" t="s">
        <v>3777</v>
      </c>
      <c r="BB2675" s="1">
        <v>3024</v>
      </c>
      <c r="BC2675" s="1" t="s">
        <v>302</v>
      </c>
      <c r="BD2675" s="1"/>
      <c r="BE2675" s="1"/>
      <c r="BF2675" s="1"/>
      <c r="BG2675" s="1"/>
    </row>
    <row r="2676" spans="2:59" ht="15.75" customHeight="1" x14ac:dyDescent="0.3">
      <c r="B2676" s="1"/>
      <c r="C2676" s="1"/>
      <c r="D2676" s="1"/>
      <c r="E2676" s="1"/>
      <c r="F2676" s="1"/>
      <c r="G2676" s="1"/>
      <c r="H2676" s="1"/>
      <c r="J2676" s="1"/>
      <c r="K2676" s="1"/>
      <c r="L2676" s="1"/>
      <c r="BA2676" s="1" t="s">
        <v>7394</v>
      </c>
      <c r="BB2676" s="1">
        <v>7145</v>
      </c>
      <c r="BC2676" s="1" t="s">
        <v>230</v>
      </c>
      <c r="BD2676" s="1"/>
      <c r="BE2676" s="1"/>
      <c r="BF2676" s="1"/>
      <c r="BG2676" s="1"/>
    </row>
    <row r="2677" spans="2:59" ht="15.75" customHeight="1" x14ac:dyDescent="0.3">
      <c r="B2677" s="1"/>
      <c r="C2677" s="1"/>
      <c r="D2677" s="1"/>
      <c r="E2677" s="1"/>
      <c r="F2677" s="1"/>
      <c r="G2677" s="1"/>
      <c r="H2677" s="1"/>
      <c r="J2677" s="1"/>
      <c r="K2677" s="1"/>
      <c r="L2677" s="1"/>
      <c r="BA2677" s="1" t="s">
        <v>10358</v>
      </c>
      <c r="BB2677" s="1">
        <v>2432</v>
      </c>
      <c r="BC2677" s="1" t="s">
        <v>20</v>
      </c>
      <c r="BD2677" s="1"/>
      <c r="BE2677" s="1"/>
      <c r="BF2677" s="1"/>
      <c r="BG2677" s="1"/>
    </row>
    <row r="2678" spans="2:59" ht="15.75" customHeight="1" x14ac:dyDescent="0.3">
      <c r="B2678" s="1"/>
      <c r="C2678" s="1"/>
      <c r="D2678" s="1"/>
      <c r="E2678" s="1"/>
      <c r="F2678" s="1"/>
      <c r="G2678" s="1"/>
      <c r="H2678" s="1"/>
      <c r="J2678" s="1"/>
      <c r="K2678" s="1"/>
      <c r="L2678" s="1"/>
      <c r="BA2678" s="1" t="s">
        <v>9873</v>
      </c>
      <c r="BB2678" s="1">
        <v>2929</v>
      </c>
      <c r="BC2678" s="1" t="s">
        <v>324</v>
      </c>
      <c r="BD2678" s="1"/>
      <c r="BE2678" s="1"/>
      <c r="BF2678" s="1"/>
      <c r="BG2678" s="1"/>
    </row>
    <row r="2679" spans="2:59" ht="15.75" customHeight="1" x14ac:dyDescent="0.3">
      <c r="B2679" s="1"/>
      <c r="C2679" s="1"/>
      <c r="D2679" s="1"/>
      <c r="E2679" s="1"/>
      <c r="F2679" s="1"/>
      <c r="G2679" s="1"/>
      <c r="H2679" s="1"/>
      <c r="J2679" s="1"/>
      <c r="K2679" s="1"/>
      <c r="L2679" s="1"/>
      <c r="BA2679" s="1" t="s">
        <v>8400</v>
      </c>
      <c r="BB2679" s="1">
        <v>3090</v>
      </c>
      <c r="BC2679" s="1" t="s">
        <v>248</v>
      </c>
      <c r="BD2679" s="1"/>
      <c r="BE2679" s="1"/>
      <c r="BF2679" s="1"/>
      <c r="BG2679" s="1"/>
    </row>
    <row r="2680" spans="2:59" ht="15.75" customHeight="1" x14ac:dyDescent="0.3">
      <c r="B2680" s="1"/>
      <c r="C2680" s="1"/>
      <c r="D2680" s="1"/>
      <c r="E2680" s="1"/>
      <c r="F2680" s="1"/>
      <c r="G2680" s="1"/>
      <c r="H2680" s="1"/>
      <c r="J2680" s="1"/>
      <c r="K2680" s="1"/>
      <c r="L2680" s="1"/>
      <c r="BA2680" s="1" t="s">
        <v>7073</v>
      </c>
      <c r="BB2680" s="1">
        <v>3116</v>
      </c>
      <c r="BC2680" s="1" t="s">
        <v>152</v>
      </c>
      <c r="BD2680" s="1"/>
      <c r="BE2680" s="1"/>
      <c r="BF2680" s="1"/>
      <c r="BG2680" s="1"/>
    </row>
    <row r="2681" spans="2:59" ht="15.75" customHeight="1" x14ac:dyDescent="0.3">
      <c r="B2681" s="1"/>
      <c r="C2681" s="1"/>
      <c r="D2681" s="1"/>
      <c r="E2681" s="1"/>
      <c r="F2681" s="1"/>
      <c r="G2681" s="1"/>
      <c r="H2681" s="1"/>
      <c r="J2681" s="1"/>
      <c r="K2681" s="1"/>
      <c r="L2681" s="1"/>
      <c r="BA2681" s="1" t="s">
        <v>10357</v>
      </c>
      <c r="BB2681" s="1">
        <v>2865</v>
      </c>
      <c r="BC2681" s="1" t="s">
        <v>154</v>
      </c>
      <c r="BD2681" s="1"/>
      <c r="BE2681" s="1"/>
      <c r="BF2681" s="1"/>
      <c r="BG2681" s="1"/>
    </row>
    <row r="2682" spans="2:59" ht="15.75" customHeight="1" x14ac:dyDescent="0.3">
      <c r="B2682" s="1"/>
      <c r="C2682" s="1"/>
      <c r="D2682" s="1"/>
      <c r="E2682" s="1"/>
      <c r="F2682" s="1"/>
      <c r="G2682" s="1"/>
      <c r="H2682" s="1"/>
      <c r="J2682" s="1"/>
      <c r="K2682" s="1"/>
      <c r="L2682" s="1"/>
      <c r="BA2682" s="1" t="s">
        <v>10365</v>
      </c>
      <c r="BB2682" s="1">
        <v>0</v>
      </c>
      <c r="BC2682" s="1" t="s">
        <v>184</v>
      </c>
      <c r="BD2682" s="1"/>
      <c r="BE2682" s="1"/>
      <c r="BF2682" s="1"/>
      <c r="BG2682" s="1"/>
    </row>
    <row r="2683" spans="2:59" ht="15.75" customHeight="1" x14ac:dyDescent="0.3">
      <c r="B2683" s="1"/>
      <c r="C2683" s="1"/>
      <c r="D2683" s="1"/>
      <c r="E2683" s="1"/>
      <c r="F2683" s="1"/>
      <c r="G2683" s="1"/>
      <c r="H2683" s="1"/>
      <c r="J2683" s="1"/>
      <c r="K2683" s="1"/>
      <c r="L2683" s="1"/>
      <c r="BA2683" s="1" t="s">
        <v>10366</v>
      </c>
      <c r="BB2683" s="1">
        <v>3095</v>
      </c>
      <c r="BC2683" s="1" t="s">
        <v>260</v>
      </c>
      <c r="BD2683" s="1"/>
      <c r="BE2683" s="1"/>
      <c r="BF2683" s="1"/>
      <c r="BG2683" s="1"/>
    </row>
    <row r="2684" spans="2:59" ht="15.75" customHeight="1" x14ac:dyDescent="0.3">
      <c r="B2684" s="1"/>
      <c r="C2684" s="1"/>
      <c r="D2684" s="1"/>
      <c r="E2684" s="1"/>
      <c r="F2684" s="1"/>
      <c r="G2684" s="1"/>
      <c r="H2684" s="1"/>
      <c r="J2684" s="1"/>
      <c r="K2684" s="1"/>
      <c r="L2684" s="1"/>
      <c r="BA2684" s="1" t="s">
        <v>10366</v>
      </c>
      <c r="BB2684" s="1">
        <v>3095</v>
      </c>
      <c r="BC2684" s="1" t="s">
        <v>272</v>
      </c>
      <c r="BD2684" s="1"/>
      <c r="BE2684" s="1"/>
      <c r="BF2684" s="1"/>
      <c r="BG2684" s="1"/>
    </row>
    <row r="2685" spans="2:59" ht="15.75" customHeight="1" x14ac:dyDescent="0.3">
      <c r="B2685" s="1"/>
      <c r="C2685" s="1"/>
      <c r="D2685" s="1"/>
      <c r="E2685" s="1"/>
      <c r="F2685" s="1"/>
      <c r="G2685" s="1"/>
      <c r="H2685" s="1"/>
      <c r="J2685" s="1"/>
      <c r="K2685" s="1"/>
      <c r="L2685" s="1"/>
      <c r="BA2685" s="1" t="s">
        <v>6635</v>
      </c>
      <c r="BB2685" s="1">
        <v>3062</v>
      </c>
      <c r="BC2685" s="1" t="s">
        <v>6</v>
      </c>
      <c r="BD2685" s="1"/>
      <c r="BE2685" s="1"/>
      <c r="BF2685" s="1"/>
      <c r="BG2685" s="1"/>
    </row>
    <row r="2686" spans="2:59" ht="15.75" customHeight="1" x14ac:dyDescent="0.3">
      <c r="B2686" s="1"/>
      <c r="C2686" s="1"/>
      <c r="D2686" s="1"/>
      <c r="E2686" s="1"/>
      <c r="F2686" s="1"/>
      <c r="G2686" s="1"/>
      <c r="H2686" s="1"/>
      <c r="J2686" s="1"/>
      <c r="K2686" s="1"/>
      <c r="L2686" s="1"/>
      <c r="BA2686" s="1" t="s">
        <v>10367</v>
      </c>
      <c r="BB2686" s="1">
        <v>3128</v>
      </c>
      <c r="BC2686" s="1" t="s">
        <v>184</v>
      </c>
      <c r="BD2686" s="1"/>
      <c r="BE2686" s="1"/>
      <c r="BF2686" s="1"/>
      <c r="BG2686" s="1"/>
    </row>
    <row r="2687" spans="2:59" ht="15.75" customHeight="1" x14ac:dyDescent="0.3">
      <c r="B2687" s="1"/>
      <c r="C2687" s="1"/>
      <c r="D2687" s="1"/>
      <c r="E2687" s="1"/>
      <c r="F2687" s="1"/>
      <c r="G2687" s="1"/>
      <c r="H2687" s="1"/>
      <c r="J2687" s="1"/>
      <c r="K2687" s="1"/>
      <c r="L2687" s="1"/>
      <c r="BA2687" s="1" t="s">
        <v>4408</v>
      </c>
      <c r="BB2687" s="1">
        <v>3148</v>
      </c>
      <c r="BC2687" s="1" t="s">
        <v>96</v>
      </c>
      <c r="BD2687" s="1"/>
      <c r="BE2687" s="1"/>
      <c r="BF2687" s="1"/>
      <c r="BG2687" s="1"/>
    </row>
    <row r="2688" spans="2:59" ht="15.75" customHeight="1" x14ac:dyDescent="0.3">
      <c r="B2688" s="1"/>
      <c r="C2688" s="1"/>
      <c r="D2688" s="1"/>
      <c r="E2688" s="1"/>
      <c r="F2688" s="1"/>
      <c r="G2688" s="1"/>
      <c r="H2688" s="1"/>
      <c r="J2688" s="1"/>
      <c r="K2688" s="1"/>
      <c r="L2688" s="1"/>
      <c r="BA2688" s="1" t="s">
        <v>10019</v>
      </c>
      <c r="BB2688" s="1">
        <v>3155</v>
      </c>
      <c r="BC2688" s="1" t="s">
        <v>152</v>
      </c>
      <c r="BD2688" s="1"/>
      <c r="BE2688" s="1"/>
      <c r="BF2688" s="1"/>
      <c r="BG2688" s="1"/>
    </row>
    <row r="2689" spans="2:59" ht="15.75" customHeight="1" x14ac:dyDescent="0.3">
      <c r="B2689" s="1"/>
      <c r="C2689" s="1"/>
      <c r="D2689" s="1"/>
      <c r="E2689" s="1"/>
      <c r="F2689" s="1"/>
      <c r="G2689" s="1"/>
      <c r="H2689" s="1"/>
      <c r="J2689" s="1"/>
      <c r="K2689" s="1"/>
      <c r="L2689" s="1"/>
      <c r="BA2689" s="1" t="s">
        <v>9975</v>
      </c>
      <c r="BB2689" s="1">
        <v>2881</v>
      </c>
      <c r="BC2689" s="1" t="s">
        <v>148</v>
      </c>
      <c r="BD2689" s="1"/>
      <c r="BE2689" s="1"/>
      <c r="BF2689" s="1"/>
      <c r="BG2689" s="1"/>
    </row>
    <row r="2690" spans="2:59" ht="15.75" customHeight="1" x14ac:dyDescent="0.3">
      <c r="B2690" s="1"/>
      <c r="C2690" s="1"/>
      <c r="D2690" s="1"/>
      <c r="E2690" s="1"/>
      <c r="F2690" s="1"/>
      <c r="G2690" s="1"/>
      <c r="H2690" s="1"/>
      <c r="J2690" s="1"/>
      <c r="K2690" s="1"/>
      <c r="L2690" s="1"/>
      <c r="BA2690" s="1" t="s">
        <v>6123</v>
      </c>
      <c r="BB2690" s="1">
        <v>3083</v>
      </c>
      <c r="BC2690" s="1" t="s">
        <v>326</v>
      </c>
      <c r="BD2690" s="1"/>
      <c r="BE2690" s="1"/>
      <c r="BF2690" s="1"/>
      <c r="BG2690" s="1"/>
    </row>
    <row r="2691" spans="2:59" ht="15.75" customHeight="1" x14ac:dyDescent="0.3">
      <c r="B2691" s="1"/>
      <c r="C2691" s="1"/>
      <c r="D2691" s="1"/>
      <c r="E2691" s="1"/>
      <c r="F2691" s="1"/>
      <c r="G2691" s="1"/>
      <c r="H2691" s="1"/>
      <c r="J2691" s="1"/>
      <c r="K2691" s="1"/>
      <c r="L2691" s="1"/>
      <c r="BA2691" s="1" t="s">
        <v>5561</v>
      </c>
      <c r="BB2691" s="1">
        <v>3180</v>
      </c>
      <c r="BC2691" s="1" t="s">
        <v>182</v>
      </c>
      <c r="BD2691" s="1"/>
      <c r="BE2691" s="1"/>
      <c r="BF2691" s="1"/>
      <c r="BG2691" s="1"/>
    </row>
    <row r="2692" spans="2:59" ht="15.75" customHeight="1" x14ac:dyDescent="0.3">
      <c r="B2692" s="1"/>
      <c r="C2692" s="1"/>
      <c r="D2692" s="1"/>
      <c r="E2692" s="1"/>
      <c r="F2692" s="1"/>
      <c r="G2692" s="1"/>
      <c r="H2692" s="1"/>
      <c r="J2692" s="1"/>
      <c r="K2692" s="1"/>
      <c r="L2692" s="1"/>
      <c r="BA2692" s="1" t="s">
        <v>9829</v>
      </c>
      <c r="BB2692" s="1">
        <v>3162</v>
      </c>
      <c r="BC2692" s="1" t="s">
        <v>14</v>
      </c>
      <c r="BD2692" s="1"/>
      <c r="BE2692" s="1"/>
      <c r="BF2692" s="1"/>
      <c r="BG2692" s="1"/>
    </row>
    <row r="2693" spans="2:59" ht="15.75" customHeight="1" x14ac:dyDescent="0.3">
      <c r="B2693" s="1"/>
      <c r="C2693" s="1"/>
      <c r="D2693" s="1"/>
      <c r="E2693" s="1"/>
      <c r="F2693" s="1"/>
      <c r="G2693" s="1"/>
      <c r="H2693" s="1"/>
      <c r="J2693" s="1"/>
      <c r="K2693" s="1"/>
      <c r="L2693" s="1"/>
      <c r="BA2693" s="1" t="s">
        <v>9529</v>
      </c>
      <c r="BB2693" s="1">
        <v>2913</v>
      </c>
      <c r="BC2693" s="1" t="s">
        <v>110</v>
      </c>
      <c r="BD2693" s="1"/>
      <c r="BE2693" s="1"/>
      <c r="BF2693" s="1"/>
      <c r="BG2693" s="1"/>
    </row>
    <row r="2694" spans="2:59" ht="15.75" customHeight="1" x14ac:dyDescent="0.3">
      <c r="B2694" s="1"/>
      <c r="C2694" s="1"/>
      <c r="D2694" s="1"/>
      <c r="E2694" s="1"/>
      <c r="F2694" s="1"/>
      <c r="G2694" s="1"/>
      <c r="H2694" s="1"/>
      <c r="J2694" s="1"/>
      <c r="K2694" s="1"/>
      <c r="L2694" s="1"/>
      <c r="BA2694" s="1" t="s">
        <v>9873</v>
      </c>
      <c r="BB2694" s="1">
        <v>2929</v>
      </c>
      <c r="BC2694" s="1" t="s">
        <v>6</v>
      </c>
      <c r="BD2694" s="1"/>
      <c r="BE2694" s="1"/>
      <c r="BF2694" s="1"/>
      <c r="BG2694" s="1"/>
    </row>
    <row r="2695" spans="2:59" ht="15.75" customHeight="1" x14ac:dyDescent="0.3">
      <c r="B2695" s="1"/>
      <c r="C2695" s="1"/>
      <c r="D2695" s="1"/>
      <c r="E2695" s="1"/>
      <c r="F2695" s="1"/>
      <c r="G2695" s="1"/>
      <c r="H2695" s="1"/>
      <c r="J2695" s="1"/>
      <c r="K2695" s="1"/>
      <c r="L2695" s="1"/>
      <c r="BA2695" s="1" t="s">
        <v>2680</v>
      </c>
      <c r="BB2695" s="1">
        <v>209</v>
      </c>
      <c r="BC2695" s="1" t="s">
        <v>198</v>
      </c>
      <c r="BD2695" s="1"/>
      <c r="BE2695" s="1"/>
      <c r="BF2695" s="1"/>
      <c r="BG2695" s="1"/>
    </row>
    <row r="2696" spans="2:59" ht="15.75" customHeight="1" x14ac:dyDescent="0.3">
      <c r="B2696" s="1"/>
      <c r="C2696" s="1"/>
      <c r="D2696" s="1"/>
      <c r="E2696" s="1"/>
      <c r="F2696" s="1"/>
      <c r="G2696" s="1"/>
      <c r="H2696" s="1"/>
      <c r="J2696" s="1"/>
      <c r="K2696" s="1"/>
      <c r="L2696" s="1"/>
      <c r="BA2696" s="1" t="s">
        <v>10368</v>
      </c>
      <c r="BB2696" s="1">
        <v>3138</v>
      </c>
      <c r="BC2696" s="1" t="s">
        <v>272</v>
      </c>
      <c r="BD2696" s="1"/>
      <c r="BE2696" s="1"/>
      <c r="BF2696" s="1"/>
      <c r="BG2696" s="1"/>
    </row>
    <row r="2697" spans="2:59" ht="15.75" customHeight="1" x14ac:dyDescent="0.3">
      <c r="B2697" s="1"/>
      <c r="C2697" s="1"/>
      <c r="D2697" s="1"/>
      <c r="E2697" s="1"/>
      <c r="F2697" s="1"/>
      <c r="G2697" s="1"/>
      <c r="H2697" s="1"/>
      <c r="J2697" s="1"/>
      <c r="K2697" s="1"/>
      <c r="L2697" s="1"/>
      <c r="BA2697" s="1" t="s">
        <v>2494</v>
      </c>
      <c r="BB2697" s="1">
        <v>3178</v>
      </c>
      <c r="BC2697" s="1" t="s">
        <v>248</v>
      </c>
      <c r="BD2697" s="1"/>
      <c r="BE2697" s="1"/>
      <c r="BF2697" s="1"/>
      <c r="BG2697" s="1"/>
    </row>
    <row r="2698" spans="2:59" ht="15.75" customHeight="1" x14ac:dyDescent="0.3">
      <c r="B2698" s="1"/>
      <c r="C2698" s="1"/>
      <c r="D2698" s="1"/>
      <c r="E2698" s="1"/>
      <c r="F2698" s="1"/>
      <c r="G2698" s="1"/>
      <c r="H2698" s="1"/>
      <c r="J2698" s="1"/>
      <c r="K2698" s="1"/>
      <c r="L2698" s="1"/>
      <c r="BA2698" s="1" t="s">
        <v>10025</v>
      </c>
      <c r="BB2698" s="1">
        <v>3187</v>
      </c>
      <c r="BC2698" s="1" t="s">
        <v>110</v>
      </c>
      <c r="BD2698" s="1"/>
      <c r="BE2698" s="1"/>
      <c r="BF2698" s="1"/>
      <c r="BG2698" s="1"/>
    </row>
    <row r="2699" spans="2:59" ht="15.75" customHeight="1" x14ac:dyDescent="0.3">
      <c r="B2699" s="1"/>
      <c r="C2699" s="1"/>
      <c r="D2699" s="1"/>
      <c r="E2699" s="1"/>
      <c r="F2699" s="1"/>
      <c r="G2699" s="1"/>
      <c r="H2699" s="1"/>
      <c r="J2699" s="1"/>
      <c r="K2699" s="1"/>
      <c r="L2699" s="1"/>
      <c r="BA2699" s="1" t="s">
        <v>6123</v>
      </c>
      <c r="BB2699" s="1">
        <v>3083</v>
      </c>
      <c r="BC2699" s="1" t="s">
        <v>326</v>
      </c>
      <c r="BD2699" s="1"/>
      <c r="BE2699" s="1"/>
      <c r="BF2699" s="1"/>
      <c r="BG2699" s="1"/>
    </row>
    <row r="2700" spans="2:59" ht="15.75" customHeight="1" x14ac:dyDescent="0.3">
      <c r="B2700" s="1"/>
      <c r="C2700" s="1"/>
      <c r="D2700" s="1"/>
      <c r="E2700" s="1"/>
      <c r="F2700" s="1"/>
      <c r="G2700" s="1"/>
      <c r="H2700" s="1"/>
      <c r="J2700" s="1"/>
      <c r="K2700" s="1"/>
      <c r="L2700" s="1"/>
      <c r="BA2700" s="1" t="s">
        <v>10019</v>
      </c>
      <c r="BB2700" s="1">
        <v>3155</v>
      </c>
      <c r="BC2700" s="1" t="s">
        <v>152</v>
      </c>
      <c r="BD2700" s="1"/>
      <c r="BE2700" s="1"/>
      <c r="BF2700" s="1"/>
      <c r="BG2700" s="1"/>
    </row>
    <row r="2701" spans="2:59" ht="15.75" customHeight="1" x14ac:dyDescent="0.3">
      <c r="B2701" s="1"/>
      <c r="C2701" s="1"/>
      <c r="D2701" s="1"/>
      <c r="E2701" s="1"/>
      <c r="F2701" s="1"/>
      <c r="G2701" s="1"/>
      <c r="H2701" s="1"/>
      <c r="J2701" s="1"/>
      <c r="K2701" s="1"/>
      <c r="L2701" s="1"/>
      <c r="BA2701" s="1" t="s">
        <v>10032</v>
      </c>
      <c r="BB2701" s="1">
        <v>3417</v>
      </c>
      <c r="BC2701" s="1" t="s">
        <v>180</v>
      </c>
      <c r="BD2701" s="1"/>
      <c r="BE2701" s="1"/>
      <c r="BF2701" s="1"/>
      <c r="BG2701" s="1"/>
    </row>
    <row r="2702" spans="2:59" ht="15.75" customHeight="1" x14ac:dyDescent="0.3">
      <c r="B2702" s="1"/>
      <c r="C2702" s="1"/>
      <c r="D2702" s="1"/>
      <c r="E2702" s="1"/>
      <c r="F2702" s="1"/>
      <c r="G2702" s="1"/>
      <c r="H2702" s="1"/>
      <c r="J2702" s="1"/>
      <c r="K2702" s="1"/>
      <c r="L2702" s="1"/>
      <c r="BA2702" s="1" t="s">
        <v>10369</v>
      </c>
      <c r="BB2702" s="1">
        <v>3280</v>
      </c>
      <c r="BC2702" s="1" t="s">
        <v>184</v>
      </c>
      <c r="BD2702" s="1"/>
      <c r="BE2702" s="1"/>
      <c r="BF2702" s="1"/>
      <c r="BG2702" s="1"/>
    </row>
    <row r="2703" spans="2:59" ht="15.75" customHeight="1" x14ac:dyDescent="0.3">
      <c r="B2703" s="1"/>
      <c r="C2703" s="1"/>
      <c r="D2703" s="1"/>
      <c r="E2703" s="1"/>
      <c r="F2703" s="1"/>
      <c r="G2703" s="1"/>
      <c r="H2703" s="1"/>
      <c r="J2703" s="1"/>
      <c r="K2703" s="1"/>
      <c r="L2703" s="1"/>
      <c r="BA2703" s="1" t="s">
        <v>10370</v>
      </c>
      <c r="BC2703" s="1" t="s">
        <v>96</v>
      </c>
      <c r="BD2703" s="1"/>
      <c r="BE2703" s="1"/>
      <c r="BF2703" s="1"/>
      <c r="BG2703" s="1"/>
    </row>
    <row r="2704" spans="2:59" ht="15.75" customHeight="1" x14ac:dyDescent="0.3">
      <c r="B2704" s="1"/>
      <c r="C2704" s="1"/>
      <c r="D2704" s="1"/>
      <c r="E2704" s="1"/>
      <c r="F2704" s="1"/>
      <c r="G2704" s="1"/>
      <c r="H2704" s="1"/>
      <c r="J2704" s="1"/>
      <c r="K2704" s="1"/>
      <c r="L2704" s="1"/>
      <c r="BA2704" s="1" t="s">
        <v>10363</v>
      </c>
      <c r="BB2704" s="1">
        <v>2955</v>
      </c>
      <c r="BC2704" s="1" t="s">
        <v>110</v>
      </c>
      <c r="BD2704" s="1"/>
      <c r="BE2704" s="1"/>
      <c r="BF2704" s="1"/>
      <c r="BG2704" s="1"/>
    </row>
    <row r="2705" spans="2:59" ht="15.75" customHeight="1" x14ac:dyDescent="0.3">
      <c r="B2705" s="1"/>
      <c r="C2705" s="1"/>
      <c r="D2705" s="1"/>
      <c r="E2705" s="1"/>
      <c r="F2705" s="1"/>
      <c r="G2705" s="1"/>
      <c r="H2705" s="1"/>
      <c r="J2705" s="1"/>
      <c r="K2705" s="1"/>
      <c r="L2705" s="1"/>
      <c r="BA2705" s="1" t="s">
        <v>10041</v>
      </c>
      <c r="BC2705" s="1" t="s">
        <v>38</v>
      </c>
      <c r="BD2705" s="1"/>
      <c r="BE2705" s="1"/>
      <c r="BF2705" s="1"/>
      <c r="BG2705" s="1"/>
    </row>
    <row r="2706" spans="2:59" ht="15.75" customHeight="1" x14ac:dyDescent="0.3">
      <c r="B2706" s="1"/>
      <c r="C2706" s="1"/>
      <c r="D2706" s="1"/>
      <c r="E2706" s="1"/>
      <c r="F2706" s="1"/>
      <c r="G2706" s="1"/>
      <c r="H2706" s="1"/>
      <c r="J2706" s="1"/>
      <c r="K2706" s="1"/>
      <c r="L2706" s="1"/>
      <c r="BA2706" s="1" t="s">
        <v>10371</v>
      </c>
      <c r="BB2706" s="1">
        <v>2938</v>
      </c>
      <c r="BC2706" s="1" t="s">
        <v>5729</v>
      </c>
      <c r="BD2706" s="1"/>
      <c r="BE2706" s="1"/>
      <c r="BF2706" s="1"/>
      <c r="BG2706" s="1"/>
    </row>
    <row r="2707" spans="2:59" ht="15.75" customHeight="1" x14ac:dyDescent="0.3">
      <c r="B2707" s="1"/>
      <c r="C2707" s="1"/>
      <c r="D2707" s="1"/>
      <c r="E2707" s="1"/>
      <c r="F2707" s="1"/>
      <c r="G2707" s="1"/>
      <c r="H2707" s="1"/>
      <c r="J2707" s="1"/>
      <c r="K2707" s="1"/>
      <c r="L2707" s="1"/>
      <c r="BA2707" s="1" t="s">
        <v>2315</v>
      </c>
      <c r="BB2707" s="1">
        <v>2945</v>
      </c>
      <c r="BC2707" s="1" t="s">
        <v>170</v>
      </c>
      <c r="BD2707" s="1"/>
      <c r="BE2707" s="1"/>
      <c r="BF2707" s="1"/>
      <c r="BG2707" s="1"/>
    </row>
    <row r="2708" spans="2:59" ht="15.75" customHeight="1" x14ac:dyDescent="0.3">
      <c r="B2708" s="1"/>
      <c r="C2708" s="1"/>
      <c r="D2708" s="1"/>
      <c r="E2708" s="1"/>
      <c r="F2708" s="1"/>
      <c r="G2708" s="1"/>
      <c r="H2708" s="1"/>
      <c r="J2708" s="1"/>
      <c r="K2708" s="1"/>
      <c r="L2708" s="1"/>
      <c r="BA2708" s="1" t="s">
        <v>9793</v>
      </c>
      <c r="BB2708" s="1">
        <v>3179</v>
      </c>
      <c r="BC2708" s="1" t="s">
        <v>9971</v>
      </c>
      <c r="BD2708" s="1"/>
      <c r="BE2708" s="1"/>
      <c r="BF2708" s="1"/>
      <c r="BG2708" s="1"/>
    </row>
    <row r="2709" spans="2:59" ht="15.75" customHeight="1" x14ac:dyDescent="0.3">
      <c r="B2709" s="1"/>
      <c r="C2709" s="1"/>
      <c r="D2709" s="1"/>
      <c r="E2709" s="1"/>
      <c r="F2709" s="1"/>
      <c r="G2709" s="1"/>
      <c r="H2709" s="1"/>
      <c r="J2709" s="1"/>
      <c r="K2709" s="1"/>
      <c r="L2709" s="1"/>
      <c r="BA2709" s="1" t="s">
        <v>7060</v>
      </c>
      <c r="BB2709" s="1">
        <v>3569</v>
      </c>
      <c r="BC2709" s="1" t="s">
        <v>152</v>
      </c>
      <c r="BD2709" s="1"/>
      <c r="BE2709" s="1"/>
      <c r="BF2709" s="1"/>
      <c r="BG2709" s="1"/>
    </row>
    <row r="2710" spans="2:59" ht="15.75" customHeight="1" x14ac:dyDescent="0.3">
      <c r="B2710" s="1"/>
      <c r="C2710" s="1"/>
      <c r="D2710" s="1"/>
      <c r="E2710" s="1"/>
      <c r="F2710" s="1"/>
      <c r="G2710" s="1"/>
      <c r="H2710" s="1"/>
      <c r="J2710" s="1"/>
      <c r="K2710" s="1"/>
      <c r="L2710" s="1"/>
      <c r="BA2710" s="1" t="s">
        <v>8409</v>
      </c>
      <c r="BB2710" s="1">
        <v>2969</v>
      </c>
      <c r="BC2710" s="1" t="s">
        <v>92</v>
      </c>
      <c r="BD2710" s="1"/>
      <c r="BE2710" s="1"/>
      <c r="BF2710" s="1"/>
      <c r="BG2710" s="1"/>
    </row>
    <row r="2711" spans="2:59" ht="15.75" customHeight="1" x14ac:dyDescent="0.3">
      <c r="B2711" s="1"/>
      <c r="C2711" s="1"/>
      <c r="D2711" s="1"/>
      <c r="E2711" s="1"/>
      <c r="F2711" s="1"/>
      <c r="G2711" s="1"/>
      <c r="H2711" s="1"/>
      <c r="J2711" s="1"/>
      <c r="K2711" s="1"/>
      <c r="L2711" s="1"/>
      <c r="BA2711" s="1" t="s">
        <v>9501</v>
      </c>
      <c r="BB2711" s="1">
        <v>3201</v>
      </c>
      <c r="BC2711" s="1" t="s">
        <v>302</v>
      </c>
      <c r="BD2711" s="1"/>
      <c r="BE2711" s="1"/>
      <c r="BF2711" s="1"/>
      <c r="BG2711" s="1"/>
    </row>
    <row r="2712" spans="2:59" ht="15.75" customHeight="1" x14ac:dyDescent="0.3">
      <c r="B2712" s="1"/>
      <c r="C2712" s="1"/>
      <c r="D2712" s="1"/>
      <c r="E2712" s="1"/>
      <c r="F2712" s="1"/>
      <c r="G2712" s="1"/>
      <c r="H2712" s="1"/>
      <c r="J2712" s="1"/>
      <c r="K2712" s="1"/>
      <c r="L2712" s="1"/>
      <c r="BA2712" s="1" t="s">
        <v>2277</v>
      </c>
      <c r="BB2712" s="1">
        <v>1348</v>
      </c>
      <c r="BC2712" s="1" t="s">
        <v>14</v>
      </c>
      <c r="BD2712" s="1"/>
      <c r="BE2712" s="1"/>
      <c r="BF2712" s="1"/>
      <c r="BG2712" s="1"/>
    </row>
    <row r="2713" spans="2:59" ht="15.75" customHeight="1" x14ac:dyDescent="0.3">
      <c r="B2713" s="1"/>
      <c r="C2713" s="1"/>
      <c r="D2713" s="1"/>
      <c r="E2713" s="1"/>
      <c r="F2713" s="1"/>
      <c r="G2713" s="1"/>
      <c r="H2713" s="1"/>
      <c r="J2713" s="1"/>
      <c r="K2713" s="1"/>
      <c r="L2713" s="1"/>
      <c r="BA2713" s="1" t="s">
        <v>7073</v>
      </c>
      <c r="BB2713" s="1">
        <v>3116</v>
      </c>
      <c r="BC2713" s="1" t="s">
        <v>152</v>
      </c>
      <c r="BD2713" s="1"/>
      <c r="BE2713" s="1"/>
      <c r="BF2713" s="1"/>
      <c r="BG2713" s="1"/>
    </row>
    <row r="2714" spans="2:59" ht="15.75" customHeight="1" x14ac:dyDescent="0.3">
      <c r="B2714" s="1"/>
      <c r="C2714" s="1"/>
      <c r="D2714" s="1"/>
      <c r="E2714" s="1"/>
      <c r="F2714" s="1"/>
      <c r="G2714" s="1"/>
      <c r="H2714" s="1"/>
      <c r="J2714" s="1"/>
      <c r="K2714" s="1"/>
      <c r="L2714" s="1"/>
      <c r="BA2714" s="1" t="s">
        <v>10372</v>
      </c>
      <c r="BB2714" s="1">
        <v>3185</v>
      </c>
      <c r="BC2714" s="1" t="s">
        <v>216</v>
      </c>
      <c r="BD2714" s="1"/>
      <c r="BE2714" s="1"/>
      <c r="BF2714" s="1"/>
      <c r="BG2714" s="1"/>
    </row>
    <row r="2715" spans="2:59" ht="15.75" customHeight="1" x14ac:dyDescent="0.3">
      <c r="B2715" s="1"/>
      <c r="C2715" s="1"/>
      <c r="D2715" s="1"/>
      <c r="E2715" s="1"/>
      <c r="F2715" s="1"/>
      <c r="G2715" s="1"/>
      <c r="H2715" s="1"/>
      <c r="J2715" s="1"/>
      <c r="K2715" s="1"/>
      <c r="L2715" s="1"/>
      <c r="BA2715" s="1" t="s">
        <v>10047</v>
      </c>
      <c r="BB2715" s="1">
        <v>3208</v>
      </c>
      <c r="BC2715" s="1" t="s">
        <v>260</v>
      </c>
      <c r="BD2715" s="1"/>
      <c r="BE2715" s="1"/>
      <c r="BF2715" s="1"/>
      <c r="BG2715" s="1"/>
    </row>
    <row r="2716" spans="2:59" ht="15.75" customHeight="1" x14ac:dyDescent="0.3">
      <c r="B2716" s="1"/>
      <c r="C2716" s="1"/>
      <c r="D2716" s="1"/>
      <c r="E2716" s="1"/>
      <c r="F2716" s="1"/>
      <c r="G2716" s="1"/>
      <c r="H2716" s="1"/>
      <c r="J2716" s="1"/>
      <c r="K2716" s="1"/>
      <c r="L2716" s="1"/>
      <c r="BA2716" s="1" t="s">
        <v>10373</v>
      </c>
      <c r="BB2716" s="1">
        <v>3182</v>
      </c>
      <c r="BC2716" s="1" t="s">
        <v>272</v>
      </c>
      <c r="BD2716" s="1"/>
      <c r="BE2716" s="1"/>
      <c r="BF2716" s="1"/>
      <c r="BG2716" s="1"/>
    </row>
    <row r="2717" spans="2:59" ht="15.75" customHeight="1" x14ac:dyDescent="0.3">
      <c r="B2717" s="1"/>
      <c r="C2717" s="1"/>
      <c r="D2717" s="1"/>
      <c r="E2717" s="1"/>
      <c r="F2717" s="1"/>
      <c r="G2717" s="1"/>
      <c r="H2717" s="1"/>
      <c r="J2717" s="1"/>
      <c r="K2717" s="1"/>
      <c r="L2717" s="1"/>
      <c r="BA2717" s="1" t="s">
        <v>10367</v>
      </c>
      <c r="BB2717" s="1">
        <v>3128</v>
      </c>
      <c r="BC2717" s="1" t="s">
        <v>184</v>
      </c>
      <c r="BD2717" s="1"/>
      <c r="BE2717" s="1"/>
      <c r="BF2717" s="1"/>
      <c r="BG2717" s="1"/>
    </row>
    <row r="2718" spans="2:59" ht="15.75" customHeight="1" x14ac:dyDescent="0.3">
      <c r="B2718" s="1"/>
      <c r="C2718" s="1"/>
      <c r="D2718" s="1"/>
      <c r="E2718" s="1"/>
      <c r="F2718" s="1"/>
      <c r="G2718" s="1"/>
      <c r="H2718" s="1"/>
      <c r="J2718" s="1"/>
      <c r="K2718" s="1"/>
      <c r="L2718" s="1"/>
      <c r="BA2718" s="1" t="s">
        <v>10365</v>
      </c>
      <c r="BB2718" s="1">
        <v>0</v>
      </c>
      <c r="BC2718" s="1" t="s">
        <v>184</v>
      </c>
      <c r="BD2718" s="1"/>
      <c r="BE2718" s="1"/>
      <c r="BF2718" s="1"/>
      <c r="BG2718" s="1"/>
    </row>
    <row r="2719" spans="2:59" ht="15.75" customHeight="1" x14ac:dyDescent="0.3">
      <c r="B2719" s="1"/>
      <c r="C2719" s="1"/>
      <c r="D2719" s="1"/>
      <c r="E2719" s="1"/>
      <c r="F2719" s="1"/>
      <c r="G2719" s="1"/>
      <c r="H2719" s="1"/>
      <c r="J2719" s="1"/>
      <c r="K2719" s="1"/>
      <c r="L2719" s="1"/>
      <c r="BA2719" s="1" t="s">
        <v>9999</v>
      </c>
      <c r="BB2719" s="1">
        <v>3028</v>
      </c>
      <c r="BC2719" s="1" t="s">
        <v>10374</v>
      </c>
      <c r="BD2719" s="1"/>
      <c r="BE2719" s="1"/>
      <c r="BF2719" s="1"/>
      <c r="BG2719" s="1"/>
    </row>
    <row r="2720" spans="2:59" ht="15.75" customHeight="1" x14ac:dyDescent="0.3">
      <c r="B2720" s="1"/>
      <c r="C2720" s="1"/>
      <c r="D2720" s="1"/>
      <c r="E2720" s="1"/>
      <c r="F2720" s="1"/>
      <c r="G2720" s="1"/>
      <c r="H2720" s="1"/>
      <c r="J2720" s="1"/>
      <c r="K2720" s="1"/>
      <c r="L2720" s="1"/>
      <c r="BA2720" s="1" t="s">
        <v>10375</v>
      </c>
      <c r="BB2720" s="1">
        <v>3694</v>
      </c>
      <c r="BC2720" s="1" t="s">
        <v>248</v>
      </c>
      <c r="BD2720" s="1"/>
      <c r="BE2720" s="1"/>
      <c r="BF2720" s="1"/>
      <c r="BG2720" s="1"/>
    </row>
    <row r="2721" spans="2:59" ht="15.75" customHeight="1" x14ac:dyDescent="0.3">
      <c r="B2721" s="1"/>
      <c r="C2721" s="1"/>
      <c r="D2721" s="1"/>
      <c r="E2721" s="1"/>
      <c r="F2721" s="1"/>
      <c r="G2721" s="1"/>
      <c r="H2721" s="1"/>
      <c r="J2721" s="1"/>
      <c r="K2721" s="1"/>
      <c r="L2721" s="1"/>
      <c r="BA2721" s="1" t="s">
        <v>2531</v>
      </c>
      <c r="BB2721" s="1">
        <v>3484</v>
      </c>
      <c r="BC2721" s="1" t="s">
        <v>92</v>
      </c>
      <c r="BD2721" s="1"/>
      <c r="BE2721" s="1"/>
      <c r="BF2721" s="1"/>
      <c r="BG2721" s="1"/>
    </row>
    <row r="2722" spans="2:59" ht="15.75" customHeight="1" x14ac:dyDescent="0.3">
      <c r="B2722" s="1"/>
      <c r="C2722" s="1"/>
      <c r="D2722" s="1"/>
      <c r="E2722" s="1"/>
      <c r="F2722" s="1"/>
      <c r="G2722" s="1"/>
      <c r="H2722" s="1"/>
      <c r="J2722" s="1"/>
      <c r="K2722" s="1"/>
      <c r="L2722" s="1"/>
      <c r="BA2722" s="1" t="s">
        <v>9800</v>
      </c>
      <c r="BB2722" s="1">
        <v>2903</v>
      </c>
      <c r="BC2722" s="1" t="s">
        <v>148</v>
      </c>
      <c r="BD2722" s="1"/>
      <c r="BE2722" s="1"/>
      <c r="BF2722" s="1"/>
      <c r="BG2722" s="1"/>
    </row>
    <row r="2723" spans="2:59" ht="15.75" customHeight="1" x14ac:dyDescent="0.3">
      <c r="B2723" s="1"/>
      <c r="C2723" s="1"/>
      <c r="D2723" s="1"/>
      <c r="E2723" s="1"/>
      <c r="F2723" s="1"/>
      <c r="G2723" s="1"/>
      <c r="H2723" s="1"/>
      <c r="J2723" s="1"/>
      <c r="K2723" s="1"/>
      <c r="L2723" s="1"/>
      <c r="BA2723" s="1" t="s">
        <v>8907</v>
      </c>
      <c r="BB2723" s="1">
        <v>3324</v>
      </c>
      <c r="BC2723" s="1" t="s">
        <v>278</v>
      </c>
      <c r="BD2723" s="1"/>
      <c r="BE2723" s="1"/>
      <c r="BF2723" s="1"/>
      <c r="BG2723" s="1"/>
    </row>
    <row r="2724" spans="2:59" ht="15.75" customHeight="1" x14ac:dyDescent="0.3">
      <c r="B2724" s="1"/>
      <c r="C2724" s="1"/>
      <c r="D2724" s="1"/>
      <c r="E2724" s="1"/>
      <c r="F2724" s="1"/>
      <c r="G2724" s="1"/>
      <c r="H2724" s="1"/>
      <c r="J2724" s="1"/>
      <c r="K2724" s="1"/>
      <c r="L2724" s="1"/>
      <c r="BA2724" s="1" t="s">
        <v>2881</v>
      </c>
      <c r="BB2724" s="1">
        <v>3226</v>
      </c>
      <c r="BC2724" s="1" t="s">
        <v>278</v>
      </c>
      <c r="BD2724" s="1"/>
      <c r="BE2724" s="1"/>
      <c r="BF2724" s="1"/>
      <c r="BG2724" s="1"/>
    </row>
    <row r="2725" spans="2:59" ht="15.75" customHeight="1" x14ac:dyDescent="0.3">
      <c r="B2725" s="1"/>
      <c r="C2725" s="1"/>
      <c r="D2725" s="1"/>
      <c r="E2725" s="1"/>
      <c r="F2725" s="1"/>
      <c r="G2725" s="1"/>
      <c r="H2725" s="1"/>
      <c r="J2725" s="1"/>
      <c r="K2725" s="1"/>
      <c r="L2725" s="1"/>
      <c r="BA2725" s="1" t="s">
        <v>10376</v>
      </c>
      <c r="BB2725" s="1">
        <v>3296</v>
      </c>
      <c r="BC2725" s="1" t="s">
        <v>192</v>
      </c>
      <c r="BD2725" s="1"/>
      <c r="BE2725" s="1"/>
      <c r="BF2725" s="1"/>
      <c r="BG2725" s="1"/>
    </row>
    <row r="2726" spans="2:59" ht="15.75" customHeight="1" x14ac:dyDescent="0.3">
      <c r="B2726" s="1"/>
      <c r="C2726" s="1"/>
      <c r="D2726" s="1"/>
      <c r="E2726" s="1"/>
      <c r="F2726" s="1"/>
      <c r="G2726" s="1"/>
      <c r="H2726" s="1"/>
      <c r="J2726" s="1"/>
      <c r="K2726" s="1"/>
      <c r="L2726" s="1"/>
      <c r="BA2726" s="1" t="s">
        <v>4134</v>
      </c>
      <c r="BB2726" s="1">
        <v>3216</v>
      </c>
      <c r="BC2726" s="1" t="s">
        <v>302</v>
      </c>
      <c r="BD2726" s="1"/>
      <c r="BE2726" s="1"/>
      <c r="BF2726" s="1"/>
      <c r="BG2726" s="1"/>
    </row>
    <row r="2727" spans="2:59" ht="15.75" customHeight="1" x14ac:dyDescent="0.3">
      <c r="B2727" s="1"/>
      <c r="C2727" s="1"/>
      <c r="D2727" s="1"/>
      <c r="E2727" s="1"/>
      <c r="F2727" s="1"/>
      <c r="G2727" s="1"/>
      <c r="H2727" s="1"/>
      <c r="J2727" s="1"/>
      <c r="K2727" s="1"/>
      <c r="L2727" s="1"/>
      <c r="BA2727" s="1" t="s">
        <v>10370</v>
      </c>
      <c r="BC2727" s="1" t="s">
        <v>96</v>
      </c>
      <c r="BD2727" s="1"/>
      <c r="BE2727" s="1"/>
      <c r="BF2727" s="1"/>
      <c r="BG2727" s="1"/>
    </row>
    <row r="2728" spans="2:59" ht="15.75" customHeight="1" x14ac:dyDescent="0.3">
      <c r="B2728" s="1"/>
      <c r="C2728" s="1"/>
      <c r="D2728" s="1"/>
      <c r="E2728" s="1"/>
      <c r="F2728" s="1"/>
      <c r="G2728" s="1"/>
      <c r="H2728" s="1"/>
      <c r="J2728" s="1"/>
      <c r="K2728" s="1"/>
      <c r="L2728" s="1"/>
      <c r="BA2728" s="1" t="s">
        <v>2199</v>
      </c>
      <c r="BB2728" s="1">
        <v>3369</v>
      </c>
      <c r="BC2728" s="1" t="s">
        <v>218</v>
      </c>
      <c r="BD2728" s="1"/>
      <c r="BE2728" s="1"/>
      <c r="BF2728" s="1"/>
      <c r="BG2728" s="1"/>
    </row>
    <row r="2729" spans="2:59" ht="15.75" customHeight="1" x14ac:dyDescent="0.3">
      <c r="B2729" s="1"/>
      <c r="C2729" s="1"/>
      <c r="D2729" s="1"/>
      <c r="E2729" s="1"/>
      <c r="F2729" s="1"/>
      <c r="G2729" s="1"/>
      <c r="H2729" s="1"/>
      <c r="J2729" s="1"/>
      <c r="K2729" s="1"/>
      <c r="L2729" s="1"/>
      <c r="BA2729" s="1" t="s">
        <v>10377</v>
      </c>
      <c r="BB2729" s="1">
        <v>3274</v>
      </c>
      <c r="BC2729" s="1" t="s">
        <v>216</v>
      </c>
      <c r="BD2729" s="1"/>
      <c r="BE2729" s="1"/>
      <c r="BF2729" s="1"/>
      <c r="BG2729" s="1"/>
    </row>
    <row r="2730" spans="2:59" ht="15.75" customHeight="1" x14ac:dyDescent="0.3">
      <c r="B2730" s="1"/>
      <c r="C2730" s="1"/>
      <c r="D2730" s="1"/>
      <c r="E2730" s="1"/>
      <c r="F2730" s="1"/>
      <c r="G2730" s="1"/>
      <c r="H2730" s="1"/>
      <c r="J2730" s="1"/>
      <c r="K2730" s="1"/>
      <c r="L2730" s="1"/>
      <c r="BA2730" s="1" t="s">
        <v>2873</v>
      </c>
      <c r="BB2730" s="1">
        <v>3310</v>
      </c>
      <c r="BC2730" s="1" t="s">
        <v>96</v>
      </c>
      <c r="BD2730" s="1"/>
      <c r="BE2730" s="1"/>
      <c r="BF2730" s="1"/>
      <c r="BG2730" s="1"/>
    </row>
    <row r="2731" spans="2:59" ht="15.75" customHeight="1" x14ac:dyDescent="0.3">
      <c r="B2731" s="1"/>
      <c r="C2731" s="1"/>
      <c r="D2731" s="1"/>
      <c r="E2731" s="1"/>
      <c r="F2731" s="1"/>
      <c r="G2731" s="1"/>
      <c r="H2731" s="1"/>
      <c r="J2731" s="1"/>
      <c r="K2731" s="1"/>
      <c r="L2731" s="1"/>
      <c r="BA2731" s="1" t="s">
        <v>3983</v>
      </c>
      <c r="BB2731" s="1">
        <v>3335</v>
      </c>
      <c r="BC2731" s="1" t="s">
        <v>216</v>
      </c>
      <c r="BD2731" s="1"/>
      <c r="BE2731" s="1"/>
      <c r="BF2731" s="1"/>
      <c r="BG2731" s="1"/>
    </row>
    <row r="2732" spans="2:59" ht="15.75" customHeight="1" x14ac:dyDescent="0.3">
      <c r="B2732" s="1"/>
      <c r="C2732" s="1"/>
      <c r="D2732" s="1"/>
      <c r="E2732" s="1"/>
      <c r="F2732" s="1"/>
      <c r="G2732" s="1"/>
      <c r="H2732" s="1"/>
      <c r="J2732" s="1"/>
      <c r="K2732" s="1"/>
      <c r="L2732" s="1"/>
      <c r="BA2732" s="1" t="s">
        <v>9833</v>
      </c>
      <c r="BB2732" s="1">
        <v>3263</v>
      </c>
      <c r="BC2732" s="1" t="s">
        <v>302</v>
      </c>
      <c r="BD2732" s="1"/>
      <c r="BE2732" s="1"/>
      <c r="BF2732" s="1"/>
      <c r="BG2732" s="1"/>
    </row>
    <row r="2733" spans="2:59" ht="15.75" customHeight="1" x14ac:dyDescent="0.3">
      <c r="B2733" s="1"/>
      <c r="C2733" s="1"/>
      <c r="D2733" s="1"/>
      <c r="E2733" s="1"/>
      <c r="F2733" s="1"/>
      <c r="G2733" s="1"/>
      <c r="H2733" s="1"/>
      <c r="J2733" s="1"/>
      <c r="K2733" s="1"/>
      <c r="L2733" s="1"/>
      <c r="BA2733" s="1" t="s">
        <v>9836</v>
      </c>
      <c r="BB2733" s="1">
        <v>3441</v>
      </c>
      <c r="BC2733" s="1" t="s">
        <v>10378</v>
      </c>
      <c r="BD2733" s="1"/>
      <c r="BE2733" s="1"/>
      <c r="BF2733" s="1"/>
      <c r="BG2733" s="1"/>
    </row>
    <row r="2734" spans="2:59" ht="15.75" customHeight="1" x14ac:dyDescent="0.3">
      <c r="B2734" s="1"/>
      <c r="C2734" s="1"/>
      <c r="D2734" s="1"/>
      <c r="E2734" s="1"/>
      <c r="F2734" s="1"/>
      <c r="G2734" s="1"/>
      <c r="H2734" s="1"/>
      <c r="J2734" s="1"/>
      <c r="K2734" s="1"/>
      <c r="L2734" s="1"/>
      <c r="BA2734" s="1" t="s">
        <v>10025</v>
      </c>
      <c r="BB2734" s="1">
        <v>3187</v>
      </c>
      <c r="BC2734" s="1" t="s">
        <v>110</v>
      </c>
      <c r="BD2734" s="1"/>
      <c r="BE2734" s="1"/>
      <c r="BF2734" s="1"/>
      <c r="BG2734" s="1"/>
    </row>
    <row r="2735" spans="2:59" ht="15.75" customHeight="1" x14ac:dyDescent="0.3">
      <c r="B2735" s="1"/>
      <c r="C2735" s="1"/>
      <c r="D2735" s="1"/>
      <c r="E2735" s="1"/>
      <c r="F2735" s="1"/>
      <c r="G2735" s="1"/>
      <c r="H2735" s="1"/>
      <c r="J2735" s="1"/>
      <c r="K2735" s="1"/>
      <c r="L2735" s="1"/>
      <c r="BA2735" s="1" t="s">
        <v>10379</v>
      </c>
      <c r="BB2735" s="1">
        <v>3875</v>
      </c>
      <c r="BC2735" s="1" t="s">
        <v>302</v>
      </c>
      <c r="BD2735" s="1"/>
      <c r="BE2735" s="1"/>
      <c r="BF2735" s="1"/>
      <c r="BG2735" s="1"/>
    </row>
    <row r="2736" spans="2:59" ht="15.75" customHeight="1" x14ac:dyDescent="0.3">
      <c r="B2736" s="1"/>
      <c r="C2736" s="1"/>
      <c r="D2736" s="1"/>
      <c r="E2736" s="1"/>
      <c r="F2736" s="1"/>
      <c r="G2736" s="1"/>
      <c r="H2736" s="1"/>
      <c r="J2736" s="1"/>
      <c r="K2736" s="1"/>
      <c r="L2736" s="1"/>
      <c r="BA2736" s="1" t="s">
        <v>10075</v>
      </c>
      <c r="BB2736" s="1">
        <v>3314</v>
      </c>
      <c r="BC2736" s="1" t="s">
        <v>78</v>
      </c>
      <c r="BD2736" s="1"/>
      <c r="BE2736" s="1"/>
      <c r="BF2736" s="1"/>
      <c r="BG2736" s="1"/>
    </row>
    <row r="2737" spans="2:59" ht="15.75" customHeight="1" x14ac:dyDescent="0.3">
      <c r="B2737" s="1"/>
      <c r="C2737" s="1"/>
      <c r="D2737" s="1"/>
      <c r="E2737" s="1"/>
      <c r="F2737" s="1"/>
      <c r="G2737" s="1"/>
      <c r="H2737" s="1"/>
      <c r="J2737" s="1"/>
      <c r="K2737" s="1"/>
      <c r="L2737" s="1"/>
      <c r="BA2737" s="1" t="s">
        <v>2655</v>
      </c>
      <c r="BB2737" s="1">
        <v>3343</v>
      </c>
      <c r="BC2737" s="1" t="s">
        <v>328</v>
      </c>
      <c r="BD2737" s="1"/>
      <c r="BE2737" s="1"/>
      <c r="BF2737" s="1"/>
      <c r="BG2737" s="1"/>
    </row>
    <row r="2738" spans="2:59" ht="15.75" customHeight="1" x14ac:dyDescent="0.3">
      <c r="B2738" s="1"/>
      <c r="C2738" s="1"/>
      <c r="D2738" s="1"/>
      <c r="E2738" s="1"/>
      <c r="F2738" s="1"/>
      <c r="G2738" s="1"/>
      <c r="H2738" s="1"/>
      <c r="J2738" s="1"/>
      <c r="K2738" s="1"/>
      <c r="L2738" s="1"/>
      <c r="BA2738" s="1" t="s">
        <v>4556</v>
      </c>
      <c r="BB2738" s="1">
        <v>3330</v>
      </c>
      <c r="BC2738" s="1" t="s">
        <v>96</v>
      </c>
      <c r="BD2738" s="1"/>
      <c r="BE2738" s="1"/>
      <c r="BF2738" s="1"/>
      <c r="BG2738" s="1"/>
    </row>
    <row r="2739" spans="2:59" ht="15.75" customHeight="1" x14ac:dyDescent="0.3">
      <c r="B2739" s="1"/>
      <c r="C2739" s="1"/>
      <c r="D2739" s="1"/>
      <c r="E2739" s="1"/>
      <c r="F2739" s="1"/>
      <c r="G2739" s="1"/>
      <c r="H2739" s="1"/>
      <c r="J2739" s="1"/>
      <c r="K2739" s="1"/>
      <c r="L2739" s="1"/>
      <c r="BA2739" s="1" t="s">
        <v>10380</v>
      </c>
      <c r="BB2739" s="1">
        <v>3408</v>
      </c>
      <c r="BC2739" s="1" t="s">
        <v>278</v>
      </c>
      <c r="BD2739" s="1"/>
      <c r="BE2739" s="1"/>
      <c r="BF2739" s="1"/>
      <c r="BG2739" s="1"/>
    </row>
    <row r="2740" spans="2:59" ht="15.75" customHeight="1" x14ac:dyDescent="0.3">
      <c r="B2740" s="1"/>
      <c r="C2740" s="1"/>
      <c r="D2740" s="1"/>
      <c r="E2740" s="1"/>
      <c r="F2740" s="1"/>
      <c r="G2740" s="1"/>
      <c r="H2740" s="1"/>
      <c r="J2740" s="1"/>
      <c r="K2740" s="1"/>
      <c r="L2740" s="1"/>
      <c r="BA2740" s="1" t="s">
        <v>10381</v>
      </c>
      <c r="BB2740" s="1">
        <v>3725</v>
      </c>
      <c r="BC2740" s="1" t="s">
        <v>242</v>
      </c>
      <c r="BD2740" s="1"/>
      <c r="BE2740" s="1"/>
      <c r="BF2740" s="1"/>
      <c r="BG2740" s="1"/>
    </row>
    <row r="2741" spans="2:59" ht="15.75" customHeight="1" x14ac:dyDescent="0.3">
      <c r="B2741" s="1"/>
      <c r="C2741" s="1"/>
      <c r="D2741" s="1"/>
      <c r="E2741" s="1"/>
      <c r="F2741" s="1"/>
      <c r="G2741" s="1"/>
      <c r="H2741" s="1"/>
      <c r="J2741" s="1"/>
      <c r="K2741" s="1"/>
      <c r="L2741" s="1"/>
      <c r="BA2741" s="1" t="s">
        <v>2166</v>
      </c>
      <c r="BB2741" s="1">
        <v>3243</v>
      </c>
      <c r="BC2741" s="1" t="s">
        <v>218</v>
      </c>
      <c r="BD2741" s="1"/>
      <c r="BE2741" s="1"/>
      <c r="BF2741" s="1"/>
      <c r="BG2741" s="1"/>
    </row>
    <row r="2742" spans="2:59" ht="15.75" customHeight="1" x14ac:dyDescent="0.3">
      <c r="B2742" s="1"/>
      <c r="C2742" s="1"/>
      <c r="D2742" s="1"/>
      <c r="E2742" s="1"/>
      <c r="F2742" s="1"/>
      <c r="G2742" s="1"/>
      <c r="H2742" s="1"/>
      <c r="J2742" s="1"/>
      <c r="K2742" s="1"/>
      <c r="L2742" s="1"/>
      <c r="BA2742" s="1" t="s">
        <v>2159</v>
      </c>
      <c r="BB2742" s="1">
        <v>3368</v>
      </c>
      <c r="BC2742" s="1" t="s">
        <v>20</v>
      </c>
      <c r="BD2742" s="1"/>
      <c r="BE2742" s="1"/>
      <c r="BF2742" s="1"/>
      <c r="BG2742" s="1"/>
    </row>
    <row r="2743" spans="2:59" ht="15.75" customHeight="1" x14ac:dyDescent="0.3">
      <c r="B2743" s="1"/>
      <c r="C2743" s="1"/>
      <c r="D2743" s="1"/>
      <c r="E2743" s="1"/>
      <c r="F2743" s="1"/>
      <c r="G2743" s="1"/>
      <c r="H2743" s="1"/>
      <c r="J2743" s="1"/>
      <c r="K2743" s="1"/>
      <c r="L2743" s="1"/>
      <c r="BA2743" s="1" t="s">
        <v>7073</v>
      </c>
      <c r="BB2743" s="1">
        <v>3116</v>
      </c>
      <c r="BC2743" s="1" t="s">
        <v>152</v>
      </c>
      <c r="BD2743" s="1"/>
      <c r="BE2743" s="1"/>
      <c r="BF2743" s="1"/>
      <c r="BG2743" s="1"/>
    </row>
    <row r="2744" spans="2:59" ht="15.75" customHeight="1" x14ac:dyDescent="0.3">
      <c r="B2744" s="1"/>
      <c r="C2744" s="1"/>
      <c r="D2744" s="1"/>
      <c r="E2744" s="1"/>
      <c r="F2744" s="1"/>
      <c r="G2744" s="1"/>
      <c r="H2744" s="1"/>
      <c r="J2744" s="1"/>
      <c r="K2744" s="1"/>
      <c r="L2744" s="1"/>
      <c r="BA2744" s="1" t="s">
        <v>4859</v>
      </c>
      <c r="BB2744" s="1">
        <v>3281</v>
      </c>
      <c r="BC2744" s="1" t="s">
        <v>152</v>
      </c>
      <c r="BD2744" s="1"/>
      <c r="BE2744" s="1"/>
      <c r="BF2744" s="1"/>
      <c r="BG2744" s="1"/>
    </row>
    <row r="2745" spans="2:59" ht="15.75" customHeight="1" x14ac:dyDescent="0.3">
      <c r="B2745" s="1"/>
      <c r="C2745" s="1"/>
      <c r="D2745" s="1"/>
      <c r="E2745" s="1"/>
      <c r="F2745" s="1"/>
      <c r="G2745" s="1"/>
      <c r="H2745" s="1"/>
      <c r="J2745" s="1"/>
      <c r="K2745" s="1"/>
      <c r="L2745" s="1"/>
      <c r="BA2745" s="1" t="s">
        <v>10365</v>
      </c>
      <c r="BB2745" s="1">
        <v>0</v>
      </c>
      <c r="BC2745" s="1" t="s">
        <v>184</v>
      </c>
      <c r="BD2745" s="1"/>
      <c r="BE2745" s="1"/>
      <c r="BF2745" s="1"/>
      <c r="BG2745" s="1"/>
    </row>
    <row r="2746" spans="2:59" ht="15.75" customHeight="1" x14ac:dyDescent="0.3">
      <c r="B2746" s="1"/>
      <c r="C2746" s="1"/>
      <c r="D2746" s="1"/>
      <c r="E2746" s="1"/>
      <c r="F2746" s="1"/>
      <c r="G2746" s="1"/>
      <c r="H2746" s="1"/>
      <c r="J2746" s="1"/>
      <c r="K2746" s="1"/>
      <c r="L2746" s="1"/>
      <c r="BA2746" s="1" t="s">
        <v>2510</v>
      </c>
      <c r="BB2746" s="1">
        <v>3419</v>
      </c>
      <c r="BC2746" s="1" t="s">
        <v>216</v>
      </c>
      <c r="BD2746" s="1"/>
      <c r="BE2746" s="1"/>
      <c r="BF2746" s="1"/>
      <c r="BG2746" s="1"/>
    </row>
    <row r="2747" spans="2:59" ht="15.75" customHeight="1" x14ac:dyDescent="0.3">
      <c r="B2747" s="1"/>
      <c r="C2747" s="1"/>
      <c r="D2747" s="1"/>
      <c r="E2747" s="1"/>
      <c r="F2747" s="1"/>
      <c r="G2747" s="1"/>
      <c r="H2747" s="1"/>
      <c r="J2747" s="1"/>
      <c r="K2747" s="1"/>
      <c r="L2747" s="1"/>
      <c r="BA2747" s="1" t="s">
        <v>10367</v>
      </c>
      <c r="BB2747" s="1">
        <v>3128</v>
      </c>
      <c r="BC2747" s="1" t="s">
        <v>184</v>
      </c>
      <c r="BD2747" s="1"/>
      <c r="BE2747" s="1"/>
      <c r="BF2747" s="1"/>
      <c r="BG2747" s="1"/>
    </row>
    <row r="2748" spans="2:59" ht="15.75" customHeight="1" x14ac:dyDescent="0.3">
      <c r="B2748" s="1"/>
      <c r="C2748" s="1"/>
      <c r="D2748" s="1"/>
      <c r="E2748" s="1"/>
      <c r="F2748" s="1"/>
      <c r="G2748" s="1"/>
      <c r="H2748" s="1"/>
      <c r="J2748" s="1"/>
      <c r="K2748" s="1"/>
      <c r="L2748" s="1"/>
      <c r="BA2748" s="1" t="s">
        <v>10032</v>
      </c>
      <c r="BB2748" s="1">
        <v>3417</v>
      </c>
      <c r="BC2748" s="1" t="s">
        <v>180</v>
      </c>
      <c r="BD2748" s="1"/>
      <c r="BE2748" s="1"/>
      <c r="BF2748" s="1"/>
      <c r="BG2748" s="1"/>
    </row>
    <row r="2749" spans="2:59" ht="15.75" customHeight="1" x14ac:dyDescent="0.3">
      <c r="B2749" s="1"/>
      <c r="C2749" s="1"/>
      <c r="D2749" s="1"/>
      <c r="E2749" s="1"/>
      <c r="F2749" s="1"/>
      <c r="G2749" s="1"/>
      <c r="H2749" s="1"/>
      <c r="J2749" s="1"/>
      <c r="K2749" s="1"/>
      <c r="L2749" s="1"/>
      <c r="BA2749" s="1" t="s">
        <v>7140</v>
      </c>
      <c r="BB2749" s="1">
        <v>3372</v>
      </c>
      <c r="BC2749" s="1" t="s">
        <v>14</v>
      </c>
      <c r="BD2749" s="1"/>
      <c r="BE2749" s="1"/>
      <c r="BF2749" s="1"/>
      <c r="BG2749" s="1"/>
    </row>
    <row r="2750" spans="2:59" ht="15.75" customHeight="1" x14ac:dyDescent="0.3">
      <c r="B2750" s="1"/>
      <c r="C2750" s="1"/>
      <c r="D2750" s="1"/>
      <c r="E2750" s="1"/>
      <c r="F2750" s="1"/>
      <c r="G2750" s="1"/>
      <c r="H2750" s="1"/>
      <c r="J2750" s="1"/>
      <c r="K2750" s="1"/>
      <c r="L2750" s="1"/>
      <c r="BA2750" s="1" t="s">
        <v>10373</v>
      </c>
      <c r="BB2750" s="1">
        <v>3182</v>
      </c>
      <c r="BC2750" s="1" t="s">
        <v>272</v>
      </c>
      <c r="BD2750" s="1"/>
      <c r="BE2750" s="1"/>
      <c r="BF2750" s="1"/>
      <c r="BG2750" s="1"/>
    </row>
    <row r="2751" spans="2:59" ht="15.75" customHeight="1" x14ac:dyDescent="0.3">
      <c r="B2751" s="1"/>
      <c r="C2751" s="1"/>
      <c r="D2751" s="1"/>
      <c r="E2751" s="1"/>
      <c r="F2751" s="1"/>
      <c r="G2751" s="1"/>
      <c r="H2751" s="1"/>
      <c r="J2751" s="1"/>
      <c r="K2751" s="1"/>
      <c r="L2751" s="1"/>
      <c r="BA2751" s="1" t="s">
        <v>10382</v>
      </c>
      <c r="BB2751" s="1">
        <v>3570</v>
      </c>
      <c r="BC2751" s="1" t="s">
        <v>250</v>
      </c>
      <c r="BD2751" s="1"/>
      <c r="BE2751" s="1"/>
      <c r="BF2751" s="1"/>
      <c r="BG2751" s="1"/>
    </row>
    <row r="2752" spans="2:59" ht="15.75" customHeight="1" x14ac:dyDescent="0.3">
      <c r="B2752" s="1"/>
      <c r="C2752" s="1"/>
      <c r="D2752" s="1"/>
      <c r="E2752" s="1"/>
      <c r="F2752" s="1"/>
      <c r="G2752" s="1"/>
      <c r="H2752" s="1"/>
      <c r="J2752" s="1"/>
      <c r="K2752" s="1"/>
      <c r="L2752" s="1"/>
      <c r="BA2752" s="1" t="s">
        <v>6761</v>
      </c>
      <c r="BB2752" s="1">
        <v>3424</v>
      </c>
      <c r="BC2752" s="1" t="s">
        <v>120</v>
      </c>
      <c r="BD2752" s="1"/>
      <c r="BE2752" s="1"/>
      <c r="BF2752" s="1"/>
      <c r="BG2752" s="1"/>
    </row>
    <row r="2753" spans="2:59" ht="15.75" customHeight="1" x14ac:dyDescent="0.3">
      <c r="B2753" s="1"/>
      <c r="C2753" s="1"/>
      <c r="D2753" s="1"/>
      <c r="E2753" s="1"/>
      <c r="F2753" s="1"/>
      <c r="G2753" s="1"/>
      <c r="H2753" s="1"/>
      <c r="J2753" s="1"/>
      <c r="K2753" s="1"/>
      <c r="L2753" s="1"/>
      <c r="BA2753" s="1" t="s">
        <v>5034</v>
      </c>
      <c r="BB2753" s="1">
        <v>925</v>
      </c>
      <c r="BC2753" s="1" t="s">
        <v>260</v>
      </c>
      <c r="BD2753" s="1"/>
      <c r="BE2753" s="1"/>
      <c r="BF2753" s="1"/>
      <c r="BG2753" s="1"/>
    </row>
    <row r="2754" spans="2:59" ht="15.75" customHeight="1" x14ac:dyDescent="0.3">
      <c r="B2754" s="1"/>
      <c r="C2754" s="1"/>
      <c r="D2754" s="1"/>
      <c r="E2754" s="1"/>
      <c r="F2754" s="1"/>
      <c r="G2754" s="1"/>
      <c r="H2754" s="1"/>
      <c r="J2754" s="1"/>
      <c r="K2754" s="1"/>
      <c r="L2754" s="1"/>
      <c r="BA2754" s="1" t="s">
        <v>2199</v>
      </c>
      <c r="BB2754" s="1">
        <v>3369</v>
      </c>
      <c r="BC2754" s="1" t="s">
        <v>218</v>
      </c>
      <c r="BD2754" s="1"/>
      <c r="BE2754" s="1"/>
      <c r="BF2754" s="1"/>
      <c r="BG2754" s="1"/>
    </row>
    <row r="2755" spans="2:59" ht="15.75" customHeight="1" x14ac:dyDescent="0.3">
      <c r="B2755" s="1"/>
      <c r="C2755" s="1"/>
      <c r="D2755" s="1"/>
      <c r="E2755" s="1"/>
      <c r="F2755" s="1"/>
      <c r="G2755" s="1"/>
      <c r="H2755" s="1"/>
      <c r="J2755" s="1"/>
      <c r="K2755" s="1"/>
      <c r="L2755" s="1"/>
      <c r="BA2755" s="1" t="s">
        <v>10089</v>
      </c>
      <c r="BB2755" s="1">
        <v>3459</v>
      </c>
      <c r="BC2755" s="1" t="s">
        <v>42</v>
      </c>
      <c r="BD2755" s="1"/>
      <c r="BE2755" s="1"/>
      <c r="BF2755" s="1"/>
      <c r="BG2755" s="1"/>
    </row>
    <row r="2756" spans="2:59" ht="15.75" customHeight="1" x14ac:dyDescent="0.3">
      <c r="B2756" s="1"/>
      <c r="C2756" s="1"/>
      <c r="D2756" s="1"/>
      <c r="E2756" s="1"/>
      <c r="F2756" s="1"/>
      <c r="G2756" s="1"/>
      <c r="H2756" s="1"/>
      <c r="J2756" s="1"/>
      <c r="K2756" s="1"/>
      <c r="L2756" s="1"/>
      <c r="BA2756" s="1" t="s">
        <v>10091</v>
      </c>
      <c r="BB2756" s="1">
        <v>3465</v>
      </c>
      <c r="BC2756" s="1" t="s">
        <v>56</v>
      </c>
      <c r="BD2756" s="1"/>
      <c r="BE2756" s="1"/>
      <c r="BF2756" s="1"/>
      <c r="BG2756" s="1"/>
    </row>
    <row r="2757" spans="2:59" ht="15.75" customHeight="1" x14ac:dyDescent="0.3">
      <c r="B2757" s="1"/>
      <c r="C2757" s="1"/>
      <c r="D2757" s="1"/>
      <c r="E2757" s="1"/>
      <c r="F2757" s="1"/>
      <c r="G2757" s="1"/>
      <c r="H2757" s="1"/>
      <c r="J2757" s="1"/>
      <c r="K2757" s="1"/>
      <c r="L2757" s="1"/>
      <c r="BA2757" s="1" t="s">
        <v>6790</v>
      </c>
      <c r="BB2757" s="1">
        <v>3427</v>
      </c>
      <c r="BC2757" s="1" t="s">
        <v>192</v>
      </c>
      <c r="BD2757" s="1"/>
      <c r="BE2757" s="1"/>
      <c r="BF2757" s="1"/>
      <c r="BG2757" s="1"/>
    </row>
    <row r="2758" spans="2:59" ht="15.75" customHeight="1" x14ac:dyDescent="0.3">
      <c r="B2758" s="1"/>
      <c r="C2758" s="1"/>
      <c r="D2758" s="1"/>
      <c r="E2758" s="1"/>
      <c r="F2758" s="1"/>
      <c r="G2758" s="1"/>
      <c r="H2758" s="1"/>
      <c r="J2758" s="1"/>
      <c r="K2758" s="1"/>
      <c r="L2758" s="1"/>
      <c r="BA2758" s="1" t="s">
        <v>10383</v>
      </c>
      <c r="BB2758" s="1">
        <v>3371</v>
      </c>
      <c r="BC2758" s="1" t="s">
        <v>20</v>
      </c>
      <c r="BD2758" s="1"/>
      <c r="BE2758" s="1"/>
      <c r="BF2758" s="1"/>
      <c r="BG2758" s="1"/>
    </row>
    <row r="2759" spans="2:59" ht="15.75" customHeight="1" x14ac:dyDescent="0.3">
      <c r="B2759" s="1"/>
      <c r="C2759" s="1"/>
      <c r="D2759" s="1"/>
      <c r="E2759" s="1"/>
      <c r="F2759" s="1"/>
      <c r="G2759" s="1"/>
      <c r="H2759" s="1"/>
      <c r="J2759" s="1"/>
      <c r="K2759" s="1"/>
      <c r="L2759" s="1"/>
      <c r="BA2759" s="1" t="s">
        <v>2736</v>
      </c>
      <c r="BB2759" s="1">
        <v>3493</v>
      </c>
      <c r="BC2759" s="1" t="s">
        <v>198</v>
      </c>
      <c r="BD2759" s="1"/>
      <c r="BE2759" s="1"/>
      <c r="BF2759" s="1"/>
      <c r="BG2759" s="1"/>
    </row>
    <row r="2760" spans="2:59" ht="15.75" customHeight="1" x14ac:dyDescent="0.3">
      <c r="B2760" s="1"/>
      <c r="C2760" s="1"/>
      <c r="D2760" s="1"/>
      <c r="E2760" s="1"/>
      <c r="F2760" s="1"/>
      <c r="G2760" s="1"/>
      <c r="H2760" s="1"/>
      <c r="J2760" s="1"/>
      <c r="K2760" s="1"/>
      <c r="L2760" s="1"/>
      <c r="BA2760" s="1" t="s">
        <v>8663</v>
      </c>
      <c r="BB2760" s="1">
        <v>3545</v>
      </c>
      <c r="BC2760" s="1" t="s">
        <v>92</v>
      </c>
      <c r="BD2760" s="1"/>
      <c r="BE2760" s="1"/>
      <c r="BF2760" s="1"/>
      <c r="BG2760" s="1"/>
    </row>
    <row r="2761" spans="2:59" ht="15.75" customHeight="1" x14ac:dyDescent="0.3">
      <c r="B2761" s="1"/>
      <c r="C2761" s="1"/>
      <c r="D2761" s="1"/>
      <c r="E2761" s="1"/>
      <c r="F2761" s="1"/>
      <c r="G2761" s="1"/>
      <c r="H2761" s="1"/>
      <c r="J2761" s="1"/>
      <c r="K2761" s="1"/>
      <c r="L2761" s="1"/>
      <c r="BA2761" s="1" t="s">
        <v>10075</v>
      </c>
      <c r="BB2761" s="1">
        <v>3314</v>
      </c>
      <c r="BC2761" s="1" t="s">
        <v>78</v>
      </c>
      <c r="BD2761" s="1"/>
      <c r="BE2761" s="1"/>
      <c r="BF2761" s="1"/>
      <c r="BG2761" s="1"/>
    </row>
    <row r="2762" spans="2:59" ht="15.75" customHeight="1" x14ac:dyDescent="0.3">
      <c r="B2762" s="1"/>
      <c r="C2762" s="1"/>
      <c r="D2762" s="1"/>
      <c r="E2762" s="1"/>
      <c r="F2762" s="1"/>
      <c r="G2762" s="1"/>
      <c r="H2762" s="1"/>
      <c r="J2762" s="1"/>
      <c r="K2762" s="1"/>
      <c r="L2762" s="1"/>
      <c r="BA2762" s="1" t="s">
        <v>2476</v>
      </c>
      <c r="BB2762" s="1">
        <v>3519</v>
      </c>
      <c r="BC2762" s="1" t="s">
        <v>14</v>
      </c>
      <c r="BD2762" s="1"/>
      <c r="BE2762" s="1"/>
      <c r="BF2762" s="1"/>
      <c r="BG2762" s="1"/>
    </row>
    <row r="2763" spans="2:59" ht="15.75" customHeight="1" x14ac:dyDescent="0.3">
      <c r="B2763" s="1"/>
      <c r="C2763" s="1"/>
      <c r="D2763" s="1"/>
      <c r="E2763" s="1"/>
      <c r="F2763" s="1"/>
      <c r="G2763" s="1"/>
      <c r="H2763" s="1"/>
      <c r="J2763" s="1"/>
      <c r="K2763" s="1"/>
      <c r="L2763" s="1"/>
      <c r="BA2763" s="1" t="s">
        <v>10384</v>
      </c>
      <c r="BB2763" s="1">
        <v>3492</v>
      </c>
      <c r="BC2763" s="1" t="s">
        <v>302</v>
      </c>
      <c r="BD2763" s="1"/>
      <c r="BE2763" s="1"/>
      <c r="BF2763" s="1"/>
      <c r="BG2763" s="1"/>
    </row>
    <row r="2764" spans="2:59" ht="15.75" customHeight="1" x14ac:dyDescent="0.3">
      <c r="B2764" s="1"/>
      <c r="C2764" s="1"/>
      <c r="D2764" s="1"/>
      <c r="E2764" s="1"/>
      <c r="F2764" s="1"/>
      <c r="G2764" s="1"/>
      <c r="H2764" s="1"/>
      <c r="J2764" s="1"/>
      <c r="K2764" s="1"/>
      <c r="L2764" s="1"/>
      <c r="BA2764" s="1" t="s">
        <v>10110</v>
      </c>
      <c r="BC2764" s="1" t="s">
        <v>308</v>
      </c>
      <c r="BD2764" s="1"/>
      <c r="BE2764" s="1"/>
      <c r="BF2764" s="1"/>
      <c r="BG2764" s="1"/>
    </row>
    <row r="2765" spans="2:59" ht="15.75" customHeight="1" x14ac:dyDescent="0.3">
      <c r="B2765" s="1"/>
      <c r="C2765" s="1"/>
      <c r="D2765" s="1"/>
      <c r="E2765" s="1"/>
      <c r="F2765" s="1"/>
      <c r="G2765" s="1"/>
      <c r="H2765" s="1"/>
      <c r="J2765" s="1"/>
      <c r="K2765" s="1"/>
      <c r="L2765" s="1"/>
      <c r="BA2765" s="1" t="s">
        <v>10111</v>
      </c>
      <c r="BB2765" s="1">
        <v>3540</v>
      </c>
      <c r="BC2765" s="1" t="s">
        <v>10096</v>
      </c>
      <c r="BD2765" s="1"/>
      <c r="BE2765" s="1"/>
      <c r="BF2765" s="1"/>
      <c r="BG2765" s="1"/>
    </row>
    <row r="2766" spans="2:59" ht="15.75" customHeight="1" x14ac:dyDescent="0.3">
      <c r="B2766" s="1"/>
      <c r="C2766" s="1"/>
      <c r="D2766" s="1"/>
      <c r="E2766" s="1"/>
      <c r="F2766" s="1"/>
      <c r="G2766" s="1"/>
      <c r="H2766" s="1"/>
      <c r="J2766" s="1"/>
      <c r="K2766" s="1"/>
      <c r="L2766" s="1"/>
      <c r="BA2766" s="1" t="s">
        <v>8698</v>
      </c>
      <c r="BB2766" s="1">
        <v>3528</v>
      </c>
      <c r="BC2766" s="1" t="s">
        <v>92</v>
      </c>
      <c r="BD2766" s="1"/>
      <c r="BE2766" s="1"/>
      <c r="BF2766" s="1"/>
      <c r="BG2766" s="1"/>
    </row>
    <row r="2767" spans="2:59" ht="15.75" customHeight="1" x14ac:dyDescent="0.3">
      <c r="B2767" s="1"/>
      <c r="C2767" s="1"/>
      <c r="D2767" s="1"/>
      <c r="E2767" s="1"/>
      <c r="F2767" s="1"/>
      <c r="G2767" s="1"/>
      <c r="H2767" s="1"/>
      <c r="J2767" s="1"/>
      <c r="K2767" s="1"/>
      <c r="L2767" s="1"/>
      <c r="BA2767" s="1" t="s">
        <v>10385</v>
      </c>
      <c r="BB2767" s="1">
        <v>3553</v>
      </c>
      <c r="BC2767" s="1" t="s">
        <v>124</v>
      </c>
      <c r="BD2767" s="1"/>
      <c r="BE2767" s="1"/>
      <c r="BF2767" s="1"/>
      <c r="BG2767" s="1"/>
    </row>
    <row r="2768" spans="2:59" ht="15.75" customHeight="1" x14ac:dyDescent="0.3">
      <c r="B2768" s="1"/>
      <c r="C2768" s="1"/>
      <c r="D2768" s="1"/>
      <c r="E2768" s="1"/>
      <c r="F2768" s="1"/>
      <c r="G2768" s="1"/>
      <c r="H2768" s="1"/>
      <c r="J2768" s="1"/>
      <c r="K2768" s="1"/>
      <c r="L2768" s="1"/>
      <c r="BA2768" s="1" t="s">
        <v>4064</v>
      </c>
      <c r="BB2768" s="1">
        <v>3567</v>
      </c>
      <c r="BC2768" s="1" t="s">
        <v>154</v>
      </c>
      <c r="BD2768" s="1"/>
      <c r="BE2768" s="1"/>
      <c r="BF2768" s="1"/>
      <c r="BG2768" s="1"/>
    </row>
    <row r="2769" spans="2:59" ht="15.75" customHeight="1" x14ac:dyDescent="0.3">
      <c r="B2769" s="1"/>
      <c r="C2769" s="1"/>
      <c r="D2769" s="1"/>
      <c r="E2769" s="1"/>
      <c r="F2769" s="1"/>
      <c r="G2769" s="1"/>
      <c r="H2769" s="1"/>
      <c r="J2769" s="1"/>
      <c r="K2769" s="1"/>
      <c r="L2769" s="1"/>
      <c r="BA2769" s="1" t="s">
        <v>5034</v>
      </c>
      <c r="BB2769" s="1">
        <v>925</v>
      </c>
      <c r="BC2769" s="1" t="s">
        <v>260</v>
      </c>
      <c r="BD2769" s="1"/>
      <c r="BE2769" s="1"/>
      <c r="BF2769" s="1"/>
      <c r="BG2769" s="1"/>
    </row>
    <row r="2770" spans="2:59" ht="15.75" customHeight="1" x14ac:dyDescent="0.3">
      <c r="B2770" s="1"/>
      <c r="C2770" s="1"/>
      <c r="D2770" s="1"/>
      <c r="E2770" s="1"/>
      <c r="F2770" s="1"/>
      <c r="G2770" s="1"/>
      <c r="H2770" s="1"/>
      <c r="J2770" s="1"/>
      <c r="K2770" s="1"/>
      <c r="L2770" s="1"/>
      <c r="BA2770" s="1" t="s">
        <v>9554</v>
      </c>
      <c r="BB2770" s="1">
        <v>3510</v>
      </c>
      <c r="BC2770" s="1" t="s">
        <v>78</v>
      </c>
      <c r="BD2770" s="1"/>
      <c r="BE2770" s="1"/>
      <c r="BF2770" s="1"/>
      <c r="BG2770" s="1"/>
    </row>
    <row r="2771" spans="2:59" ht="15.75" customHeight="1" x14ac:dyDescent="0.3">
      <c r="B2771" s="1"/>
      <c r="C2771" s="1"/>
      <c r="D2771" s="1"/>
      <c r="E2771" s="1"/>
      <c r="F2771" s="1"/>
      <c r="G2771" s="1"/>
      <c r="H2771" s="1"/>
      <c r="J2771" s="1"/>
      <c r="K2771" s="1"/>
      <c r="L2771" s="1"/>
      <c r="BA2771" s="1" t="s">
        <v>6568</v>
      </c>
      <c r="BB2771" s="1">
        <v>3575</v>
      </c>
      <c r="BC2771" s="1" t="s">
        <v>14</v>
      </c>
      <c r="BD2771" s="1"/>
      <c r="BE2771" s="1"/>
      <c r="BF2771" s="1"/>
      <c r="BG2771" s="1"/>
    </row>
    <row r="2772" spans="2:59" ht="15.75" customHeight="1" x14ac:dyDescent="0.3">
      <c r="B2772" s="1"/>
      <c r="C2772" s="1"/>
      <c r="D2772" s="1"/>
      <c r="E2772" s="1"/>
      <c r="F2772" s="1"/>
      <c r="G2772" s="1"/>
      <c r="H2772" s="1"/>
      <c r="J2772" s="1"/>
      <c r="K2772" s="1"/>
      <c r="L2772" s="1"/>
      <c r="BA2772" s="1" t="s">
        <v>10080</v>
      </c>
      <c r="BB2772" s="1">
        <v>3421</v>
      </c>
      <c r="BC2772" s="1" t="s">
        <v>182</v>
      </c>
      <c r="BD2772" s="1"/>
      <c r="BE2772" s="1"/>
      <c r="BF2772" s="1"/>
      <c r="BG2772" s="1"/>
    </row>
    <row r="2773" spans="2:59" ht="15.75" customHeight="1" x14ac:dyDescent="0.3">
      <c r="B2773" s="1"/>
      <c r="C2773" s="1"/>
      <c r="D2773" s="1"/>
      <c r="E2773" s="1"/>
      <c r="F2773" s="1"/>
      <c r="G2773" s="1"/>
      <c r="H2773" s="1"/>
      <c r="J2773" s="1"/>
      <c r="K2773" s="1"/>
      <c r="L2773" s="1"/>
      <c r="BA2773" s="1" t="s">
        <v>10386</v>
      </c>
      <c r="BB2773" s="1">
        <v>3662</v>
      </c>
      <c r="BC2773" s="1" t="s">
        <v>214</v>
      </c>
      <c r="BD2773" s="1"/>
      <c r="BE2773" s="1"/>
      <c r="BF2773" s="1"/>
      <c r="BG2773" s="1"/>
    </row>
    <row r="2774" spans="2:59" ht="15.75" customHeight="1" x14ac:dyDescent="0.3">
      <c r="B2774" s="1"/>
      <c r="C2774" s="1"/>
      <c r="D2774" s="1"/>
      <c r="E2774" s="1"/>
      <c r="F2774" s="1"/>
      <c r="G2774" s="1"/>
      <c r="H2774" s="1"/>
      <c r="J2774" s="1"/>
      <c r="K2774" s="1"/>
      <c r="L2774" s="1"/>
      <c r="BA2774" s="1" t="s">
        <v>10377</v>
      </c>
      <c r="BB2774" s="1">
        <v>3274</v>
      </c>
      <c r="BC2774" s="1" t="s">
        <v>216</v>
      </c>
      <c r="BD2774" s="1"/>
      <c r="BE2774" s="1"/>
      <c r="BF2774" s="1"/>
      <c r="BG2774" s="1"/>
    </row>
    <row r="2775" spans="2:59" ht="15.75" customHeight="1" x14ac:dyDescent="0.3">
      <c r="B2775" s="1"/>
      <c r="C2775" s="1"/>
      <c r="D2775" s="1"/>
      <c r="E2775" s="1"/>
      <c r="F2775" s="1"/>
      <c r="G2775" s="1"/>
      <c r="H2775" s="1"/>
      <c r="J2775" s="1"/>
      <c r="K2775" s="1"/>
      <c r="L2775" s="1"/>
      <c r="BA2775" s="1" t="s">
        <v>2199</v>
      </c>
      <c r="BB2775" s="1">
        <v>3369</v>
      </c>
      <c r="BC2775" s="1" t="s">
        <v>218</v>
      </c>
      <c r="BD2775" s="1"/>
      <c r="BE2775" s="1"/>
      <c r="BF2775" s="1"/>
      <c r="BG2775" s="1"/>
    </row>
    <row r="2776" spans="2:59" ht="15.75" customHeight="1" x14ac:dyDescent="0.3">
      <c r="B2776" s="1"/>
      <c r="C2776" s="1"/>
      <c r="D2776" s="1"/>
      <c r="E2776" s="1"/>
      <c r="F2776" s="1"/>
      <c r="G2776" s="1"/>
      <c r="H2776" s="1"/>
      <c r="J2776" s="1"/>
      <c r="K2776" s="1"/>
      <c r="L2776" s="1"/>
      <c r="BA2776" s="1" t="s">
        <v>10387</v>
      </c>
      <c r="BB2776" s="1">
        <v>0</v>
      </c>
      <c r="BC2776" s="1" t="s">
        <v>10388</v>
      </c>
      <c r="BD2776" s="1"/>
      <c r="BE2776" s="1"/>
      <c r="BF2776" s="1"/>
      <c r="BG2776" s="1"/>
    </row>
    <row r="2777" spans="2:59" ht="15.75" customHeight="1" x14ac:dyDescent="0.3">
      <c r="B2777" s="1"/>
      <c r="C2777" s="1"/>
      <c r="D2777" s="1"/>
      <c r="E2777" s="1"/>
      <c r="F2777" s="1"/>
      <c r="G2777" s="1"/>
      <c r="H2777" s="1"/>
      <c r="J2777" s="1"/>
      <c r="K2777" s="1"/>
      <c r="L2777" s="1"/>
      <c r="BA2777" s="1" t="s">
        <v>10387</v>
      </c>
      <c r="BB2777" s="1">
        <v>0</v>
      </c>
      <c r="BC2777" s="1" t="s">
        <v>10388</v>
      </c>
      <c r="BD2777" s="1"/>
      <c r="BE2777" s="1"/>
      <c r="BF2777" s="1"/>
      <c r="BG2777" s="1"/>
    </row>
    <row r="2778" spans="2:59" ht="15.75" customHeight="1" x14ac:dyDescent="0.3">
      <c r="B2778" s="1"/>
      <c r="C2778" s="1"/>
      <c r="D2778" s="1"/>
      <c r="E2778" s="1"/>
      <c r="F2778" s="1"/>
      <c r="G2778" s="1"/>
      <c r="H2778" s="1"/>
      <c r="J2778" s="1"/>
      <c r="K2778" s="1"/>
      <c r="L2778" s="1"/>
      <c r="BA2778" s="1" t="s">
        <v>10121</v>
      </c>
      <c r="BB2778" s="1">
        <v>3647</v>
      </c>
      <c r="BC2778" s="1" t="s">
        <v>302</v>
      </c>
      <c r="BD2778" s="1"/>
      <c r="BE2778" s="1"/>
      <c r="BF2778" s="1"/>
      <c r="BG2778" s="1"/>
    </row>
    <row r="2779" spans="2:59" ht="15.75" customHeight="1" x14ac:dyDescent="0.3">
      <c r="B2779" s="1"/>
      <c r="C2779" s="1"/>
      <c r="D2779" s="1"/>
      <c r="E2779" s="1"/>
      <c r="F2779" s="1"/>
      <c r="G2779" s="1"/>
      <c r="H2779" s="1"/>
      <c r="J2779" s="1"/>
      <c r="K2779" s="1"/>
      <c r="L2779" s="1"/>
      <c r="BA2779" s="1" t="s">
        <v>10380</v>
      </c>
      <c r="BB2779" s="1">
        <v>3408</v>
      </c>
      <c r="BC2779" s="1" t="s">
        <v>278</v>
      </c>
      <c r="BD2779" s="1"/>
      <c r="BE2779" s="1"/>
      <c r="BF2779" s="1"/>
      <c r="BG2779" s="1"/>
    </row>
    <row r="2780" spans="2:59" ht="15.75" customHeight="1" x14ac:dyDescent="0.3">
      <c r="B2780" s="1"/>
      <c r="C2780" s="1"/>
      <c r="D2780" s="1"/>
      <c r="E2780" s="1"/>
      <c r="F2780" s="1"/>
      <c r="G2780" s="1"/>
      <c r="H2780" s="1"/>
      <c r="J2780" s="1"/>
      <c r="K2780" s="1"/>
      <c r="L2780" s="1"/>
      <c r="BA2780" s="1" t="s">
        <v>10134</v>
      </c>
      <c r="BB2780" s="1">
        <v>3627</v>
      </c>
      <c r="BC2780" s="1" t="s">
        <v>282</v>
      </c>
      <c r="BD2780" s="1"/>
      <c r="BE2780" s="1"/>
      <c r="BF2780" s="1"/>
      <c r="BG2780" s="1"/>
    </row>
    <row r="2781" spans="2:59" ht="15.75" customHeight="1" x14ac:dyDescent="0.3">
      <c r="B2781" s="1"/>
      <c r="C2781" s="1"/>
      <c r="D2781" s="1"/>
      <c r="E2781" s="1"/>
      <c r="F2781" s="1"/>
      <c r="G2781" s="1"/>
      <c r="H2781" s="1"/>
      <c r="J2781" s="1"/>
      <c r="K2781" s="1"/>
      <c r="L2781" s="1"/>
      <c r="BA2781" s="1" t="s">
        <v>2099</v>
      </c>
      <c r="BB2781" s="1">
        <v>3641</v>
      </c>
      <c r="BC2781" s="1" t="s">
        <v>316</v>
      </c>
      <c r="BD2781" s="1"/>
      <c r="BE2781" s="1"/>
      <c r="BF2781" s="1"/>
      <c r="BG2781" s="1"/>
    </row>
    <row r="2782" spans="2:59" ht="15.75" customHeight="1" x14ac:dyDescent="0.3">
      <c r="B2782" s="1"/>
      <c r="C2782" s="1"/>
      <c r="D2782" s="1"/>
      <c r="E2782" s="1"/>
      <c r="F2782" s="1"/>
      <c r="G2782" s="1"/>
      <c r="H2782" s="1"/>
      <c r="J2782" s="1"/>
      <c r="K2782" s="1"/>
      <c r="L2782" s="1"/>
      <c r="BA2782" s="1" t="s">
        <v>9824</v>
      </c>
      <c r="BB2782" s="1">
        <v>3717</v>
      </c>
      <c r="BC2782" s="1" t="s">
        <v>316</v>
      </c>
      <c r="BD2782" s="1"/>
      <c r="BE2782" s="1"/>
      <c r="BF2782" s="1"/>
      <c r="BG2782" s="1"/>
    </row>
    <row r="2783" spans="2:59" ht="15.75" customHeight="1" x14ac:dyDescent="0.3">
      <c r="B2783" s="1"/>
      <c r="C2783" s="1"/>
      <c r="D2783" s="1"/>
      <c r="E2783" s="1"/>
      <c r="F2783" s="1"/>
      <c r="G2783" s="1"/>
      <c r="H2783" s="1"/>
      <c r="J2783" s="1"/>
      <c r="K2783" s="1"/>
      <c r="L2783" s="1"/>
      <c r="BA2783" s="1" t="s">
        <v>6297</v>
      </c>
      <c r="BB2783" s="1">
        <v>1540</v>
      </c>
      <c r="BC2783" s="1" t="s">
        <v>56</v>
      </c>
      <c r="BD2783" s="1"/>
      <c r="BE2783" s="1"/>
      <c r="BF2783" s="1"/>
      <c r="BG2783" s="1"/>
    </row>
    <row r="2784" spans="2:59" ht="15.75" customHeight="1" x14ac:dyDescent="0.3">
      <c r="B2784" s="1"/>
      <c r="C2784" s="1"/>
      <c r="D2784" s="1"/>
      <c r="E2784" s="1"/>
      <c r="F2784" s="1"/>
      <c r="G2784" s="1"/>
      <c r="H2784" s="1"/>
      <c r="J2784" s="1"/>
      <c r="K2784" s="1"/>
      <c r="L2784" s="1"/>
      <c r="BA2784" s="1" t="s">
        <v>6539</v>
      </c>
      <c r="BB2784" s="1">
        <v>4599</v>
      </c>
      <c r="BC2784" s="1" t="s">
        <v>192</v>
      </c>
      <c r="BD2784" s="1"/>
      <c r="BE2784" s="1"/>
      <c r="BF2784" s="1"/>
      <c r="BG2784" s="1"/>
    </row>
    <row r="2785" spans="2:59" ht="15.75" customHeight="1" x14ac:dyDescent="0.3">
      <c r="B2785" s="1"/>
      <c r="C2785" s="1"/>
      <c r="D2785" s="1"/>
      <c r="E2785" s="1"/>
      <c r="F2785" s="1"/>
      <c r="G2785" s="1"/>
      <c r="H2785" s="1"/>
      <c r="J2785" s="1"/>
      <c r="K2785" s="1"/>
      <c r="L2785" s="1"/>
      <c r="BA2785" s="1" t="s">
        <v>5690</v>
      </c>
      <c r="BB2785" s="1">
        <v>3675</v>
      </c>
      <c r="BC2785" s="1" t="s">
        <v>160</v>
      </c>
      <c r="BD2785" s="1"/>
      <c r="BE2785" s="1"/>
      <c r="BF2785" s="1"/>
      <c r="BG2785" s="1"/>
    </row>
    <row r="2786" spans="2:59" ht="15.75" customHeight="1" x14ac:dyDescent="0.3">
      <c r="B2786" s="1"/>
      <c r="C2786" s="1"/>
      <c r="D2786" s="1"/>
      <c r="E2786" s="1"/>
      <c r="F2786" s="1"/>
      <c r="G2786" s="1"/>
      <c r="H2786" s="1"/>
      <c r="J2786" s="1"/>
      <c r="K2786" s="1"/>
      <c r="L2786" s="1"/>
      <c r="BA2786" s="1" t="s">
        <v>8961</v>
      </c>
      <c r="BB2786" s="1">
        <v>3681</v>
      </c>
      <c r="BC2786" s="1" t="s">
        <v>152</v>
      </c>
      <c r="BD2786" s="1"/>
      <c r="BE2786" s="1"/>
      <c r="BF2786" s="1"/>
      <c r="BG2786" s="1"/>
    </row>
    <row r="2787" spans="2:59" ht="15.75" customHeight="1" x14ac:dyDescent="0.3">
      <c r="B2787" s="1"/>
      <c r="C2787" s="1"/>
      <c r="D2787" s="1"/>
      <c r="E2787" s="1"/>
      <c r="F2787" s="1"/>
      <c r="G2787" s="1"/>
      <c r="H2787" s="1"/>
      <c r="J2787" s="1"/>
      <c r="K2787" s="1"/>
      <c r="L2787" s="1"/>
      <c r="BA2787" s="1" t="s">
        <v>8092</v>
      </c>
      <c r="BB2787" s="1">
        <v>3701</v>
      </c>
      <c r="BC2787" s="1" t="s">
        <v>216</v>
      </c>
      <c r="BD2787" s="1"/>
      <c r="BE2787" s="1"/>
      <c r="BF2787" s="1"/>
      <c r="BG2787" s="1"/>
    </row>
    <row r="2788" spans="2:59" ht="15.75" customHeight="1" x14ac:dyDescent="0.3">
      <c r="B2788" s="1"/>
      <c r="C2788" s="1"/>
      <c r="D2788" s="1"/>
      <c r="E2788" s="1"/>
      <c r="F2788" s="1"/>
      <c r="G2788" s="1"/>
      <c r="H2788" s="1"/>
      <c r="J2788" s="1"/>
      <c r="K2788" s="1"/>
      <c r="L2788" s="1"/>
      <c r="BA2788" s="1" t="s">
        <v>10389</v>
      </c>
      <c r="BB2788" s="1">
        <v>3721</v>
      </c>
      <c r="BC2788" s="1" t="s">
        <v>324</v>
      </c>
      <c r="BD2788" s="1"/>
      <c r="BE2788" s="1"/>
      <c r="BF2788" s="1"/>
      <c r="BG2788" s="1"/>
    </row>
    <row r="2789" spans="2:59" ht="15.75" customHeight="1" x14ac:dyDescent="0.3">
      <c r="B2789" s="1"/>
      <c r="C2789" s="1"/>
      <c r="D2789" s="1"/>
      <c r="E2789" s="1"/>
      <c r="F2789" s="1"/>
      <c r="G2789" s="1"/>
      <c r="H2789" s="1"/>
      <c r="J2789" s="1"/>
      <c r="K2789" s="1"/>
      <c r="L2789" s="1"/>
      <c r="BA2789" s="1" t="s">
        <v>2118</v>
      </c>
      <c r="BB2789" s="1">
        <v>3711</v>
      </c>
      <c r="BC2789" s="1" t="s">
        <v>138</v>
      </c>
      <c r="BD2789" s="1"/>
      <c r="BE2789" s="1"/>
      <c r="BF2789" s="1"/>
      <c r="BG2789" s="1"/>
    </row>
    <row r="2790" spans="2:59" ht="15.75" customHeight="1" x14ac:dyDescent="0.3">
      <c r="B2790" s="1"/>
      <c r="C2790" s="1"/>
      <c r="D2790" s="1"/>
      <c r="E2790" s="1"/>
      <c r="F2790" s="1"/>
      <c r="G2790" s="1"/>
      <c r="H2790" s="1"/>
      <c r="J2790" s="1"/>
      <c r="K2790" s="1"/>
      <c r="L2790" s="1"/>
      <c r="BA2790" s="1" t="s">
        <v>4062</v>
      </c>
      <c r="BB2790" s="1">
        <v>3766</v>
      </c>
      <c r="BC2790" s="1" t="s">
        <v>168</v>
      </c>
      <c r="BD2790" s="1"/>
      <c r="BE2790" s="1"/>
      <c r="BF2790" s="1"/>
      <c r="BG2790" s="1"/>
    </row>
    <row r="2791" spans="2:59" ht="15.75" customHeight="1" x14ac:dyDescent="0.3">
      <c r="B2791" s="1"/>
      <c r="C2791" s="1"/>
      <c r="D2791" s="1"/>
      <c r="E2791" s="1"/>
      <c r="F2791" s="1"/>
      <c r="G2791" s="1"/>
      <c r="H2791" s="1"/>
      <c r="J2791" s="1"/>
      <c r="K2791" s="1"/>
      <c r="L2791" s="1"/>
      <c r="BA2791" s="1" t="s">
        <v>10390</v>
      </c>
      <c r="BB2791" s="1">
        <v>3776</v>
      </c>
      <c r="BC2791" s="1" t="s">
        <v>160</v>
      </c>
      <c r="BD2791" s="1"/>
      <c r="BE2791" s="1"/>
      <c r="BF2791" s="1"/>
      <c r="BG2791" s="1"/>
    </row>
    <row r="2792" spans="2:59" ht="15.75" customHeight="1" x14ac:dyDescent="0.3">
      <c r="B2792" s="1"/>
      <c r="C2792" s="1"/>
      <c r="D2792" s="1"/>
      <c r="E2792" s="1"/>
      <c r="F2792" s="1"/>
      <c r="G2792" s="1"/>
      <c r="H2792" s="1"/>
      <c r="J2792" s="1"/>
      <c r="K2792" s="1"/>
      <c r="L2792" s="1"/>
      <c r="BA2792" s="1" t="s">
        <v>2915</v>
      </c>
      <c r="BB2792" s="1">
        <v>3727</v>
      </c>
      <c r="BC2792" s="1" t="s">
        <v>160</v>
      </c>
      <c r="BD2792" s="1"/>
      <c r="BE2792" s="1"/>
      <c r="BF2792" s="1"/>
      <c r="BG2792" s="1"/>
    </row>
    <row r="2793" spans="2:59" ht="15.75" customHeight="1" x14ac:dyDescent="0.3">
      <c r="B2793" s="1"/>
      <c r="C2793" s="1"/>
      <c r="D2793" s="1"/>
      <c r="E2793" s="1"/>
      <c r="F2793" s="1"/>
      <c r="G2793" s="1"/>
      <c r="H2793" s="1"/>
      <c r="J2793" s="1"/>
      <c r="K2793" s="1"/>
      <c r="L2793" s="1"/>
      <c r="BA2793" s="1" t="s">
        <v>4356</v>
      </c>
      <c r="BB2793" s="1">
        <v>3661</v>
      </c>
      <c r="BC2793" s="1" t="s">
        <v>92</v>
      </c>
      <c r="BD2793" s="1"/>
      <c r="BE2793" s="1"/>
      <c r="BF2793" s="1"/>
      <c r="BG2793" s="1"/>
    </row>
    <row r="2794" spans="2:59" ht="15.75" customHeight="1" x14ac:dyDescent="0.3">
      <c r="B2794" s="1"/>
      <c r="C2794" s="1"/>
      <c r="D2794" s="1"/>
      <c r="E2794" s="1"/>
      <c r="F2794" s="1"/>
      <c r="G2794" s="1"/>
      <c r="H2794" s="1"/>
      <c r="J2794" s="1"/>
      <c r="K2794" s="1"/>
      <c r="L2794" s="1"/>
      <c r="BA2794" s="1" t="s">
        <v>6928</v>
      </c>
      <c r="BB2794" s="1">
        <v>3882</v>
      </c>
      <c r="BC2794" s="1" t="s">
        <v>10391</v>
      </c>
      <c r="BD2794" s="1"/>
      <c r="BE2794" s="1"/>
      <c r="BF2794" s="1"/>
      <c r="BG2794" s="1"/>
    </row>
    <row r="2795" spans="2:59" ht="15.75" customHeight="1" x14ac:dyDescent="0.3">
      <c r="B2795" s="1"/>
      <c r="C2795" s="1"/>
      <c r="D2795" s="1"/>
      <c r="E2795" s="1"/>
      <c r="F2795" s="1"/>
      <c r="G2795" s="1"/>
      <c r="H2795" s="1"/>
      <c r="J2795" s="1"/>
      <c r="K2795" s="1"/>
      <c r="L2795" s="1"/>
      <c r="BA2795" s="1" t="s">
        <v>3672</v>
      </c>
      <c r="BB2795" s="1">
        <v>3796</v>
      </c>
      <c r="BC2795" s="1" t="s">
        <v>72</v>
      </c>
      <c r="BD2795" s="1"/>
      <c r="BE2795" s="1"/>
      <c r="BF2795" s="1"/>
      <c r="BG2795" s="1"/>
    </row>
    <row r="2796" spans="2:59" ht="15.75" customHeight="1" x14ac:dyDescent="0.3">
      <c r="B2796" s="1"/>
      <c r="C2796" s="1"/>
      <c r="D2796" s="1"/>
      <c r="E2796" s="1"/>
      <c r="F2796" s="1"/>
      <c r="G2796" s="1"/>
      <c r="H2796" s="1"/>
      <c r="J2796" s="1"/>
      <c r="K2796" s="1"/>
      <c r="L2796" s="1"/>
      <c r="BA2796" s="1" t="s">
        <v>2965</v>
      </c>
      <c r="BB2796" s="1">
        <v>3746</v>
      </c>
      <c r="BC2796" s="1" t="s">
        <v>168</v>
      </c>
      <c r="BD2796" s="1"/>
      <c r="BE2796" s="1"/>
      <c r="BF2796" s="1"/>
      <c r="BG2796" s="1"/>
    </row>
    <row r="2797" spans="2:59" ht="15.75" customHeight="1" x14ac:dyDescent="0.3">
      <c r="B2797" s="1"/>
      <c r="C2797" s="1"/>
      <c r="D2797" s="1"/>
      <c r="E2797" s="1"/>
      <c r="F2797" s="1"/>
      <c r="G2797" s="1"/>
      <c r="H2797" s="1"/>
      <c r="J2797" s="1"/>
      <c r="K2797" s="1"/>
      <c r="L2797" s="1"/>
      <c r="BA2797" s="1" t="s">
        <v>3542</v>
      </c>
      <c r="BB2797" s="1">
        <v>3784</v>
      </c>
      <c r="BC2797" s="1" t="s">
        <v>132</v>
      </c>
      <c r="BD2797" s="1"/>
      <c r="BE2797" s="1"/>
      <c r="BF2797" s="1"/>
      <c r="BG2797" s="1"/>
    </row>
    <row r="2798" spans="2:59" ht="15.75" customHeight="1" x14ac:dyDescent="0.3">
      <c r="B2798" s="1"/>
      <c r="C2798" s="1"/>
      <c r="D2798" s="1"/>
      <c r="E2798" s="1"/>
      <c r="F2798" s="1"/>
      <c r="G2798" s="1"/>
      <c r="H2798" s="1"/>
      <c r="J2798" s="1"/>
      <c r="K2798" s="1"/>
      <c r="L2798" s="1"/>
      <c r="BA2798" s="1" t="s">
        <v>10159</v>
      </c>
      <c r="BB2798" s="1">
        <v>3720</v>
      </c>
      <c r="BC2798" s="1" t="s">
        <v>326</v>
      </c>
      <c r="BD2798" s="1"/>
      <c r="BE2798" s="1"/>
      <c r="BF2798" s="1"/>
      <c r="BG2798" s="1"/>
    </row>
    <row r="2799" spans="2:59" ht="15.75" customHeight="1" x14ac:dyDescent="0.3">
      <c r="B2799" s="1"/>
      <c r="C2799" s="1"/>
      <c r="D2799" s="1"/>
      <c r="E2799" s="1"/>
      <c r="F2799" s="1"/>
      <c r="G2799" s="1"/>
      <c r="H2799" s="1"/>
      <c r="J2799" s="1"/>
      <c r="K2799" s="1"/>
      <c r="L2799" s="1"/>
      <c r="BA2799" s="1" t="s">
        <v>5662</v>
      </c>
      <c r="BB2799" s="1">
        <v>3199</v>
      </c>
      <c r="BC2799" s="1" t="s">
        <v>14</v>
      </c>
      <c r="BD2799" s="1"/>
      <c r="BE2799" s="1"/>
      <c r="BF2799" s="1"/>
      <c r="BG2799" s="1"/>
    </row>
    <row r="2800" spans="2:59" ht="15.75" customHeight="1" x14ac:dyDescent="0.3">
      <c r="B2800" s="1"/>
      <c r="C2800" s="1"/>
      <c r="D2800" s="1"/>
      <c r="E2800" s="1"/>
      <c r="F2800" s="1"/>
      <c r="G2800" s="1"/>
      <c r="H2800" s="1"/>
      <c r="J2800" s="1"/>
      <c r="K2800" s="1"/>
      <c r="L2800" s="1"/>
      <c r="BA2800" s="1" t="s">
        <v>10164</v>
      </c>
      <c r="BB2800" s="1">
        <v>3800</v>
      </c>
      <c r="BC2800" s="1" t="s">
        <v>132</v>
      </c>
      <c r="BD2800" s="1"/>
      <c r="BE2800" s="1"/>
      <c r="BF2800" s="1"/>
      <c r="BG2800" s="1"/>
    </row>
    <row r="2801" spans="2:59" ht="15.75" customHeight="1" x14ac:dyDescent="0.3">
      <c r="B2801" s="1"/>
      <c r="C2801" s="1"/>
      <c r="D2801" s="1"/>
      <c r="E2801" s="1"/>
      <c r="F2801" s="1"/>
      <c r="G2801" s="1"/>
      <c r="H2801" s="1"/>
      <c r="J2801" s="1"/>
      <c r="K2801" s="1"/>
      <c r="L2801" s="1"/>
      <c r="BA2801" s="1" t="s">
        <v>9851</v>
      </c>
      <c r="BB2801" s="1">
        <v>3809</v>
      </c>
      <c r="BC2801" s="1" t="s">
        <v>14</v>
      </c>
      <c r="BD2801" s="1"/>
      <c r="BE2801" s="1"/>
      <c r="BF2801" s="1"/>
      <c r="BG2801" s="1"/>
    </row>
    <row r="2802" spans="2:59" ht="15.75" customHeight="1" x14ac:dyDescent="0.3">
      <c r="B2802" s="1"/>
      <c r="C2802" s="1"/>
      <c r="D2802" s="1"/>
      <c r="E2802" s="1"/>
      <c r="F2802" s="1"/>
      <c r="G2802" s="1"/>
      <c r="H2802" s="1"/>
      <c r="J2802" s="1"/>
      <c r="K2802" s="1"/>
      <c r="L2802" s="1"/>
      <c r="BA2802" s="1" t="s">
        <v>2290</v>
      </c>
      <c r="BB2802" s="1">
        <v>3819</v>
      </c>
      <c r="BC2802" s="1" t="s">
        <v>246</v>
      </c>
      <c r="BD2802" s="1"/>
      <c r="BE2802" s="1"/>
      <c r="BF2802" s="1"/>
      <c r="BG2802" s="1"/>
    </row>
    <row r="2803" spans="2:59" ht="15.75" customHeight="1" x14ac:dyDescent="0.3">
      <c r="B2803" s="1"/>
      <c r="C2803" s="1"/>
      <c r="D2803" s="1"/>
      <c r="E2803" s="1"/>
      <c r="F2803" s="1"/>
      <c r="G2803" s="1"/>
      <c r="H2803" s="1"/>
      <c r="J2803" s="1"/>
      <c r="K2803" s="1"/>
      <c r="L2803" s="1"/>
      <c r="BA2803" s="1" t="s">
        <v>9722</v>
      </c>
      <c r="BB2803" s="1">
        <v>3825</v>
      </c>
      <c r="BC2803" s="1" t="s">
        <v>96</v>
      </c>
      <c r="BD2803" s="1"/>
      <c r="BE2803" s="1"/>
      <c r="BF2803" s="1"/>
      <c r="BG2803" s="1"/>
    </row>
    <row r="2804" spans="2:59" ht="15.75" customHeight="1" x14ac:dyDescent="0.3">
      <c r="B2804" s="1"/>
      <c r="C2804" s="1"/>
      <c r="D2804" s="1"/>
      <c r="E2804" s="1"/>
      <c r="F2804" s="1"/>
      <c r="G2804" s="1"/>
      <c r="H2804" s="1"/>
      <c r="J2804" s="1"/>
      <c r="K2804" s="1"/>
      <c r="L2804" s="1"/>
      <c r="BA2804" s="1" t="s">
        <v>9777</v>
      </c>
      <c r="BB2804" s="1">
        <v>3823</v>
      </c>
      <c r="BC2804" s="1" t="s">
        <v>14</v>
      </c>
      <c r="BD2804" s="1"/>
      <c r="BE2804" s="1"/>
      <c r="BF2804" s="1"/>
      <c r="BG2804" s="1"/>
    </row>
    <row r="2805" spans="2:59" ht="15.75" customHeight="1" x14ac:dyDescent="0.3">
      <c r="B2805" s="1"/>
      <c r="C2805" s="1"/>
      <c r="D2805" s="1"/>
      <c r="E2805" s="1"/>
      <c r="F2805" s="1"/>
      <c r="G2805" s="1"/>
      <c r="H2805" s="1"/>
      <c r="J2805" s="1"/>
      <c r="K2805" s="1"/>
      <c r="L2805" s="1"/>
      <c r="BA2805" s="1" t="s">
        <v>7777</v>
      </c>
      <c r="BB2805" s="1">
        <v>3792</v>
      </c>
      <c r="BC2805" s="1" t="s">
        <v>10155</v>
      </c>
      <c r="BD2805" s="1"/>
      <c r="BE2805" s="1"/>
      <c r="BF2805" s="1"/>
      <c r="BG2805" s="1"/>
    </row>
    <row r="2806" spans="2:59" ht="15.75" customHeight="1" x14ac:dyDescent="0.3">
      <c r="B2806" s="1"/>
      <c r="C2806" s="1"/>
      <c r="D2806" s="1"/>
      <c r="E2806" s="1"/>
      <c r="F2806" s="1"/>
      <c r="G2806" s="1"/>
      <c r="H2806" s="1"/>
      <c r="J2806" s="1"/>
      <c r="K2806" s="1"/>
      <c r="L2806" s="1"/>
      <c r="BA2806" s="1" t="s">
        <v>9901</v>
      </c>
      <c r="BB2806" s="1">
        <v>3786</v>
      </c>
      <c r="BC2806" s="1" t="s">
        <v>76</v>
      </c>
      <c r="BD2806" s="1"/>
      <c r="BE2806" s="1"/>
      <c r="BF2806" s="1"/>
      <c r="BG2806" s="1"/>
    </row>
    <row r="2807" spans="2:59" ht="15.75" customHeight="1" x14ac:dyDescent="0.3">
      <c r="B2807" s="1"/>
      <c r="C2807" s="1"/>
      <c r="D2807" s="1"/>
      <c r="E2807" s="1"/>
      <c r="F2807" s="1"/>
      <c r="G2807" s="1"/>
      <c r="H2807" s="1"/>
      <c r="J2807" s="1"/>
      <c r="K2807" s="1"/>
      <c r="L2807" s="1"/>
      <c r="BA2807" s="1" t="s">
        <v>8885</v>
      </c>
      <c r="BB2807" s="1">
        <v>3927</v>
      </c>
      <c r="BC2807" s="1" t="s">
        <v>312</v>
      </c>
      <c r="BD2807" s="1"/>
      <c r="BE2807" s="1"/>
      <c r="BF2807" s="1"/>
      <c r="BG2807" s="1"/>
    </row>
    <row r="2808" spans="2:59" ht="15.75" customHeight="1" x14ac:dyDescent="0.3">
      <c r="B2808" s="1"/>
      <c r="C2808" s="1"/>
      <c r="D2808" s="1"/>
      <c r="E2808" s="1"/>
      <c r="F2808" s="1"/>
      <c r="G2808" s="1"/>
      <c r="H2808" s="1"/>
      <c r="J2808" s="1"/>
      <c r="K2808" s="1"/>
      <c r="L2808" s="1"/>
      <c r="BA2808" s="1" t="s">
        <v>2339</v>
      </c>
      <c r="BB2808" s="1">
        <v>3876</v>
      </c>
      <c r="BC2808" s="1" t="s">
        <v>76</v>
      </c>
      <c r="BD2808" s="1"/>
      <c r="BE2808" s="1"/>
      <c r="BF2808" s="1"/>
      <c r="BG2808" s="1"/>
    </row>
    <row r="2809" spans="2:59" ht="15.75" customHeight="1" x14ac:dyDescent="0.3">
      <c r="B2809" s="1"/>
      <c r="C2809" s="1"/>
      <c r="D2809" s="1"/>
      <c r="E2809" s="1"/>
      <c r="F2809" s="1"/>
      <c r="G2809" s="1"/>
      <c r="H2809" s="1"/>
      <c r="J2809" s="1"/>
      <c r="K2809" s="1"/>
      <c r="L2809" s="1"/>
      <c r="BA2809" s="1" t="s">
        <v>2364</v>
      </c>
      <c r="BB2809" s="1">
        <v>3993</v>
      </c>
      <c r="BC2809" s="1" t="s">
        <v>10</v>
      </c>
      <c r="BD2809" s="1"/>
      <c r="BE2809" s="1"/>
      <c r="BF2809" s="1"/>
      <c r="BG2809" s="1"/>
    </row>
    <row r="2810" spans="2:59" ht="15.75" customHeight="1" x14ac:dyDescent="0.3">
      <c r="B2810" s="1"/>
      <c r="C2810" s="1"/>
      <c r="D2810" s="1"/>
      <c r="E2810" s="1"/>
      <c r="F2810" s="1"/>
      <c r="G2810" s="1"/>
      <c r="H2810" s="1"/>
      <c r="J2810" s="1"/>
      <c r="K2810" s="1"/>
      <c r="L2810" s="1"/>
      <c r="BA2810" s="1" t="s">
        <v>8119</v>
      </c>
      <c r="BB2810" s="1">
        <v>3874</v>
      </c>
      <c r="BC2810" s="1" t="s">
        <v>216</v>
      </c>
      <c r="BD2810" s="1"/>
      <c r="BE2810" s="1"/>
      <c r="BF2810" s="1"/>
      <c r="BG2810" s="1"/>
    </row>
    <row r="2811" spans="2:59" ht="15.75" customHeight="1" x14ac:dyDescent="0.3">
      <c r="B2811" s="1"/>
      <c r="C2811" s="1"/>
      <c r="D2811" s="1"/>
      <c r="E2811" s="1"/>
      <c r="F2811" s="1"/>
      <c r="G2811" s="1"/>
      <c r="H2811" s="1"/>
      <c r="J2811" s="1"/>
      <c r="K2811" s="1"/>
      <c r="L2811" s="1"/>
      <c r="BA2811" s="1" t="s">
        <v>10392</v>
      </c>
      <c r="BC2811" s="1" t="s">
        <v>96</v>
      </c>
      <c r="BD2811" s="1"/>
      <c r="BE2811" s="1"/>
      <c r="BF2811" s="1"/>
      <c r="BG2811" s="1"/>
    </row>
    <row r="2812" spans="2:59" ht="15.75" customHeight="1" x14ac:dyDescent="0.3">
      <c r="B2812" s="1"/>
      <c r="C2812" s="1"/>
      <c r="D2812" s="1"/>
      <c r="E2812" s="1"/>
      <c r="F2812" s="1"/>
      <c r="G2812" s="1"/>
      <c r="H2812" s="1"/>
      <c r="J2812" s="1"/>
      <c r="K2812" s="1"/>
      <c r="L2812" s="1"/>
      <c r="BA2812" s="1" t="s">
        <v>2290</v>
      </c>
      <c r="BB2812" s="1">
        <v>3819</v>
      </c>
      <c r="BC2812" s="1" t="s">
        <v>246</v>
      </c>
      <c r="BD2812" s="1"/>
      <c r="BE2812" s="1"/>
      <c r="BF2812" s="1"/>
      <c r="BG2812" s="1"/>
    </row>
    <row r="2813" spans="2:59" ht="15.75" customHeight="1" x14ac:dyDescent="0.3">
      <c r="B2813" s="1"/>
      <c r="C2813" s="1"/>
      <c r="D2813" s="1"/>
      <c r="E2813" s="1"/>
      <c r="F2813" s="1"/>
      <c r="G2813" s="1"/>
      <c r="H2813" s="1"/>
      <c r="J2813" s="1"/>
      <c r="K2813" s="1"/>
      <c r="L2813" s="1"/>
      <c r="BA2813" s="1" t="s">
        <v>10393</v>
      </c>
      <c r="BB2813" s="1">
        <v>3960</v>
      </c>
      <c r="BC2813" s="1" t="s">
        <v>294</v>
      </c>
      <c r="BD2813" s="1"/>
      <c r="BE2813" s="1"/>
      <c r="BF2813" s="1"/>
      <c r="BG2813" s="1"/>
    </row>
    <row r="2814" spans="2:59" ht="15.75" customHeight="1" x14ac:dyDescent="0.3">
      <c r="B2814" s="1"/>
      <c r="C2814" s="1"/>
      <c r="D2814" s="1"/>
      <c r="E2814" s="1"/>
      <c r="F2814" s="1"/>
      <c r="G2814" s="1"/>
      <c r="H2814" s="1"/>
      <c r="J2814" s="1"/>
      <c r="K2814" s="1"/>
      <c r="L2814" s="1"/>
      <c r="BA2814" s="1" t="s">
        <v>4260</v>
      </c>
      <c r="BB2814" s="1">
        <v>3920</v>
      </c>
      <c r="BC2814" s="1" t="s">
        <v>214</v>
      </c>
      <c r="BD2814" s="1"/>
      <c r="BE2814" s="1"/>
      <c r="BF2814" s="1"/>
      <c r="BG2814" s="1"/>
    </row>
    <row r="2815" spans="2:59" ht="15.75" customHeight="1" x14ac:dyDescent="0.3">
      <c r="B2815" s="1"/>
      <c r="C2815" s="1"/>
      <c r="D2815" s="1"/>
      <c r="E2815" s="1"/>
      <c r="F2815" s="1"/>
      <c r="G2815" s="1"/>
      <c r="H2815" s="1"/>
      <c r="J2815" s="1"/>
      <c r="K2815" s="1"/>
      <c r="L2815" s="1"/>
      <c r="BA2815" s="1" t="s">
        <v>3125</v>
      </c>
      <c r="BB2815" s="1">
        <v>126</v>
      </c>
      <c r="BC2815" s="1" t="s">
        <v>92</v>
      </c>
      <c r="BD2815" s="1"/>
      <c r="BE2815" s="1"/>
      <c r="BF2815" s="1"/>
      <c r="BG2815" s="1"/>
    </row>
    <row r="2816" spans="2:59" ht="15.75" customHeight="1" x14ac:dyDescent="0.3">
      <c r="B2816" s="1"/>
      <c r="C2816" s="1"/>
      <c r="D2816" s="1"/>
      <c r="E2816" s="1"/>
      <c r="F2816" s="1"/>
      <c r="G2816" s="1"/>
      <c r="H2816" s="1"/>
      <c r="J2816" s="1"/>
      <c r="K2816" s="1"/>
      <c r="L2816" s="1"/>
      <c r="BA2816" s="1" t="s">
        <v>2907</v>
      </c>
      <c r="BB2816" s="1">
        <v>3898</v>
      </c>
      <c r="BC2816" s="1" t="s">
        <v>188</v>
      </c>
      <c r="BD2816" s="1"/>
      <c r="BE2816" s="1"/>
      <c r="BF2816" s="1"/>
      <c r="BG2816" s="1"/>
    </row>
    <row r="2817" spans="2:59" ht="15.75" customHeight="1" x14ac:dyDescent="0.3">
      <c r="B2817" s="1"/>
      <c r="C2817" s="1"/>
      <c r="D2817" s="1"/>
      <c r="E2817" s="1"/>
      <c r="F2817" s="1"/>
      <c r="G2817" s="1"/>
      <c r="H2817" s="1"/>
      <c r="J2817" s="1"/>
      <c r="K2817" s="1"/>
      <c r="L2817" s="1"/>
      <c r="BA2817" s="1" t="s">
        <v>2516</v>
      </c>
      <c r="BB2817" s="1">
        <v>3981</v>
      </c>
      <c r="BC2817" s="1" t="s">
        <v>188</v>
      </c>
      <c r="BD2817" s="1"/>
      <c r="BE2817" s="1"/>
      <c r="BF2817" s="1"/>
      <c r="BG2817" s="1"/>
    </row>
    <row r="2818" spans="2:59" ht="15.75" customHeight="1" x14ac:dyDescent="0.3">
      <c r="B2818" s="1"/>
      <c r="C2818" s="1"/>
      <c r="D2818" s="1"/>
      <c r="E2818" s="1"/>
      <c r="F2818" s="1"/>
      <c r="G2818" s="1"/>
      <c r="H2818" s="1"/>
      <c r="J2818" s="1"/>
      <c r="K2818" s="1"/>
      <c r="L2818" s="1"/>
      <c r="BA2818" s="1" t="s">
        <v>10164</v>
      </c>
      <c r="BB2818" s="1">
        <v>3800</v>
      </c>
      <c r="BC2818" s="1" t="s">
        <v>132</v>
      </c>
      <c r="BD2818" s="1"/>
      <c r="BE2818" s="1"/>
      <c r="BF2818" s="1"/>
      <c r="BG2818" s="1"/>
    </row>
    <row r="2819" spans="2:59" ht="15.75" customHeight="1" x14ac:dyDescent="0.3">
      <c r="B2819" s="1"/>
      <c r="C2819" s="1"/>
      <c r="D2819" s="1"/>
      <c r="E2819" s="1"/>
      <c r="F2819" s="1"/>
      <c r="G2819" s="1"/>
      <c r="H2819" s="1"/>
      <c r="J2819" s="1"/>
      <c r="K2819" s="1"/>
      <c r="L2819" s="1"/>
      <c r="BA2819" s="1" t="s">
        <v>10394</v>
      </c>
      <c r="BB2819" s="1">
        <v>3879</v>
      </c>
      <c r="BC2819" s="1" t="s">
        <v>242</v>
      </c>
      <c r="BD2819" s="1"/>
      <c r="BE2819" s="1"/>
      <c r="BF2819" s="1"/>
      <c r="BG2819" s="1"/>
    </row>
    <row r="2820" spans="2:59" ht="15.75" customHeight="1" x14ac:dyDescent="0.3">
      <c r="B2820" s="1"/>
      <c r="C2820" s="1"/>
      <c r="D2820" s="1"/>
      <c r="E2820" s="1"/>
      <c r="F2820" s="1"/>
      <c r="G2820" s="1"/>
      <c r="H2820" s="1"/>
      <c r="J2820" s="1"/>
      <c r="K2820" s="1"/>
      <c r="L2820" s="1"/>
      <c r="BA2820" s="1" t="s">
        <v>10182</v>
      </c>
      <c r="BB2820" s="1">
        <v>4182</v>
      </c>
      <c r="BC2820" s="1" t="s">
        <v>214</v>
      </c>
      <c r="BD2820" s="1"/>
      <c r="BE2820" s="1"/>
      <c r="BF2820" s="1"/>
      <c r="BG2820" s="1"/>
    </row>
    <row r="2821" spans="2:59" ht="15.75" customHeight="1" x14ac:dyDescent="0.3">
      <c r="B2821" s="1"/>
      <c r="C2821" s="1"/>
      <c r="D2821" s="1"/>
      <c r="E2821" s="1"/>
      <c r="F2821" s="1"/>
      <c r="G2821" s="1"/>
      <c r="H2821" s="1"/>
      <c r="J2821" s="1"/>
      <c r="K2821" s="1"/>
      <c r="L2821" s="1"/>
      <c r="BA2821" s="1" t="s">
        <v>6094</v>
      </c>
      <c r="BB2821" s="1">
        <v>1580</v>
      </c>
      <c r="BC2821" s="1" t="s">
        <v>48</v>
      </c>
      <c r="BD2821" s="1"/>
      <c r="BE2821" s="1"/>
      <c r="BF2821" s="1"/>
      <c r="BG2821" s="1"/>
    </row>
    <row r="2822" spans="2:59" ht="15.75" customHeight="1" x14ac:dyDescent="0.3">
      <c r="B2822" s="1"/>
      <c r="C2822" s="1"/>
      <c r="D2822" s="1"/>
      <c r="E2822" s="1"/>
      <c r="F2822" s="1"/>
      <c r="G2822" s="1"/>
      <c r="H2822" s="1"/>
      <c r="J2822" s="1"/>
      <c r="K2822" s="1"/>
      <c r="L2822" s="1"/>
      <c r="BA2822" s="1" t="s">
        <v>5216</v>
      </c>
      <c r="BB2822" s="1">
        <v>1088</v>
      </c>
      <c r="BC2822" s="1" t="s">
        <v>326</v>
      </c>
      <c r="BD2822" s="1"/>
      <c r="BE2822" s="1"/>
      <c r="BF2822" s="1"/>
      <c r="BG2822" s="1"/>
    </row>
    <row r="2823" spans="2:59" ht="15.75" customHeight="1" x14ac:dyDescent="0.3">
      <c r="B2823" s="1"/>
      <c r="C2823" s="1"/>
      <c r="D2823" s="1"/>
      <c r="E2823" s="1"/>
      <c r="F2823" s="1"/>
      <c r="G2823" s="1"/>
      <c r="H2823" s="1"/>
      <c r="J2823" s="1"/>
      <c r="K2823" s="1"/>
      <c r="L2823" s="1"/>
      <c r="BA2823" s="1" t="s">
        <v>2566</v>
      </c>
      <c r="BB2823" s="1">
        <v>3985</v>
      </c>
      <c r="BC2823" s="1" t="s">
        <v>14</v>
      </c>
      <c r="BD2823" s="1"/>
      <c r="BE2823" s="1"/>
      <c r="BF2823" s="1"/>
      <c r="BG2823" s="1"/>
    </row>
    <row r="2824" spans="2:59" ht="15.75" customHeight="1" x14ac:dyDescent="0.3">
      <c r="B2824" s="1"/>
      <c r="C2824" s="1"/>
      <c r="D2824" s="1"/>
      <c r="E2824" s="1"/>
      <c r="F2824" s="1"/>
      <c r="G2824" s="1"/>
      <c r="H2824" s="1"/>
      <c r="J2824" s="1"/>
      <c r="K2824" s="1"/>
      <c r="L2824" s="1"/>
      <c r="BA2824" s="1" t="s">
        <v>2931</v>
      </c>
      <c r="BB2824" s="1">
        <v>4105</v>
      </c>
      <c r="BC2824" s="1" t="s">
        <v>152</v>
      </c>
      <c r="BD2824" s="1"/>
      <c r="BE2824" s="1"/>
      <c r="BF2824" s="1"/>
      <c r="BG2824" s="1"/>
    </row>
    <row r="2825" spans="2:59" ht="15.75" customHeight="1" x14ac:dyDescent="0.3">
      <c r="B2825" s="1"/>
      <c r="C2825" s="1"/>
      <c r="D2825" s="1"/>
      <c r="E2825" s="1"/>
      <c r="F2825" s="1"/>
      <c r="G2825" s="1"/>
      <c r="H2825" s="1"/>
      <c r="J2825" s="1"/>
      <c r="K2825" s="1"/>
      <c r="L2825" s="1"/>
      <c r="BA2825" s="1" t="s">
        <v>2370</v>
      </c>
      <c r="BB2825" s="1">
        <v>4101</v>
      </c>
      <c r="BC2825" s="1" t="s">
        <v>214</v>
      </c>
      <c r="BD2825" s="1"/>
      <c r="BE2825" s="1"/>
      <c r="BF2825" s="1"/>
      <c r="BG2825" s="1"/>
    </row>
    <row r="2826" spans="2:59" ht="15.75" customHeight="1" x14ac:dyDescent="0.3">
      <c r="B2826" s="1"/>
      <c r="C2826" s="1"/>
      <c r="D2826" s="1"/>
      <c r="E2826" s="1"/>
      <c r="F2826" s="1"/>
      <c r="G2826" s="1"/>
      <c r="H2826" s="1"/>
      <c r="J2826" s="1"/>
      <c r="K2826" s="1"/>
      <c r="L2826" s="1"/>
      <c r="BA2826" s="1" t="s">
        <v>2224</v>
      </c>
      <c r="BB2826" s="1">
        <v>4044</v>
      </c>
      <c r="BC2826" s="1" t="s">
        <v>246</v>
      </c>
      <c r="BD2826" s="1"/>
      <c r="BE2826" s="1"/>
      <c r="BF2826" s="1"/>
      <c r="BG2826" s="1"/>
    </row>
    <row r="2827" spans="2:59" ht="15.75" customHeight="1" x14ac:dyDescent="0.3">
      <c r="B2827" s="1"/>
      <c r="C2827" s="1"/>
      <c r="D2827" s="1"/>
      <c r="E2827" s="1"/>
      <c r="F2827" s="1"/>
      <c r="G2827" s="1"/>
      <c r="H2827" s="1"/>
      <c r="J2827" s="1"/>
      <c r="K2827" s="1"/>
      <c r="L2827" s="1"/>
      <c r="BA2827" s="1" t="s">
        <v>8106</v>
      </c>
      <c r="BB2827" s="1">
        <v>3958</v>
      </c>
      <c r="BC2827" s="1" t="s">
        <v>138</v>
      </c>
      <c r="BD2827" s="1"/>
      <c r="BE2827" s="1"/>
      <c r="BF2827" s="1"/>
      <c r="BG2827" s="1"/>
    </row>
    <row r="2828" spans="2:59" ht="15.75" customHeight="1" x14ac:dyDescent="0.3">
      <c r="B2828" s="1"/>
      <c r="C2828" s="1"/>
      <c r="D2828" s="1"/>
      <c r="E2828" s="1"/>
      <c r="F2828" s="1"/>
      <c r="G2828" s="1"/>
      <c r="H2828" s="1"/>
      <c r="J2828" s="1"/>
      <c r="K2828" s="1"/>
      <c r="L2828" s="1"/>
      <c r="BA2828" s="1" t="s">
        <v>2829</v>
      </c>
      <c r="BB2828" s="1">
        <v>3941</v>
      </c>
      <c r="BC2828" s="1" t="s">
        <v>188</v>
      </c>
      <c r="BD2828" s="1"/>
      <c r="BE2828" s="1"/>
      <c r="BF2828" s="1"/>
      <c r="BG2828" s="1"/>
    </row>
    <row r="2829" spans="2:59" ht="15.75" customHeight="1" x14ac:dyDescent="0.3">
      <c r="B2829" s="1"/>
      <c r="C2829" s="1"/>
      <c r="D2829" s="1"/>
      <c r="E2829" s="1"/>
      <c r="F2829" s="1"/>
      <c r="G2829" s="1"/>
      <c r="H2829" s="1"/>
      <c r="J2829" s="1"/>
      <c r="K2829" s="1"/>
      <c r="L2829" s="1"/>
      <c r="BA2829" s="1" t="s">
        <v>7296</v>
      </c>
      <c r="BB2829" s="1">
        <v>4043</v>
      </c>
      <c r="BC2829" s="1" t="s">
        <v>14</v>
      </c>
      <c r="BD2829" s="1"/>
      <c r="BE2829" s="1"/>
      <c r="BF2829" s="1"/>
      <c r="BG2829" s="1"/>
    </row>
    <row r="2830" spans="2:59" ht="15.75" customHeight="1" x14ac:dyDescent="0.3">
      <c r="B2830" s="1"/>
      <c r="C2830" s="1"/>
      <c r="D2830" s="1"/>
      <c r="E2830" s="1"/>
      <c r="F2830" s="1"/>
      <c r="G2830" s="1"/>
      <c r="H2830" s="1"/>
      <c r="J2830" s="1"/>
      <c r="K2830" s="1"/>
      <c r="L2830" s="1"/>
      <c r="BA2830" s="1" t="s">
        <v>2497</v>
      </c>
      <c r="BB2830" s="1">
        <v>3644</v>
      </c>
      <c r="BC2830" s="1" t="s">
        <v>14</v>
      </c>
      <c r="BD2830" s="1"/>
      <c r="BE2830" s="1"/>
      <c r="BF2830" s="1"/>
      <c r="BG2830" s="1"/>
    </row>
    <row r="2831" spans="2:59" ht="15.75" customHeight="1" x14ac:dyDescent="0.3">
      <c r="B2831" s="1"/>
      <c r="C2831" s="1"/>
      <c r="D2831" s="1"/>
      <c r="E2831" s="1"/>
      <c r="F2831" s="1"/>
      <c r="G2831" s="1"/>
      <c r="H2831" s="1"/>
      <c r="J2831" s="1"/>
      <c r="K2831" s="1"/>
      <c r="L2831" s="1"/>
      <c r="BA2831" s="1" t="s">
        <v>10177</v>
      </c>
      <c r="BB2831" s="1">
        <v>3860</v>
      </c>
      <c r="BC2831" s="1" t="s">
        <v>188</v>
      </c>
      <c r="BD2831" s="1"/>
      <c r="BE2831" s="1"/>
      <c r="BF2831" s="1"/>
      <c r="BG2831" s="1"/>
    </row>
    <row r="2832" spans="2:59" ht="15.75" customHeight="1" x14ac:dyDescent="0.3">
      <c r="B2832" s="1"/>
      <c r="C2832" s="1"/>
      <c r="D2832" s="1"/>
      <c r="E2832" s="1"/>
      <c r="F2832" s="1"/>
      <c r="G2832" s="1"/>
      <c r="H2832" s="1"/>
      <c r="J2832" s="1"/>
      <c r="K2832" s="1"/>
      <c r="L2832" s="1"/>
      <c r="BA2832" s="1" t="s">
        <v>2290</v>
      </c>
      <c r="BB2832" s="1">
        <v>3819</v>
      </c>
      <c r="BC2832" s="1" t="s">
        <v>246</v>
      </c>
      <c r="BD2832" s="1"/>
      <c r="BE2832" s="1"/>
      <c r="BF2832" s="1"/>
      <c r="BG2832" s="1"/>
    </row>
    <row r="2833" spans="2:59" ht="15.75" customHeight="1" x14ac:dyDescent="0.3">
      <c r="B2833" s="1"/>
      <c r="C2833" s="1"/>
      <c r="D2833" s="1"/>
      <c r="E2833" s="1"/>
      <c r="F2833" s="1"/>
      <c r="G2833" s="1"/>
      <c r="H2833" s="1"/>
      <c r="J2833" s="1"/>
      <c r="K2833" s="1"/>
      <c r="L2833" s="1"/>
      <c r="BA2833" s="1" t="s">
        <v>3482</v>
      </c>
      <c r="BB2833" s="1">
        <v>4093</v>
      </c>
      <c r="BC2833" s="1" t="s">
        <v>180</v>
      </c>
      <c r="BD2833" s="1"/>
      <c r="BE2833" s="1"/>
      <c r="BF2833" s="1"/>
      <c r="BG2833" s="1"/>
    </row>
    <row r="2834" spans="2:59" ht="15.75" customHeight="1" x14ac:dyDescent="0.3">
      <c r="B2834" s="1"/>
      <c r="C2834" s="1"/>
      <c r="D2834" s="1"/>
      <c r="E2834" s="1"/>
      <c r="F2834" s="1"/>
      <c r="G2834" s="1"/>
      <c r="H2834" s="1"/>
      <c r="J2834" s="1"/>
      <c r="K2834" s="1"/>
      <c r="L2834" s="1"/>
      <c r="BA2834" s="1" t="s">
        <v>2506</v>
      </c>
      <c r="BB2834" s="1">
        <v>4107</v>
      </c>
      <c r="BC2834" s="1" t="s">
        <v>336</v>
      </c>
      <c r="BD2834" s="1"/>
      <c r="BE2834" s="1"/>
      <c r="BF2834" s="1"/>
      <c r="BG2834" s="1"/>
    </row>
    <row r="2835" spans="2:59" ht="15.75" customHeight="1" x14ac:dyDescent="0.3">
      <c r="B2835" s="1"/>
      <c r="C2835" s="1"/>
      <c r="D2835" s="1"/>
      <c r="E2835" s="1"/>
      <c r="F2835" s="1"/>
      <c r="G2835" s="1"/>
      <c r="H2835" s="1"/>
      <c r="J2835" s="1"/>
      <c r="K2835" s="1"/>
      <c r="L2835" s="1"/>
      <c r="BA2835" s="1" t="s">
        <v>3447</v>
      </c>
      <c r="BB2835" s="1">
        <v>4087</v>
      </c>
      <c r="BC2835" s="1" t="s">
        <v>192</v>
      </c>
      <c r="BD2835" s="1"/>
      <c r="BE2835" s="1"/>
      <c r="BF2835" s="1"/>
      <c r="BG2835" s="1"/>
    </row>
    <row r="2836" spans="2:59" ht="15.75" customHeight="1" x14ac:dyDescent="0.3">
      <c r="B2836" s="1"/>
      <c r="C2836" s="1"/>
      <c r="D2836" s="1"/>
      <c r="E2836" s="1"/>
      <c r="F2836" s="1"/>
      <c r="G2836" s="1"/>
      <c r="H2836" s="1"/>
      <c r="J2836" s="1"/>
      <c r="K2836" s="1"/>
      <c r="L2836" s="1"/>
      <c r="BA2836" s="1" t="s">
        <v>5440</v>
      </c>
      <c r="BB2836" s="1">
        <v>4120</v>
      </c>
      <c r="BC2836" s="1" t="s">
        <v>216</v>
      </c>
      <c r="BD2836" s="1"/>
      <c r="BE2836" s="1"/>
      <c r="BF2836" s="1"/>
      <c r="BG2836" s="1"/>
    </row>
    <row r="2837" spans="2:59" ht="15.75" customHeight="1" x14ac:dyDescent="0.3">
      <c r="B2837" s="1"/>
      <c r="C2837" s="1"/>
      <c r="D2837" s="1"/>
      <c r="E2837" s="1"/>
      <c r="F2837" s="1"/>
      <c r="G2837" s="1"/>
      <c r="H2837" s="1"/>
      <c r="J2837" s="1"/>
      <c r="K2837" s="1"/>
      <c r="L2837" s="1"/>
      <c r="BA2837" s="1" t="s">
        <v>8125</v>
      </c>
      <c r="BB2837" s="1">
        <v>3979</v>
      </c>
      <c r="BC2837" s="1" t="s">
        <v>14</v>
      </c>
      <c r="BD2837" s="1"/>
      <c r="BE2837" s="1"/>
      <c r="BF2837" s="1"/>
      <c r="BG2837" s="1"/>
    </row>
    <row r="2838" spans="2:59" ht="15.75" customHeight="1" x14ac:dyDescent="0.3">
      <c r="B2838" s="1"/>
      <c r="C2838" s="1"/>
      <c r="D2838" s="1"/>
      <c r="E2838" s="1"/>
      <c r="F2838" s="1"/>
      <c r="G2838" s="1"/>
      <c r="H2838" s="1"/>
      <c r="J2838" s="1"/>
      <c r="K2838" s="1"/>
      <c r="L2838" s="1"/>
      <c r="BA2838" s="1" t="s">
        <v>10207</v>
      </c>
      <c r="BB2838" s="1">
        <v>4068</v>
      </c>
      <c r="BC2838" s="1" t="s">
        <v>282</v>
      </c>
      <c r="BD2838" s="1"/>
      <c r="BE2838" s="1"/>
      <c r="BF2838" s="1"/>
      <c r="BG2838" s="1"/>
    </row>
    <row r="2839" spans="2:59" ht="15.75" customHeight="1" x14ac:dyDescent="0.3">
      <c r="B2839" s="1"/>
      <c r="C2839" s="1"/>
      <c r="D2839" s="1"/>
      <c r="E2839" s="1"/>
      <c r="F2839" s="1"/>
      <c r="G2839" s="1"/>
      <c r="H2839" s="1"/>
      <c r="J2839" s="1"/>
      <c r="K2839" s="1"/>
      <c r="L2839" s="1"/>
      <c r="BA2839" s="1" t="s">
        <v>9629</v>
      </c>
      <c r="BB2839" s="1">
        <v>4128</v>
      </c>
      <c r="BC2839" s="1" t="s">
        <v>10395</v>
      </c>
      <c r="BD2839" s="1"/>
      <c r="BE2839" s="1"/>
      <c r="BF2839" s="1"/>
      <c r="BG2839" s="1"/>
    </row>
    <row r="2840" spans="2:59" ht="15.75" customHeight="1" x14ac:dyDescent="0.3">
      <c r="B2840" s="1"/>
      <c r="C2840" s="1"/>
      <c r="D2840" s="1"/>
      <c r="E2840" s="1"/>
      <c r="F2840" s="1"/>
      <c r="G2840" s="1"/>
      <c r="H2840" s="1"/>
      <c r="J2840" s="1"/>
      <c r="K2840" s="1"/>
      <c r="L2840" s="1"/>
      <c r="BA2840" s="1" t="s">
        <v>6200</v>
      </c>
      <c r="BB2840" s="1">
        <v>4125</v>
      </c>
      <c r="BC2840" s="1" t="s">
        <v>180</v>
      </c>
      <c r="BD2840" s="1"/>
      <c r="BE2840" s="1"/>
      <c r="BF2840" s="1"/>
      <c r="BG2840" s="1"/>
    </row>
    <row r="2841" spans="2:59" ht="15.75" customHeight="1" x14ac:dyDescent="0.3">
      <c r="B2841" s="1"/>
      <c r="C2841" s="1"/>
      <c r="D2841" s="1"/>
      <c r="E2841" s="1"/>
      <c r="F2841" s="1"/>
      <c r="G2841" s="1"/>
      <c r="H2841" s="1"/>
      <c r="J2841" s="1"/>
      <c r="K2841" s="1"/>
      <c r="L2841" s="1"/>
      <c r="BA2841" s="1" t="s">
        <v>8102</v>
      </c>
      <c r="BB2841" s="1">
        <v>4113</v>
      </c>
      <c r="BC2841" s="1" t="s">
        <v>282</v>
      </c>
      <c r="BD2841" s="1"/>
      <c r="BE2841" s="1"/>
      <c r="BF2841" s="1"/>
      <c r="BG2841" s="1"/>
    </row>
    <row r="2842" spans="2:59" ht="15.75" customHeight="1" x14ac:dyDescent="0.3">
      <c r="B2842" s="1"/>
      <c r="C2842" s="1"/>
      <c r="D2842" s="1"/>
      <c r="E2842" s="1"/>
      <c r="F2842" s="1"/>
      <c r="G2842" s="1"/>
      <c r="H2842" s="1"/>
      <c r="J2842" s="1"/>
      <c r="K2842" s="1"/>
      <c r="L2842" s="1"/>
      <c r="BA2842" s="1" t="s">
        <v>2400</v>
      </c>
      <c r="BB2842" s="1">
        <v>4129</v>
      </c>
      <c r="BC2842" s="1" t="s">
        <v>192</v>
      </c>
      <c r="BD2842" s="1"/>
      <c r="BE2842" s="1"/>
      <c r="BF2842" s="1"/>
      <c r="BG2842" s="1"/>
    </row>
    <row r="2843" spans="2:59" ht="15.75" customHeight="1" x14ac:dyDescent="0.3">
      <c r="B2843" s="1"/>
      <c r="C2843" s="1"/>
      <c r="D2843" s="1"/>
      <c r="E2843" s="1"/>
      <c r="F2843" s="1"/>
      <c r="G2843" s="1"/>
      <c r="H2843" s="1"/>
      <c r="J2843" s="1"/>
      <c r="K2843" s="1"/>
      <c r="L2843" s="1"/>
      <c r="BA2843" s="1" t="s">
        <v>4440</v>
      </c>
      <c r="BB2843" s="1">
        <v>2199</v>
      </c>
      <c r="BC2843" s="1" t="s">
        <v>152</v>
      </c>
      <c r="BD2843" s="1"/>
      <c r="BE2843" s="1"/>
      <c r="BF2843" s="1"/>
      <c r="BG2843" s="1"/>
    </row>
    <row r="2844" spans="2:59" ht="15.75" customHeight="1" x14ac:dyDescent="0.3">
      <c r="B2844" s="1"/>
      <c r="C2844" s="1"/>
      <c r="D2844" s="1"/>
      <c r="E2844" s="1"/>
      <c r="F2844" s="1"/>
      <c r="G2844" s="1"/>
      <c r="H2844" s="1"/>
      <c r="J2844" s="1"/>
      <c r="K2844" s="1"/>
      <c r="L2844" s="1"/>
      <c r="BA2844" s="1" t="s">
        <v>3556</v>
      </c>
      <c r="BB2844" s="1">
        <v>4134</v>
      </c>
      <c r="BC2844" s="1" t="s">
        <v>212</v>
      </c>
      <c r="BD2844" s="1"/>
      <c r="BE2844" s="1"/>
      <c r="BF2844" s="1"/>
      <c r="BG2844" s="1"/>
    </row>
    <row r="2845" spans="2:59" ht="15.75" customHeight="1" x14ac:dyDescent="0.3">
      <c r="B2845" s="1"/>
      <c r="C2845" s="1"/>
      <c r="D2845" s="1"/>
      <c r="E2845" s="1"/>
      <c r="F2845" s="1"/>
      <c r="G2845" s="1"/>
      <c r="H2845" s="1"/>
      <c r="J2845" s="1"/>
      <c r="K2845" s="1"/>
      <c r="L2845" s="1"/>
      <c r="BA2845" s="1" t="s">
        <v>2656</v>
      </c>
      <c r="BB2845" s="1">
        <v>4147</v>
      </c>
      <c r="BC2845" s="1" t="s">
        <v>14</v>
      </c>
      <c r="BD2845" s="1"/>
      <c r="BE2845" s="1"/>
      <c r="BF2845" s="1"/>
      <c r="BG2845" s="1"/>
    </row>
    <row r="2846" spans="2:59" ht="15.75" customHeight="1" x14ac:dyDescent="0.3">
      <c r="B2846" s="1"/>
      <c r="C2846" s="1"/>
      <c r="D2846" s="1"/>
      <c r="E2846" s="1"/>
      <c r="F2846" s="1"/>
      <c r="G2846" s="1"/>
      <c r="H2846" s="1"/>
      <c r="J2846" s="1"/>
      <c r="K2846" s="1"/>
      <c r="L2846" s="1"/>
      <c r="BA2846" s="1" t="s">
        <v>10396</v>
      </c>
      <c r="BB2846" s="1">
        <v>4153</v>
      </c>
      <c r="BC2846" s="1" t="s">
        <v>214</v>
      </c>
      <c r="BD2846" s="1"/>
      <c r="BE2846" s="1"/>
      <c r="BF2846" s="1"/>
      <c r="BG2846" s="1"/>
    </row>
    <row r="2847" spans="2:59" ht="15.75" customHeight="1" x14ac:dyDescent="0.3">
      <c r="B2847" s="1"/>
      <c r="C2847" s="1"/>
      <c r="D2847" s="1"/>
      <c r="E2847" s="1"/>
      <c r="F2847" s="1"/>
      <c r="G2847" s="1"/>
      <c r="H2847" s="1"/>
      <c r="J2847" s="1"/>
      <c r="K2847" s="1"/>
      <c r="L2847" s="1"/>
      <c r="BA2847" s="1" t="s">
        <v>10397</v>
      </c>
      <c r="BB2847" s="1">
        <v>4152</v>
      </c>
      <c r="BC2847" s="1" t="s">
        <v>214</v>
      </c>
      <c r="BD2847" s="1"/>
      <c r="BE2847" s="1"/>
      <c r="BF2847" s="1"/>
      <c r="BG2847" s="1"/>
    </row>
    <row r="2848" spans="2:59" ht="15.75" customHeight="1" x14ac:dyDescent="0.3">
      <c r="B2848" s="1"/>
      <c r="C2848" s="1"/>
      <c r="D2848" s="1"/>
      <c r="E2848" s="1"/>
      <c r="F2848" s="1"/>
      <c r="G2848" s="1"/>
      <c r="H2848" s="1"/>
      <c r="J2848" s="1"/>
      <c r="K2848" s="1"/>
      <c r="L2848" s="1"/>
      <c r="BA2848" s="1" t="s">
        <v>3960</v>
      </c>
      <c r="BB2848" s="1">
        <v>4151</v>
      </c>
      <c r="BC2848" s="1" t="s">
        <v>160</v>
      </c>
      <c r="BD2848" s="1"/>
      <c r="BE2848" s="1"/>
      <c r="BF2848" s="1"/>
      <c r="BG2848" s="1"/>
    </row>
    <row r="2849" spans="2:59" ht="15.75" customHeight="1" x14ac:dyDescent="0.3">
      <c r="B2849" s="1"/>
      <c r="C2849" s="1"/>
      <c r="D2849" s="1"/>
      <c r="E2849" s="1"/>
      <c r="F2849" s="1"/>
      <c r="G2849" s="1"/>
      <c r="H2849" s="1"/>
      <c r="J2849" s="1"/>
      <c r="K2849" s="1"/>
      <c r="L2849" s="1"/>
      <c r="BA2849" s="1" t="s">
        <v>4246</v>
      </c>
      <c r="BB2849" s="1">
        <v>4157</v>
      </c>
      <c r="BC2849" s="1" t="s">
        <v>210</v>
      </c>
      <c r="BD2849" s="1"/>
      <c r="BE2849" s="1"/>
      <c r="BF2849" s="1"/>
      <c r="BG2849" s="1"/>
    </row>
    <row r="2850" spans="2:59" ht="15.75" customHeight="1" x14ac:dyDescent="0.3">
      <c r="B2850" s="1"/>
      <c r="C2850" s="1"/>
      <c r="D2850" s="1"/>
      <c r="E2850" s="1"/>
      <c r="F2850" s="1"/>
      <c r="G2850" s="1"/>
      <c r="H2850" s="1"/>
      <c r="J2850" s="1"/>
      <c r="K2850" s="1"/>
      <c r="L2850" s="1"/>
      <c r="BA2850" s="1" t="s">
        <v>5981</v>
      </c>
      <c r="BB2850" s="1">
        <v>1199</v>
      </c>
      <c r="BC2850" s="1" t="s">
        <v>46</v>
      </c>
      <c r="BD2850" s="1"/>
      <c r="BE2850" s="1"/>
      <c r="BF2850" s="1"/>
      <c r="BG2850" s="1"/>
    </row>
    <row r="2851" spans="2:59" ht="15.75" customHeight="1" x14ac:dyDescent="0.3">
      <c r="B2851" s="1"/>
      <c r="C2851" s="1"/>
      <c r="D2851" s="1"/>
      <c r="E2851" s="1"/>
      <c r="F2851" s="1"/>
      <c r="G2851" s="1"/>
      <c r="H2851" s="1"/>
      <c r="J2851" s="1"/>
      <c r="K2851" s="1"/>
      <c r="L2851" s="1"/>
      <c r="BA2851" s="1" t="s">
        <v>10219</v>
      </c>
      <c r="BB2851" s="1">
        <v>4227</v>
      </c>
      <c r="BC2851" s="1" t="s">
        <v>214</v>
      </c>
      <c r="BD2851" s="1"/>
      <c r="BE2851" s="1"/>
      <c r="BF2851" s="1"/>
      <c r="BG2851" s="1"/>
    </row>
    <row r="2852" spans="2:59" ht="15.75" customHeight="1" x14ac:dyDescent="0.3">
      <c r="B2852" s="1"/>
      <c r="C2852" s="1"/>
      <c r="D2852" s="1"/>
      <c r="E2852" s="1"/>
      <c r="F2852" s="1"/>
      <c r="G2852" s="1"/>
      <c r="H2852" s="1"/>
      <c r="J2852" s="1"/>
      <c r="K2852" s="1"/>
      <c r="L2852" s="1"/>
      <c r="BA2852" s="1" t="s">
        <v>7375</v>
      </c>
      <c r="BB2852" s="1">
        <v>4188</v>
      </c>
      <c r="BC2852" s="1" t="s">
        <v>46</v>
      </c>
      <c r="BD2852" s="1"/>
      <c r="BE2852" s="1"/>
      <c r="BF2852" s="1"/>
      <c r="BG2852" s="1"/>
    </row>
    <row r="2853" spans="2:59" ht="15.75" customHeight="1" x14ac:dyDescent="0.3">
      <c r="B2853" s="1"/>
      <c r="C2853" s="1"/>
      <c r="D2853" s="1"/>
      <c r="E2853" s="1"/>
      <c r="F2853" s="1"/>
      <c r="G2853" s="1"/>
      <c r="H2853" s="1"/>
      <c r="J2853" s="1"/>
      <c r="K2853" s="1"/>
      <c r="L2853" s="1"/>
      <c r="BA2853" s="1" t="s">
        <v>9846</v>
      </c>
      <c r="BB2853" s="1">
        <v>4195</v>
      </c>
      <c r="BC2853" s="1" t="s">
        <v>246</v>
      </c>
      <c r="BD2853" s="1"/>
      <c r="BE2853" s="1"/>
      <c r="BF2853" s="1"/>
      <c r="BG2853" s="1"/>
    </row>
    <row r="2854" spans="2:59" ht="15.75" customHeight="1" x14ac:dyDescent="0.3">
      <c r="B2854" s="1"/>
      <c r="C2854" s="1"/>
      <c r="D2854" s="1"/>
      <c r="E2854" s="1"/>
      <c r="F2854" s="1"/>
      <c r="G2854" s="1"/>
      <c r="H2854" s="1"/>
      <c r="J2854" s="1"/>
      <c r="K2854" s="1"/>
      <c r="L2854" s="1"/>
      <c r="BA2854" s="1" t="s">
        <v>3980</v>
      </c>
      <c r="BB2854" s="1">
        <v>4238</v>
      </c>
      <c r="BC2854" s="1" t="s">
        <v>222</v>
      </c>
      <c r="BD2854" s="1"/>
      <c r="BE2854" s="1"/>
      <c r="BF2854" s="1"/>
      <c r="BG2854" s="1"/>
    </row>
    <row r="2855" spans="2:59" ht="15.75" customHeight="1" x14ac:dyDescent="0.3">
      <c r="B2855" s="1"/>
      <c r="C2855" s="1"/>
      <c r="D2855" s="1"/>
      <c r="E2855" s="1"/>
      <c r="F2855" s="1"/>
      <c r="G2855" s="1"/>
      <c r="H2855" s="1"/>
      <c r="J2855" s="1"/>
      <c r="K2855" s="1"/>
      <c r="L2855" s="1"/>
      <c r="BA2855" s="1" t="s">
        <v>10234</v>
      </c>
      <c r="BB2855" s="1">
        <v>4217</v>
      </c>
      <c r="BC2855" s="1" t="s">
        <v>44</v>
      </c>
      <c r="BD2855" s="1"/>
      <c r="BE2855" s="1"/>
      <c r="BF2855" s="1"/>
      <c r="BG2855" s="1"/>
    </row>
    <row r="2856" spans="2:59" ht="15.75" customHeight="1" x14ac:dyDescent="0.3">
      <c r="B2856" s="1"/>
      <c r="C2856" s="1"/>
      <c r="D2856" s="1"/>
      <c r="E2856" s="1"/>
      <c r="F2856" s="1"/>
      <c r="G2856" s="1"/>
      <c r="H2856" s="1"/>
      <c r="J2856" s="1"/>
      <c r="K2856" s="1"/>
      <c r="L2856" s="1"/>
      <c r="BA2856" s="1" t="s">
        <v>10393</v>
      </c>
      <c r="BB2856" s="1">
        <v>3960</v>
      </c>
      <c r="BC2856" s="1" t="s">
        <v>294</v>
      </c>
      <c r="BD2856" s="1"/>
      <c r="BE2856" s="1"/>
      <c r="BF2856" s="1"/>
      <c r="BG2856" s="1"/>
    </row>
    <row r="2857" spans="2:59" ht="15.75" customHeight="1" x14ac:dyDescent="0.3">
      <c r="B2857" s="1"/>
      <c r="C2857" s="1"/>
      <c r="D2857" s="1"/>
      <c r="E2857" s="1"/>
      <c r="F2857" s="1"/>
      <c r="G2857" s="1"/>
      <c r="H2857" s="1"/>
      <c r="J2857" s="1"/>
      <c r="K2857" s="1"/>
      <c r="L2857" s="1"/>
      <c r="BA2857" s="1" t="s">
        <v>10235</v>
      </c>
      <c r="BB2857" s="1">
        <v>4260</v>
      </c>
      <c r="BC2857" s="1" t="s">
        <v>342</v>
      </c>
      <c r="BD2857" s="1"/>
      <c r="BE2857" s="1"/>
      <c r="BF2857" s="1"/>
      <c r="BG2857" s="1"/>
    </row>
    <row r="2858" spans="2:59" ht="15.75" customHeight="1" x14ac:dyDescent="0.3">
      <c r="B2858" s="1"/>
      <c r="C2858" s="1"/>
      <c r="D2858" s="1"/>
      <c r="E2858" s="1"/>
      <c r="F2858" s="1"/>
      <c r="G2858" s="1"/>
      <c r="H2858" s="1"/>
      <c r="J2858" s="1"/>
      <c r="K2858" s="1"/>
      <c r="L2858" s="1"/>
      <c r="BA2858" s="1" t="s">
        <v>10237</v>
      </c>
      <c r="BB2858" s="1">
        <v>4230</v>
      </c>
      <c r="BC2858" s="1" t="s">
        <v>152</v>
      </c>
      <c r="BD2858" s="1"/>
      <c r="BE2858" s="1"/>
      <c r="BF2858" s="1"/>
      <c r="BG2858" s="1"/>
    </row>
    <row r="2859" spans="2:59" ht="15.75" customHeight="1" x14ac:dyDescent="0.3">
      <c r="B2859" s="1"/>
      <c r="C2859" s="1"/>
      <c r="D2859" s="1"/>
      <c r="E2859" s="1"/>
      <c r="F2859" s="1"/>
      <c r="G2859" s="1"/>
      <c r="H2859" s="1"/>
      <c r="J2859" s="1"/>
      <c r="K2859" s="1"/>
      <c r="L2859" s="1"/>
      <c r="BA2859" s="1" t="s">
        <v>4377</v>
      </c>
      <c r="BB2859" s="1">
        <v>4202</v>
      </c>
      <c r="BC2859" s="1" t="s">
        <v>346</v>
      </c>
      <c r="BD2859" s="1"/>
      <c r="BE2859" s="1"/>
      <c r="BF2859" s="1"/>
      <c r="BG2859" s="1"/>
    </row>
    <row r="2860" spans="2:59" ht="15.75" customHeight="1" x14ac:dyDescent="0.3">
      <c r="B2860" s="1"/>
      <c r="C2860" s="1"/>
      <c r="D2860" s="1"/>
      <c r="E2860" s="1"/>
      <c r="F2860" s="1"/>
      <c r="G2860" s="1"/>
      <c r="H2860" s="1"/>
      <c r="J2860" s="1"/>
      <c r="K2860" s="1"/>
      <c r="L2860" s="1"/>
      <c r="BA2860" s="1" t="s">
        <v>2977</v>
      </c>
      <c r="BB2860" s="1">
        <v>4244</v>
      </c>
      <c r="BC2860" s="1" t="s">
        <v>210</v>
      </c>
      <c r="BD2860" s="1"/>
      <c r="BE2860" s="1"/>
      <c r="BF2860" s="1"/>
      <c r="BG2860" s="1"/>
    </row>
    <row r="2861" spans="2:59" ht="15.75" customHeight="1" x14ac:dyDescent="0.3">
      <c r="B2861" s="1"/>
      <c r="C2861" s="1"/>
      <c r="D2861" s="1"/>
      <c r="E2861" s="1"/>
      <c r="F2861" s="1"/>
      <c r="G2861" s="1"/>
      <c r="H2861" s="1"/>
      <c r="J2861" s="1"/>
      <c r="K2861" s="1"/>
      <c r="L2861" s="1"/>
      <c r="BA2861" s="1" t="s">
        <v>2489</v>
      </c>
      <c r="BB2861" s="1">
        <v>3769</v>
      </c>
      <c r="BC2861" s="1" t="s">
        <v>14</v>
      </c>
      <c r="BD2861" s="1"/>
      <c r="BE2861" s="1"/>
      <c r="BF2861" s="1"/>
      <c r="BG2861" s="1"/>
    </row>
    <row r="2862" spans="2:59" ht="15.75" customHeight="1" x14ac:dyDescent="0.3">
      <c r="B2862" s="1"/>
      <c r="C2862" s="1"/>
      <c r="D2862" s="1"/>
      <c r="E2862" s="1"/>
      <c r="F2862" s="1"/>
      <c r="G2862" s="1"/>
      <c r="H2862" s="1"/>
      <c r="J2862" s="1"/>
      <c r="K2862" s="1"/>
      <c r="L2862" s="1"/>
      <c r="BA2862" s="1" t="s">
        <v>2102</v>
      </c>
      <c r="BB2862" s="1">
        <v>4288</v>
      </c>
      <c r="BC2862" s="1" t="s">
        <v>342</v>
      </c>
      <c r="BD2862" s="1"/>
      <c r="BE2862" s="1"/>
      <c r="BF2862" s="1"/>
      <c r="BG2862" s="1"/>
    </row>
    <row r="2863" spans="2:59" ht="15.75" customHeight="1" x14ac:dyDescent="0.3">
      <c r="B2863" s="1"/>
      <c r="C2863" s="1"/>
      <c r="D2863" s="1"/>
      <c r="E2863" s="1"/>
      <c r="F2863" s="1"/>
      <c r="G2863" s="1"/>
      <c r="H2863" s="1"/>
      <c r="J2863" s="1"/>
      <c r="K2863" s="1"/>
      <c r="L2863" s="1"/>
      <c r="BA2863" s="1" t="s">
        <v>2828</v>
      </c>
      <c r="BB2863" s="1">
        <v>4248</v>
      </c>
      <c r="BC2863" s="1" t="s">
        <v>282</v>
      </c>
      <c r="BD2863" s="1"/>
      <c r="BE2863" s="1"/>
      <c r="BF2863" s="1"/>
      <c r="BG2863" s="1"/>
    </row>
    <row r="2864" spans="2:59" ht="15.75" customHeight="1" x14ac:dyDescent="0.3">
      <c r="B2864" s="1"/>
      <c r="C2864" s="1"/>
      <c r="D2864" s="1"/>
      <c r="E2864" s="1"/>
      <c r="F2864" s="1"/>
      <c r="G2864" s="1"/>
      <c r="H2864" s="1"/>
      <c r="J2864" s="1"/>
      <c r="K2864" s="1"/>
      <c r="L2864" s="1"/>
      <c r="BA2864" s="1" t="s">
        <v>2862</v>
      </c>
      <c r="BB2864" s="1">
        <v>3420</v>
      </c>
      <c r="BC2864" s="1" t="s">
        <v>282</v>
      </c>
      <c r="BD2864" s="1"/>
      <c r="BE2864" s="1"/>
      <c r="BF2864" s="1"/>
      <c r="BG2864" s="1"/>
    </row>
    <row r="2865" spans="2:59" ht="15.75" customHeight="1" x14ac:dyDescent="0.3">
      <c r="B2865" s="1"/>
      <c r="C2865" s="1"/>
      <c r="D2865" s="1"/>
      <c r="E2865" s="1"/>
      <c r="F2865" s="1"/>
      <c r="G2865" s="1"/>
      <c r="H2865" s="1"/>
      <c r="J2865" s="1"/>
      <c r="K2865" s="1"/>
      <c r="L2865" s="1"/>
      <c r="BA2865" s="1" t="s">
        <v>3802</v>
      </c>
      <c r="BB2865" s="1">
        <v>4287</v>
      </c>
      <c r="BC2865" s="1" t="s">
        <v>0</v>
      </c>
      <c r="BD2865" s="1"/>
      <c r="BE2865" s="1"/>
      <c r="BF2865" s="1"/>
      <c r="BG2865" s="1"/>
    </row>
    <row r="2866" spans="2:59" ht="15.75" customHeight="1" x14ac:dyDescent="0.3">
      <c r="B2866" s="1"/>
      <c r="C2866" s="1"/>
      <c r="D2866" s="1"/>
      <c r="E2866" s="1"/>
      <c r="F2866" s="1"/>
      <c r="G2866" s="1"/>
      <c r="H2866" s="1"/>
      <c r="J2866" s="1"/>
      <c r="K2866" s="1"/>
      <c r="L2866" s="1"/>
      <c r="BA2866" s="1" t="s">
        <v>6832</v>
      </c>
      <c r="BB2866" s="1">
        <v>4276</v>
      </c>
      <c r="BC2866" s="1" t="s">
        <v>194</v>
      </c>
      <c r="BD2866" s="1"/>
      <c r="BE2866" s="1"/>
      <c r="BF2866" s="1"/>
      <c r="BG2866" s="1"/>
    </row>
    <row r="2867" spans="2:59" ht="15.75" customHeight="1" x14ac:dyDescent="0.3">
      <c r="B2867" s="1"/>
      <c r="C2867" s="1"/>
      <c r="D2867" s="1"/>
      <c r="E2867" s="1"/>
      <c r="F2867" s="1"/>
      <c r="G2867" s="1"/>
      <c r="H2867" s="1"/>
      <c r="J2867" s="1"/>
      <c r="K2867" s="1"/>
      <c r="L2867" s="1"/>
      <c r="BA2867" s="1" t="s">
        <v>10250</v>
      </c>
      <c r="BB2867" s="1">
        <v>4270</v>
      </c>
      <c r="BC2867" s="1" t="s">
        <v>192</v>
      </c>
      <c r="BD2867" s="1"/>
      <c r="BE2867" s="1"/>
      <c r="BF2867" s="1"/>
      <c r="BG2867" s="1"/>
    </row>
    <row r="2868" spans="2:59" ht="15.75" customHeight="1" x14ac:dyDescent="0.3">
      <c r="B2868" s="1"/>
      <c r="C2868" s="1"/>
      <c r="D2868" s="1"/>
      <c r="E2868" s="1"/>
      <c r="F2868" s="1"/>
      <c r="G2868" s="1"/>
      <c r="H2868" s="1"/>
      <c r="J2868" s="1"/>
      <c r="K2868" s="1"/>
      <c r="L2868" s="1"/>
      <c r="BA2868" s="1" t="s">
        <v>4398</v>
      </c>
      <c r="BB2868" s="1">
        <v>4266</v>
      </c>
      <c r="BC2868" s="1" t="s">
        <v>188</v>
      </c>
      <c r="BD2868" s="1"/>
      <c r="BE2868" s="1"/>
      <c r="BF2868" s="1"/>
      <c r="BG2868" s="1"/>
    </row>
    <row r="2869" spans="2:59" ht="15.75" customHeight="1" x14ac:dyDescent="0.3">
      <c r="B2869" s="1"/>
      <c r="C2869" s="1"/>
      <c r="D2869" s="1"/>
      <c r="E2869" s="1"/>
      <c r="F2869" s="1"/>
      <c r="G2869" s="1"/>
      <c r="H2869" s="1"/>
      <c r="J2869" s="1"/>
      <c r="K2869" s="1"/>
      <c r="L2869" s="1"/>
      <c r="BA2869" s="1" t="s">
        <v>10398</v>
      </c>
      <c r="BB2869" s="1">
        <v>4377</v>
      </c>
      <c r="BC2869" s="1" t="s">
        <v>190</v>
      </c>
      <c r="BD2869" s="1"/>
      <c r="BE2869" s="1"/>
      <c r="BF2869" s="1"/>
      <c r="BG2869" s="1"/>
    </row>
    <row r="2870" spans="2:59" ht="15.75" customHeight="1" x14ac:dyDescent="0.3">
      <c r="B2870" s="1"/>
      <c r="C2870" s="1"/>
      <c r="D2870" s="1"/>
      <c r="E2870" s="1"/>
      <c r="F2870" s="1"/>
      <c r="G2870" s="1"/>
      <c r="H2870" s="1"/>
      <c r="J2870" s="1"/>
      <c r="K2870" s="1"/>
      <c r="L2870" s="1"/>
      <c r="BA2870" s="1" t="s">
        <v>9846</v>
      </c>
      <c r="BB2870" s="1">
        <v>4195</v>
      </c>
      <c r="BC2870" s="1" t="s">
        <v>246</v>
      </c>
      <c r="BD2870" s="1"/>
      <c r="BE2870" s="1"/>
      <c r="BF2870" s="1"/>
      <c r="BG2870" s="1"/>
    </row>
    <row r="2871" spans="2:59" ht="15.75" customHeight="1" x14ac:dyDescent="0.3">
      <c r="B2871" s="1"/>
      <c r="C2871" s="1"/>
      <c r="D2871" s="1"/>
      <c r="E2871" s="1"/>
      <c r="F2871" s="1"/>
      <c r="G2871" s="1"/>
      <c r="H2871" s="1"/>
      <c r="J2871" s="1"/>
      <c r="K2871" s="1"/>
      <c r="L2871" s="1"/>
      <c r="BA2871" s="1" t="s">
        <v>2586</v>
      </c>
      <c r="BB2871" s="1">
        <v>4323</v>
      </c>
      <c r="BC2871" s="1" t="s">
        <v>282</v>
      </c>
      <c r="BD2871" s="1"/>
      <c r="BE2871" s="1"/>
      <c r="BF2871" s="1"/>
      <c r="BG2871" s="1"/>
    </row>
    <row r="2872" spans="2:59" ht="15.75" customHeight="1" x14ac:dyDescent="0.3">
      <c r="B2872" s="1"/>
      <c r="C2872" s="1"/>
      <c r="D2872" s="1"/>
      <c r="E2872" s="1"/>
      <c r="F2872" s="1"/>
      <c r="G2872" s="1"/>
      <c r="H2872" s="1"/>
      <c r="J2872" s="1"/>
      <c r="K2872" s="1"/>
      <c r="L2872" s="1"/>
      <c r="BA2872" s="1" t="s">
        <v>4914</v>
      </c>
      <c r="BB2872" s="1">
        <v>4329</v>
      </c>
      <c r="BC2872" s="1" t="s">
        <v>14</v>
      </c>
      <c r="BD2872" s="1"/>
      <c r="BE2872" s="1"/>
      <c r="BF2872" s="1"/>
      <c r="BG2872" s="1"/>
    </row>
    <row r="2873" spans="2:59" ht="15.75" customHeight="1" x14ac:dyDescent="0.3">
      <c r="B2873" s="1"/>
      <c r="C2873" s="1"/>
      <c r="D2873" s="1"/>
      <c r="E2873" s="1"/>
      <c r="F2873" s="1"/>
      <c r="G2873" s="1"/>
      <c r="H2873" s="1"/>
      <c r="J2873" s="1"/>
      <c r="K2873" s="1"/>
      <c r="L2873" s="1"/>
      <c r="BA2873" s="1" t="s">
        <v>2511</v>
      </c>
      <c r="BB2873" s="1">
        <v>4240</v>
      </c>
      <c r="BC2873" s="1" t="s">
        <v>188</v>
      </c>
      <c r="BD2873" s="1"/>
      <c r="BE2873" s="1"/>
      <c r="BF2873" s="1"/>
      <c r="BG2873" s="1"/>
    </row>
    <row r="2874" spans="2:59" ht="15.75" customHeight="1" x14ac:dyDescent="0.3">
      <c r="B2874" s="1"/>
      <c r="C2874" s="1"/>
      <c r="D2874" s="1"/>
      <c r="E2874" s="1"/>
      <c r="F2874" s="1"/>
      <c r="G2874" s="1"/>
      <c r="H2874" s="1"/>
      <c r="J2874" s="1"/>
      <c r="K2874" s="1"/>
      <c r="L2874" s="1"/>
      <c r="BA2874" s="1" t="s">
        <v>2511</v>
      </c>
      <c r="BB2874" s="1">
        <v>4240</v>
      </c>
      <c r="BC2874" s="1" t="s">
        <v>188</v>
      </c>
      <c r="BD2874" s="1"/>
      <c r="BE2874" s="1"/>
      <c r="BF2874" s="1"/>
      <c r="BG2874" s="1"/>
    </row>
    <row r="2875" spans="2:59" ht="15.75" customHeight="1" x14ac:dyDescent="0.3">
      <c r="B2875" s="1"/>
      <c r="C2875" s="1"/>
      <c r="D2875" s="1"/>
      <c r="E2875" s="1"/>
      <c r="F2875" s="1"/>
      <c r="G2875" s="1"/>
      <c r="H2875" s="1"/>
      <c r="J2875" s="1"/>
      <c r="K2875" s="1"/>
      <c r="L2875" s="1"/>
      <c r="BA2875" s="1" t="s">
        <v>4521</v>
      </c>
      <c r="BB2875" s="1">
        <v>4350</v>
      </c>
      <c r="BC2875" s="1" t="s">
        <v>214</v>
      </c>
      <c r="BD2875" s="1"/>
      <c r="BE2875" s="1"/>
      <c r="BF2875" s="1"/>
      <c r="BG2875" s="1"/>
    </row>
    <row r="2876" spans="2:59" ht="15.75" customHeight="1" x14ac:dyDescent="0.3">
      <c r="B2876" s="1"/>
      <c r="C2876" s="1"/>
      <c r="D2876" s="1"/>
      <c r="E2876" s="1"/>
      <c r="F2876" s="1"/>
      <c r="G2876" s="1"/>
      <c r="H2876" s="1"/>
      <c r="J2876" s="1"/>
      <c r="K2876" s="1"/>
      <c r="L2876" s="1"/>
      <c r="BA2876" s="1" t="s">
        <v>10399</v>
      </c>
      <c r="BB2876" s="1">
        <v>4353</v>
      </c>
      <c r="BC2876" s="1" t="s">
        <v>152</v>
      </c>
      <c r="BD2876" s="1"/>
      <c r="BE2876" s="1"/>
      <c r="BF2876" s="1"/>
      <c r="BG2876" s="1"/>
    </row>
    <row r="2877" spans="2:59" ht="15.75" customHeight="1" x14ac:dyDescent="0.3">
      <c r="B2877" s="1"/>
      <c r="C2877" s="1"/>
      <c r="D2877" s="1"/>
      <c r="E2877" s="1"/>
      <c r="F2877" s="1"/>
      <c r="G2877" s="1"/>
      <c r="H2877" s="1"/>
      <c r="J2877" s="1"/>
      <c r="K2877" s="1"/>
      <c r="L2877" s="1"/>
      <c r="BA2877" s="1" t="s">
        <v>10267</v>
      </c>
      <c r="BB2877" s="1">
        <v>4344</v>
      </c>
      <c r="BC2877" s="1" t="s">
        <v>224</v>
      </c>
      <c r="BD2877" s="1"/>
      <c r="BE2877" s="1"/>
      <c r="BF2877" s="1"/>
      <c r="BG2877" s="1"/>
    </row>
    <row r="2878" spans="2:59" ht="15.75" customHeight="1" x14ac:dyDescent="0.3">
      <c r="B2878" s="1"/>
      <c r="C2878" s="1"/>
      <c r="D2878" s="1"/>
      <c r="E2878" s="1"/>
      <c r="F2878" s="1"/>
      <c r="G2878" s="1"/>
      <c r="H2878" s="1"/>
      <c r="J2878" s="1"/>
      <c r="K2878" s="1"/>
      <c r="L2878" s="1"/>
      <c r="BA2878" s="1" t="s">
        <v>2316</v>
      </c>
      <c r="BB2878" s="1">
        <v>4367</v>
      </c>
      <c r="BC2878" s="1" t="s">
        <v>246</v>
      </c>
      <c r="BD2878" s="1"/>
      <c r="BE2878" s="1"/>
      <c r="BF2878" s="1"/>
      <c r="BG2878" s="1"/>
    </row>
    <row r="2879" spans="2:59" ht="15.75" customHeight="1" x14ac:dyDescent="0.3">
      <c r="B2879" s="1"/>
      <c r="C2879" s="1"/>
      <c r="D2879" s="1"/>
      <c r="E2879" s="1"/>
      <c r="F2879" s="1"/>
      <c r="G2879" s="1"/>
      <c r="H2879" s="1"/>
      <c r="J2879" s="1"/>
      <c r="K2879" s="1"/>
      <c r="L2879" s="1"/>
      <c r="BA2879" s="1" t="s">
        <v>3954</v>
      </c>
      <c r="BB2879" s="1">
        <v>4366</v>
      </c>
      <c r="BC2879" s="1" t="s">
        <v>76</v>
      </c>
      <c r="BD2879" s="1"/>
      <c r="BE2879" s="1"/>
      <c r="BF2879" s="1"/>
      <c r="BG2879" s="1"/>
    </row>
    <row r="2880" spans="2:59" ht="15.75" customHeight="1" x14ac:dyDescent="0.3">
      <c r="B2880" s="1"/>
      <c r="C2880" s="1"/>
      <c r="D2880" s="1"/>
      <c r="E2880" s="1"/>
      <c r="F2880" s="1"/>
      <c r="G2880" s="1"/>
      <c r="H2880" s="1"/>
      <c r="J2880" s="1"/>
      <c r="K2880" s="1"/>
      <c r="L2880" s="1"/>
      <c r="BA2880" s="1" t="s">
        <v>4075</v>
      </c>
      <c r="BB2880" s="1">
        <v>4371</v>
      </c>
      <c r="BC2880" s="1" t="s">
        <v>14</v>
      </c>
      <c r="BD2880" s="1"/>
      <c r="BE2880" s="1"/>
      <c r="BF2880" s="1"/>
      <c r="BG2880" s="1"/>
    </row>
    <row r="2881" spans="2:59" ht="15.75" customHeight="1" x14ac:dyDescent="0.3">
      <c r="B2881" s="1"/>
      <c r="C2881" s="1"/>
      <c r="D2881" s="1"/>
      <c r="E2881" s="1"/>
      <c r="F2881" s="1"/>
      <c r="G2881" s="1"/>
      <c r="H2881" s="1"/>
      <c r="J2881" s="1"/>
      <c r="K2881" s="1"/>
      <c r="L2881" s="1"/>
      <c r="BA2881" s="1" t="s">
        <v>2309</v>
      </c>
      <c r="BB2881" s="1">
        <v>4399</v>
      </c>
      <c r="BC2881" s="1" t="s">
        <v>0</v>
      </c>
      <c r="BD2881" s="1"/>
      <c r="BE2881" s="1"/>
      <c r="BF2881" s="1"/>
      <c r="BG2881" s="1"/>
    </row>
    <row r="2882" spans="2:59" ht="15.75" customHeight="1" x14ac:dyDescent="0.3">
      <c r="B2882" s="1"/>
      <c r="C2882" s="1"/>
      <c r="D2882" s="1"/>
      <c r="E2882" s="1"/>
      <c r="F2882" s="1"/>
      <c r="G2882" s="1"/>
      <c r="H2882" s="1"/>
      <c r="J2882" s="1"/>
      <c r="K2882" s="1"/>
      <c r="L2882" s="1"/>
      <c r="BA2882" s="1" t="s">
        <v>4036</v>
      </c>
      <c r="BB2882" s="1">
        <v>4403</v>
      </c>
      <c r="BC2882" s="1" t="s">
        <v>14</v>
      </c>
      <c r="BD2882" s="1"/>
      <c r="BE2882" s="1"/>
      <c r="BF2882" s="1"/>
      <c r="BG2882" s="1"/>
    </row>
    <row r="2883" spans="2:59" ht="15.75" customHeight="1" x14ac:dyDescent="0.3">
      <c r="B2883" s="1"/>
      <c r="C2883" s="1"/>
      <c r="D2883" s="1"/>
      <c r="E2883" s="1"/>
      <c r="F2883" s="1"/>
      <c r="G2883" s="1"/>
      <c r="H2883" s="1"/>
      <c r="J2883" s="1"/>
      <c r="K2883" s="1"/>
      <c r="L2883" s="1"/>
      <c r="BA2883" s="1" t="s">
        <v>4167</v>
      </c>
      <c r="BB2883" s="1">
        <v>4435</v>
      </c>
      <c r="BC2883" s="1" t="s">
        <v>246</v>
      </c>
      <c r="BD2883" s="1"/>
      <c r="BE2883" s="1"/>
      <c r="BF2883" s="1"/>
      <c r="BG2883" s="1"/>
    </row>
    <row r="2884" spans="2:59" ht="15.75" customHeight="1" x14ac:dyDescent="0.3">
      <c r="B2884" s="1"/>
      <c r="C2884" s="1"/>
      <c r="D2884" s="1"/>
      <c r="E2884" s="1"/>
      <c r="F2884" s="1"/>
      <c r="G2884" s="1"/>
      <c r="H2884" s="1"/>
      <c r="J2884" s="1"/>
      <c r="K2884" s="1"/>
      <c r="L2884" s="1"/>
      <c r="BA2884" s="1" t="s">
        <v>2911</v>
      </c>
      <c r="BB2884" s="1">
        <v>4409</v>
      </c>
      <c r="BC2884" s="1" t="s">
        <v>246</v>
      </c>
      <c r="BD2884" s="1"/>
      <c r="BE2884" s="1"/>
      <c r="BF2884" s="1"/>
      <c r="BG2884" s="1"/>
    </row>
    <row r="2885" spans="2:59" ht="15.75" customHeight="1" x14ac:dyDescent="0.3">
      <c r="B2885" s="1"/>
      <c r="C2885" s="1"/>
      <c r="D2885" s="1"/>
      <c r="E2885" s="1"/>
      <c r="F2885" s="1"/>
      <c r="G2885" s="1"/>
      <c r="H2885" s="1"/>
      <c r="J2885" s="1"/>
      <c r="K2885" s="1"/>
      <c r="L2885" s="1"/>
      <c r="BA2885" s="1" t="s">
        <v>3737</v>
      </c>
      <c r="BB2885" s="1">
        <v>4407</v>
      </c>
      <c r="BC2885" s="1" t="s">
        <v>296</v>
      </c>
      <c r="BD2885" s="1"/>
      <c r="BE2885" s="1"/>
      <c r="BF2885" s="1"/>
      <c r="BG2885" s="1"/>
    </row>
    <row r="2886" spans="2:59" ht="15.75" customHeight="1" x14ac:dyDescent="0.3">
      <c r="B2886" s="1"/>
      <c r="C2886" s="1"/>
      <c r="D2886" s="1"/>
      <c r="E2886" s="1"/>
      <c r="F2886" s="1"/>
      <c r="G2886" s="1"/>
      <c r="H2886" s="1"/>
      <c r="J2886" s="1"/>
      <c r="K2886" s="1"/>
      <c r="L2886" s="1"/>
      <c r="BA2886" s="1" t="s">
        <v>2984</v>
      </c>
      <c r="BB2886" s="1">
        <v>4411</v>
      </c>
      <c r="BC2886" s="1" t="s">
        <v>188</v>
      </c>
      <c r="BD2886" s="1"/>
      <c r="BE2886" s="1"/>
      <c r="BF2886" s="1"/>
      <c r="BG2886" s="1"/>
    </row>
    <row r="2887" spans="2:59" ht="15.75" customHeight="1" x14ac:dyDescent="0.3">
      <c r="B2887" s="1"/>
      <c r="C2887" s="1"/>
      <c r="D2887" s="1"/>
      <c r="E2887" s="1"/>
      <c r="F2887" s="1"/>
      <c r="G2887" s="1"/>
      <c r="H2887" s="1"/>
      <c r="J2887" s="1"/>
      <c r="K2887" s="1"/>
      <c r="L2887" s="1"/>
      <c r="BA2887" s="1" t="s">
        <v>2917</v>
      </c>
      <c r="BB2887" s="1">
        <v>4404</v>
      </c>
      <c r="BC2887" s="1" t="s">
        <v>0</v>
      </c>
      <c r="BD2887" s="1"/>
      <c r="BE2887" s="1"/>
      <c r="BF2887" s="1"/>
      <c r="BG2887" s="1"/>
    </row>
    <row r="2888" spans="2:59" ht="15.75" customHeight="1" x14ac:dyDescent="0.3">
      <c r="B2888" s="1"/>
      <c r="C2888" s="1"/>
      <c r="D2888" s="1"/>
      <c r="E2888" s="1"/>
      <c r="F2888" s="1"/>
      <c r="G2888" s="1"/>
      <c r="H2888" s="1"/>
      <c r="J2888" s="1"/>
      <c r="K2888" s="1"/>
      <c r="L2888" s="1"/>
      <c r="BA2888" s="1" t="s">
        <v>2283</v>
      </c>
      <c r="BB2888" s="1">
        <v>4462</v>
      </c>
      <c r="BC2888" s="1" t="s">
        <v>340</v>
      </c>
      <c r="BD2888" s="1"/>
      <c r="BE2888" s="1"/>
      <c r="BF2888" s="1"/>
      <c r="BG2888" s="1"/>
    </row>
    <row r="2889" spans="2:59" ht="15.75" customHeight="1" x14ac:dyDescent="0.3">
      <c r="B2889" s="1"/>
      <c r="C2889" s="1"/>
      <c r="D2889" s="1"/>
      <c r="E2889" s="1"/>
      <c r="F2889" s="1"/>
      <c r="G2889" s="1"/>
      <c r="H2889" s="1"/>
      <c r="J2889" s="1"/>
      <c r="K2889" s="1"/>
      <c r="L2889" s="1"/>
      <c r="BA2889" s="1" t="s">
        <v>2327</v>
      </c>
      <c r="BB2889" s="1">
        <v>4455</v>
      </c>
      <c r="BC2889" s="1" t="s">
        <v>44</v>
      </c>
      <c r="BD2889" s="1"/>
      <c r="BE2889" s="1"/>
      <c r="BF2889" s="1"/>
      <c r="BG2889" s="1"/>
    </row>
    <row r="2890" spans="2:59" ht="15.75" customHeight="1" x14ac:dyDescent="0.3">
      <c r="B2890" s="1"/>
      <c r="C2890" s="1"/>
      <c r="D2890" s="1"/>
      <c r="E2890" s="1"/>
      <c r="F2890" s="1"/>
      <c r="G2890" s="1"/>
      <c r="H2890" s="1"/>
      <c r="J2890" s="1"/>
      <c r="K2890" s="1"/>
      <c r="L2890" s="1"/>
      <c r="BA2890" s="1" t="s">
        <v>6631</v>
      </c>
      <c r="BB2890" s="1">
        <v>3367</v>
      </c>
      <c r="BC2890" s="1" t="s">
        <v>56</v>
      </c>
      <c r="BD2890" s="1"/>
      <c r="BE2890" s="1"/>
      <c r="BF2890" s="1"/>
      <c r="BG2890" s="1"/>
    </row>
    <row r="2891" spans="2:59" ht="15.75" customHeight="1" x14ac:dyDescent="0.3">
      <c r="B2891" s="1"/>
      <c r="C2891" s="1"/>
      <c r="D2891" s="1"/>
      <c r="E2891" s="1"/>
      <c r="F2891" s="1"/>
      <c r="G2891" s="1"/>
      <c r="H2891" s="1"/>
      <c r="J2891" s="1"/>
      <c r="K2891" s="1"/>
      <c r="L2891" s="1"/>
      <c r="BA2891" s="1" t="s">
        <v>2770</v>
      </c>
      <c r="BB2891" s="1">
        <v>4484</v>
      </c>
      <c r="BC2891" s="1" t="s">
        <v>14</v>
      </c>
      <c r="BD2891" s="1"/>
      <c r="BE2891" s="1"/>
      <c r="BF2891" s="1"/>
      <c r="BG2891" s="1"/>
    </row>
    <row r="2892" spans="2:59" ht="15.75" customHeight="1" x14ac:dyDescent="0.3">
      <c r="B2892" s="1"/>
      <c r="C2892" s="1"/>
      <c r="D2892" s="1"/>
      <c r="E2892" s="1"/>
      <c r="F2892" s="1"/>
      <c r="G2892" s="1"/>
      <c r="H2892" s="1"/>
      <c r="J2892" s="1"/>
      <c r="K2892" s="1"/>
      <c r="L2892" s="1"/>
      <c r="BA2892" s="1" t="s">
        <v>3903</v>
      </c>
      <c r="BB2892" s="1">
        <v>4529</v>
      </c>
      <c r="BC2892" s="1" t="s">
        <v>152</v>
      </c>
      <c r="BD2892" s="1"/>
      <c r="BE2892" s="1"/>
      <c r="BF2892" s="1"/>
      <c r="BG2892" s="1"/>
    </row>
    <row r="2893" spans="2:59" ht="15.75" customHeight="1" x14ac:dyDescent="0.3">
      <c r="B2893" s="1"/>
      <c r="C2893" s="1"/>
      <c r="D2893" s="1"/>
      <c r="E2893" s="1"/>
      <c r="F2893" s="1"/>
      <c r="G2893" s="1"/>
      <c r="H2893" s="1"/>
      <c r="J2893" s="1"/>
      <c r="K2893" s="1"/>
      <c r="L2893" s="1"/>
      <c r="BA2893" s="1" t="s">
        <v>6855</v>
      </c>
      <c r="BB2893" s="1">
        <v>4530</v>
      </c>
      <c r="BC2893" s="1" t="s">
        <v>152</v>
      </c>
      <c r="BD2893" s="1"/>
      <c r="BE2893" s="1"/>
      <c r="BF2893" s="1"/>
      <c r="BG2893" s="1"/>
    </row>
    <row r="2894" spans="2:59" ht="15.75" customHeight="1" x14ac:dyDescent="0.3">
      <c r="B2894" s="1"/>
      <c r="C2894" s="1"/>
      <c r="D2894" s="1"/>
      <c r="E2894" s="1"/>
      <c r="F2894" s="1"/>
      <c r="G2894" s="1"/>
      <c r="H2894" s="1"/>
      <c r="J2894" s="1"/>
      <c r="K2894" s="1"/>
      <c r="L2894" s="1"/>
      <c r="BA2894" s="1" t="s">
        <v>2283</v>
      </c>
      <c r="BB2894" s="1">
        <v>4462</v>
      </c>
      <c r="BC2894" s="1" t="s">
        <v>340</v>
      </c>
      <c r="BD2894" s="1"/>
      <c r="BE2894" s="1"/>
      <c r="BF2894" s="1"/>
      <c r="BG2894" s="1"/>
    </row>
    <row r="2895" spans="2:59" ht="15.75" customHeight="1" x14ac:dyDescent="0.3">
      <c r="B2895" s="1"/>
      <c r="C2895" s="1"/>
      <c r="D2895" s="1"/>
      <c r="E2895" s="1"/>
      <c r="F2895" s="1"/>
      <c r="G2895" s="1"/>
      <c r="H2895" s="1"/>
      <c r="J2895" s="1"/>
      <c r="K2895" s="1"/>
      <c r="L2895" s="1"/>
      <c r="BA2895" s="1" t="s">
        <v>10297</v>
      </c>
      <c r="BB2895" s="1">
        <v>4541</v>
      </c>
      <c r="BC2895" s="1" t="s">
        <v>180</v>
      </c>
      <c r="BD2895" s="1"/>
      <c r="BE2895" s="1"/>
      <c r="BF2895" s="1"/>
      <c r="BG2895" s="1"/>
    </row>
    <row r="2896" spans="2:59" ht="15.75" customHeight="1" x14ac:dyDescent="0.3">
      <c r="B2896" s="1"/>
      <c r="C2896" s="1"/>
      <c r="D2896" s="1"/>
      <c r="E2896" s="1"/>
      <c r="F2896" s="1"/>
      <c r="G2896" s="1"/>
      <c r="H2896" s="1"/>
      <c r="J2896" s="1"/>
      <c r="K2896" s="1"/>
      <c r="L2896" s="1"/>
      <c r="BA2896" s="1" t="s">
        <v>5730</v>
      </c>
      <c r="BB2896" s="1">
        <v>4563</v>
      </c>
      <c r="BC2896" s="1" t="s">
        <v>14</v>
      </c>
      <c r="BD2896" s="1"/>
      <c r="BE2896" s="1"/>
      <c r="BF2896" s="1"/>
      <c r="BG2896" s="1"/>
    </row>
    <row r="2897" spans="2:59" ht="15.75" customHeight="1" x14ac:dyDescent="0.3">
      <c r="B2897" s="1"/>
      <c r="C2897" s="1"/>
      <c r="D2897" s="1"/>
      <c r="E2897" s="1"/>
      <c r="F2897" s="1"/>
      <c r="G2897" s="1"/>
      <c r="H2897" s="1"/>
      <c r="J2897" s="1"/>
      <c r="K2897" s="1"/>
      <c r="L2897" s="1"/>
      <c r="BA2897" s="1" t="s">
        <v>2896</v>
      </c>
      <c r="BB2897" s="1">
        <v>4554</v>
      </c>
      <c r="BC2897" s="1" t="s">
        <v>152</v>
      </c>
      <c r="BD2897" s="1"/>
      <c r="BE2897" s="1"/>
      <c r="BF2897" s="1"/>
      <c r="BG2897" s="1"/>
    </row>
    <row r="2898" spans="2:59" ht="15.75" customHeight="1" x14ac:dyDescent="0.3">
      <c r="B2898" s="1"/>
      <c r="C2898" s="1"/>
      <c r="D2898" s="1"/>
      <c r="E2898" s="1"/>
      <c r="F2898" s="1"/>
      <c r="G2898" s="1"/>
      <c r="H2898" s="1"/>
      <c r="J2898" s="1"/>
      <c r="K2898" s="1"/>
      <c r="L2898" s="1"/>
      <c r="BA2898" s="1" t="s">
        <v>2757</v>
      </c>
      <c r="BB2898" s="1">
        <v>4565</v>
      </c>
      <c r="BC2898" s="1" t="s">
        <v>154</v>
      </c>
      <c r="BD2898" s="1"/>
      <c r="BE2898" s="1"/>
      <c r="BF2898" s="1"/>
      <c r="BG2898" s="1"/>
    </row>
    <row r="2899" spans="2:59" ht="15.75" customHeight="1" x14ac:dyDescent="0.3">
      <c r="B2899" s="1"/>
      <c r="C2899" s="1"/>
      <c r="D2899" s="1"/>
      <c r="E2899" s="1"/>
      <c r="F2899" s="1"/>
      <c r="G2899" s="1"/>
      <c r="H2899" s="1"/>
      <c r="J2899" s="1"/>
      <c r="K2899" s="1"/>
      <c r="L2899" s="1"/>
      <c r="BA2899" s="1" t="s">
        <v>2508</v>
      </c>
      <c r="BB2899" s="1">
        <v>4555</v>
      </c>
      <c r="BC2899" s="1" t="s">
        <v>14</v>
      </c>
      <c r="BD2899" s="1"/>
      <c r="BE2899" s="1"/>
      <c r="BF2899" s="1"/>
      <c r="BG2899" s="1"/>
    </row>
    <row r="2900" spans="2:59" ht="15.75" customHeight="1" x14ac:dyDescent="0.3">
      <c r="B2900" s="1"/>
      <c r="C2900" s="1"/>
      <c r="D2900" s="1"/>
      <c r="E2900" s="1"/>
      <c r="F2900" s="1"/>
      <c r="G2900" s="1"/>
      <c r="H2900" s="1"/>
      <c r="J2900" s="1"/>
      <c r="K2900" s="1"/>
      <c r="L2900" s="1"/>
      <c r="BA2900" s="1" t="s">
        <v>10301</v>
      </c>
      <c r="BB2900" s="1">
        <v>4566</v>
      </c>
      <c r="BC2900" s="1" t="s">
        <v>152</v>
      </c>
      <c r="BD2900" s="1"/>
      <c r="BE2900" s="1"/>
      <c r="BF2900" s="1"/>
      <c r="BG2900" s="1"/>
    </row>
    <row r="2901" spans="2:59" ht="15.75" customHeight="1" x14ac:dyDescent="0.3">
      <c r="B2901" s="1"/>
      <c r="C2901" s="1"/>
      <c r="D2901" s="1"/>
      <c r="E2901" s="1"/>
      <c r="F2901" s="1"/>
      <c r="G2901" s="1"/>
      <c r="H2901" s="1"/>
      <c r="J2901" s="1"/>
      <c r="K2901" s="1"/>
      <c r="L2901" s="1"/>
      <c r="BA2901" s="1" t="s">
        <v>6496</v>
      </c>
      <c r="BB2901" s="1">
        <v>4593</v>
      </c>
      <c r="BC2901" s="1" t="s">
        <v>180</v>
      </c>
      <c r="BD2901" s="1"/>
      <c r="BE2901" s="1"/>
      <c r="BF2901" s="1"/>
      <c r="BG2901" s="1"/>
    </row>
    <row r="2902" spans="2:59" ht="15.75" customHeight="1" x14ac:dyDescent="0.3">
      <c r="B2902" s="1"/>
      <c r="C2902" s="1"/>
      <c r="D2902" s="1"/>
      <c r="E2902" s="1"/>
      <c r="F2902" s="1"/>
      <c r="G2902" s="1"/>
      <c r="H2902" s="1"/>
      <c r="J2902" s="1"/>
      <c r="K2902" s="1"/>
      <c r="L2902" s="1"/>
      <c r="BA2902" s="1" t="s">
        <v>3471</v>
      </c>
      <c r="BB2902" s="1">
        <v>4624</v>
      </c>
      <c r="BC2902" s="1" t="s">
        <v>44</v>
      </c>
      <c r="BD2902" s="1"/>
      <c r="BE2902" s="1"/>
      <c r="BF2902" s="1"/>
      <c r="BG2902" s="1"/>
    </row>
    <row r="2903" spans="2:59" ht="15.75" customHeight="1" x14ac:dyDescent="0.3">
      <c r="B2903" s="1"/>
      <c r="C2903" s="1"/>
      <c r="D2903" s="1"/>
      <c r="E2903" s="1"/>
      <c r="F2903" s="1"/>
      <c r="G2903" s="1"/>
      <c r="H2903" s="1"/>
      <c r="J2903" s="1"/>
      <c r="K2903" s="1"/>
      <c r="L2903" s="1"/>
      <c r="BA2903" s="1" t="s">
        <v>2968</v>
      </c>
      <c r="BB2903" s="1">
        <v>4611</v>
      </c>
      <c r="BC2903" s="1" t="s">
        <v>222</v>
      </c>
      <c r="BD2903" s="1"/>
      <c r="BE2903" s="1"/>
      <c r="BF2903" s="1"/>
      <c r="BG2903" s="1"/>
    </row>
    <row r="2904" spans="2:59" ht="15.75" customHeight="1" x14ac:dyDescent="0.3">
      <c r="B2904" s="1"/>
      <c r="C2904" s="1"/>
      <c r="D2904" s="1"/>
      <c r="E2904" s="1"/>
      <c r="F2904" s="1"/>
      <c r="G2904" s="1"/>
      <c r="H2904" s="1"/>
      <c r="J2904" s="1"/>
      <c r="K2904" s="1"/>
      <c r="L2904" s="1"/>
      <c r="BA2904" s="1" t="s">
        <v>2260</v>
      </c>
      <c r="BB2904" s="1">
        <v>4607</v>
      </c>
      <c r="BC2904" s="1" t="s">
        <v>246</v>
      </c>
      <c r="BD2904" s="1"/>
      <c r="BE2904" s="1"/>
      <c r="BF2904" s="1"/>
      <c r="BG2904" s="1"/>
    </row>
    <row r="2905" spans="2:59" ht="15.75" customHeight="1" x14ac:dyDescent="0.3">
      <c r="B2905" s="1"/>
      <c r="C2905" s="1"/>
      <c r="D2905" s="1"/>
      <c r="E2905" s="1"/>
      <c r="F2905" s="1"/>
      <c r="G2905" s="1"/>
      <c r="H2905" s="1"/>
      <c r="J2905" s="1"/>
      <c r="K2905" s="1"/>
      <c r="L2905" s="1"/>
      <c r="BA2905" s="1" t="s">
        <v>3057</v>
      </c>
      <c r="BB2905" s="1">
        <v>4612</v>
      </c>
      <c r="BC2905" s="1" t="s">
        <v>222</v>
      </c>
      <c r="BD2905" s="1"/>
      <c r="BE2905" s="1"/>
      <c r="BF2905" s="1"/>
      <c r="BG2905" s="1"/>
    </row>
    <row r="2906" spans="2:59" ht="15.75" customHeight="1" x14ac:dyDescent="0.3">
      <c r="B2906" s="1"/>
      <c r="C2906" s="1"/>
      <c r="D2906" s="1"/>
      <c r="E2906" s="1"/>
      <c r="F2906" s="1"/>
      <c r="G2906" s="1"/>
      <c r="H2906" s="1"/>
      <c r="J2906" s="1"/>
      <c r="K2906" s="1"/>
      <c r="L2906" s="1"/>
      <c r="BA2906" s="1" t="s">
        <v>2468</v>
      </c>
      <c r="BB2906" s="1">
        <v>4609</v>
      </c>
      <c r="BC2906" s="1" t="s">
        <v>92</v>
      </c>
      <c r="BD2906" s="1"/>
      <c r="BE2906" s="1"/>
      <c r="BF2906" s="1"/>
      <c r="BG2906" s="1"/>
    </row>
    <row r="2907" spans="2:59" ht="15.75" customHeight="1" x14ac:dyDescent="0.3">
      <c r="B2907" s="1"/>
      <c r="C2907" s="1"/>
      <c r="D2907" s="1"/>
      <c r="E2907" s="1"/>
      <c r="F2907" s="1"/>
      <c r="G2907" s="1"/>
      <c r="H2907" s="1"/>
      <c r="J2907" s="1"/>
      <c r="K2907" s="1"/>
      <c r="L2907" s="1"/>
      <c r="BA2907" s="1" t="s">
        <v>2595</v>
      </c>
      <c r="BB2907" s="1">
        <v>4601</v>
      </c>
      <c r="BC2907" s="1" t="s">
        <v>188</v>
      </c>
      <c r="BD2907" s="1"/>
      <c r="BE2907" s="1"/>
      <c r="BF2907" s="1"/>
      <c r="BG2907" s="1"/>
    </row>
    <row r="2908" spans="2:59" ht="15.75" customHeight="1" x14ac:dyDescent="0.3">
      <c r="B2908" s="1"/>
      <c r="C2908" s="1"/>
      <c r="D2908" s="1"/>
      <c r="E2908" s="1"/>
      <c r="F2908" s="1"/>
      <c r="G2908" s="1"/>
      <c r="H2908" s="1"/>
      <c r="J2908" s="1"/>
      <c r="K2908" s="1"/>
      <c r="L2908" s="1"/>
      <c r="BA2908" s="1" t="s">
        <v>6496</v>
      </c>
      <c r="BB2908" s="1">
        <v>4593</v>
      </c>
      <c r="BC2908" s="1" t="s">
        <v>180</v>
      </c>
      <c r="BD2908" s="1"/>
      <c r="BE2908" s="1"/>
      <c r="BF2908" s="1"/>
      <c r="BG2908" s="1"/>
    </row>
    <row r="2909" spans="2:59" ht="15.75" customHeight="1" x14ac:dyDescent="0.3">
      <c r="B2909" s="1"/>
      <c r="C2909" s="1"/>
      <c r="D2909" s="1"/>
      <c r="E2909" s="1"/>
      <c r="F2909" s="1"/>
      <c r="G2909" s="1"/>
      <c r="H2909" s="1"/>
      <c r="J2909" s="1"/>
      <c r="K2909" s="1"/>
      <c r="L2909" s="1"/>
      <c r="BA2909" s="1" t="s">
        <v>3100</v>
      </c>
      <c r="BB2909" s="1">
        <v>4643</v>
      </c>
      <c r="BC2909" s="1" t="s">
        <v>194</v>
      </c>
      <c r="BD2909" s="1"/>
      <c r="BE2909" s="1"/>
      <c r="BF2909" s="1"/>
      <c r="BG2909" s="1"/>
    </row>
    <row r="2910" spans="2:59" ht="15.75" customHeight="1" x14ac:dyDescent="0.3">
      <c r="B2910" s="1"/>
      <c r="C2910" s="1"/>
      <c r="D2910" s="1"/>
      <c r="E2910" s="1"/>
      <c r="F2910" s="1"/>
      <c r="G2910" s="1"/>
      <c r="H2910" s="1"/>
      <c r="J2910" s="1"/>
      <c r="K2910" s="1"/>
      <c r="L2910" s="1"/>
      <c r="BA2910" s="1" t="s">
        <v>6478</v>
      </c>
      <c r="BB2910" s="1">
        <v>4438</v>
      </c>
      <c r="BC2910" s="1" t="s">
        <v>342</v>
      </c>
      <c r="BD2910" s="1"/>
      <c r="BE2910" s="1"/>
      <c r="BF2910" s="1"/>
      <c r="BG2910" s="1"/>
    </row>
    <row r="2911" spans="2:59" ht="15.75" customHeight="1" x14ac:dyDescent="0.3">
      <c r="B2911" s="1"/>
      <c r="C2911" s="1"/>
      <c r="D2911" s="1"/>
      <c r="E2911" s="1"/>
      <c r="F2911" s="1"/>
      <c r="G2911" s="1"/>
      <c r="H2911" s="1"/>
      <c r="J2911" s="1"/>
      <c r="K2911" s="1"/>
      <c r="L2911" s="1"/>
      <c r="BA2911" s="1" t="s">
        <v>2532</v>
      </c>
      <c r="BB2911" s="1">
        <v>4634</v>
      </c>
      <c r="BC2911" s="1" t="s">
        <v>130</v>
      </c>
      <c r="BD2911" s="1"/>
      <c r="BE2911" s="1"/>
      <c r="BF2911" s="1"/>
      <c r="BG2911" s="1"/>
    </row>
    <row r="2912" spans="2:59" ht="15.75" customHeight="1" x14ac:dyDescent="0.3">
      <c r="B2912" s="1"/>
      <c r="C2912" s="1"/>
      <c r="D2912" s="1"/>
      <c r="E2912" s="1"/>
      <c r="F2912" s="1"/>
      <c r="G2912" s="1"/>
      <c r="H2912" s="1"/>
      <c r="J2912" s="1"/>
      <c r="K2912" s="1"/>
      <c r="L2912" s="1"/>
      <c r="BA2912" s="1" t="s">
        <v>2863</v>
      </c>
      <c r="BB2912" s="1">
        <v>4701</v>
      </c>
      <c r="BC2912" s="1" t="s">
        <v>14</v>
      </c>
      <c r="BD2912" s="1"/>
      <c r="BE2912" s="1"/>
      <c r="BF2912" s="1"/>
      <c r="BG2912" s="1"/>
    </row>
    <row r="2913" spans="2:59" ht="15.75" customHeight="1" x14ac:dyDescent="0.3">
      <c r="B2913" s="1"/>
      <c r="C2913" s="1"/>
      <c r="D2913" s="1"/>
      <c r="E2913" s="1"/>
      <c r="F2913" s="1"/>
      <c r="G2913" s="1"/>
      <c r="H2913" s="1"/>
      <c r="J2913" s="1"/>
      <c r="K2913" s="1"/>
      <c r="L2913" s="1"/>
      <c r="BA2913" s="1" t="s">
        <v>7023</v>
      </c>
      <c r="BB2913" s="1">
        <v>4639</v>
      </c>
      <c r="BC2913" s="1" t="s">
        <v>188</v>
      </c>
      <c r="BD2913" s="1"/>
      <c r="BE2913" s="1"/>
      <c r="BF2913" s="1"/>
      <c r="BG2913" s="1"/>
    </row>
    <row r="2914" spans="2:59" ht="15.75" customHeight="1" x14ac:dyDescent="0.3">
      <c r="B2914" s="1"/>
      <c r="C2914" s="1"/>
      <c r="D2914" s="1"/>
      <c r="E2914" s="1"/>
      <c r="F2914" s="1"/>
      <c r="G2914" s="1"/>
      <c r="H2914" s="1"/>
      <c r="J2914" s="1"/>
      <c r="K2914" s="1"/>
      <c r="L2914" s="1"/>
      <c r="BA2914" s="1" t="s">
        <v>3046</v>
      </c>
      <c r="BB2914" s="1">
        <v>4647</v>
      </c>
      <c r="BC2914" s="1" t="s">
        <v>180</v>
      </c>
      <c r="BD2914" s="1"/>
      <c r="BE2914" s="1"/>
      <c r="BF2914" s="1"/>
      <c r="BG2914" s="1"/>
    </row>
    <row r="2915" spans="2:59" ht="15.75" customHeight="1" x14ac:dyDescent="0.3">
      <c r="B2915" s="1"/>
      <c r="C2915" s="1"/>
      <c r="D2915" s="1"/>
      <c r="E2915" s="1"/>
      <c r="F2915" s="1"/>
      <c r="G2915" s="1"/>
      <c r="H2915" s="1"/>
      <c r="J2915" s="1"/>
      <c r="K2915" s="1"/>
      <c r="L2915" s="1"/>
      <c r="BA2915" s="1" t="s">
        <v>2875</v>
      </c>
      <c r="BB2915" s="1">
        <v>4663</v>
      </c>
      <c r="BC2915" s="1" t="s">
        <v>276</v>
      </c>
      <c r="BD2915" s="1"/>
      <c r="BE2915" s="1"/>
      <c r="BF2915" s="1"/>
      <c r="BG2915" s="1"/>
    </row>
    <row r="2916" spans="2:59" ht="15.75" customHeight="1" x14ac:dyDescent="0.3">
      <c r="B2916" s="1"/>
      <c r="C2916" s="1"/>
      <c r="D2916" s="1"/>
      <c r="E2916" s="1"/>
      <c r="F2916" s="1"/>
      <c r="G2916" s="1"/>
      <c r="H2916" s="1"/>
      <c r="J2916" s="1"/>
      <c r="K2916" s="1"/>
      <c r="L2916" s="1"/>
      <c r="BA2916" s="1" t="s">
        <v>2133</v>
      </c>
      <c r="BB2916" s="1">
        <v>4662</v>
      </c>
      <c r="BC2916" s="1" t="s">
        <v>324</v>
      </c>
      <c r="BD2916" s="1"/>
      <c r="BE2916" s="1"/>
      <c r="BF2916" s="1"/>
      <c r="BG2916" s="1"/>
    </row>
    <row r="2917" spans="2:59" ht="15.75" customHeight="1" x14ac:dyDescent="0.3">
      <c r="B2917" s="1"/>
      <c r="C2917" s="1"/>
      <c r="D2917" s="1"/>
      <c r="E2917" s="1"/>
      <c r="F2917" s="1"/>
      <c r="G2917" s="1"/>
      <c r="H2917" s="1"/>
      <c r="J2917" s="1"/>
      <c r="K2917" s="1"/>
      <c r="L2917" s="1"/>
      <c r="BA2917" s="1" t="s">
        <v>3716</v>
      </c>
      <c r="BB2917" s="1">
        <v>4656</v>
      </c>
      <c r="BC2917" s="1" t="s">
        <v>296</v>
      </c>
      <c r="BD2917" s="1"/>
      <c r="BE2917" s="1"/>
      <c r="BF2917" s="1"/>
      <c r="BG2917" s="1"/>
    </row>
    <row r="2918" spans="2:59" ht="15.75" customHeight="1" x14ac:dyDescent="0.3">
      <c r="B2918" s="1"/>
      <c r="C2918" s="1"/>
      <c r="D2918" s="1"/>
      <c r="E2918" s="1"/>
      <c r="F2918" s="1"/>
      <c r="G2918" s="1"/>
      <c r="H2918" s="1"/>
      <c r="J2918" s="1"/>
      <c r="K2918" s="1"/>
      <c r="L2918" s="1"/>
      <c r="BA2918" s="1" t="s">
        <v>7040</v>
      </c>
      <c r="BB2918" s="1">
        <v>4657</v>
      </c>
      <c r="BC2918" s="1" t="s">
        <v>194</v>
      </c>
      <c r="BD2918" s="1"/>
      <c r="BE2918" s="1"/>
      <c r="BF2918" s="1"/>
      <c r="BG2918" s="1"/>
    </row>
    <row r="2919" spans="2:59" ht="15.75" customHeight="1" x14ac:dyDescent="0.3">
      <c r="B2919" s="1"/>
      <c r="C2919" s="1"/>
      <c r="D2919" s="1"/>
      <c r="E2919" s="1"/>
      <c r="F2919" s="1"/>
      <c r="G2919" s="1"/>
      <c r="H2919" s="1"/>
      <c r="J2919" s="1"/>
      <c r="K2919" s="1"/>
      <c r="L2919" s="1"/>
      <c r="BA2919" s="1" t="s">
        <v>2331</v>
      </c>
      <c r="BB2919" s="1">
        <v>4674</v>
      </c>
      <c r="BC2919" s="1" t="s">
        <v>44</v>
      </c>
      <c r="BD2919" s="1"/>
      <c r="BE2919" s="1"/>
      <c r="BF2919" s="1"/>
      <c r="BG2919" s="1"/>
    </row>
    <row r="2920" spans="2:59" ht="15.75" customHeight="1" x14ac:dyDescent="0.3">
      <c r="B2920" s="1"/>
      <c r="C2920" s="1"/>
      <c r="D2920" s="1"/>
      <c r="E2920" s="1"/>
      <c r="F2920" s="1"/>
      <c r="G2920" s="1"/>
      <c r="H2920" s="1"/>
      <c r="J2920" s="1"/>
      <c r="K2920" s="1"/>
      <c r="L2920" s="1"/>
      <c r="BA2920" s="1" t="s">
        <v>5706</v>
      </c>
      <c r="BB2920" s="1">
        <v>2579</v>
      </c>
      <c r="BC2920" s="1" t="s">
        <v>14</v>
      </c>
      <c r="BD2920" s="1"/>
      <c r="BE2920" s="1"/>
      <c r="BF2920" s="1"/>
      <c r="BG2920" s="1"/>
    </row>
    <row r="2921" spans="2:59" ht="15.75" customHeight="1" x14ac:dyDescent="0.3">
      <c r="B2921" s="1"/>
      <c r="C2921" s="1"/>
      <c r="D2921" s="1"/>
      <c r="E2921" s="1"/>
      <c r="F2921" s="1"/>
      <c r="G2921" s="1"/>
      <c r="H2921" s="1"/>
      <c r="J2921" s="1"/>
      <c r="K2921" s="1"/>
      <c r="L2921" s="1"/>
      <c r="BA2921" s="1" t="s">
        <v>2787</v>
      </c>
      <c r="BB2921" s="1">
        <v>4686</v>
      </c>
      <c r="BC2921" s="1" t="s">
        <v>222</v>
      </c>
      <c r="BD2921" s="1"/>
      <c r="BE2921" s="1"/>
      <c r="BF2921" s="1"/>
      <c r="BG2921" s="1"/>
    </row>
    <row r="2922" spans="2:59" ht="15.75" customHeight="1" x14ac:dyDescent="0.3">
      <c r="B2922" s="1"/>
      <c r="C2922" s="1"/>
      <c r="D2922" s="1"/>
      <c r="E2922" s="1"/>
      <c r="F2922" s="1"/>
      <c r="G2922" s="1"/>
      <c r="H2922" s="1"/>
      <c r="J2922" s="1"/>
      <c r="K2922" s="1"/>
      <c r="L2922" s="1"/>
      <c r="BA2922" s="1" t="s">
        <v>5606</v>
      </c>
      <c r="BB2922" s="1">
        <v>4836</v>
      </c>
      <c r="BC2922" s="1" t="s">
        <v>56</v>
      </c>
      <c r="BD2922" s="1"/>
      <c r="BE2922" s="1"/>
      <c r="BF2922" s="1"/>
      <c r="BG2922" s="1"/>
    </row>
    <row r="2923" spans="2:59" ht="15.75" customHeight="1" x14ac:dyDescent="0.3">
      <c r="B2923" s="1"/>
      <c r="C2923" s="1"/>
      <c r="D2923" s="1"/>
      <c r="E2923" s="1"/>
      <c r="F2923" s="1"/>
      <c r="G2923" s="1"/>
      <c r="H2923" s="1"/>
      <c r="J2923" s="1"/>
      <c r="K2923" s="1"/>
      <c r="L2923" s="1"/>
      <c r="BA2923" s="1" t="s">
        <v>5881</v>
      </c>
      <c r="BB2923" s="1">
        <v>4840</v>
      </c>
      <c r="BC2923" s="1" t="s">
        <v>342</v>
      </c>
      <c r="BD2923" s="1"/>
      <c r="BE2923" s="1"/>
      <c r="BF2923" s="1"/>
      <c r="BG2923" s="1"/>
    </row>
    <row r="2924" spans="2:59" ht="15.75" customHeight="1" x14ac:dyDescent="0.3">
      <c r="B2924" s="1"/>
      <c r="C2924" s="1"/>
      <c r="D2924" s="1"/>
      <c r="E2924" s="1"/>
      <c r="F2924" s="1"/>
      <c r="G2924" s="1"/>
      <c r="H2924" s="1"/>
      <c r="J2924" s="1"/>
      <c r="K2924" s="1"/>
      <c r="L2924" s="1"/>
      <c r="BA2924" s="1" t="s">
        <v>2201</v>
      </c>
      <c r="BB2924" s="1">
        <v>4832</v>
      </c>
      <c r="BC2924" s="1" t="s">
        <v>76</v>
      </c>
      <c r="BD2924" s="1"/>
      <c r="BE2924" s="1"/>
      <c r="BF2924" s="1"/>
      <c r="BG2924" s="1"/>
    </row>
    <row r="2925" spans="2:59" ht="15.75" customHeight="1" x14ac:dyDescent="0.3">
      <c r="B2925" s="1"/>
      <c r="C2925" s="1"/>
      <c r="D2925" s="1"/>
      <c r="E2925" s="1"/>
      <c r="F2925" s="1"/>
      <c r="G2925" s="1"/>
      <c r="H2925" s="1"/>
      <c r="J2925" s="1"/>
      <c r="K2925" s="1"/>
      <c r="L2925" s="1"/>
      <c r="BA2925" s="1" t="s">
        <v>3971</v>
      </c>
      <c r="BB2925" s="1">
        <v>4848</v>
      </c>
      <c r="BC2925" s="1" t="s">
        <v>36</v>
      </c>
      <c r="BD2925" s="1"/>
      <c r="BE2925" s="1"/>
      <c r="BF2925" s="1"/>
      <c r="BG2925" s="1"/>
    </row>
    <row r="2926" spans="2:59" ht="15.75" customHeight="1" x14ac:dyDescent="0.3">
      <c r="B2926" s="1"/>
      <c r="C2926" s="1"/>
      <c r="D2926" s="1"/>
      <c r="E2926" s="1"/>
      <c r="F2926" s="1"/>
      <c r="G2926" s="1"/>
      <c r="H2926" s="1"/>
      <c r="J2926" s="1"/>
      <c r="K2926" s="1"/>
      <c r="L2926" s="1"/>
      <c r="BA2926" s="1" t="s">
        <v>5845</v>
      </c>
      <c r="BB2926" s="1">
        <v>4838</v>
      </c>
      <c r="BC2926" s="1" t="s">
        <v>180</v>
      </c>
      <c r="BD2926" s="1"/>
      <c r="BE2926" s="1"/>
      <c r="BF2926" s="1"/>
      <c r="BG2926" s="1"/>
    </row>
    <row r="2927" spans="2:59" ht="15.75" customHeight="1" x14ac:dyDescent="0.3">
      <c r="B2927" s="1"/>
      <c r="C2927" s="1"/>
      <c r="D2927" s="1"/>
      <c r="E2927" s="1"/>
      <c r="F2927" s="1"/>
      <c r="G2927" s="1"/>
      <c r="H2927" s="1"/>
      <c r="J2927" s="1"/>
      <c r="K2927" s="1"/>
      <c r="L2927" s="1"/>
      <c r="BA2927" s="1" t="s">
        <v>5819</v>
      </c>
      <c r="BB2927" s="1">
        <v>4843</v>
      </c>
      <c r="BC2927" s="1" t="s">
        <v>246</v>
      </c>
      <c r="BD2927" s="1"/>
      <c r="BE2927" s="1"/>
      <c r="BF2927" s="1"/>
      <c r="BG2927" s="1"/>
    </row>
    <row r="2928" spans="2:59" ht="15.75" customHeight="1" x14ac:dyDescent="0.3">
      <c r="B2928" s="1"/>
      <c r="C2928" s="1"/>
      <c r="D2928" s="1"/>
      <c r="E2928" s="1"/>
      <c r="F2928" s="1"/>
      <c r="G2928" s="1"/>
      <c r="H2928" s="1"/>
      <c r="J2928" s="1"/>
      <c r="K2928" s="1"/>
      <c r="L2928" s="1"/>
      <c r="BA2928" s="1" t="s">
        <v>10400</v>
      </c>
      <c r="BB2928" s="1">
        <v>4889</v>
      </c>
      <c r="BC2928" s="1" t="s">
        <v>76</v>
      </c>
      <c r="BD2928" s="1"/>
      <c r="BE2928" s="1"/>
      <c r="BF2928" s="1"/>
      <c r="BG2928" s="1"/>
    </row>
    <row r="2929" spans="2:59" ht="15.75" customHeight="1" x14ac:dyDescent="0.3">
      <c r="B2929" s="1"/>
      <c r="C2929" s="1"/>
      <c r="D2929" s="1"/>
      <c r="E2929" s="1"/>
      <c r="F2929" s="1"/>
      <c r="G2929" s="1"/>
      <c r="H2929" s="1"/>
      <c r="J2929" s="1"/>
      <c r="K2929" s="1"/>
      <c r="L2929" s="1"/>
      <c r="BA2929" s="1" t="s">
        <v>6006</v>
      </c>
      <c r="BB2929" s="1">
        <v>4874</v>
      </c>
      <c r="BC2929" s="1" t="s">
        <v>180</v>
      </c>
      <c r="BD2929" s="1"/>
      <c r="BE2929" s="1"/>
      <c r="BF2929" s="1"/>
      <c r="BG2929" s="1"/>
    </row>
    <row r="2930" spans="2:59" ht="15.75" customHeight="1" x14ac:dyDescent="0.3">
      <c r="B2930" s="1"/>
      <c r="C2930" s="1"/>
      <c r="D2930" s="1"/>
      <c r="E2930" s="1"/>
      <c r="F2930" s="1"/>
      <c r="G2930" s="1"/>
      <c r="H2930" s="1"/>
      <c r="J2930" s="1"/>
      <c r="K2930" s="1"/>
      <c r="L2930" s="1"/>
      <c r="BA2930" s="1" t="s">
        <v>10401</v>
      </c>
      <c r="BB2930" s="1">
        <v>0</v>
      </c>
      <c r="BC2930" s="1" t="s">
        <v>240</v>
      </c>
      <c r="BD2930" s="1"/>
      <c r="BE2930" s="1"/>
      <c r="BF2930" s="1"/>
      <c r="BG2930" s="1"/>
    </row>
    <row r="2931" spans="2:59" ht="15.75" customHeight="1" x14ac:dyDescent="0.3">
      <c r="B2931" s="1"/>
      <c r="C2931" s="1"/>
      <c r="D2931" s="1"/>
      <c r="E2931" s="1"/>
      <c r="F2931" s="1"/>
      <c r="G2931" s="1"/>
      <c r="H2931" s="1"/>
      <c r="J2931" s="1"/>
      <c r="K2931" s="1"/>
      <c r="L2931" s="1"/>
      <c r="BA2931" s="1" t="s">
        <v>10402</v>
      </c>
      <c r="BB2931" s="1">
        <v>4862</v>
      </c>
      <c r="BC2931" s="1" t="s">
        <v>222</v>
      </c>
      <c r="BD2931" s="1"/>
      <c r="BE2931" s="1"/>
      <c r="BF2931" s="1"/>
      <c r="BG2931" s="1"/>
    </row>
    <row r="2932" spans="2:59" ht="15.75" customHeight="1" x14ac:dyDescent="0.3">
      <c r="B2932" s="1"/>
      <c r="C2932" s="1"/>
      <c r="D2932" s="1"/>
      <c r="E2932" s="1"/>
      <c r="F2932" s="1"/>
      <c r="G2932" s="1"/>
      <c r="H2932" s="1"/>
      <c r="J2932" s="1"/>
      <c r="K2932" s="1"/>
      <c r="L2932" s="1"/>
      <c r="BA2932" s="1" t="s">
        <v>6509</v>
      </c>
      <c r="BB2932" s="1">
        <v>4847</v>
      </c>
      <c r="BC2932" s="1" t="s">
        <v>152</v>
      </c>
      <c r="BD2932" s="1"/>
      <c r="BE2932" s="1"/>
      <c r="BF2932" s="1"/>
      <c r="BG2932" s="1"/>
    </row>
    <row r="2933" spans="2:59" ht="15.75" customHeight="1" x14ac:dyDescent="0.3">
      <c r="B2933" s="1"/>
      <c r="C2933" s="1"/>
      <c r="D2933" s="1"/>
      <c r="E2933" s="1"/>
      <c r="F2933" s="1"/>
      <c r="G2933" s="1"/>
      <c r="H2933" s="1"/>
      <c r="J2933" s="1"/>
      <c r="K2933" s="1"/>
      <c r="L2933" s="1"/>
      <c r="BA2933" s="1" t="s">
        <v>2311</v>
      </c>
      <c r="BB2933" s="1">
        <v>4857</v>
      </c>
      <c r="BC2933" s="1" t="s">
        <v>212</v>
      </c>
      <c r="BD2933" s="1"/>
      <c r="BE2933" s="1"/>
      <c r="BF2933" s="1"/>
      <c r="BG2933" s="1"/>
    </row>
    <row r="2934" spans="2:59" ht="15.75" customHeight="1" x14ac:dyDescent="0.3">
      <c r="B2934" s="1"/>
      <c r="C2934" s="1"/>
      <c r="D2934" s="1"/>
      <c r="E2934" s="1"/>
      <c r="F2934" s="1"/>
      <c r="G2934" s="1"/>
      <c r="H2934" s="1"/>
      <c r="J2934" s="1"/>
      <c r="K2934" s="1"/>
      <c r="L2934" s="1"/>
      <c r="BA2934" s="1" t="s">
        <v>2211</v>
      </c>
      <c r="BB2934" s="1">
        <v>4865</v>
      </c>
      <c r="BC2934" s="1" t="s">
        <v>246</v>
      </c>
      <c r="BD2934" s="1"/>
      <c r="BE2934" s="1"/>
      <c r="BF2934" s="1"/>
      <c r="BG2934" s="1"/>
    </row>
    <row r="2935" spans="2:59" ht="15.75" customHeight="1" x14ac:dyDescent="0.3">
      <c r="B2935" s="1"/>
      <c r="C2935" s="1"/>
      <c r="D2935" s="1"/>
      <c r="E2935" s="1"/>
      <c r="F2935" s="1"/>
      <c r="G2935" s="1"/>
      <c r="H2935" s="1"/>
      <c r="J2935" s="1"/>
      <c r="K2935" s="1"/>
      <c r="L2935" s="1"/>
      <c r="BA2935" s="1" t="s">
        <v>10403</v>
      </c>
      <c r="BB2935" s="1">
        <v>4856</v>
      </c>
      <c r="BC2935" s="1" t="s">
        <v>54</v>
      </c>
      <c r="BD2935" s="1"/>
      <c r="BE2935" s="1"/>
      <c r="BF2935" s="1"/>
      <c r="BG2935" s="1"/>
    </row>
    <row r="2936" spans="2:59" ht="15.75" customHeight="1" x14ac:dyDescent="0.3">
      <c r="B2936" s="1"/>
      <c r="C2936" s="1"/>
      <c r="D2936" s="1"/>
      <c r="E2936" s="1"/>
      <c r="F2936" s="1"/>
      <c r="G2936" s="1"/>
      <c r="H2936" s="1"/>
      <c r="J2936" s="1"/>
      <c r="K2936" s="1"/>
      <c r="L2936" s="1"/>
      <c r="BA2936" s="1" t="s">
        <v>2975</v>
      </c>
      <c r="BB2936" s="1">
        <v>4880</v>
      </c>
      <c r="BC2936" s="1" t="s">
        <v>36</v>
      </c>
      <c r="BD2936" s="1"/>
      <c r="BE2936" s="1"/>
      <c r="BF2936" s="1"/>
      <c r="BG2936" s="1"/>
    </row>
    <row r="2937" spans="2:59" ht="15.75" customHeight="1" x14ac:dyDescent="0.3">
      <c r="B2937" s="1"/>
      <c r="C2937" s="1"/>
      <c r="D2937" s="1"/>
      <c r="E2937" s="1"/>
      <c r="F2937" s="1"/>
      <c r="G2937" s="1"/>
      <c r="H2937" s="1"/>
      <c r="J2937" s="1"/>
      <c r="K2937" s="1"/>
      <c r="L2937" s="1"/>
      <c r="BA2937" s="1" t="s">
        <v>2975</v>
      </c>
      <c r="BB2937" s="1">
        <v>4880</v>
      </c>
      <c r="BC2937" s="1" t="s">
        <v>36</v>
      </c>
      <c r="BD2937" s="1"/>
      <c r="BE2937" s="1"/>
      <c r="BF2937" s="1"/>
      <c r="BG2937" s="1"/>
    </row>
    <row r="2938" spans="2:59" ht="15.75" customHeight="1" x14ac:dyDescent="0.3">
      <c r="B2938" s="1"/>
      <c r="C2938" s="1"/>
      <c r="D2938" s="1"/>
      <c r="E2938" s="1"/>
      <c r="F2938" s="1"/>
      <c r="G2938" s="1"/>
      <c r="H2938" s="1"/>
      <c r="J2938" s="1"/>
      <c r="K2938" s="1"/>
      <c r="L2938" s="1"/>
      <c r="BA2938" s="1" t="s">
        <v>10404</v>
      </c>
      <c r="BB2938" s="1">
        <v>0</v>
      </c>
      <c r="BC2938" s="1" t="s">
        <v>222</v>
      </c>
      <c r="BD2938" s="1"/>
      <c r="BE2938" s="1"/>
      <c r="BF2938" s="1"/>
      <c r="BG2938" s="1"/>
    </row>
    <row r="2939" spans="2:59" ht="15.75" customHeight="1" x14ac:dyDescent="0.3">
      <c r="B2939" s="1"/>
      <c r="C2939" s="1"/>
      <c r="D2939" s="1"/>
      <c r="E2939" s="1"/>
      <c r="F2939" s="1"/>
      <c r="G2939" s="1"/>
      <c r="H2939" s="1"/>
      <c r="J2939" s="1"/>
      <c r="K2939" s="1"/>
      <c r="L2939" s="1"/>
      <c r="BA2939" s="1" t="s">
        <v>10404</v>
      </c>
      <c r="BB2939" s="1">
        <v>0</v>
      </c>
      <c r="BC2939" s="1" t="s">
        <v>222</v>
      </c>
      <c r="BD2939" s="1"/>
      <c r="BE2939" s="1"/>
      <c r="BF2939" s="1"/>
      <c r="BG2939" s="1"/>
    </row>
    <row r="2940" spans="2:59" ht="15.75" customHeight="1" x14ac:dyDescent="0.3">
      <c r="B2940" s="1"/>
      <c r="C2940" s="1"/>
      <c r="D2940" s="1"/>
      <c r="E2940" s="1"/>
      <c r="F2940" s="1"/>
      <c r="G2940" s="1"/>
      <c r="H2940" s="1"/>
      <c r="J2940" s="1"/>
      <c r="K2940" s="1"/>
      <c r="L2940" s="1"/>
      <c r="BA2940" s="1" t="s">
        <v>2233</v>
      </c>
      <c r="BB2940" s="1">
        <v>4888</v>
      </c>
      <c r="BC2940" s="1" t="s">
        <v>76</v>
      </c>
      <c r="BD2940" s="1"/>
      <c r="BE2940" s="1"/>
      <c r="BF2940" s="1"/>
      <c r="BG2940" s="1"/>
    </row>
    <row r="2941" spans="2:59" ht="15.75" customHeight="1" x14ac:dyDescent="0.3">
      <c r="B2941" s="1"/>
      <c r="C2941" s="1"/>
      <c r="D2941" s="1"/>
      <c r="E2941" s="1"/>
      <c r="F2941" s="1"/>
      <c r="G2941" s="1"/>
      <c r="H2941" s="1"/>
      <c r="J2941" s="1"/>
      <c r="K2941" s="1"/>
      <c r="L2941" s="1"/>
      <c r="BA2941" s="1" t="s">
        <v>3590</v>
      </c>
      <c r="BB2941" s="1">
        <v>4855</v>
      </c>
      <c r="BC2941" s="1" t="s">
        <v>306</v>
      </c>
      <c r="BD2941" s="1"/>
      <c r="BE2941" s="1"/>
      <c r="BF2941" s="1"/>
      <c r="BG2941" s="1"/>
    </row>
    <row r="2942" spans="2:59" ht="15.75" customHeight="1" x14ac:dyDescent="0.3">
      <c r="B2942" s="1"/>
      <c r="C2942" s="1"/>
      <c r="D2942" s="1"/>
      <c r="E2942" s="1"/>
      <c r="F2942" s="1"/>
      <c r="G2942" s="1"/>
      <c r="H2942" s="1"/>
      <c r="J2942" s="1"/>
      <c r="K2942" s="1"/>
      <c r="L2942" s="1"/>
      <c r="BA2942" s="1" t="s">
        <v>2798</v>
      </c>
      <c r="BB2942" s="1">
        <v>4914</v>
      </c>
      <c r="BC2942" s="1" t="s">
        <v>202</v>
      </c>
      <c r="BD2942" s="1"/>
      <c r="BE2942" s="1"/>
      <c r="BF2942" s="1"/>
      <c r="BG2942" s="1"/>
    </row>
    <row r="2943" spans="2:59" ht="15.75" customHeight="1" x14ac:dyDescent="0.3">
      <c r="B2943" s="1"/>
      <c r="C2943" s="1"/>
      <c r="D2943" s="1"/>
      <c r="E2943" s="1"/>
      <c r="F2943" s="1"/>
      <c r="G2943" s="1"/>
      <c r="H2943" s="1"/>
      <c r="J2943" s="1"/>
      <c r="K2943" s="1"/>
      <c r="L2943" s="1"/>
      <c r="BA2943" s="1" t="s">
        <v>4403</v>
      </c>
      <c r="BB2943" s="1">
        <v>4859</v>
      </c>
      <c r="BC2943" s="1" t="s">
        <v>56</v>
      </c>
      <c r="BD2943" s="1"/>
      <c r="BE2943" s="1"/>
      <c r="BF2943" s="1"/>
      <c r="BG2943" s="1"/>
    </row>
    <row r="2944" spans="2:59" ht="15.75" customHeight="1" x14ac:dyDescent="0.3">
      <c r="B2944" s="1"/>
      <c r="C2944" s="1"/>
      <c r="D2944" s="1"/>
      <c r="E2944" s="1"/>
      <c r="F2944" s="1"/>
      <c r="G2944" s="1"/>
      <c r="H2944" s="1"/>
      <c r="J2944" s="1"/>
      <c r="K2944" s="1"/>
      <c r="L2944" s="1"/>
      <c r="BA2944" s="1" t="s">
        <v>3136</v>
      </c>
      <c r="BB2944" s="1">
        <v>4784</v>
      </c>
      <c r="BC2944" s="1" t="s">
        <v>252</v>
      </c>
      <c r="BD2944" s="1"/>
      <c r="BE2944" s="1"/>
      <c r="BF2944" s="1"/>
      <c r="BG2944" s="1"/>
    </row>
    <row r="2945" spans="2:59" ht="15.75" customHeight="1" x14ac:dyDescent="0.3">
      <c r="B2945" s="1"/>
      <c r="C2945" s="1"/>
      <c r="D2945" s="1"/>
      <c r="E2945" s="1"/>
      <c r="F2945" s="1"/>
      <c r="G2945" s="1"/>
      <c r="H2945" s="1"/>
      <c r="J2945" s="1"/>
      <c r="K2945" s="1"/>
      <c r="L2945" s="1"/>
      <c r="BA2945" s="1" t="s">
        <v>2811</v>
      </c>
      <c r="BB2945" s="1">
        <v>4915</v>
      </c>
      <c r="BC2945" s="1" t="s">
        <v>188</v>
      </c>
      <c r="BD2945" s="1"/>
      <c r="BE2945" s="1"/>
      <c r="BF2945" s="1"/>
      <c r="BG2945" s="1"/>
    </row>
    <row r="2946" spans="2:59" ht="15.75" customHeight="1" x14ac:dyDescent="0.3">
      <c r="B2946" s="1"/>
      <c r="C2946" s="1"/>
      <c r="D2946" s="1"/>
      <c r="E2946" s="1"/>
      <c r="F2946" s="1"/>
      <c r="G2946" s="1"/>
      <c r="H2946" s="1"/>
      <c r="J2946" s="1"/>
      <c r="K2946" s="1"/>
      <c r="L2946" s="1"/>
      <c r="BA2946" s="1" t="s">
        <v>4581</v>
      </c>
      <c r="BB2946" s="1">
        <v>4861</v>
      </c>
      <c r="BC2946" s="1" t="s">
        <v>84</v>
      </c>
      <c r="BD2946" s="1"/>
      <c r="BE2946" s="1"/>
      <c r="BF2946" s="1"/>
      <c r="BG2946" s="1"/>
    </row>
    <row r="2947" spans="2:59" ht="15.75" customHeight="1" x14ac:dyDescent="0.3">
      <c r="B2947" s="1"/>
      <c r="C2947" s="1"/>
      <c r="D2947" s="1"/>
      <c r="E2947" s="1"/>
      <c r="F2947" s="1"/>
      <c r="G2947" s="1"/>
      <c r="H2947" s="1"/>
      <c r="J2947" s="1"/>
      <c r="K2947" s="1"/>
      <c r="L2947" s="1"/>
      <c r="BA2947" s="1" t="s">
        <v>4177</v>
      </c>
      <c r="BB2947" s="1">
        <v>4693</v>
      </c>
      <c r="BC2947" s="1" t="s">
        <v>152</v>
      </c>
      <c r="BD2947" s="1"/>
      <c r="BE2947" s="1"/>
      <c r="BF2947" s="1"/>
      <c r="BG2947" s="1"/>
    </row>
    <row r="2948" spans="2:59" ht="15.75" customHeight="1" x14ac:dyDescent="0.3">
      <c r="B2948" s="1"/>
      <c r="C2948" s="1"/>
      <c r="D2948" s="1"/>
      <c r="E2948" s="1"/>
      <c r="F2948" s="1"/>
      <c r="G2948" s="1"/>
      <c r="H2948" s="1"/>
      <c r="J2948" s="1"/>
      <c r="K2948" s="1"/>
      <c r="L2948" s="1"/>
      <c r="BA2948" s="1" t="s">
        <v>10405</v>
      </c>
      <c r="BB2948" s="1">
        <v>0</v>
      </c>
      <c r="BC2948" s="1" t="s">
        <v>10303</v>
      </c>
      <c r="BD2948" s="1"/>
      <c r="BE2948" s="1"/>
      <c r="BF2948" s="1"/>
      <c r="BG2948" s="1"/>
    </row>
    <row r="2949" spans="2:59" ht="15.75" customHeight="1" x14ac:dyDescent="0.3">
      <c r="B2949" s="1"/>
      <c r="C2949" s="1"/>
      <c r="D2949" s="1"/>
      <c r="E2949" s="1"/>
      <c r="F2949" s="1"/>
      <c r="G2949" s="1"/>
      <c r="H2949" s="1"/>
      <c r="J2949" s="1"/>
      <c r="K2949" s="1"/>
      <c r="L2949" s="1"/>
      <c r="BA2949" s="1" t="s">
        <v>10406</v>
      </c>
      <c r="BB2949" s="1">
        <v>0</v>
      </c>
      <c r="BC2949" s="1" t="s">
        <v>10303</v>
      </c>
      <c r="BD2949" s="1"/>
      <c r="BE2949" s="1"/>
      <c r="BF2949" s="1"/>
      <c r="BG2949" s="1"/>
    </row>
    <row r="2950" spans="2:59" ht="15.75" customHeight="1" x14ac:dyDescent="0.3">
      <c r="B2950" s="1"/>
      <c r="C2950" s="1"/>
      <c r="D2950" s="1"/>
      <c r="E2950" s="1"/>
      <c r="F2950" s="1"/>
      <c r="G2950" s="1"/>
      <c r="H2950" s="1"/>
      <c r="J2950" s="1"/>
      <c r="K2950" s="1"/>
      <c r="L2950" s="1"/>
      <c r="BA2950" s="1" t="s">
        <v>4470</v>
      </c>
      <c r="BB2950" s="1">
        <v>4875</v>
      </c>
      <c r="BC2950" s="1" t="s">
        <v>222</v>
      </c>
      <c r="BD2950" s="1"/>
      <c r="BE2950" s="1"/>
      <c r="BF2950" s="1"/>
      <c r="BG2950" s="1"/>
    </row>
    <row r="2951" spans="2:59" ht="15.75" customHeight="1" x14ac:dyDescent="0.3">
      <c r="B2951" s="1"/>
      <c r="C2951" s="1"/>
      <c r="D2951" s="1"/>
      <c r="E2951" s="1"/>
      <c r="F2951" s="1"/>
      <c r="G2951" s="1"/>
      <c r="H2951" s="1"/>
      <c r="J2951" s="1"/>
      <c r="K2951" s="1"/>
      <c r="L2951" s="1"/>
      <c r="BA2951" s="1" t="s">
        <v>10407</v>
      </c>
      <c r="BB2951" s="1">
        <v>4891</v>
      </c>
      <c r="BC2951" s="1" t="s">
        <v>296</v>
      </c>
      <c r="BD2951" s="1"/>
      <c r="BE2951" s="1"/>
      <c r="BF2951" s="1"/>
      <c r="BG2951" s="1"/>
    </row>
    <row r="2952" spans="2:59" ht="15.75" customHeight="1" x14ac:dyDescent="0.3">
      <c r="B2952" s="1"/>
      <c r="C2952" s="1"/>
      <c r="D2952" s="1"/>
      <c r="E2952" s="1"/>
      <c r="F2952" s="1"/>
      <c r="G2952" s="1"/>
      <c r="H2952" s="1"/>
      <c r="J2952" s="1"/>
      <c r="K2952" s="1"/>
      <c r="L2952" s="1"/>
      <c r="BA2952" s="1" t="s">
        <v>3521</v>
      </c>
      <c r="BB2952" s="1">
        <v>4907</v>
      </c>
      <c r="BC2952" s="1" t="s">
        <v>284</v>
      </c>
      <c r="BD2952" s="1"/>
      <c r="BE2952" s="1"/>
      <c r="BF2952" s="1"/>
      <c r="BG2952" s="1"/>
    </row>
    <row r="2953" spans="2:59" ht="15.75" customHeight="1" x14ac:dyDescent="0.3">
      <c r="B2953" s="1"/>
      <c r="C2953" s="1"/>
      <c r="D2953" s="1"/>
      <c r="E2953" s="1"/>
      <c r="F2953" s="1"/>
      <c r="G2953" s="1"/>
      <c r="H2953" s="1"/>
      <c r="J2953" s="1"/>
      <c r="K2953" s="1"/>
      <c r="L2953" s="1"/>
      <c r="BA2953" s="1" t="s">
        <v>5700</v>
      </c>
      <c r="BB2953" s="1">
        <v>4881</v>
      </c>
      <c r="BC2953" s="1" t="s">
        <v>252</v>
      </c>
      <c r="BD2953" s="1"/>
      <c r="BE2953" s="1"/>
      <c r="BF2953" s="1"/>
      <c r="BG2953" s="1"/>
    </row>
    <row r="2954" spans="2:59" ht="15.75" customHeight="1" x14ac:dyDescent="0.3">
      <c r="B2954" s="1"/>
      <c r="C2954" s="1"/>
      <c r="D2954" s="1"/>
      <c r="E2954" s="1"/>
      <c r="F2954" s="1"/>
      <c r="G2954" s="1"/>
      <c r="H2954" s="1"/>
      <c r="J2954" s="1"/>
      <c r="K2954" s="1"/>
      <c r="L2954" s="1"/>
      <c r="BA2954" s="1" t="s">
        <v>2865</v>
      </c>
      <c r="BB2954" s="1">
        <v>4882</v>
      </c>
      <c r="BC2954" s="1" t="s">
        <v>252</v>
      </c>
      <c r="BD2954" s="1"/>
      <c r="BE2954" s="1"/>
      <c r="BF2954" s="1"/>
      <c r="BG2954" s="1"/>
    </row>
    <row r="2955" spans="2:59" ht="15.75" customHeight="1" x14ac:dyDescent="0.3">
      <c r="B2955" s="1"/>
      <c r="C2955" s="1"/>
      <c r="D2955" s="1"/>
      <c r="E2955" s="1"/>
      <c r="F2955" s="1"/>
      <c r="G2955" s="1"/>
      <c r="H2955" s="1"/>
      <c r="J2955" s="1"/>
      <c r="K2955" s="1"/>
      <c r="L2955" s="1"/>
      <c r="BA2955" s="1" t="s">
        <v>2320</v>
      </c>
      <c r="BB2955" s="1">
        <v>4864</v>
      </c>
      <c r="BC2955" s="1" t="s">
        <v>296</v>
      </c>
      <c r="BD2955" s="1"/>
      <c r="BE2955" s="1"/>
      <c r="BF2955" s="1"/>
      <c r="BG2955" s="1"/>
    </row>
    <row r="2956" spans="2:59" ht="15.75" customHeight="1" x14ac:dyDescent="0.3">
      <c r="B2956" s="1"/>
      <c r="C2956" s="1"/>
      <c r="D2956" s="1"/>
      <c r="E2956" s="1"/>
      <c r="F2956" s="1"/>
      <c r="G2956" s="1"/>
      <c r="H2956" s="1"/>
      <c r="J2956" s="1"/>
      <c r="K2956" s="1"/>
      <c r="L2956" s="1"/>
      <c r="BA2956" s="1" t="s">
        <v>3136</v>
      </c>
      <c r="BB2956" s="1">
        <v>4784</v>
      </c>
      <c r="BC2956" s="1" t="s">
        <v>252</v>
      </c>
      <c r="BD2956" s="1"/>
      <c r="BE2956" s="1"/>
      <c r="BF2956" s="1"/>
      <c r="BG2956" s="1"/>
    </row>
    <row r="2957" spans="2:59" ht="15.75" customHeight="1" x14ac:dyDescent="0.3">
      <c r="B2957" s="1"/>
      <c r="C2957" s="1"/>
      <c r="D2957" s="1"/>
      <c r="E2957" s="1"/>
      <c r="F2957" s="1"/>
      <c r="G2957" s="1"/>
      <c r="H2957" s="1"/>
      <c r="J2957" s="1"/>
      <c r="K2957" s="1"/>
      <c r="L2957" s="1"/>
      <c r="BA2957" s="1" t="s">
        <v>5680</v>
      </c>
      <c r="BB2957" s="1">
        <v>4866</v>
      </c>
      <c r="BC2957" s="1" t="s">
        <v>90</v>
      </c>
      <c r="BD2957" s="1"/>
      <c r="BE2957" s="1"/>
      <c r="BF2957" s="1"/>
      <c r="BG2957" s="1"/>
    </row>
    <row r="2958" spans="2:59" ht="15.75" customHeight="1" x14ac:dyDescent="0.3">
      <c r="B2958" s="1"/>
      <c r="C2958" s="1"/>
      <c r="D2958" s="1"/>
      <c r="E2958" s="1"/>
      <c r="F2958" s="1"/>
      <c r="G2958" s="1"/>
      <c r="H2958" s="1"/>
      <c r="J2958" s="1"/>
      <c r="K2958" s="1"/>
      <c r="L2958" s="1"/>
      <c r="BA2958" s="1" t="s">
        <v>3161</v>
      </c>
      <c r="BB2958" s="1">
        <v>4132</v>
      </c>
      <c r="BC2958" s="1" t="s">
        <v>154</v>
      </c>
      <c r="BD2958" s="1"/>
      <c r="BE2958" s="1"/>
      <c r="BF2958" s="1"/>
      <c r="BG2958" s="1"/>
    </row>
    <row r="2959" spans="2:59" ht="15.75" customHeight="1" x14ac:dyDescent="0.3">
      <c r="B2959" s="1"/>
      <c r="C2959" s="1"/>
      <c r="D2959" s="1"/>
      <c r="E2959" s="1"/>
      <c r="F2959" s="1"/>
      <c r="G2959" s="1"/>
      <c r="H2959" s="1"/>
      <c r="J2959" s="1"/>
      <c r="K2959" s="1"/>
      <c r="L2959" s="1"/>
      <c r="BA2959" s="1" t="s">
        <v>5205</v>
      </c>
      <c r="BB2959" s="1">
        <v>4883</v>
      </c>
      <c r="BC2959" s="1" t="s">
        <v>252</v>
      </c>
      <c r="BD2959" s="1"/>
      <c r="BE2959" s="1"/>
      <c r="BF2959" s="1"/>
      <c r="BG2959" s="1"/>
    </row>
    <row r="2960" spans="2:59" ht="15.75" customHeight="1" x14ac:dyDescent="0.3">
      <c r="B2960" s="1"/>
      <c r="C2960" s="1"/>
      <c r="D2960" s="1"/>
      <c r="E2960" s="1"/>
      <c r="F2960" s="1"/>
      <c r="G2960" s="1"/>
      <c r="H2960" s="1"/>
      <c r="J2960" s="1"/>
      <c r="K2960" s="1"/>
      <c r="L2960" s="1"/>
      <c r="BA2960" s="1" t="s">
        <v>3751</v>
      </c>
      <c r="BB2960" s="1">
        <v>4818</v>
      </c>
      <c r="BC2960" s="1" t="s">
        <v>24</v>
      </c>
      <c r="BD2960" s="1"/>
      <c r="BE2960" s="1"/>
      <c r="BF2960" s="1"/>
      <c r="BG2960" s="1"/>
    </row>
    <row r="2961" spans="2:59" ht="15.75" customHeight="1" x14ac:dyDescent="0.3">
      <c r="B2961" s="1"/>
      <c r="C2961" s="1"/>
      <c r="D2961" s="1"/>
      <c r="E2961" s="1"/>
      <c r="F2961" s="1"/>
      <c r="G2961" s="1"/>
      <c r="H2961" s="1"/>
      <c r="J2961" s="1"/>
      <c r="K2961" s="1"/>
      <c r="L2961" s="1"/>
      <c r="BA2961" s="1" t="s">
        <v>3583</v>
      </c>
      <c r="BB2961" s="1">
        <v>4884</v>
      </c>
      <c r="BC2961" s="1" t="s">
        <v>36</v>
      </c>
      <c r="BD2961" s="1"/>
      <c r="BE2961" s="1"/>
      <c r="BF2961" s="1"/>
      <c r="BG2961" s="1"/>
    </row>
    <row r="2962" spans="2:59" ht="15.75" customHeight="1" x14ac:dyDescent="0.3">
      <c r="B2962" s="1"/>
      <c r="C2962" s="1"/>
      <c r="D2962" s="1"/>
      <c r="E2962" s="1"/>
      <c r="F2962" s="1"/>
      <c r="G2962" s="1"/>
      <c r="H2962" s="1"/>
      <c r="J2962" s="1"/>
      <c r="K2962" s="1"/>
      <c r="L2962" s="1"/>
      <c r="BA2962" s="1" t="s">
        <v>4558</v>
      </c>
      <c r="BB2962" s="1">
        <v>4894</v>
      </c>
      <c r="BC2962" s="1" t="s">
        <v>130</v>
      </c>
      <c r="BD2962" s="1"/>
      <c r="BE2962" s="1"/>
      <c r="BF2962" s="1"/>
      <c r="BG2962" s="1"/>
    </row>
    <row r="2963" spans="2:59" ht="15.75" customHeight="1" x14ac:dyDescent="0.3">
      <c r="B2963" s="1"/>
      <c r="C2963" s="1"/>
      <c r="D2963" s="1"/>
      <c r="E2963" s="1"/>
      <c r="F2963" s="1"/>
      <c r="G2963" s="1"/>
      <c r="H2963" s="1"/>
      <c r="J2963" s="1"/>
      <c r="K2963" s="1"/>
      <c r="L2963" s="1"/>
      <c r="BA2963" s="1" t="s">
        <v>3070</v>
      </c>
      <c r="BB2963" s="1">
        <v>4895</v>
      </c>
      <c r="BC2963" s="1" t="s">
        <v>284</v>
      </c>
      <c r="BD2963" s="1"/>
      <c r="BE2963" s="1"/>
      <c r="BF2963" s="1"/>
      <c r="BG2963" s="1"/>
    </row>
    <row r="2964" spans="2:59" ht="15.75" customHeight="1" x14ac:dyDescent="0.3">
      <c r="B2964" s="1"/>
      <c r="C2964" s="1"/>
      <c r="D2964" s="1"/>
      <c r="E2964" s="1"/>
      <c r="F2964" s="1"/>
      <c r="G2964" s="1"/>
      <c r="H2964" s="1"/>
      <c r="J2964" s="1"/>
      <c r="K2964" s="1"/>
      <c r="L2964" s="1"/>
      <c r="BA2964" s="1" t="s">
        <v>4054</v>
      </c>
      <c r="BB2964" s="1">
        <v>4873</v>
      </c>
      <c r="BC2964" s="1" t="s">
        <v>130</v>
      </c>
      <c r="BD2964" s="1"/>
      <c r="BE2964" s="1"/>
      <c r="BF2964" s="1"/>
      <c r="BG2964" s="1"/>
    </row>
    <row r="2965" spans="2:59" ht="15.75" customHeight="1" x14ac:dyDescent="0.3">
      <c r="B2965" s="1"/>
      <c r="C2965" s="1"/>
      <c r="D2965" s="1"/>
      <c r="E2965" s="1"/>
      <c r="F2965" s="1"/>
      <c r="G2965" s="1"/>
      <c r="H2965" s="1"/>
      <c r="J2965" s="1"/>
      <c r="K2965" s="1"/>
      <c r="L2965" s="1"/>
      <c r="BA2965" s="1" t="s">
        <v>2142</v>
      </c>
      <c r="BB2965" s="1">
        <v>4885</v>
      </c>
      <c r="BC2965" s="1" t="s">
        <v>284</v>
      </c>
      <c r="BD2965" s="1"/>
      <c r="BE2965" s="1"/>
      <c r="BF2965" s="1"/>
      <c r="BG2965" s="1"/>
    </row>
    <row r="2966" spans="2:59" ht="15.75" customHeight="1" x14ac:dyDescent="0.3">
      <c r="B2966" s="1"/>
      <c r="C2966" s="1"/>
      <c r="D2966" s="1"/>
      <c r="E2966" s="1"/>
      <c r="F2966" s="1"/>
      <c r="G2966" s="1"/>
      <c r="H2966" s="1"/>
      <c r="J2966" s="1"/>
      <c r="K2966" s="1"/>
      <c r="L2966" s="1"/>
      <c r="BA2966" s="1" t="s">
        <v>2717</v>
      </c>
      <c r="BB2966" s="1">
        <v>4916</v>
      </c>
      <c r="BC2966" s="1" t="s">
        <v>342</v>
      </c>
      <c r="BD2966" s="1"/>
      <c r="BE2966" s="1"/>
      <c r="BF2966" s="1"/>
      <c r="BG2966" s="1"/>
    </row>
    <row r="2967" spans="2:59" ht="15.75" customHeight="1" x14ac:dyDescent="0.3">
      <c r="B2967" s="1"/>
      <c r="C2967" s="1"/>
      <c r="D2967" s="1"/>
      <c r="E2967" s="1"/>
      <c r="F2967" s="1"/>
      <c r="G2967" s="1"/>
      <c r="H2967" s="1"/>
      <c r="J2967" s="1"/>
      <c r="K2967" s="1"/>
      <c r="L2967" s="1"/>
      <c r="BA2967" s="1" t="s">
        <v>2650</v>
      </c>
      <c r="BB2967" s="1">
        <v>4697</v>
      </c>
      <c r="BC2967" s="1" t="s">
        <v>222</v>
      </c>
      <c r="BD2967" s="1"/>
      <c r="BE2967" s="1"/>
      <c r="BF2967" s="1"/>
      <c r="BG2967" s="1"/>
    </row>
    <row r="2968" spans="2:59" ht="15.75" customHeight="1" x14ac:dyDescent="0.3">
      <c r="B2968" s="1"/>
      <c r="C2968" s="1"/>
      <c r="D2968" s="1"/>
      <c r="E2968" s="1"/>
      <c r="F2968" s="1"/>
      <c r="G2968" s="1"/>
      <c r="H2968" s="1"/>
      <c r="J2968" s="1"/>
      <c r="K2968" s="1"/>
      <c r="L2968" s="1"/>
      <c r="BA2968" s="1" t="s">
        <v>10408</v>
      </c>
      <c r="BB2968" s="1">
        <v>4917</v>
      </c>
      <c r="BC2968" s="1" t="s">
        <v>222</v>
      </c>
      <c r="BD2968" s="1"/>
      <c r="BE2968" s="1"/>
      <c r="BF2968" s="1"/>
      <c r="BG2968" s="1"/>
    </row>
    <row r="2969" spans="2:59" ht="15.75" customHeight="1" x14ac:dyDescent="0.3">
      <c r="B2969" s="1"/>
      <c r="C2969" s="1"/>
      <c r="D2969" s="1"/>
      <c r="E2969" s="1"/>
      <c r="F2969" s="1"/>
      <c r="G2969" s="1"/>
      <c r="H2969" s="1"/>
      <c r="J2969" s="1"/>
      <c r="K2969" s="1"/>
      <c r="L2969" s="1"/>
      <c r="BA2969" s="1" t="s">
        <v>2202</v>
      </c>
      <c r="BB2969" s="1">
        <v>1228</v>
      </c>
      <c r="BC2969" s="1" t="s">
        <v>10</v>
      </c>
      <c r="BD2969" s="1"/>
      <c r="BE2969" s="1"/>
      <c r="BF2969" s="1"/>
      <c r="BG2969" s="1"/>
    </row>
    <row r="2970" spans="2:59" ht="15.75" customHeight="1" x14ac:dyDescent="0.3">
      <c r="B2970" s="1"/>
      <c r="C2970" s="1"/>
      <c r="D2970" s="1"/>
      <c r="E2970" s="1"/>
      <c r="F2970" s="1"/>
      <c r="G2970" s="1"/>
      <c r="H2970" s="1"/>
      <c r="J2970" s="1"/>
      <c r="K2970" s="1"/>
      <c r="L2970" s="1"/>
      <c r="BA2970" s="1" t="s">
        <v>6588</v>
      </c>
      <c r="BB2970" s="1">
        <v>4890</v>
      </c>
      <c r="BC2970" s="1" t="s">
        <v>212</v>
      </c>
      <c r="BD2970" s="1"/>
      <c r="BE2970" s="1"/>
      <c r="BF2970" s="1"/>
      <c r="BG2970" s="1"/>
    </row>
    <row r="2971" spans="2:59" ht="15.75" customHeight="1" x14ac:dyDescent="0.3">
      <c r="B2971" s="1"/>
      <c r="C2971" s="1"/>
      <c r="D2971" s="1"/>
      <c r="E2971" s="1"/>
      <c r="F2971" s="1"/>
      <c r="G2971" s="1"/>
      <c r="H2971" s="1"/>
      <c r="J2971" s="1"/>
      <c r="K2971" s="1"/>
      <c r="L2971" s="1"/>
      <c r="BA2971" s="1" t="s">
        <v>5680</v>
      </c>
      <c r="BB2971" s="1">
        <v>4866</v>
      </c>
      <c r="BC2971" s="1" t="s">
        <v>90</v>
      </c>
      <c r="BD2971" s="1"/>
      <c r="BE2971" s="1"/>
      <c r="BF2971" s="1"/>
      <c r="BG2971" s="1"/>
    </row>
    <row r="2972" spans="2:59" ht="15.75" customHeight="1" x14ac:dyDescent="0.3">
      <c r="B2972" s="1"/>
      <c r="C2972" s="1"/>
      <c r="D2972" s="1"/>
      <c r="E2972" s="1"/>
      <c r="F2972" s="1"/>
      <c r="G2972" s="1"/>
      <c r="H2972" s="1"/>
      <c r="J2972" s="1"/>
      <c r="K2972" s="1"/>
      <c r="L2972" s="1"/>
      <c r="BA2972" s="1" t="s">
        <v>10409</v>
      </c>
      <c r="BB2972" s="1">
        <v>2558</v>
      </c>
      <c r="BC2972" s="1" t="s">
        <v>92</v>
      </c>
      <c r="BD2972" s="1"/>
      <c r="BE2972" s="1"/>
      <c r="BF2972" s="1"/>
      <c r="BG2972" s="1"/>
    </row>
    <row r="2973" spans="2:59" ht="15.75" customHeight="1" x14ac:dyDescent="0.3">
      <c r="B2973" s="1"/>
      <c r="C2973" s="1"/>
      <c r="D2973" s="1"/>
      <c r="E2973" s="1"/>
      <c r="F2973" s="1"/>
      <c r="G2973" s="1"/>
      <c r="H2973" s="1"/>
      <c r="J2973" s="1"/>
      <c r="K2973" s="1"/>
      <c r="L2973" s="1"/>
      <c r="BA2973" s="1" t="s">
        <v>4587</v>
      </c>
      <c r="BB2973" s="1">
        <v>1902</v>
      </c>
      <c r="BC2973" s="1" t="s">
        <v>296</v>
      </c>
      <c r="BD2973" s="1"/>
      <c r="BE2973" s="1"/>
      <c r="BF2973" s="1"/>
      <c r="BG2973" s="1"/>
    </row>
    <row r="2974" spans="2:59" ht="15.75" customHeight="1" x14ac:dyDescent="0.3">
      <c r="B2974" s="1"/>
      <c r="C2974" s="1"/>
      <c r="D2974" s="1"/>
      <c r="E2974" s="1"/>
      <c r="F2974" s="1"/>
      <c r="G2974" s="1"/>
      <c r="H2974" s="1"/>
      <c r="J2974" s="1"/>
      <c r="K2974" s="1"/>
      <c r="L2974" s="1"/>
      <c r="BA2974" s="1" t="s">
        <v>5734</v>
      </c>
      <c r="BB2974" s="1">
        <v>1349</v>
      </c>
      <c r="BC2974" s="1" t="s">
        <v>108</v>
      </c>
      <c r="BD2974" s="1"/>
      <c r="BE2974" s="1"/>
      <c r="BF2974" s="1"/>
      <c r="BG2974" s="1"/>
    </row>
    <row r="2975" spans="2:59" ht="15.75" customHeight="1" x14ac:dyDescent="0.3">
      <c r="B2975" s="1"/>
      <c r="C2975" s="1"/>
      <c r="D2975" s="1"/>
      <c r="E2975" s="1"/>
      <c r="F2975" s="1"/>
      <c r="G2975" s="1"/>
      <c r="H2975" s="1"/>
      <c r="J2975" s="1"/>
      <c r="K2975" s="1"/>
      <c r="L2975" s="1"/>
      <c r="BA2975" s="1" t="s">
        <v>2104</v>
      </c>
      <c r="BB2975" s="1">
        <v>4434</v>
      </c>
      <c r="BC2975" s="1" t="s">
        <v>14</v>
      </c>
      <c r="BD2975" s="1"/>
      <c r="BE2975" s="1"/>
      <c r="BF2975" s="1"/>
      <c r="BG2975" s="1"/>
    </row>
    <row r="2976" spans="2:59" ht="15.75" customHeight="1" x14ac:dyDescent="0.3">
      <c r="B2976" s="1"/>
      <c r="C2976" s="1"/>
      <c r="D2976" s="1"/>
      <c r="E2976" s="1"/>
      <c r="F2976" s="1"/>
      <c r="G2976" s="1"/>
      <c r="H2976" s="1"/>
      <c r="J2976" s="1"/>
      <c r="K2976" s="1"/>
      <c r="L2976" s="1"/>
      <c r="BA2976" s="1" t="s">
        <v>5786</v>
      </c>
      <c r="BB2976" s="1">
        <v>4928</v>
      </c>
      <c r="BC2976" s="1" t="s">
        <v>36</v>
      </c>
      <c r="BD2976" s="1"/>
      <c r="BE2976" s="1"/>
      <c r="BF2976" s="1"/>
      <c r="BG2976" s="1"/>
    </row>
    <row r="2977" spans="2:59" ht="15.75" customHeight="1" x14ac:dyDescent="0.3">
      <c r="B2977" s="1"/>
      <c r="C2977" s="1"/>
      <c r="D2977" s="1"/>
      <c r="E2977" s="1"/>
      <c r="F2977" s="1"/>
      <c r="G2977" s="1"/>
      <c r="H2977" s="1"/>
      <c r="J2977" s="1"/>
      <c r="K2977" s="1"/>
      <c r="L2977" s="1"/>
      <c r="BA2977" s="1" t="s">
        <v>5786</v>
      </c>
      <c r="BB2977" s="1">
        <v>4928</v>
      </c>
      <c r="BC2977" s="1" t="s">
        <v>36</v>
      </c>
      <c r="BD2977" s="1"/>
      <c r="BE2977" s="1"/>
      <c r="BF2977" s="1"/>
      <c r="BG2977" s="1"/>
    </row>
    <row r="2978" spans="2:59" ht="15.75" customHeight="1" x14ac:dyDescent="0.3">
      <c r="B2978" s="1"/>
      <c r="C2978" s="1"/>
      <c r="D2978" s="1"/>
      <c r="E2978" s="1"/>
      <c r="F2978" s="1"/>
      <c r="G2978" s="1"/>
      <c r="H2978" s="1"/>
      <c r="J2978" s="1"/>
      <c r="K2978" s="1"/>
      <c r="L2978" s="1"/>
      <c r="BA2978" s="1" t="s">
        <v>3232</v>
      </c>
      <c r="BB2978" s="1">
        <v>4931</v>
      </c>
      <c r="BC2978" s="1" t="s">
        <v>192</v>
      </c>
      <c r="BD2978" s="1"/>
      <c r="BE2978" s="1"/>
      <c r="BF2978" s="1"/>
      <c r="BG2978" s="1"/>
    </row>
    <row r="2979" spans="2:59" ht="15.75" customHeight="1" x14ac:dyDescent="0.3">
      <c r="B2979" s="1"/>
      <c r="C2979" s="1"/>
      <c r="D2979" s="1"/>
      <c r="E2979" s="1"/>
      <c r="F2979" s="1"/>
      <c r="G2979" s="1"/>
      <c r="H2979" s="1"/>
      <c r="J2979" s="1"/>
      <c r="K2979" s="1"/>
      <c r="L2979" s="1"/>
      <c r="BA2979" s="1" t="s">
        <v>2359</v>
      </c>
      <c r="BB2979" s="1">
        <v>4886</v>
      </c>
      <c r="BC2979" s="1" t="s">
        <v>306</v>
      </c>
      <c r="BD2979" s="1"/>
      <c r="BE2979" s="1"/>
      <c r="BF2979" s="1"/>
      <c r="BG2979" s="1"/>
    </row>
    <row r="2980" spans="2:59" ht="15.75" customHeight="1" x14ac:dyDescent="0.3">
      <c r="B2980" s="1"/>
      <c r="C2980" s="1"/>
      <c r="D2980" s="1"/>
      <c r="E2980" s="1"/>
      <c r="F2980" s="1"/>
      <c r="G2980" s="1"/>
      <c r="H2980" s="1"/>
      <c r="J2980" s="1"/>
      <c r="K2980" s="1"/>
      <c r="L2980" s="1"/>
      <c r="BA2980" s="1" t="s">
        <v>2863</v>
      </c>
      <c r="BB2980" s="1">
        <v>4701</v>
      </c>
      <c r="BC2980" s="1" t="s">
        <v>14</v>
      </c>
      <c r="BD2980" s="1"/>
      <c r="BE2980" s="1"/>
      <c r="BF2980" s="1"/>
      <c r="BG2980" s="1"/>
    </row>
    <row r="2981" spans="2:59" ht="15.75" customHeight="1" x14ac:dyDescent="0.3">
      <c r="B2981" s="1"/>
      <c r="C2981" s="1"/>
      <c r="D2981" s="1"/>
      <c r="E2981" s="1"/>
      <c r="F2981" s="1"/>
      <c r="G2981" s="1"/>
      <c r="H2981" s="1"/>
      <c r="J2981" s="1"/>
      <c r="K2981" s="1"/>
      <c r="L2981" s="1"/>
      <c r="BA2981" s="1" t="s">
        <v>2465</v>
      </c>
      <c r="BB2981" s="1">
        <v>3824</v>
      </c>
      <c r="BC2981" s="1" t="s">
        <v>14</v>
      </c>
      <c r="BD2981" s="1"/>
      <c r="BE2981" s="1"/>
      <c r="BF2981" s="1"/>
      <c r="BG2981" s="1"/>
    </row>
    <row r="2982" spans="2:59" ht="15.75" customHeight="1" x14ac:dyDescent="0.3">
      <c r="B2982" s="1"/>
      <c r="C2982" s="1"/>
      <c r="D2982" s="1"/>
      <c r="E2982" s="1"/>
      <c r="F2982" s="1"/>
      <c r="G2982" s="1"/>
      <c r="H2982" s="1"/>
      <c r="J2982" s="1"/>
      <c r="K2982" s="1"/>
      <c r="L2982" s="1"/>
      <c r="BA2982" s="1" t="s">
        <v>3765</v>
      </c>
      <c r="BB2982" s="1">
        <v>4896</v>
      </c>
      <c r="BC2982" s="1" t="s">
        <v>240</v>
      </c>
      <c r="BD2982" s="1"/>
      <c r="BE2982" s="1"/>
      <c r="BF2982" s="1"/>
      <c r="BG2982" s="1"/>
    </row>
    <row r="2983" spans="2:59" ht="15.75" customHeight="1" x14ac:dyDescent="0.3">
      <c r="B2983" s="1"/>
      <c r="C2983" s="1"/>
      <c r="D2983" s="1"/>
      <c r="E2983" s="1"/>
      <c r="F2983" s="1"/>
      <c r="G2983" s="1"/>
      <c r="H2983" s="1"/>
      <c r="J2983" s="1"/>
      <c r="K2983" s="1"/>
      <c r="L2983" s="1"/>
      <c r="BA2983" s="1" t="s">
        <v>3765</v>
      </c>
      <c r="BB2983" s="1">
        <v>4896</v>
      </c>
      <c r="BC2983" s="1" t="s">
        <v>10410</v>
      </c>
      <c r="BD2983" s="1"/>
      <c r="BE2983" s="1"/>
      <c r="BF2983" s="1"/>
      <c r="BG2983" s="1"/>
    </row>
    <row r="2984" spans="2:59" ht="15.75" customHeight="1" x14ac:dyDescent="0.3">
      <c r="B2984" s="1"/>
      <c r="C2984" s="1"/>
      <c r="D2984" s="1"/>
      <c r="E2984" s="1"/>
      <c r="F2984" s="1"/>
      <c r="G2984" s="1"/>
      <c r="H2984" s="1"/>
      <c r="J2984" s="1"/>
      <c r="K2984" s="1"/>
      <c r="L2984" s="1"/>
      <c r="BA2984" s="1" t="s">
        <v>5668</v>
      </c>
      <c r="BB2984" s="1">
        <v>4905</v>
      </c>
      <c r="BC2984" s="1" t="s">
        <v>306</v>
      </c>
      <c r="BD2984" s="1"/>
      <c r="BE2984" s="1"/>
      <c r="BF2984" s="1"/>
      <c r="BG2984" s="1"/>
    </row>
    <row r="2985" spans="2:59" ht="15.75" customHeight="1" x14ac:dyDescent="0.3">
      <c r="B2985" s="1"/>
      <c r="C2985" s="1"/>
      <c r="D2985" s="1"/>
      <c r="E2985" s="1"/>
      <c r="F2985" s="1"/>
      <c r="G2985" s="1"/>
      <c r="H2985" s="1"/>
      <c r="J2985" s="1"/>
      <c r="K2985" s="1"/>
      <c r="L2985" s="1"/>
      <c r="BA2985" s="1" t="s">
        <v>5786</v>
      </c>
      <c r="BB2985" s="1">
        <v>4928</v>
      </c>
      <c r="BC2985" s="1" t="s">
        <v>36</v>
      </c>
      <c r="BD2985" s="1"/>
      <c r="BE2985" s="1"/>
      <c r="BF2985" s="1"/>
      <c r="BG2985" s="1"/>
    </row>
    <row r="2986" spans="2:59" ht="15.75" customHeight="1" x14ac:dyDescent="0.3">
      <c r="B2986" s="1"/>
      <c r="C2986" s="1"/>
      <c r="D2986" s="1"/>
      <c r="E2986" s="1"/>
      <c r="F2986" s="1"/>
      <c r="G2986" s="1"/>
      <c r="H2986" s="1"/>
      <c r="J2986" s="1"/>
      <c r="K2986" s="1"/>
      <c r="L2986" s="1"/>
      <c r="BA2986" s="1" t="s">
        <v>2919</v>
      </c>
      <c r="BB2986" s="1">
        <v>4902</v>
      </c>
      <c r="BC2986" s="1" t="s">
        <v>140</v>
      </c>
      <c r="BD2986" s="1"/>
      <c r="BE2986" s="1"/>
      <c r="BF2986" s="1"/>
      <c r="BG2986" s="1"/>
    </row>
    <row r="2987" spans="2:59" ht="15.75" customHeight="1" x14ac:dyDescent="0.3">
      <c r="B2987" s="1"/>
      <c r="C2987" s="1"/>
      <c r="D2987" s="1"/>
      <c r="E2987" s="1"/>
      <c r="F2987" s="1"/>
      <c r="G2987" s="1"/>
      <c r="H2987" s="1"/>
      <c r="J2987" s="1"/>
      <c r="K2987" s="1"/>
      <c r="L2987" s="1"/>
      <c r="BA2987" s="1" t="s">
        <v>2225</v>
      </c>
      <c r="BB2987" s="1">
        <v>4906</v>
      </c>
      <c r="BC2987" s="1" t="s">
        <v>126</v>
      </c>
      <c r="BD2987" s="1"/>
      <c r="BE2987" s="1"/>
      <c r="BF2987" s="1"/>
      <c r="BG2987" s="1"/>
    </row>
    <row r="2988" spans="2:59" ht="15.75" customHeight="1" x14ac:dyDescent="0.3">
      <c r="B2988" s="1"/>
      <c r="C2988" s="1"/>
      <c r="D2988" s="1"/>
      <c r="E2988" s="1"/>
      <c r="F2988" s="1"/>
      <c r="G2988" s="1"/>
      <c r="H2988" s="1"/>
      <c r="J2988" s="1"/>
      <c r="K2988" s="1"/>
      <c r="L2988" s="1"/>
      <c r="BA2988" s="1" t="s">
        <v>3050</v>
      </c>
      <c r="BB2988" s="1">
        <v>4904</v>
      </c>
      <c r="BC2988" s="1" t="s">
        <v>14</v>
      </c>
      <c r="BD2988" s="1"/>
      <c r="BE2988" s="1"/>
      <c r="BF2988" s="1"/>
      <c r="BG2988" s="1"/>
    </row>
    <row r="2989" spans="2:59" ht="15.75" customHeight="1" x14ac:dyDescent="0.3">
      <c r="B2989" s="1"/>
      <c r="C2989" s="1"/>
      <c r="D2989" s="1"/>
      <c r="E2989" s="1"/>
      <c r="F2989" s="1"/>
      <c r="G2989" s="1"/>
      <c r="H2989" s="1"/>
      <c r="J2989" s="1"/>
      <c r="K2989" s="1"/>
      <c r="L2989" s="1"/>
      <c r="BA2989" s="1" t="s">
        <v>2772</v>
      </c>
      <c r="BB2989" s="1">
        <v>4942</v>
      </c>
      <c r="BC2989" s="1" t="s">
        <v>192</v>
      </c>
      <c r="BD2989" s="1"/>
      <c r="BE2989" s="1"/>
      <c r="BF2989" s="1"/>
      <c r="BG2989" s="1"/>
    </row>
    <row r="2990" spans="2:59" ht="15.75" customHeight="1" x14ac:dyDescent="0.3">
      <c r="B2990" s="1"/>
      <c r="C2990" s="1"/>
      <c r="D2990" s="1"/>
      <c r="E2990" s="1"/>
      <c r="F2990" s="1"/>
      <c r="G2990" s="1"/>
      <c r="H2990" s="1"/>
      <c r="J2990" s="1"/>
      <c r="K2990" s="1"/>
      <c r="L2990" s="1"/>
      <c r="BA2990" s="1" t="s">
        <v>4235</v>
      </c>
      <c r="BB2990" s="1">
        <v>4909</v>
      </c>
      <c r="BC2990" s="1" t="s">
        <v>298</v>
      </c>
      <c r="BD2990" s="1"/>
      <c r="BE2990" s="1"/>
      <c r="BF2990" s="1"/>
      <c r="BG2990" s="1"/>
    </row>
    <row r="2991" spans="2:59" ht="15.75" customHeight="1" x14ac:dyDescent="0.3">
      <c r="B2991" s="1"/>
      <c r="C2991" s="1"/>
      <c r="D2991" s="1"/>
      <c r="E2991" s="1"/>
      <c r="F2991" s="1"/>
      <c r="G2991" s="1"/>
      <c r="H2991" s="1"/>
      <c r="J2991" s="1"/>
      <c r="K2991" s="1"/>
      <c r="L2991" s="1"/>
      <c r="BA2991" s="1" t="s">
        <v>4235</v>
      </c>
      <c r="BB2991" s="1">
        <v>4909</v>
      </c>
      <c r="BC2991" s="1" t="s">
        <v>14</v>
      </c>
      <c r="BD2991" s="1"/>
      <c r="BE2991" s="1"/>
      <c r="BF2991" s="1"/>
      <c r="BG2991" s="1"/>
    </row>
    <row r="2992" spans="2:59" ht="15.75" customHeight="1" x14ac:dyDescent="0.3">
      <c r="B2992" s="1"/>
      <c r="C2992" s="1"/>
      <c r="D2992" s="1"/>
      <c r="E2992" s="1"/>
      <c r="F2992" s="1"/>
      <c r="G2992" s="1"/>
      <c r="H2992" s="1"/>
      <c r="J2992" s="1"/>
      <c r="K2992" s="1"/>
      <c r="L2992" s="1"/>
      <c r="BA2992" s="1" t="s">
        <v>5613</v>
      </c>
      <c r="BB2992" s="1">
        <v>4924</v>
      </c>
      <c r="BC2992" s="1" t="s">
        <v>296</v>
      </c>
      <c r="BD2992" s="1"/>
      <c r="BE2992" s="1"/>
      <c r="BF2992" s="1"/>
      <c r="BG2992" s="1"/>
    </row>
    <row r="2993" spans="2:59" ht="15.75" customHeight="1" x14ac:dyDescent="0.3">
      <c r="B2993" s="1"/>
      <c r="C2993" s="1"/>
      <c r="D2993" s="1"/>
      <c r="E2993" s="1"/>
      <c r="F2993" s="1"/>
      <c r="G2993" s="1"/>
      <c r="H2993" s="1"/>
      <c r="J2993" s="1"/>
      <c r="K2993" s="1"/>
      <c r="L2993" s="1"/>
      <c r="BA2993" s="1" t="s">
        <v>10411</v>
      </c>
      <c r="BB2993" s="1">
        <v>4903</v>
      </c>
      <c r="BC2993" s="1" t="s">
        <v>126</v>
      </c>
      <c r="BD2993" s="1"/>
      <c r="BE2993" s="1"/>
      <c r="BF2993" s="1"/>
      <c r="BG2993" s="1"/>
    </row>
    <row r="2994" spans="2:59" ht="15.75" customHeight="1" x14ac:dyDescent="0.3">
      <c r="B2994" s="1"/>
      <c r="C2994" s="1"/>
      <c r="D2994" s="1"/>
      <c r="E2994" s="1"/>
      <c r="F2994" s="1"/>
      <c r="G2994" s="1"/>
      <c r="H2994" s="1"/>
      <c r="J2994" s="1"/>
      <c r="K2994" s="1"/>
      <c r="L2994" s="1"/>
      <c r="BA2994" s="1" t="s">
        <v>2552</v>
      </c>
      <c r="BB2994" s="1">
        <v>4908</v>
      </c>
      <c r="BC2994" s="1" t="s">
        <v>14</v>
      </c>
      <c r="BD2994" s="1"/>
      <c r="BE2994" s="1"/>
      <c r="BF2994" s="1"/>
      <c r="BG2994" s="1"/>
    </row>
    <row r="2995" spans="2:59" ht="15.75" customHeight="1" x14ac:dyDescent="0.3">
      <c r="B2995" s="1"/>
      <c r="C2995" s="1"/>
      <c r="D2995" s="1"/>
      <c r="E2995" s="1"/>
      <c r="F2995" s="1"/>
      <c r="G2995" s="1"/>
      <c r="H2995" s="1"/>
      <c r="J2995" s="1"/>
      <c r="K2995" s="1"/>
      <c r="L2995" s="1"/>
      <c r="BA2995" s="1" t="s">
        <v>2842</v>
      </c>
      <c r="BB2995" s="1">
        <v>4925</v>
      </c>
      <c r="BC2995" s="1" t="s">
        <v>222</v>
      </c>
      <c r="BD2995" s="1"/>
      <c r="BE2995" s="1"/>
      <c r="BF2995" s="1"/>
      <c r="BG2995" s="1"/>
    </row>
    <row r="2996" spans="2:59" ht="15.75" customHeight="1" x14ac:dyDescent="0.3">
      <c r="B2996" s="1"/>
      <c r="C2996" s="1"/>
      <c r="D2996" s="1"/>
      <c r="E2996" s="1"/>
      <c r="F2996" s="1"/>
      <c r="G2996" s="1"/>
      <c r="H2996" s="1"/>
      <c r="J2996" s="1"/>
      <c r="K2996" s="1"/>
      <c r="L2996" s="1"/>
      <c r="BA2996" s="1" t="s">
        <v>2882</v>
      </c>
      <c r="BB2996" s="1">
        <v>4913</v>
      </c>
      <c r="BC2996" s="1" t="s">
        <v>222</v>
      </c>
      <c r="BD2996" s="1"/>
      <c r="BE2996" s="1"/>
      <c r="BF2996" s="1"/>
      <c r="BG2996" s="1"/>
    </row>
    <row r="2997" spans="2:59" ht="15.75" customHeight="1" x14ac:dyDescent="0.3">
      <c r="B2997" s="1"/>
      <c r="C2997" s="1"/>
      <c r="D2997" s="1"/>
      <c r="E2997" s="1"/>
      <c r="F2997" s="1"/>
      <c r="G2997" s="1"/>
      <c r="H2997" s="1"/>
      <c r="J2997" s="1"/>
      <c r="K2997" s="1"/>
      <c r="L2997" s="1"/>
      <c r="BA2997" s="1" t="s">
        <v>2771</v>
      </c>
      <c r="BB2997" s="1">
        <v>4926</v>
      </c>
      <c r="BC2997" s="1" t="s">
        <v>222</v>
      </c>
      <c r="BD2997" s="1"/>
      <c r="BE2997" s="1"/>
      <c r="BF2997" s="1"/>
      <c r="BG2997" s="1"/>
    </row>
    <row r="2998" spans="2:59" ht="15.75" customHeight="1" x14ac:dyDescent="0.3">
      <c r="B2998" s="1"/>
      <c r="C2998" s="1"/>
      <c r="D2998" s="1"/>
      <c r="E2998" s="1"/>
      <c r="F2998" s="1"/>
      <c r="G2998" s="1"/>
      <c r="H2998" s="1"/>
      <c r="J2998" s="1"/>
      <c r="K2998" s="1"/>
      <c r="L2998" s="1"/>
      <c r="BA2998" s="1" t="s">
        <v>3560</v>
      </c>
      <c r="BB2998" s="1">
        <v>4923</v>
      </c>
      <c r="BC2998" s="1" t="s">
        <v>246</v>
      </c>
      <c r="BD2998" s="1"/>
      <c r="BE2998" s="1"/>
      <c r="BF2998" s="1"/>
      <c r="BG2998" s="1"/>
    </row>
    <row r="2999" spans="2:59" ht="15.75" customHeight="1" x14ac:dyDescent="0.3">
      <c r="B2999" s="1"/>
      <c r="C2999" s="1"/>
      <c r="D2999" s="1"/>
      <c r="E2999" s="1"/>
      <c r="F2999" s="1"/>
      <c r="G2999" s="1"/>
      <c r="H2999" s="1"/>
      <c r="J2999" s="1"/>
      <c r="K2999" s="1"/>
      <c r="L2999" s="1"/>
      <c r="BA2999" s="1" t="s">
        <v>7070</v>
      </c>
      <c r="BB2999" s="1">
        <v>4922</v>
      </c>
      <c r="BC2999" s="1" t="s">
        <v>66</v>
      </c>
      <c r="BD2999" s="1"/>
      <c r="BE2999" s="1"/>
      <c r="BF2999" s="1"/>
      <c r="BG2999" s="1"/>
    </row>
    <row r="3000" spans="2:59" ht="15.75" customHeight="1" x14ac:dyDescent="0.3">
      <c r="B3000" s="1"/>
      <c r="C3000" s="1"/>
      <c r="D3000" s="1"/>
      <c r="E3000" s="1"/>
      <c r="F3000" s="1"/>
      <c r="G3000" s="1"/>
      <c r="H3000" s="1"/>
      <c r="J3000" s="1"/>
      <c r="K3000" s="1"/>
      <c r="L3000" s="1"/>
      <c r="BA3000" s="1" t="s">
        <v>2973</v>
      </c>
      <c r="BB3000" s="1">
        <v>4921</v>
      </c>
      <c r="BC3000" s="1" t="s">
        <v>36</v>
      </c>
      <c r="BD3000" s="1"/>
      <c r="BE3000" s="1"/>
      <c r="BF3000" s="1"/>
      <c r="BG3000" s="1"/>
    </row>
    <row r="3001" spans="2:59" ht="15.75" customHeight="1" x14ac:dyDescent="0.3">
      <c r="B3001" s="1"/>
      <c r="C3001" s="1"/>
      <c r="D3001" s="1"/>
      <c r="E3001" s="1"/>
      <c r="F3001" s="1"/>
      <c r="G3001" s="1"/>
      <c r="H3001" s="1"/>
      <c r="J3001" s="1"/>
      <c r="K3001" s="1"/>
      <c r="L3001" s="1"/>
      <c r="BA3001" s="1" t="s">
        <v>10412</v>
      </c>
      <c r="BB3001" s="1">
        <v>4920</v>
      </c>
      <c r="BC3001" s="1" t="s">
        <v>126</v>
      </c>
      <c r="BD3001" s="1"/>
      <c r="BE3001" s="1"/>
      <c r="BF3001" s="1"/>
      <c r="BG3001" s="1"/>
    </row>
    <row r="3002" spans="2:59" ht="15.75" customHeight="1" x14ac:dyDescent="0.3">
      <c r="B3002" s="1"/>
      <c r="C3002" s="1"/>
      <c r="D3002" s="1"/>
      <c r="E3002" s="1"/>
      <c r="F3002" s="1"/>
      <c r="G3002" s="1"/>
      <c r="H3002" s="1"/>
      <c r="J3002" s="1"/>
      <c r="K3002" s="1"/>
      <c r="L3002" s="1"/>
      <c r="BA3002" s="1" t="s">
        <v>2854</v>
      </c>
      <c r="BB3002" s="1">
        <v>4919</v>
      </c>
      <c r="BC3002" s="1" t="s">
        <v>180</v>
      </c>
      <c r="BD3002" s="1"/>
      <c r="BE3002" s="1"/>
      <c r="BF3002" s="1"/>
      <c r="BG3002" s="1"/>
    </row>
    <row r="3003" spans="2:59" ht="15.75" customHeight="1" x14ac:dyDescent="0.3">
      <c r="B3003" s="1"/>
      <c r="C3003" s="1"/>
      <c r="D3003" s="1"/>
      <c r="E3003" s="1"/>
      <c r="F3003" s="1"/>
      <c r="G3003" s="1"/>
      <c r="H3003" s="1"/>
      <c r="J3003" s="1"/>
      <c r="K3003" s="1"/>
      <c r="L3003" s="1"/>
      <c r="BA3003" s="1" t="s">
        <v>2312</v>
      </c>
      <c r="BB3003" s="1">
        <v>4910</v>
      </c>
      <c r="BC3003" s="1" t="s">
        <v>76</v>
      </c>
      <c r="BD3003" s="1"/>
      <c r="BE3003" s="1"/>
      <c r="BF3003" s="1"/>
      <c r="BG3003" s="1"/>
    </row>
    <row r="3004" spans="2:59" ht="15.75" customHeight="1" x14ac:dyDescent="0.3">
      <c r="B3004" s="1"/>
      <c r="C3004" s="1"/>
      <c r="D3004" s="1"/>
      <c r="E3004" s="1"/>
      <c r="F3004" s="1"/>
      <c r="G3004" s="1"/>
      <c r="H3004" s="1"/>
      <c r="J3004" s="1"/>
      <c r="K3004" s="1"/>
      <c r="L3004" s="1"/>
      <c r="BA3004" s="1" t="s">
        <v>2319</v>
      </c>
      <c r="BB3004" s="1">
        <v>4918</v>
      </c>
      <c r="BC3004" s="1" t="s">
        <v>296</v>
      </c>
      <c r="BD3004" s="1"/>
      <c r="BE3004" s="1"/>
      <c r="BF3004" s="1"/>
      <c r="BG3004" s="1"/>
    </row>
    <row r="3005" spans="2:59" ht="15.75" customHeight="1" x14ac:dyDescent="0.3">
      <c r="B3005" s="1"/>
      <c r="C3005" s="1"/>
      <c r="D3005" s="1"/>
      <c r="E3005" s="1"/>
      <c r="F3005" s="1"/>
      <c r="G3005" s="1"/>
      <c r="H3005" s="1"/>
      <c r="J3005" s="1"/>
      <c r="K3005" s="1"/>
      <c r="L3005" s="1"/>
      <c r="BA3005" s="1" t="s">
        <v>2337</v>
      </c>
      <c r="BB3005" s="1">
        <v>4900</v>
      </c>
      <c r="BC3005" s="1" t="s">
        <v>212</v>
      </c>
      <c r="BD3005" s="1"/>
      <c r="BE3005" s="1"/>
      <c r="BF3005" s="1"/>
      <c r="BG3005" s="1"/>
    </row>
    <row r="3006" spans="2:59" ht="15.75" customHeight="1" x14ac:dyDescent="0.3">
      <c r="B3006" s="1"/>
      <c r="C3006" s="1"/>
      <c r="D3006" s="1"/>
      <c r="E3006" s="1"/>
      <c r="F3006" s="1"/>
      <c r="G3006" s="1"/>
      <c r="H3006" s="1"/>
      <c r="J3006" s="1"/>
      <c r="K3006" s="1"/>
      <c r="L3006" s="1"/>
      <c r="BA3006" s="1" t="s">
        <v>10413</v>
      </c>
      <c r="BB3006" s="1">
        <v>4945</v>
      </c>
      <c r="BC3006" s="1" t="s">
        <v>252</v>
      </c>
      <c r="BD3006" s="1"/>
      <c r="BE3006" s="1"/>
      <c r="BF3006" s="1"/>
      <c r="BG3006" s="1"/>
    </row>
    <row r="3007" spans="2:59" ht="15.75" customHeight="1" x14ac:dyDescent="0.3">
      <c r="B3007" s="1"/>
      <c r="C3007" s="1"/>
      <c r="D3007" s="1"/>
      <c r="E3007" s="1"/>
      <c r="F3007" s="1"/>
      <c r="G3007" s="1"/>
      <c r="H3007" s="1"/>
      <c r="J3007" s="1"/>
      <c r="K3007" s="1"/>
      <c r="L3007" s="1"/>
      <c r="BA3007" s="1" t="s">
        <v>7056</v>
      </c>
      <c r="BB3007" s="1">
        <v>4927</v>
      </c>
      <c r="BC3007" s="1" t="s">
        <v>152</v>
      </c>
      <c r="BD3007" s="1"/>
      <c r="BE3007" s="1"/>
      <c r="BF3007" s="1"/>
      <c r="BG3007" s="1"/>
    </row>
    <row r="3008" spans="2:59" ht="15.75" customHeight="1" x14ac:dyDescent="0.3">
      <c r="B3008" s="1"/>
      <c r="C3008" s="1"/>
      <c r="D3008" s="1"/>
      <c r="E3008" s="1"/>
      <c r="F3008" s="1"/>
      <c r="G3008" s="1"/>
      <c r="H3008" s="1"/>
      <c r="J3008" s="1"/>
      <c r="K3008" s="1"/>
      <c r="L3008" s="1"/>
      <c r="BA3008" s="1" t="s">
        <v>4266</v>
      </c>
      <c r="BB3008" s="1">
        <v>3006</v>
      </c>
      <c r="BC3008" s="1" t="s">
        <v>46</v>
      </c>
      <c r="BD3008" s="1"/>
      <c r="BE3008" s="1"/>
      <c r="BF3008" s="1"/>
      <c r="BG3008" s="1"/>
    </row>
    <row r="3009" spans="2:59" ht="15.75" customHeight="1" x14ac:dyDescent="0.3">
      <c r="B3009" s="1"/>
      <c r="C3009" s="1"/>
      <c r="D3009" s="1"/>
      <c r="E3009" s="1"/>
      <c r="F3009" s="1"/>
      <c r="G3009" s="1"/>
      <c r="H3009" s="1"/>
      <c r="J3009" s="1"/>
      <c r="K3009" s="1"/>
      <c r="L3009" s="1"/>
      <c r="BA3009" s="1" t="s">
        <v>3104</v>
      </c>
      <c r="BB3009" s="1">
        <v>4943</v>
      </c>
      <c r="BC3009" s="1" t="s">
        <v>216</v>
      </c>
      <c r="BD3009" s="1"/>
      <c r="BE3009" s="1"/>
      <c r="BF3009" s="1"/>
      <c r="BG3009" s="1"/>
    </row>
    <row r="3010" spans="2:59" ht="15.75" customHeight="1" x14ac:dyDescent="0.3">
      <c r="B3010" s="1"/>
      <c r="C3010" s="1"/>
      <c r="D3010" s="1"/>
      <c r="E3010" s="1"/>
      <c r="F3010" s="1"/>
      <c r="G3010" s="1"/>
      <c r="H3010" s="1"/>
      <c r="J3010" s="1"/>
      <c r="K3010" s="1"/>
      <c r="L3010" s="1"/>
      <c r="BA3010" s="1" t="s">
        <v>10414</v>
      </c>
      <c r="BB3010" s="1">
        <v>5185</v>
      </c>
      <c r="BC3010" s="1" t="s">
        <v>130</v>
      </c>
      <c r="BD3010" s="1"/>
      <c r="BE3010" s="1"/>
      <c r="BF3010" s="1"/>
      <c r="BG3010" s="1"/>
    </row>
    <row r="3011" spans="2:59" ht="15.75" customHeight="1" x14ac:dyDescent="0.3">
      <c r="B3011" s="1"/>
      <c r="C3011" s="1"/>
      <c r="D3011" s="1"/>
      <c r="E3011" s="1"/>
      <c r="F3011" s="1"/>
      <c r="G3011" s="1"/>
      <c r="H3011" s="1"/>
      <c r="J3011" s="1"/>
      <c r="K3011" s="1"/>
      <c r="L3011" s="1"/>
      <c r="BA3011" s="1" t="s">
        <v>2119</v>
      </c>
      <c r="BB3011" s="1">
        <v>4935</v>
      </c>
      <c r="BC3011" s="1" t="s">
        <v>222</v>
      </c>
      <c r="BD3011" s="1"/>
      <c r="BE3011" s="1"/>
      <c r="BF3011" s="1"/>
      <c r="BG3011" s="1"/>
    </row>
    <row r="3012" spans="2:59" ht="15.75" customHeight="1" x14ac:dyDescent="0.3">
      <c r="B3012" s="1"/>
      <c r="C3012" s="1"/>
      <c r="D3012" s="1"/>
      <c r="E3012" s="1"/>
      <c r="F3012" s="1"/>
      <c r="G3012" s="1"/>
      <c r="H3012" s="1"/>
      <c r="J3012" s="1"/>
      <c r="K3012" s="1"/>
      <c r="L3012" s="1"/>
      <c r="BA3012" s="1" t="s">
        <v>2167</v>
      </c>
      <c r="BB3012" s="1">
        <v>4949</v>
      </c>
      <c r="BC3012" s="1" t="s">
        <v>212</v>
      </c>
      <c r="BD3012" s="1"/>
      <c r="BE3012" s="1"/>
      <c r="BF3012" s="1"/>
      <c r="BG3012" s="1"/>
    </row>
    <row r="3013" spans="2:59" ht="15.75" customHeight="1" x14ac:dyDescent="0.3">
      <c r="B3013" s="1"/>
      <c r="C3013" s="1"/>
      <c r="D3013" s="1"/>
      <c r="E3013" s="1"/>
      <c r="F3013" s="1"/>
      <c r="G3013" s="1"/>
      <c r="H3013" s="1"/>
      <c r="J3013" s="1"/>
      <c r="K3013" s="1"/>
      <c r="L3013" s="1"/>
      <c r="BA3013" s="1" t="s">
        <v>4489</v>
      </c>
      <c r="BB3013" s="1">
        <v>4941</v>
      </c>
      <c r="BC3013" s="1" t="s">
        <v>284</v>
      </c>
      <c r="BD3013" s="1"/>
      <c r="BE3013" s="1"/>
      <c r="BF3013" s="1"/>
      <c r="BG3013" s="1"/>
    </row>
    <row r="3014" spans="2:59" ht="15.75" customHeight="1" x14ac:dyDescent="0.3">
      <c r="B3014" s="1"/>
      <c r="C3014" s="1"/>
      <c r="D3014" s="1"/>
      <c r="E3014" s="1"/>
      <c r="F3014" s="1"/>
      <c r="G3014" s="1"/>
      <c r="H3014" s="1"/>
      <c r="J3014" s="1"/>
      <c r="K3014" s="1"/>
      <c r="L3014" s="1"/>
      <c r="BA3014" s="1" t="s">
        <v>2474</v>
      </c>
      <c r="BB3014" s="1">
        <v>4929</v>
      </c>
      <c r="BC3014" s="1" t="s">
        <v>14</v>
      </c>
      <c r="BD3014" s="1"/>
      <c r="BE3014" s="1"/>
      <c r="BF3014" s="1"/>
      <c r="BG3014" s="1"/>
    </row>
    <row r="3015" spans="2:59" ht="15.75" customHeight="1" x14ac:dyDescent="0.3">
      <c r="B3015" s="1"/>
      <c r="C3015" s="1"/>
      <c r="D3015" s="1"/>
      <c r="E3015" s="1"/>
      <c r="F3015" s="1"/>
      <c r="G3015" s="1"/>
      <c r="H3015" s="1"/>
      <c r="J3015" s="1"/>
      <c r="K3015" s="1"/>
      <c r="L3015" s="1"/>
      <c r="BA3015" s="1" t="s">
        <v>10415</v>
      </c>
      <c r="BB3015" s="1">
        <v>4998</v>
      </c>
      <c r="BC3015" s="1" t="s">
        <v>180</v>
      </c>
      <c r="BD3015" s="1"/>
      <c r="BE3015" s="1"/>
      <c r="BF3015" s="1"/>
      <c r="BG3015" s="1"/>
    </row>
    <row r="3016" spans="2:59" ht="15.75" customHeight="1" x14ac:dyDescent="0.3">
      <c r="B3016" s="1"/>
      <c r="C3016" s="1"/>
      <c r="D3016" s="1"/>
      <c r="E3016" s="1"/>
      <c r="F3016" s="1"/>
      <c r="G3016" s="1"/>
      <c r="H3016" s="1"/>
      <c r="J3016" s="1"/>
      <c r="K3016" s="1"/>
      <c r="L3016" s="1"/>
      <c r="BA3016" s="1" t="s">
        <v>2067</v>
      </c>
      <c r="BB3016" s="1">
        <v>4975</v>
      </c>
      <c r="BC3016" s="1" t="s">
        <v>126</v>
      </c>
      <c r="BD3016" s="1"/>
      <c r="BE3016" s="1"/>
      <c r="BF3016" s="1"/>
      <c r="BG3016" s="1"/>
    </row>
    <row r="3017" spans="2:59" ht="15.75" customHeight="1" x14ac:dyDescent="0.3">
      <c r="B3017" s="1"/>
      <c r="C3017" s="1"/>
      <c r="D3017" s="1"/>
      <c r="E3017" s="1"/>
      <c r="F3017" s="1"/>
      <c r="G3017" s="1"/>
      <c r="H3017" s="1"/>
      <c r="J3017" s="1"/>
      <c r="K3017" s="1"/>
      <c r="L3017" s="1"/>
      <c r="BA3017" s="1" t="s">
        <v>5458</v>
      </c>
      <c r="BB3017" s="1">
        <v>4937</v>
      </c>
      <c r="BC3017" s="1" t="s">
        <v>14</v>
      </c>
      <c r="BD3017" s="1"/>
      <c r="BE3017" s="1"/>
      <c r="BF3017" s="1"/>
      <c r="BG3017" s="1"/>
    </row>
    <row r="3018" spans="2:59" ht="15.75" customHeight="1" x14ac:dyDescent="0.3">
      <c r="B3018" s="1"/>
      <c r="C3018" s="1"/>
      <c r="D3018" s="1"/>
      <c r="E3018" s="1"/>
      <c r="F3018" s="1"/>
      <c r="G3018" s="1"/>
      <c r="H3018" s="1"/>
      <c r="J3018" s="1"/>
      <c r="K3018" s="1"/>
      <c r="L3018" s="1"/>
      <c r="BA3018" s="1" t="s">
        <v>10416</v>
      </c>
      <c r="BB3018" s="1">
        <v>0</v>
      </c>
      <c r="BC3018" s="1" t="s">
        <v>56</v>
      </c>
      <c r="BD3018" s="1"/>
      <c r="BE3018" s="1"/>
      <c r="BF3018" s="1"/>
      <c r="BG3018" s="1"/>
    </row>
    <row r="3019" spans="2:59" ht="15.75" customHeight="1" x14ac:dyDescent="0.3">
      <c r="B3019" s="1"/>
      <c r="C3019" s="1"/>
      <c r="D3019" s="1"/>
      <c r="E3019" s="1"/>
      <c r="F3019" s="1"/>
      <c r="G3019" s="1"/>
      <c r="H3019" s="1"/>
      <c r="J3019" s="1"/>
      <c r="K3019" s="1"/>
      <c r="L3019" s="1"/>
      <c r="BA3019" s="1" t="s">
        <v>10417</v>
      </c>
      <c r="BB3019" s="1">
        <v>0</v>
      </c>
      <c r="BC3019" s="1" t="s">
        <v>180</v>
      </c>
      <c r="BD3019" s="1"/>
      <c r="BE3019" s="1"/>
      <c r="BF3019" s="1"/>
      <c r="BG3019" s="1"/>
    </row>
    <row r="3020" spans="2:59" ht="15.75" customHeight="1" x14ac:dyDescent="0.3">
      <c r="B3020" s="1"/>
      <c r="C3020" s="1"/>
      <c r="D3020" s="1"/>
      <c r="E3020" s="1"/>
      <c r="F3020" s="1"/>
      <c r="G3020" s="1"/>
      <c r="H3020" s="1"/>
      <c r="J3020" s="1"/>
      <c r="K3020" s="1"/>
      <c r="L3020" s="1"/>
      <c r="BA3020" s="1" t="s">
        <v>3034</v>
      </c>
      <c r="BB3020" s="1">
        <v>4956</v>
      </c>
      <c r="BC3020" s="1" t="s">
        <v>84</v>
      </c>
      <c r="BD3020" s="1"/>
      <c r="BE3020" s="1"/>
      <c r="BF3020" s="1"/>
      <c r="BG3020" s="1"/>
    </row>
    <row r="3021" spans="2:59" ht="15.75" customHeight="1" x14ac:dyDescent="0.3">
      <c r="B3021" s="1"/>
      <c r="C3021" s="1"/>
      <c r="D3021" s="1"/>
      <c r="E3021" s="1"/>
      <c r="F3021" s="1"/>
      <c r="G3021" s="1"/>
      <c r="H3021" s="1"/>
      <c r="J3021" s="1"/>
      <c r="K3021" s="1"/>
      <c r="L3021" s="1"/>
      <c r="BA3021" s="1" t="s">
        <v>2634</v>
      </c>
      <c r="BB3021" s="1">
        <v>4938</v>
      </c>
      <c r="BC3021" s="1" t="s">
        <v>216</v>
      </c>
      <c r="BD3021" s="1"/>
      <c r="BE3021" s="1"/>
      <c r="BF3021" s="1"/>
      <c r="BG3021" s="1"/>
    </row>
    <row r="3022" spans="2:59" ht="15.75" customHeight="1" x14ac:dyDescent="0.3">
      <c r="B3022" s="1"/>
      <c r="C3022" s="1"/>
      <c r="D3022" s="1"/>
      <c r="E3022" s="1"/>
      <c r="F3022" s="1"/>
      <c r="G3022" s="1"/>
      <c r="H3022" s="1"/>
      <c r="J3022" s="1"/>
      <c r="K3022" s="1"/>
      <c r="L3022" s="1"/>
      <c r="BA3022" s="1" t="s">
        <v>2622</v>
      </c>
      <c r="BB3022" s="1">
        <v>5065</v>
      </c>
      <c r="BC3022" s="1" t="s">
        <v>216</v>
      </c>
      <c r="BD3022" s="1"/>
      <c r="BE3022" s="1"/>
      <c r="BF3022" s="1"/>
      <c r="BG3022" s="1"/>
    </row>
    <row r="3023" spans="2:59" ht="15.75" customHeight="1" x14ac:dyDescent="0.3">
      <c r="B3023" s="1"/>
      <c r="C3023" s="1"/>
      <c r="D3023" s="1"/>
      <c r="E3023" s="1"/>
      <c r="F3023" s="1"/>
      <c r="G3023" s="1"/>
      <c r="H3023" s="1"/>
      <c r="J3023" s="1"/>
      <c r="K3023" s="1"/>
      <c r="L3023" s="1"/>
      <c r="BA3023" s="1" t="s">
        <v>3071</v>
      </c>
      <c r="BB3023" s="1">
        <v>4973</v>
      </c>
      <c r="BC3023" s="1" t="s">
        <v>202</v>
      </c>
      <c r="BD3023" s="1"/>
      <c r="BE3023" s="1"/>
      <c r="BF3023" s="1"/>
      <c r="BG3023" s="1"/>
    </row>
    <row r="3024" spans="2:59" ht="15.75" customHeight="1" x14ac:dyDescent="0.3">
      <c r="B3024" s="1"/>
      <c r="C3024" s="1"/>
      <c r="D3024" s="1"/>
      <c r="E3024" s="1"/>
      <c r="F3024" s="1"/>
      <c r="G3024" s="1"/>
      <c r="H3024" s="1"/>
      <c r="J3024" s="1"/>
      <c r="K3024" s="1"/>
      <c r="L3024" s="1"/>
      <c r="BA3024" s="1" t="s">
        <v>3947</v>
      </c>
      <c r="BB3024" s="1">
        <v>4936</v>
      </c>
      <c r="BC3024" s="1" t="s">
        <v>174</v>
      </c>
      <c r="BD3024" s="1"/>
      <c r="BE3024" s="1"/>
      <c r="BF3024" s="1"/>
      <c r="BG3024" s="1"/>
    </row>
    <row r="3025" spans="2:59" ht="15.75" customHeight="1" x14ac:dyDescent="0.3">
      <c r="B3025" s="1"/>
      <c r="C3025" s="1"/>
      <c r="D3025" s="1"/>
      <c r="E3025" s="1"/>
      <c r="F3025" s="1"/>
      <c r="G3025" s="1"/>
      <c r="H3025" s="1"/>
      <c r="J3025" s="1"/>
      <c r="K3025" s="1"/>
      <c r="L3025" s="1"/>
      <c r="BA3025" s="1" t="s">
        <v>2774</v>
      </c>
      <c r="BB3025" s="1">
        <v>4934</v>
      </c>
      <c r="BC3025" s="1" t="s">
        <v>152</v>
      </c>
      <c r="BD3025" s="1"/>
      <c r="BE3025" s="1"/>
      <c r="BF3025" s="1"/>
      <c r="BG3025" s="1"/>
    </row>
    <row r="3026" spans="2:59" ht="15.75" customHeight="1" x14ac:dyDescent="0.3">
      <c r="B3026" s="1"/>
      <c r="C3026" s="1"/>
      <c r="D3026" s="1"/>
      <c r="E3026" s="1"/>
      <c r="F3026" s="1"/>
      <c r="G3026" s="1"/>
      <c r="H3026" s="1"/>
      <c r="J3026" s="1"/>
      <c r="K3026" s="1"/>
      <c r="L3026" s="1"/>
      <c r="BA3026" s="1" t="s">
        <v>3795</v>
      </c>
      <c r="BB3026" s="1">
        <v>4992</v>
      </c>
      <c r="BC3026" s="1" t="s">
        <v>76</v>
      </c>
      <c r="BD3026" s="1"/>
      <c r="BE3026" s="1"/>
      <c r="BF3026" s="1"/>
      <c r="BG3026" s="1"/>
    </row>
    <row r="3027" spans="2:59" ht="15.75" customHeight="1" x14ac:dyDescent="0.3">
      <c r="B3027" s="1"/>
      <c r="C3027" s="1"/>
      <c r="D3027" s="1"/>
      <c r="E3027" s="1"/>
      <c r="F3027" s="1"/>
      <c r="G3027" s="1"/>
      <c r="H3027" s="1"/>
      <c r="J3027" s="1"/>
      <c r="K3027" s="1"/>
      <c r="L3027" s="1"/>
      <c r="BA3027" s="1" t="s">
        <v>2989</v>
      </c>
      <c r="BB3027" s="1">
        <v>4947</v>
      </c>
      <c r="BC3027" s="1" t="s">
        <v>180</v>
      </c>
      <c r="BD3027" s="1"/>
      <c r="BE3027" s="1"/>
      <c r="BF3027" s="1"/>
      <c r="BG3027" s="1"/>
    </row>
    <row r="3028" spans="2:59" ht="15.75" customHeight="1" x14ac:dyDescent="0.3">
      <c r="B3028" s="1"/>
      <c r="C3028" s="1"/>
      <c r="D3028" s="1"/>
      <c r="E3028" s="1"/>
      <c r="F3028" s="1"/>
      <c r="G3028" s="1"/>
      <c r="H3028" s="1"/>
      <c r="J3028" s="1"/>
      <c r="K3028" s="1"/>
      <c r="L3028" s="1"/>
      <c r="BA3028" s="1" t="s">
        <v>3069</v>
      </c>
      <c r="BB3028" s="1">
        <v>4740</v>
      </c>
      <c r="BC3028" s="1" t="s">
        <v>286</v>
      </c>
      <c r="BD3028" s="1"/>
      <c r="BE3028" s="1"/>
      <c r="BF3028" s="1"/>
      <c r="BG3028" s="1"/>
    </row>
    <row r="3029" spans="2:59" ht="15.75" customHeight="1" x14ac:dyDescent="0.3">
      <c r="B3029" s="1"/>
      <c r="C3029" s="1"/>
      <c r="D3029" s="1"/>
      <c r="E3029" s="1"/>
      <c r="F3029" s="1"/>
      <c r="G3029" s="1"/>
      <c r="H3029" s="1"/>
      <c r="J3029" s="1"/>
      <c r="K3029" s="1"/>
      <c r="L3029" s="1"/>
      <c r="BA3029" s="1" t="s">
        <v>10418</v>
      </c>
      <c r="BB3029" s="1">
        <v>0</v>
      </c>
      <c r="BC3029" s="1" t="s">
        <v>252</v>
      </c>
      <c r="BD3029" s="1"/>
      <c r="BE3029" s="1"/>
      <c r="BF3029" s="1"/>
      <c r="BG3029" s="1"/>
    </row>
    <row r="3030" spans="2:59" ht="15.75" customHeight="1" x14ac:dyDescent="0.3">
      <c r="B3030" s="1"/>
      <c r="C3030" s="1"/>
      <c r="D3030" s="1"/>
      <c r="E3030" s="1"/>
      <c r="F3030" s="1"/>
      <c r="G3030" s="1"/>
      <c r="H3030" s="1"/>
      <c r="J3030" s="1"/>
      <c r="K3030" s="1"/>
      <c r="L3030" s="1"/>
      <c r="BA3030" s="1" t="s">
        <v>2200</v>
      </c>
      <c r="BB3030" s="1">
        <v>4991</v>
      </c>
      <c r="BC3030" s="1" t="s">
        <v>246</v>
      </c>
      <c r="BD3030" s="1"/>
      <c r="BE3030" s="1"/>
      <c r="BF3030" s="1"/>
      <c r="BG3030" s="1"/>
    </row>
    <row r="3031" spans="2:59" ht="15.75" customHeight="1" x14ac:dyDescent="0.3">
      <c r="B3031" s="1"/>
      <c r="C3031" s="1"/>
      <c r="D3031" s="1"/>
      <c r="E3031" s="1"/>
      <c r="F3031" s="1"/>
      <c r="G3031" s="1"/>
      <c r="H3031" s="1"/>
      <c r="J3031" s="1"/>
      <c r="K3031" s="1"/>
      <c r="L3031" s="1"/>
      <c r="BA3031" s="1" t="s">
        <v>2774</v>
      </c>
      <c r="BB3031" s="1">
        <v>4934</v>
      </c>
      <c r="BC3031" s="1" t="s">
        <v>152</v>
      </c>
      <c r="BD3031" s="1"/>
      <c r="BE3031" s="1"/>
      <c r="BF3031" s="1"/>
      <c r="BG3031" s="1"/>
    </row>
    <row r="3032" spans="2:59" ht="15.75" customHeight="1" x14ac:dyDescent="0.3">
      <c r="B3032" s="1"/>
      <c r="C3032" s="1"/>
      <c r="D3032" s="1"/>
      <c r="E3032" s="1"/>
      <c r="F3032" s="1"/>
      <c r="G3032" s="1"/>
      <c r="H3032" s="1"/>
      <c r="J3032" s="1"/>
      <c r="K3032" s="1"/>
      <c r="L3032" s="1"/>
      <c r="BA3032" s="1" t="s">
        <v>6978</v>
      </c>
      <c r="BB3032" s="1">
        <v>4990</v>
      </c>
      <c r="BC3032" s="1" t="s">
        <v>56</v>
      </c>
      <c r="BD3032" s="1"/>
      <c r="BE3032" s="1"/>
      <c r="BF3032" s="1"/>
      <c r="BG3032" s="1"/>
    </row>
    <row r="3033" spans="2:59" ht="15.75" customHeight="1" x14ac:dyDescent="0.3">
      <c r="B3033" s="1"/>
      <c r="C3033" s="1"/>
      <c r="D3033" s="1"/>
      <c r="E3033" s="1"/>
      <c r="F3033" s="1"/>
      <c r="G3033" s="1"/>
      <c r="H3033" s="1"/>
      <c r="J3033" s="1"/>
      <c r="K3033" s="1"/>
      <c r="L3033" s="1"/>
      <c r="BA3033" s="1" t="s">
        <v>4413</v>
      </c>
      <c r="BB3033" s="1">
        <v>4950</v>
      </c>
      <c r="BC3033" s="1" t="s">
        <v>224</v>
      </c>
      <c r="BD3033" s="1"/>
      <c r="BE3033" s="1"/>
      <c r="BF3033" s="1"/>
      <c r="BG3033" s="1"/>
    </row>
    <row r="3034" spans="2:59" ht="15.75" customHeight="1" x14ac:dyDescent="0.3">
      <c r="B3034" s="1"/>
      <c r="C3034" s="1"/>
      <c r="D3034" s="1"/>
      <c r="E3034" s="1"/>
      <c r="F3034" s="1"/>
      <c r="G3034" s="1"/>
      <c r="H3034" s="1"/>
      <c r="J3034" s="1"/>
      <c r="K3034" s="1"/>
      <c r="L3034" s="1"/>
      <c r="BA3034" s="1" t="s">
        <v>10419</v>
      </c>
      <c r="BB3034" s="1">
        <v>0</v>
      </c>
      <c r="BC3034" s="1" t="s">
        <v>252</v>
      </c>
      <c r="BD3034" s="1"/>
      <c r="BE3034" s="1"/>
      <c r="BF3034" s="1"/>
      <c r="BG3034" s="1"/>
    </row>
    <row r="3035" spans="2:59" ht="15.75" customHeight="1" x14ac:dyDescent="0.3">
      <c r="B3035" s="1"/>
      <c r="C3035" s="1"/>
      <c r="D3035" s="1"/>
      <c r="E3035" s="1"/>
      <c r="F3035" s="1"/>
      <c r="G3035" s="1"/>
      <c r="H3035" s="1"/>
      <c r="J3035" s="1"/>
      <c r="K3035" s="1"/>
      <c r="L3035" s="1"/>
      <c r="BA3035" s="1" t="s">
        <v>10419</v>
      </c>
      <c r="BB3035" s="1">
        <v>0</v>
      </c>
      <c r="BC3035" s="1" t="s">
        <v>252</v>
      </c>
      <c r="BD3035" s="1"/>
      <c r="BE3035" s="1"/>
      <c r="BF3035" s="1"/>
      <c r="BG3035" s="1"/>
    </row>
    <row r="3036" spans="2:59" ht="15.75" customHeight="1" x14ac:dyDescent="0.3">
      <c r="B3036" s="1"/>
      <c r="C3036" s="1"/>
      <c r="D3036" s="1"/>
      <c r="E3036" s="1"/>
      <c r="F3036" s="1"/>
      <c r="G3036" s="1"/>
      <c r="H3036" s="1"/>
      <c r="J3036" s="1"/>
      <c r="K3036" s="1"/>
      <c r="L3036" s="1"/>
      <c r="BA3036" s="1" t="s">
        <v>2883</v>
      </c>
      <c r="BB3036" s="1">
        <v>4954</v>
      </c>
      <c r="BC3036" s="1" t="s">
        <v>246</v>
      </c>
      <c r="BD3036" s="1"/>
      <c r="BE3036" s="1"/>
      <c r="BF3036" s="1"/>
      <c r="BG3036" s="1"/>
    </row>
    <row r="3037" spans="2:59" ht="15.75" customHeight="1" x14ac:dyDescent="0.3">
      <c r="B3037" s="1"/>
      <c r="C3037" s="1"/>
      <c r="D3037" s="1"/>
      <c r="E3037" s="1"/>
      <c r="F3037" s="1"/>
      <c r="G3037" s="1"/>
      <c r="H3037" s="1"/>
      <c r="J3037" s="1"/>
      <c r="K3037" s="1"/>
      <c r="L3037" s="1"/>
      <c r="BA3037" s="1" t="s">
        <v>2562</v>
      </c>
      <c r="BB3037" s="1">
        <v>4468</v>
      </c>
      <c r="BC3037" s="1" t="s">
        <v>222</v>
      </c>
      <c r="BD3037" s="1"/>
      <c r="BE3037" s="1"/>
      <c r="BF3037" s="1"/>
      <c r="BG3037" s="1"/>
    </row>
    <row r="3038" spans="2:59" ht="15.75" customHeight="1" x14ac:dyDescent="0.3">
      <c r="B3038" s="1"/>
      <c r="C3038" s="1"/>
      <c r="D3038" s="1"/>
      <c r="E3038" s="1"/>
      <c r="F3038" s="1"/>
      <c r="G3038" s="1"/>
      <c r="H3038" s="1"/>
      <c r="J3038" s="1"/>
      <c r="K3038" s="1"/>
      <c r="L3038" s="1"/>
      <c r="BA3038" s="1" t="s">
        <v>10420</v>
      </c>
      <c r="BB3038" s="1">
        <v>4953</v>
      </c>
      <c r="BC3038" s="1" t="s">
        <v>84</v>
      </c>
      <c r="BD3038" s="1"/>
      <c r="BE3038" s="1"/>
      <c r="BF3038" s="1"/>
      <c r="BG3038" s="1"/>
    </row>
    <row r="3039" spans="2:59" ht="15.75" customHeight="1" x14ac:dyDescent="0.3">
      <c r="B3039" s="1"/>
      <c r="C3039" s="1"/>
      <c r="D3039" s="1"/>
      <c r="E3039" s="1"/>
      <c r="F3039" s="1"/>
      <c r="G3039" s="1"/>
      <c r="H3039" s="1"/>
      <c r="J3039" s="1"/>
      <c r="K3039" s="1"/>
      <c r="L3039" s="1"/>
      <c r="BA3039" s="1" t="s">
        <v>4680</v>
      </c>
      <c r="BB3039" s="1">
        <v>4948</v>
      </c>
      <c r="BC3039" s="1" t="s">
        <v>14</v>
      </c>
      <c r="BD3039" s="1"/>
      <c r="BE3039" s="1"/>
      <c r="BF3039" s="1"/>
      <c r="BG3039" s="1"/>
    </row>
    <row r="3040" spans="2:59" ht="15.75" customHeight="1" x14ac:dyDescent="0.3">
      <c r="B3040" s="1"/>
      <c r="C3040" s="1"/>
      <c r="D3040" s="1"/>
      <c r="E3040" s="1"/>
      <c r="F3040" s="1"/>
      <c r="G3040" s="1"/>
      <c r="H3040" s="1"/>
      <c r="J3040" s="1"/>
      <c r="K3040" s="1"/>
      <c r="L3040" s="1"/>
      <c r="BA3040" s="1" t="s">
        <v>6692</v>
      </c>
      <c r="BB3040" s="1">
        <v>4944</v>
      </c>
      <c r="BC3040" s="1" t="s">
        <v>192</v>
      </c>
      <c r="BD3040" s="1"/>
      <c r="BE3040" s="1"/>
      <c r="BF3040" s="1"/>
      <c r="BG3040" s="1"/>
    </row>
    <row r="3041" spans="2:59" ht="15.75" customHeight="1" x14ac:dyDescent="0.3">
      <c r="B3041" s="1"/>
      <c r="C3041" s="1"/>
      <c r="D3041" s="1"/>
      <c r="E3041" s="1"/>
      <c r="F3041" s="1"/>
      <c r="G3041" s="1"/>
      <c r="H3041" s="1"/>
      <c r="J3041" s="1"/>
      <c r="K3041" s="1"/>
      <c r="L3041" s="1"/>
      <c r="BA3041" s="1" t="s">
        <v>4898</v>
      </c>
      <c r="BB3041" s="1">
        <v>4968</v>
      </c>
      <c r="BC3041" s="1" t="s">
        <v>156</v>
      </c>
      <c r="BD3041" s="1"/>
      <c r="BE3041" s="1"/>
      <c r="BF3041" s="1"/>
      <c r="BG3041" s="1"/>
    </row>
    <row r="3042" spans="2:59" ht="15.75" customHeight="1" x14ac:dyDescent="0.3">
      <c r="B3042" s="1"/>
      <c r="C3042" s="1"/>
      <c r="D3042" s="1"/>
      <c r="E3042" s="1"/>
      <c r="F3042" s="1"/>
      <c r="G3042" s="1"/>
      <c r="H3042" s="1"/>
      <c r="J3042" s="1"/>
      <c r="K3042" s="1"/>
      <c r="L3042" s="1"/>
      <c r="BA3042" s="1" t="s">
        <v>3425</v>
      </c>
      <c r="BB3042" s="1">
        <v>4521</v>
      </c>
      <c r="BC3042" s="1" t="s">
        <v>342</v>
      </c>
      <c r="BD3042" s="1"/>
      <c r="BE3042" s="1"/>
      <c r="BF3042" s="1"/>
      <c r="BG3042" s="1"/>
    </row>
    <row r="3043" spans="2:59" ht="15.75" customHeight="1" x14ac:dyDescent="0.3">
      <c r="B3043" s="1"/>
      <c r="C3043" s="1"/>
      <c r="D3043" s="1"/>
      <c r="E3043" s="1"/>
      <c r="F3043" s="1"/>
      <c r="G3043" s="1"/>
      <c r="H3043" s="1"/>
      <c r="J3043" s="1"/>
      <c r="K3043" s="1"/>
      <c r="L3043" s="1"/>
      <c r="BA3043" s="1" t="s">
        <v>10421</v>
      </c>
      <c r="BB3043" s="1">
        <v>4963</v>
      </c>
      <c r="BC3043" s="1" t="s">
        <v>126</v>
      </c>
      <c r="BD3043" s="1"/>
      <c r="BE3043" s="1"/>
      <c r="BF3043" s="1"/>
      <c r="BG3043" s="1"/>
    </row>
    <row r="3044" spans="2:59" ht="15.75" customHeight="1" x14ac:dyDescent="0.3">
      <c r="B3044" s="1"/>
      <c r="C3044" s="1"/>
      <c r="D3044" s="1"/>
      <c r="E3044" s="1"/>
      <c r="F3044" s="1"/>
      <c r="G3044" s="1"/>
      <c r="H3044" s="1"/>
      <c r="J3044" s="1"/>
      <c r="K3044" s="1"/>
      <c r="L3044" s="1"/>
      <c r="BA3044" s="1" t="s">
        <v>6624</v>
      </c>
      <c r="BB3044" s="1">
        <v>4972</v>
      </c>
      <c r="BC3044" s="1" t="s">
        <v>284</v>
      </c>
      <c r="BD3044" s="1"/>
      <c r="BE3044" s="1"/>
      <c r="BF3044" s="1"/>
      <c r="BG3044" s="1"/>
    </row>
    <row r="3045" spans="2:59" ht="15.75" customHeight="1" x14ac:dyDescent="0.3">
      <c r="B3045" s="1"/>
      <c r="C3045" s="1"/>
      <c r="D3045" s="1"/>
      <c r="E3045" s="1"/>
      <c r="F3045" s="1"/>
      <c r="G3045" s="1"/>
      <c r="H3045" s="1"/>
      <c r="J3045" s="1"/>
      <c r="K3045" s="1"/>
      <c r="L3045" s="1"/>
      <c r="BA3045" s="1" t="s">
        <v>3028</v>
      </c>
      <c r="BB3045" s="1">
        <v>5052</v>
      </c>
      <c r="BC3045" s="1" t="s">
        <v>252</v>
      </c>
      <c r="BD3045" s="1"/>
      <c r="BE3045" s="1"/>
      <c r="BF3045" s="1"/>
      <c r="BG3045" s="1"/>
    </row>
    <row r="3046" spans="2:59" ht="15.75" customHeight="1" x14ac:dyDescent="0.3">
      <c r="B3046" s="1"/>
      <c r="C3046" s="1"/>
      <c r="D3046" s="1"/>
      <c r="E3046" s="1"/>
      <c r="F3046" s="1"/>
      <c r="G3046" s="1"/>
      <c r="H3046" s="1"/>
      <c r="J3046" s="1"/>
      <c r="K3046" s="1"/>
      <c r="L3046" s="1"/>
      <c r="BA3046" s="1" t="s">
        <v>6127</v>
      </c>
      <c r="BB3046" s="1">
        <v>4961</v>
      </c>
      <c r="BC3046" s="1" t="s">
        <v>224</v>
      </c>
      <c r="BD3046" s="1"/>
      <c r="BE3046" s="1"/>
      <c r="BF3046" s="1"/>
      <c r="BG3046" s="1"/>
    </row>
    <row r="3047" spans="2:59" ht="15.75" customHeight="1" x14ac:dyDescent="0.3">
      <c r="B3047" s="1"/>
      <c r="C3047" s="1"/>
      <c r="D3047" s="1"/>
      <c r="E3047" s="1"/>
      <c r="F3047" s="1"/>
      <c r="G3047" s="1"/>
      <c r="H3047" s="1"/>
      <c r="J3047" s="1"/>
      <c r="K3047" s="1"/>
      <c r="L3047" s="1"/>
      <c r="BA3047" s="1" t="s">
        <v>2254</v>
      </c>
      <c r="BB3047" s="1">
        <v>1507</v>
      </c>
      <c r="BC3047" s="1" t="s">
        <v>10422</v>
      </c>
      <c r="BD3047" s="1"/>
      <c r="BE3047" s="1"/>
      <c r="BF3047" s="1"/>
      <c r="BG3047" s="1"/>
    </row>
    <row r="3048" spans="2:59" ht="15.75" customHeight="1" x14ac:dyDescent="0.3">
      <c r="B3048" s="1"/>
      <c r="C3048" s="1"/>
      <c r="D3048" s="1"/>
      <c r="E3048" s="1"/>
      <c r="F3048" s="1"/>
      <c r="G3048" s="1"/>
      <c r="H3048" s="1"/>
      <c r="J3048" s="1"/>
      <c r="K3048" s="1"/>
      <c r="L3048" s="1"/>
      <c r="BA3048" s="1" t="s">
        <v>3898</v>
      </c>
      <c r="BB3048" s="1">
        <v>4964</v>
      </c>
      <c r="BC3048" s="1" t="s">
        <v>76</v>
      </c>
      <c r="BD3048" s="1"/>
      <c r="BE3048" s="1"/>
      <c r="BF3048" s="1"/>
      <c r="BG3048" s="1"/>
    </row>
    <row r="3049" spans="2:59" ht="15.75" customHeight="1" x14ac:dyDescent="0.3">
      <c r="B3049" s="1"/>
      <c r="C3049" s="1"/>
      <c r="D3049" s="1"/>
      <c r="E3049" s="1"/>
      <c r="F3049" s="1"/>
      <c r="G3049" s="1"/>
      <c r="H3049" s="1"/>
      <c r="J3049" s="1"/>
      <c r="K3049" s="1"/>
      <c r="L3049" s="1"/>
      <c r="BA3049" s="1" t="s">
        <v>2258</v>
      </c>
      <c r="BB3049" s="1">
        <v>4982</v>
      </c>
      <c r="BC3049" s="1" t="s">
        <v>76</v>
      </c>
      <c r="BD3049" s="1"/>
      <c r="BE3049" s="1"/>
      <c r="BF3049" s="1"/>
      <c r="BG3049" s="1"/>
    </row>
    <row r="3050" spans="2:59" ht="15.75" customHeight="1" x14ac:dyDescent="0.3">
      <c r="B3050" s="1"/>
      <c r="C3050" s="1"/>
      <c r="D3050" s="1"/>
      <c r="E3050" s="1"/>
      <c r="F3050" s="1"/>
      <c r="G3050" s="1"/>
      <c r="H3050" s="1"/>
      <c r="J3050" s="1"/>
      <c r="K3050" s="1"/>
      <c r="L3050" s="1"/>
      <c r="BA3050" s="1" t="s">
        <v>6671</v>
      </c>
      <c r="BB3050" s="1">
        <v>4981</v>
      </c>
      <c r="BC3050" s="1" t="s">
        <v>306</v>
      </c>
      <c r="BD3050" s="1"/>
      <c r="BE3050" s="1"/>
      <c r="BF3050" s="1"/>
      <c r="BG3050" s="1"/>
    </row>
    <row r="3051" spans="2:59" ht="15.75" customHeight="1" x14ac:dyDescent="0.3">
      <c r="B3051" s="1"/>
      <c r="C3051" s="1"/>
      <c r="D3051" s="1"/>
      <c r="E3051" s="1"/>
      <c r="F3051" s="1"/>
      <c r="G3051" s="1"/>
      <c r="H3051" s="1"/>
      <c r="J3051" s="1"/>
      <c r="K3051" s="1"/>
      <c r="L3051" s="1"/>
      <c r="BA3051" s="1" t="s">
        <v>5800</v>
      </c>
      <c r="BB3051" s="1">
        <v>4977</v>
      </c>
      <c r="BC3051" s="1" t="s">
        <v>126</v>
      </c>
      <c r="BD3051" s="1"/>
      <c r="BE3051" s="1"/>
      <c r="BF3051" s="1"/>
      <c r="BG3051" s="1"/>
    </row>
    <row r="3052" spans="2:59" ht="15.75" customHeight="1" x14ac:dyDescent="0.3">
      <c r="B3052" s="1"/>
      <c r="C3052" s="1"/>
      <c r="D3052" s="1"/>
      <c r="E3052" s="1"/>
      <c r="F3052" s="1"/>
      <c r="G3052" s="1"/>
      <c r="H3052" s="1"/>
      <c r="J3052" s="1"/>
      <c r="K3052" s="1"/>
      <c r="L3052" s="1"/>
      <c r="BA3052" s="1" t="s">
        <v>6314</v>
      </c>
      <c r="BB3052" s="1">
        <v>1745</v>
      </c>
      <c r="BC3052" s="1" t="s">
        <v>216</v>
      </c>
      <c r="BD3052" s="1"/>
      <c r="BE3052" s="1"/>
      <c r="BF3052" s="1"/>
      <c r="BG3052" s="1"/>
    </row>
    <row r="3053" spans="2:59" ht="15.75" customHeight="1" x14ac:dyDescent="0.3">
      <c r="B3053" s="1"/>
      <c r="C3053" s="1"/>
      <c r="D3053" s="1"/>
      <c r="E3053" s="1"/>
      <c r="F3053" s="1"/>
      <c r="G3053" s="1"/>
      <c r="H3053" s="1"/>
      <c r="J3053" s="1"/>
      <c r="K3053" s="1"/>
      <c r="L3053" s="1"/>
      <c r="BA3053" s="1" t="s">
        <v>3056</v>
      </c>
      <c r="BB3053" s="1">
        <v>4978</v>
      </c>
      <c r="BC3053" s="1" t="s">
        <v>92</v>
      </c>
      <c r="BD3053" s="1"/>
      <c r="BE3053" s="1"/>
      <c r="BF3053" s="1"/>
      <c r="BG3053" s="1"/>
    </row>
    <row r="3054" spans="2:59" ht="15.75" customHeight="1" x14ac:dyDescent="0.3">
      <c r="B3054" s="1"/>
      <c r="C3054" s="1"/>
      <c r="D3054" s="1"/>
      <c r="E3054" s="1"/>
      <c r="F3054" s="1"/>
      <c r="G3054" s="1"/>
      <c r="H3054" s="1"/>
      <c r="J3054" s="1"/>
      <c r="K3054" s="1"/>
      <c r="L3054" s="1"/>
      <c r="BA3054" s="1" t="s">
        <v>2161</v>
      </c>
      <c r="BB3054" s="1">
        <v>5143</v>
      </c>
      <c r="BC3054" s="1" t="s">
        <v>296</v>
      </c>
      <c r="BD3054" s="1"/>
      <c r="BE3054" s="1"/>
      <c r="BF3054" s="1"/>
      <c r="BG3054" s="1"/>
    </row>
    <row r="3055" spans="2:59" ht="15.75" customHeight="1" x14ac:dyDescent="0.3">
      <c r="B3055" s="1"/>
      <c r="C3055" s="1"/>
      <c r="D3055" s="1"/>
      <c r="E3055" s="1"/>
      <c r="F3055" s="1"/>
      <c r="G3055" s="1"/>
      <c r="H3055" s="1"/>
      <c r="J3055" s="1"/>
      <c r="K3055" s="1"/>
      <c r="L3055" s="1"/>
      <c r="BA3055" s="1" t="s">
        <v>5936</v>
      </c>
      <c r="BB3055" s="1">
        <v>4958</v>
      </c>
      <c r="BC3055" s="1" t="s">
        <v>222</v>
      </c>
      <c r="BD3055" s="1"/>
      <c r="BE3055" s="1"/>
      <c r="BF3055" s="1"/>
      <c r="BG3055" s="1"/>
    </row>
    <row r="3056" spans="2:59" ht="15.75" customHeight="1" x14ac:dyDescent="0.3">
      <c r="B3056" s="1"/>
      <c r="C3056" s="1"/>
      <c r="D3056" s="1"/>
      <c r="E3056" s="1"/>
      <c r="F3056" s="1"/>
      <c r="G3056" s="1"/>
      <c r="H3056" s="1"/>
      <c r="J3056" s="1"/>
      <c r="K3056" s="1"/>
      <c r="L3056" s="1"/>
      <c r="BA3056" s="1" t="s">
        <v>10423</v>
      </c>
      <c r="BB3056" s="1">
        <v>0</v>
      </c>
      <c r="BC3056" s="1" t="s">
        <v>130</v>
      </c>
      <c r="BD3056" s="1"/>
      <c r="BE3056" s="1"/>
      <c r="BF3056" s="1"/>
      <c r="BG3056" s="1"/>
    </row>
    <row r="3057" spans="2:59" ht="15.75" customHeight="1" x14ac:dyDescent="0.3">
      <c r="B3057" s="1"/>
      <c r="C3057" s="1"/>
      <c r="D3057" s="1"/>
      <c r="E3057" s="1"/>
      <c r="F3057" s="1"/>
      <c r="G3057" s="1"/>
      <c r="H3057" s="1"/>
      <c r="J3057" s="1"/>
      <c r="K3057" s="1"/>
      <c r="L3057" s="1"/>
      <c r="BA3057" s="1" t="s">
        <v>7313</v>
      </c>
      <c r="BB3057" s="1">
        <v>1583</v>
      </c>
      <c r="BC3057" s="1" t="s">
        <v>306</v>
      </c>
      <c r="BD3057" s="1"/>
      <c r="BE3057" s="1"/>
      <c r="BF3057" s="1"/>
      <c r="BG3057" s="1"/>
    </row>
    <row r="3058" spans="2:59" ht="15.75" customHeight="1" x14ac:dyDescent="0.3">
      <c r="B3058" s="1"/>
      <c r="C3058" s="1"/>
      <c r="D3058" s="1"/>
      <c r="E3058" s="1"/>
      <c r="F3058" s="1"/>
      <c r="G3058" s="1"/>
      <c r="H3058" s="1"/>
      <c r="J3058" s="1"/>
      <c r="K3058" s="1"/>
      <c r="L3058" s="1"/>
      <c r="BA3058" s="1" t="s">
        <v>3454</v>
      </c>
      <c r="BB3058" s="1">
        <v>4495</v>
      </c>
      <c r="BC3058" s="1" t="s">
        <v>212</v>
      </c>
      <c r="BD3058" s="1"/>
      <c r="BE3058" s="1"/>
      <c r="BF3058" s="1"/>
      <c r="BG3058" s="1"/>
    </row>
    <row r="3059" spans="2:59" ht="15.75" customHeight="1" x14ac:dyDescent="0.3">
      <c r="B3059" s="1"/>
      <c r="C3059" s="1"/>
      <c r="D3059" s="1"/>
      <c r="E3059" s="1"/>
      <c r="F3059" s="1"/>
      <c r="G3059" s="1"/>
      <c r="H3059" s="1"/>
      <c r="J3059" s="1"/>
      <c r="K3059" s="1"/>
      <c r="L3059" s="1"/>
      <c r="BA3059" s="1" t="s">
        <v>3095</v>
      </c>
      <c r="BB3059" s="1">
        <v>4984</v>
      </c>
      <c r="BC3059" s="1" t="s">
        <v>284</v>
      </c>
      <c r="BD3059" s="1"/>
      <c r="BE3059" s="1"/>
      <c r="BF3059" s="1"/>
      <c r="BG3059" s="1"/>
    </row>
    <row r="3060" spans="2:59" ht="15.75" customHeight="1" x14ac:dyDescent="0.3">
      <c r="B3060" s="1"/>
      <c r="C3060" s="1"/>
      <c r="D3060" s="1"/>
      <c r="E3060" s="1"/>
      <c r="F3060" s="1"/>
      <c r="G3060" s="1"/>
      <c r="H3060" s="1"/>
      <c r="J3060" s="1"/>
      <c r="K3060" s="1"/>
      <c r="L3060" s="1"/>
      <c r="BA3060" s="1" t="s">
        <v>2853</v>
      </c>
      <c r="BB3060" s="1">
        <v>5061</v>
      </c>
      <c r="BC3060" s="1" t="s">
        <v>152</v>
      </c>
      <c r="BD3060" s="1"/>
      <c r="BE3060" s="1"/>
      <c r="BF3060" s="1"/>
      <c r="BG3060" s="1"/>
    </row>
    <row r="3061" spans="2:59" ht="15.75" customHeight="1" x14ac:dyDescent="0.3">
      <c r="B3061" s="1"/>
      <c r="C3061" s="1"/>
      <c r="D3061" s="1"/>
      <c r="E3061" s="1"/>
      <c r="F3061" s="1"/>
      <c r="G3061" s="1"/>
      <c r="H3061" s="1"/>
      <c r="J3061" s="1"/>
      <c r="K3061" s="1"/>
      <c r="L3061" s="1"/>
      <c r="BA3061" s="1" t="s">
        <v>3734</v>
      </c>
      <c r="BB3061" s="1">
        <v>4993</v>
      </c>
      <c r="BC3061" s="1" t="s">
        <v>76</v>
      </c>
      <c r="BD3061" s="1"/>
      <c r="BE3061" s="1"/>
      <c r="BF3061" s="1"/>
      <c r="BG3061" s="1"/>
    </row>
    <row r="3062" spans="2:59" ht="15.75" customHeight="1" x14ac:dyDescent="0.3">
      <c r="B3062" s="1"/>
      <c r="C3062" s="1"/>
      <c r="D3062" s="1"/>
      <c r="E3062" s="1"/>
      <c r="F3062" s="1"/>
      <c r="G3062" s="1"/>
      <c r="H3062" s="1"/>
      <c r="J3062" s="1"/>
      <c r="K3062" s="1"/>
      <c r="L3062" s="1"/>
      <c r="BA3062" s="1" t="s">
        <v>3133</v>
      </c>
      <c r="BB3062" s="1">
        <v>4986</v>
      </c>
      <c r="BC3062" s="1" t="s">
        <v>284</v>
      </c>
      <c r="BD3062" s="1"/>
      <c r="BE3062" s="1"/>
      <c r="BF3062" s="1"/>
      <c r="BG3062" s="1"/>
    </row>
    <row r="3063" spans="2:59" ht="15.75" customHeight="1" x14ac:dyDescent="0.3">
      <c r="B3063" s="1"/>
      <c r="C3063" s="1"/>
      <c r="D3063" s="1"/>
      <c r="E3063" s="1"/>
      <c r="F3063" s="1"/>
      <c r="G3063" s="1"/>
      <c r="H3063" s="1"/>
      <c r="J3063" s="1"/>
      <c r="K3063" s="1"/>
      <c r="L3063" s="1"/>
      <c r="BA3063" s="1" t="s">
        <v>3281</v>
      </c>
      <c r="BB3063" s="1">
        <v>5003</v>
      </c>
      <c r="BC3063" s="1" t="s">
        <v>222</v>
      </c>
      <c r="BD3063" s="1"/>
      <c r="BE3063" s="1"/>
      <c r="BF3063" s="1"/>
      <c r="BG3063" s="1"/>
    </row>
    <row r="3064" spans="2:59" ht="15.75" customHeight="1" x14ac:dyDescent="0.3">
      <c r="B3064" s="1"/>
      <c r="C3064" s="1"/>
      <c r="D3064" s="1"/>
      <c r="E3064" s="1"/>
      <c r="F3064" s="1"/>
      <c r="G3064" s="1"/>
      <c r="H3064" s="1"/>
      <c r="J3064" s="1"/>
      <c r="K3064" s="1"/>
      <c r="L3064" s="1"/>
      <c r="BA3064" s="1" t="s">
        <v>3033</v>
      </c>
      <c r="BB3064" s="1">
        <v>4716</v>
      </c>
      <c r="BC3064" s="1" t="s">
        <v>224</v>
      </c>
      <c r="BD3064" s="1"/>
      <c r="BE3064" s="1"/>
      <c r="BF3064" s="1"/>
      <c r="BG3064" s="1"/>
    </row>
    <row r="3065" spans="2:59" ht="15.75" customHeight="1" x14ac:dyDescent="0.3">
      <c r="B3065" s="1"/>
      <c r="C3065" s="1"/>
      <c r="D3065" s="1"/>
      <c r="E3065" s="1"/>
      <c r="F3065" s="1"/>
      <c r="G3065" s="1"/>
      <c r="H3065" s="1"/>
      <c r="J3065" s="1"/>
      <c r="K3065" s="1"/>
      <c r="L3065" s="1"/>
      <c r="BA3065" s="1" t="s">
        <v>3218</v>
      </c>
      <c r="BB3065" s="1">
        <v>5091</v>
      </c>
      <c r="BC3065" s="1" t="s">
        <v>192</v>
      </c>
      <c r="BD3065" s="1"/>
      <c r="BE3065" s="1"/>
      <c r="BF3065" s="1"/>
      <c r="BG3065" s="1"/>
    </row>
    <row r="3066" spans="2:59" ht="15.75" customHeight="1" x14ac:dyDescent="0.3">
      <c r="B3066" s="1"/>
      <c r="C3066" s="1"/>
      <c r="D3066" s="1"/>
      <c r="E3066" s="1"/>
      <c r="F3066" s="1"/>
      <c r="G3066" s="1"/>
      <c r="H3066" s="1"/>
      <c r="J3066" s="1"/>
      <c r="K3066" s="1"/>
      <c r="L3066" s="1"/>
      <c r="BA3066" s="1" t="s">
        <v>3105</v>
      </c>
      <c r="BB3066" s="1">
        <v>4987</v>
      </c>
      <c r="BC3066" s="1" t="s">
        <v>14</v>
      </c>
      <c r="BD3066" s="1"/>
      <c r="BE3066" s="1"/>
      <c r="BF3066" s="1"/>
      <c r="BG3066" s="1"/>
    </row>
    <row r="3067" spans="2:59" ht="15.75" customHeight="1" x14ac:dyDescent="0.3">
      <c r="B3067" s="1"/>
      <c r="C3067" s="1"/>
      <c r="D3067" s="1"/>
      <c r="E3067" s="1"/>
      <c r="F3067" s="1"/>
      <c r="G3067" s="1"/>
      <c r="H3067" s="1"/>
      <c r="J3067" s="1"/>
      <c r="K3067" s="1"/>
      <c r="L3067" s="1"/>
      <c r="BA3067" s="1" t="s">
        <v>4780</v>
      </c>
      <c r="BB3067" s="1">
        <v>5001</v>
      </c>
      <c r="BC3067" s="1" t="s">
        <v>14</v>
      </c>
      <c r="BD3067" s="1"/>
      <c r="BE3067" s="1"/>
      <c r="BF3067" s="1"/>
      <c r="BG3067" s="1"/>
    </row>
    <row r="3068" spans="2:59" ht="15.75" customHeight="1" x14ac:dyDescent="0.3">
      <c r="B3068" s="1"/>
      <c r="C3068" s="1"/>
      <c r="D3068" s="1"/>
      <c r="E3068" s="1"/>
      <c r="F3068" s="1"/>
      <c r="G3068" s="1"/>
      <c r="H3068" s="1"/>
      <c r="J3068" s="1"/>
      <c r="K3068" s="1"/>
      <c r="L3068" s="1"/>
      <c r="BA3068" s="1" t="s">
        <v>2792</v>
      </c>
      <c r="BB3068" s="1">
        <v>5016</v>
      </c>
      <c r="BC3068" s="1" t="s">
        <v>222</v>
      </c>
      <c r="BD3068" s="1"/>
      <c r="BE3068" s="1"/>
      <c r="BF3068" s="1"/>
      <c r="BG3068" s="1"/>
    </row>
    <row r="3069" spans="2:59" ht="15.75" customHeight="1" x14ac:dyDescent="0.3">
      <c r="B3069" s="1"/>
      <c r="C3069" s="1"/>
      <c r="D3069" s="1"/>
      <c r="E3069" s="1"/>
      <c r="F3069" s="1"/>
      <c r="G3069" s="1"/>
      <c r="H3069" s="1"/>
      <c r="J3069" s="1"/>
      <c r="K3069" s="1"/>
      <c r="L3069" s="1"/>
      <c r="BA3069" s="1" t="s">
        <v>3828</v>
      </c>
      <c r="BB3069" s="1">
        <v>4983</v>
      </c>
      <c r="BC3069" s="1" t="s">
        <v>14</v>
      </c>
      <c r="BD3069" s="1"/>
      <c r="BE3069" s="1"/>
      <c r="BF3069" s="1"/>
      <c r="BG3069" s="1"/>
    </row>
    <row r="3070" spans="2:59" ht="15.75" customHeight="1" x14ac:dyDescent="0.3">
      <c r="B3070" s="1"/>
      <c r="C3070" s="1"/>
      <c r="D3070" s="1"/>
      <c r="E3070" s="1"/>
      <c r="F3070" s="1"/>
      <c r="G3070" s="1"/>
      <c r="H3070" s="1"/>
      <c r="J3070" s="1"/>
      <c r="K3070" s="1"/>
      <c r="L3070" s="1"/>
      <c r="BA3070" s="1" t="s">
        <v>3982</v>
      </c>
      <c r="BB3070" s="1">
        <v>4822</v>
      </c>
      <c r="BC3070" s="1" t="s">
        <v>252</v>
      </c>
      <c r="BD3070" s="1"/>
      <c r="BE3070" s="1"/>
      <c r="BF3070" s="1"/>
      <c r="BG3070" s="1"/>
    </row>
    <row r="3071" spans="2:59" ht="15.75" customHeight="1" x14ac:dyDescent="0.3">
      <c r="B3071" s="1"/>
      <c r="C3071" s="1"/>
      <c r="D3071" s="1"/>
      <c r="E3071" s="1"/>
      <c r="F3071" s="1"/>
      <c r="G3071" s="1"/>
      <c r="H3071" s="1"/>
      <c r="J3071" s="1"/>
      <c r="K3071" s="1"/>
      <c r="L3071" s="1"/>
      <c r="BA3071" s="1" t="s">
        <v>3072</v>
      </c>
      <c r="BB3071" s="1">
        <v>5009</v>
      </c>
      <c r="BC3071" s="1" t="s">
        <v>284</v>
      </c>
      <c r="BD3071" s="1"/>
      <c r="BE3071" s="1"/>
      <c r="BF3071" s="1"/>
      <c r="BG3071" s="1"/>
    </row>
    <row r="3072" spans="2:59" ht="15.75" customHeight="1" x14ac:dyDescent="0.3">
      <c r="B3072" s="1"/>
      <c r="C3072" s="1"/>
      <c r="D3072" s="1"/>
      <c r="E3072" s="1"/>
      <c r="F3072" s="1"/>
      <c r="G3072" s="1"/>
      <c r="H3072" s="1"/>
      <c r="J3072" s="1"/>
      <c r="K3072" s="1"/>
      <c r="L3072" s="1"/>
      <c r="BA3072" s="1" t="s">
        <v>2855</v>
      </c>
      <c r="BB3072" s="1">
        <v>4980</v>
      </c>
      <c r="BC3072" s="1" t="s">
        <v>14</v>
      </c>
      <c r="BD3072" s="1"/>
      <c r="BE3072" s="1"/>
      <c r="BF3072" s="1"/>
      <c r="BG3072" s="1"/>
    </row>
    <row r="3073" spans="2:59" ht="15.75" customHeight="1" x14ac:dyDescent="0.3">
      <c r="B3073" s="1"/>
      <c r="C3073" s="1"/>
      <c r="D3073" s="1"/>
      <c r="E3073" s="1"/>
      <c r="F3073" s="1"/>
      <c r="G3073" s="1"/>
      <c r="H3073" s="1"/>
      <c r="J3073" s="1"/>
      <c r="K3073" s="1"/>
      <c r="L3073" s="1"/>
      <c r="BA3073" s="1" t="s">
        <v>2450</v>
      </c>
      <c r="BB3073" s="1">
        <v>5010</v>
      </c>
      <c r="BC3073" s="1" t="s">
        <v>252</v>
      </c>
      <c r="BD3073" s="1"/>
      <c r="BE3073" s="1"/>
      <c r="BF3073" s="1"/>
      <c r="BG3073" s="1"/>
    </row>
    <row r="3074" spans="2:59" ht="15.75" customHeight="1" x14ac:dyDescent="0.3">
      <c r="B3074" s="1"/>
      <c r="C3074" s="1"/>
      <c r="D3074" s="1"/>
      <c r="E3074" s="1"/>
      <c r="F3074" s="1"/>
      <c r="G3074" s="1"/>
      <c r="H3074" s="1"/>
      <c r="J3074" s="1"/>
      <c r="K3074" s="1"/>
      <c r="L3074" s="1"/>
      <c r="BA3074" s="1" t="s">
        <v>2782</v>
      </c>
      <c r="BB3074" s="1">
        <v>5004</v>
      </c>
      <c r="BC3074" s="1" t="s">
        <v>84</v>
      </c>
      <c r="BD3074" s="1"/>
      <c r="BE3074" s="1"/>
      <c r="BF3074" s="1"/>
      <c r="BG3074" s="1"/>
    </row>
    <row r="3075" spans="2:59" ht="15.75" customHeight="1" x14ac:dyDescent="0.3">
      <c r="B3075" s="1"/>
      <c r="C3075" s="1"/>
      <c r="D3075" s="1"/>
      <c r="E3075" s="1"/>
      <c r="F3075" s="1"/>
      <c r="G3075" s="1"/>
      <c r="H3075" s="1"/>
      <c r="J3075" s="1"/>
      <c r="K3075" s="1"/>
      <c r="L3075" s="1"/>
      <c r="BA3075" s="1" t="s">
        <v>10424</v>
      </c>
      <c r="BB3075" s="1">
        <v>4988</v>
      </c>
      <c r="BC3075" s="1" t="s">
        <v>216</v>
      </c>
      <c r="BD3075" s="1"/>
      <c r="BE3075" s="1"/>
      <c r="BF3075" s="1"/>
      <c r="BG3075" s="1"/>
    </row>
    <row r="3076" spans="2:59" ht="15.75" customHeight="1" x14ac:dyDescent="0.3">
      <c r="B3076" s="1"/>
      <c r="C3076" s="1"/>
      <c r="D3076" s="1"/>
      <c r="E3076" s="1"/>
      <c r="F3076" s="1"/>
      <c r="G3076" s="1"/>
      <c r="H3076" s="1"/>
      <c r="J3076" s="1"/>
      <c r="K3076" s="1"/>
      <c r="L3076" s="1"/>
      <c r="BA3076" s="1" t="s">
        <v>6717</v>
      </c>
      <c r="BB3076" s="1">
        <v>5005</v>
      </c>
      <c r="BC3076" s="1" t="s">
        <v>192</v>
      </c>
      <c r="BD3076" s="1"/>
      <c r="BE3076" s="1"/>
      <c r="BF3076" s="1"/>
      <c r="BG3076" s="1"/>
    </row>
    <row r="3077" spans="2:59" ht="15.75" customHeight="1" x14ac:dyDescent="0.3">
      <c r="B3077" s="1"/>
      <c r="C3077" s="1"/>
      <c r="D3077" s="1"/>
      <c r="E3077" s="1"/>
      <c r="F3077" s="1"/>
      <c r="G3077" s="1"/>
      <c r="H3077" s="1"/>
      <c r="J3077" s="1"/>
      <c r="K3077" s="1"/>
      <c r="L3077" s="1"/>
      <c r="BA3077" s="1" t="s">
        <v>2374</v>
      </c>
      <c r="BB3077" s="1">
        <v>5028</v>
      </c>
      <c r="BC3077" s="1" t="s">
        <v>284</v>
      </c>
      <c r="BD3077" s="1"/>
      <c r="BE3077" s="1"/>
      <c r="BF3077" s="1"/>
      <c r="BG3077" s="1"/>
    </row>
    <row r="3078" spans="2:59" ht="15.75" customHeight="1" x14ac:dyDescent="0.3">
      <c r="B3078" s="1"/>
      <c r="C3078" s="1"/>
      <c r="D3078" s="1"/>
      <c r="E3078" s="1"/>
      <c r="F3078" s="1"/>
      <c r="G3078" s="1"/>
      <c r="H3078" s="1"/>
      <c r="J3078" s="1"/>
      <c r="K3078" s="1"/>
      <c r="L3078" s="1"/>
      <c r="BA3078" s="1" t="s">
        <v>2241</v>
      </c>
      <c r="BB3078" s="1">
        <v>4994</v>
      </c>
      <c r="BC3078" s="1" t="s">
        <v>126</v>
      </c>
      <c r="BD3078" s="1"/>
      <c r="BE3078" s="1"/>
      <c r="BF3078" s="1"/>
      <c r="BG3078" s="1"/>
    </row>
    <row r="3079" spans="2:59" ht="15.75" customHeight="1" x14ac:dyDescent="0.3">
      <c r="B3079" s="1"/>
      <c r="C3079" s="1"/>
      <c r="D3079" s="1"/>
      <c r="E3079" s="1"/>
      <c r="F3079" s="1"/>
      <c r="G3079" s="1"/>
      <c r="H3079" s="1"/>
      <c r="J3079" s="1"/>
      <c r="K3079" s="1"/>
      <c r="L3079" s="1"/>
      <c r="BA3079" s="1" t="s">
        <v>3265</v>
      </c>
      <c r="BB3079" s="1">
        <v>5029</v>
      </c>
      <c r="BC3079" s="1" t="s">
        <v>284</v>
      </c>
      <c r="BD3079" s="1"/>
      <c r="BE3079" s="1"/>
      <c r="BF3079" s="1"/>
      <c r="BG3079" s="1"/>
    </row>
    <row r="3080" spans="2:59" ht="15.75" customHeight="1" x14ac:dyDescent="0.3">
      <c r="B3080" s="1"/>
      <c r="C3080" s="1"/>
      <c r="D3080" s="1"/>
      <c r="E3080" s="1"/>
      <c r="F3080" s="1"/>
      <c r="G3080" s="1"/>
      <c r="H3080" s="1"/>
      <c r="J3080" s="1"/>
      <c r="K3080" s="1"/>
      <c r="L3080" s="1"/>
      <c r="BA3080" s="1" t="s">
        <v>3266</v>
      </c>
      <c r="BB3080" s="1">
        <v>5030</v>
      </c>
      <c r="BC3080" s="1" t="s">
        <v>284</v>
      </c>
      <c r="BD3080" s="1"/>
      <c r="BE3080" s="1"/>
      <c r="BF3080" s="1"/>
      <c r="BG3080" s="1"/>
    </row>
    <row r="3081" spans="2:59" ht="15.75" customHeight="1" x14ac:dyDescent="0.3">
      <c r="B3081" s="1"/>
      <c r="C3081" s="1"/>
      <c r="D3081" s="1"/>
      <c r="E3081" s="1"/>
      <c r="F3081" s="1"/>
      <c r="G3081" s="1"/>
      <c r="H3081" s="1"/>
      <c r="J3081" s="1"/>
      <c r="K3081" s="1"/>
      <c r="L3081" s="1"/>
      <c r="BA3081" s="1" t="s">
        <v>2284</v>
      </c>
      <c r="BB3081" s="1">
        <v>5026</v>
      </c>
      <c r="BC3081" s="1" t="s">
        <v>126</v>
      </c>
      <c r="BD3081" s="1"/>
      <c r="BE3081" s="1"/>
      <c r="BF3081" s="1"/>
      <c r="BG3081" s="1"/>
    </row>
    <row r="3082" spans="2:59" ht="15.75" customHeight="1" x14ac:dyDescent="0.3">
      <c r="B3082" s="1"/>
      <c r="C3082" s="1"/>
      <c r="D3082" s="1"/>
      <c r="E3082" s="1"/>
      <c r="F3082" s="1"/>
      <c r="G3082" s="1"/>
      <c r="H3082" s="1"/>
      <c r="J3082" s="1"/>
      <c r="K3082" s="1"/>
      <c r="L3082" s="1"/>
      <c r="BA3082" s="1" t="s">
        <v>6336</v>
      </c>
      <c r="BB3082" s="1">
        <v>5381</v>
      </c>
      <c r="BC3082" s="1" t="s">
        <v>126</v>
      </c>
      <c r="BD3082" s="1"/>
      <c r="BE3082" s="1"/>
      <c r="BF3082" s="1"/>
      <c r="BG3082" s="1"/>
    </row>
    <row r="3083" spans="2:59" ht="15.75" customHeight="1" x14ac:dyDescent="0.3">
      <c r="B3083" s="1"/>
      <c r="C3083" s="1"/>
      <c r="D3083" s="1"/>
      <c r="E3083" s="1"/>
      <c r="F3083" s="1"/>
      <c r="G3083" s="1"/>
      <c r="H3083" s="1"/>
      <c r="J3083" s="1"/>
      <c r="K3083" s="1"/>
      <c r="L3083" s="1"/>
      <c r="BA3083" s="1" t="s">
        <v>6233</v>
      </c>
      <c r="BB3083" s="1">
        <v>4989</v>
      </c>
      <c r="BC3083" s="1" t="s">
        <v>216</v>
      </c>
      <c r="BD3083" s="1"/>
      <c r="BE3083" s="1"/>
      <c r="BF3083" s="1"/>
      <c r="BG3083" s="1"/>
    </row>
    <row r="3084" spans="2:59" ht="15.75" customHeight="1" x14ac:dyDescent="0.3">
      <c r="B3084" s="1"/>
      <c r="C3084" s="1"/>
      <c r="D3084" s="1"/>
      <c r="E3084" s="1"/>
      <c r="F3084" s="1"/>
      <c r="G3084" s="1"/>
      <c r="H3084" s="1"/>
      <c r="J3084" s="1"/>
      <c r="K3084" s="1"/>
      <c r="L3084" s="1"/>
      <c r="BA3084" s="1" t="s">
        <v>6343</v>
      </c>
      <c r="BB3084" s="1">
        <v>5189</v>
      </c>
      <c r="BC3084" s="1" t="s">
        <v>126</v>
      </c>
      <c r="BD3084" s="1"/>
      <c r="BE3084" s="1"/>
      <c r="BF3084" s="1"/>
      <c r="BG3084" s="1"/>
    </row>
    <row r="3085" spans="2:59" ht="15.75" customHeight="1" x14ac:dyDescent="0.3">
      <c r="B3085" s="1"/>
      <c r="C3085" s="1"/>
      <c r="D3085" s="1"/>
      <c r="E3085" s="1"/>
      <c r="F3085" s="1"/>
      <c r="G3085" s="1"/>
      <c r="H3085" s="1"/>
      <c r="J3085" s="1"/>
      <c r="K3085" s="1"/>
      <c r="L3085" s="1"/>
      <c r="BA3085" s="1" t="s">
        <v>6329</v>
      </c>
      <c r="BB3085" s="1">
        <v>5046</v>
      </c>
      <c r="BC3085" s="1" t="s">
        <v>126</v>
      </c>
      <c r="BD3085" s="1"/>
      <c r="BE3085" s="1"/>
      <c r="BF3085" s="1"/>
      <c r="BG3085" s="1"/>
    </row>
    <row r="3086" spans="2:59" ht="15.75" customHeight="1" x14ac:dyDescent="0.3">
      <c r="B3086" s="1"/>
      <c r="C3086" s="1"/>
      <c r="D3086" s="1"/>
      <c r="E3086" s="1"/>
      <c r="F3086" s="1"/>
      <c r="G3086" s="1"/>
      <c r="H3086" s="1"/>
      <c r="J3086" s="1"/>
      <c r="K3086" s="1"/>
      <c r="L3086" s="1"/>
      <c r="BA3086" s="1" t="s">
        <v>6350</v>
      </c>
      <c r="BB3086" s="1">
        <v>5117</v>
      </c>
      <c r="BC3086" s="1" t="s">
        <v>126</v>
      </c>
      <c r="BD3086" s="1"/>
      <c r="BE3086" s="1"/>
      <c r="BF3086" s="1"/>
      <c r="BG3086" s="1"/>
    </row>
    <row r="3087" spans="2:59" ht="15.75" customHeight="1" x14ac:dyDescent="0.3">
      <c r="B3087" s="1"/>
      <c r="C3087" s="1"/>
      <c r="D3087" s="1"/>
      <c r="E3087" s="1"/>
      <c r="F3087" s="1"/>
      <c r="G3087" s="1"/>
      <c r="H3087" s="1"/>
      <c r="J3087" s="1"/>
      <c r="K3087" s="1"/>
      <c r="L3087" s="1"/>
      <c r="BA3087" s="1" t="s">
        <v>2360</v>
      </c>
      <c r="BB3087" s="1">
        <v>5109</v>
      </c>
      <c r="BC3087" s="1" t="s">
        <v>252</v>
      </c>
      <c r="BD3087" s="1"/>
      <c r="BE3087" s="1"/>
      <c r="BF3087" s="1"/>
      <c r="BG3087" s="1"/>
    </row>
    <row r="3088" spans="2:59" ht="15.75" customHeight="1" x14ac:dyDescent="0.3">
      <c r="B3088" s="1"/>
      <c r="C3088" s="1"/>
      <c r="D3088" s="1"/>
      <c r="E3088" s="1"/>
      <c r="F3088" s="1"/>
      <c r="G3088" s="1"/>
      <c r="H3088" s="1"/>
      <c r="J3088" s="1"/>
      <c r="K3088" s="1"/>
      <c r="L3088" s="1"/>
      <c r="BA3088" s="1" t="s">
        <v>4795</v>
      </c>
      <c r="BB3088" s="1">
        <v>5033</v>
      </c>
      <c r="BC3088" s="1" t="s">
        <v>216</v>
      </c>
      <c r="BD3088" s="1"/>
      <c r="BE3088" s="1"/>
      <c r="BF3088" s="1"/>
      <c r="BG3088" s="1"/>
    </row>
    <row r="3089" spans="2:59" ht="15.75" customHeight="1" x14ac:dyDescent="0.3">
      <c r="B3089" s="1"/>
      <c r="C3089" s="1"/>
      <c r="D3089" s="1"/>
      <c r="E3089" s="1"/>
      <c r="F3089" s="1"/>
      <c r="G3089" s="1"/>
      <c r="H3089" s="1"/>
      <c r="J3089" s="1"/>
      <c r="K3089" s="1"/>
      <c r="L3089" s="1"/>
      <c r="BA3089" s="1" t="s">
        <v>10425</v>
      </c>
      <c r="BB3089" s="1">
        <v>5019</v>
      </c>
      <c r="BC3089" s="1" t="s">
        <v>152</v>
      </c>
      <c r="BD3089" s="1"/>
      <c r="BE3089" s="1"/>
      <c r="BF3089" s="1"/>
      <c r="BG3089" s="1"/>
    </row>
    <row r="3090" spans="2:59" ht="15.75" customHeight="1" x14ac:dyDescent="0.3">
      <c r="B3090" s="1"/>
      <c r="C3090" s="1"/>
      <c r="D3090" s="1"/>
      <c r="E3090" s="1"/>
      <c r="F3090" s="1"/>
      <c r="G3090" s="1"/>
      <c r="H3090" s="1"/>
      <c r="J3090" s="1"/>
      <c r="K3090" s="1"/>
      <c r="L3090" s="1"/>
      <c r="BA3090" s="1" t="s">
        <v>2305</v>
      </c>
      <c r="BB3090" s="1">
        <v>1548</v>
      </c>
      <c r="BC3090" s="1" t="s">
        <v>50</v>
      </c>
      <c r="BD3090" s="1"/>
      <c r="BE3090" s="1"/>
      <c r="BF3090" s="1"/>
      <c r="BG3090" s="1"/>
    </row>
    <row r="3091" spans="2:59" ht="15.75" customHeight="1" x14ac:dyDescent="0.3">
      <c r="B3091" s="1"/>
      <c r="C3091" s="1"/>
      <c r="D3091" s="1"/>
      <c r="E3091" s="1"/>
      <c r="F3091" s="1"/>
      <c r="G3091" s="1"/>
      <c r="H3091" s="1"/>
      <c r="J3091" s="1"/>
      <c r="K3091" s="1"/>
      <c r="L3091" s="1"/>
      <c r="BA3091" s="1" t="s">
        <v>6998</v>
      </c>
      <c r="BB3091" s="1">
        <v>2364</v>
      </c>
      <c r="BC3091" s="1" t="s">
        <v>324</v>
      </c>
      <c r="BD3091" s="1"/>
      <c r="BE3091" s="1"/>
      <c r="BF3091" s="1"/>
      <c r="BG3091" s="1"/>
    </row>
    <row r="3092" spans="2:59" ht="15.75" customHeight="1" x14ac:dyDescent="0.3">
      <c r="B3092" s="1"/>
      <c r="C3092" s="1"/>
      <c r="D3092" s="1"/>
      <c r="E3092" s="1"/>
      <c r="F3092" s="1"/>
      <c r="G3092" s="1"/>
      <c r="H3092" s="1"/>
      <c r="J3092" s="1"/>
      <c r="K3092" s="1"/>
      <c r="L3092" s="1"/>
      <c r="BA3092" s="1" t="s">
        <v>4832</v>
      </c>
      <c r="BB3092" s="1">
        <v>3818</v>
      </c>
      <c r="BC3092" s="1" t="s">
        <v>246</v>
      </c>
      <c r="BD3092" s="1"/>
      <c r="BE3092" s="1"/>
      <c r="BF3092" s="1"/>
      <c r="BG3092" s="1"/>
    </row>
    <row r="3093" spans="2:59" ht="15.75" customHeight="1" x14ac:dyDescent="0.3">
      <c r="B3093" s="1"/>
      <c r="C3093" s="1"/>
      <c r="D3093" s="1"/>
      <c r="E3093" s="1"/>
      <c r="F3093" s="1"/>
      <c r="G3093" s="1"/>
      <c r="H3093" s="1"/>
      <c r="J3093" s="1"/>
      <c r="K3093" s="1"/>
      <c r="L3093" s="1"/>
      <c r="BA3093" s="1" t="s">
        <v>5553</v>
      </c>
      <c r="BB3093" s="1">
        <v>5024</v>
      </c>
      <c r="BC3093" s="1" t="s">
        <v>216</v>
      </c>
      <c r="BD3093" s="1"/>
      <c r="BE3093" s="1"/>
      <c r="BF3093" s="1"/>
      <c r="BG3093" s="1"/>
    </row>
    <row r="3094" spans="2:59" ht="15.75" customHeight="1" x14ac:dyDescent="0.3">
      <c r="B3094" s="1"/>
      <c r="C3094" s="1"/>
      <c r="D3094" s="1"/>
      <c r="E3094" s="1"/>
      <c r="F3094" s="1"/>
      <c r="G3094" s="1"/>
      <c r="H3094" s="1"/>
      <c r="J3094" s="1"/>
      <c r="K3094" s="1"/>
      <c r="L3094" s="1"/>
      <c r="BA3094" s="1" t="s">
        <v>4043</v>
      </c>
      <c r="BB3094" s="1">
        <v>5038</v>
      </c>
      <c r="BC3094" s="1" t="s">
        <v>216</v>
      </c>
      <c r="BD3094" s="1"/>
      <c r="BE3094" s="1"/>
      <c r="BF3094" s="1"/>
      <c r="BG3094" s="1"/>
    </row>
    <row r="3095" spans="2:59" ht="15.75" customHeight="1" x14ac:dyDescent="0.3">
      <c r="B3095" s="1"/>
      <c r="C3095" s="1"/>
      <c r="D3095" s="1"/>
      <c r="E3095" s="1"/>
      <c r="F3095" s="1"/>
      <c r="G3095" s="1"/>
      <c r="H3095" s="1"/>
      <c r="J3095" s="1"/>
      <c r="K3095" s="1"/>
      <c r="L3095" s="1"/>
      <c r="BA3095" s="1" t="s">
        <v>10426</v>
      </c>
      <c r="BB3095" s="1">
        <v>5018</v>
      </c>
      <c r="BC3095" s="1" t="s">
        <v>246</v>
      </c>
      <c r="BD3095" s="1"/>
      <c r="BE3095" s="1"/>
      <c r="BF3095" s="1"/>
      <c r="BG3095" s="1"/>
    </row>
    <row r="3096" spans="2:59" ht="15.75" customHeight="1" x14ac:dyDescent="0.3">
      <c r="B3096" s="1"/>
      <c r="C3096" s="1"/>
      <c r="D3096" s="1"/>
      <c r="E3096" s="1"/>
      <c r="F3096" s="1"/>
      <c r="G3096" s="1"/>
      <c r="H3096" s="1"/>
      <c r="J3096" s="1"/>
      <c r="K3096" s="1"/>
      <c r="L3096" s="1"/>
      <c r="BA3096" s="1" t="s">
        <v>2421</v>
      </c>
      <c r="BB3096" s="1">
        <v>5013</v>
      </c>
      <c r="BC3096" s="1" t="s">
        <v>284</v>
      </c>
      <c r="BD3096" s="1"/>
      <c r="BE3096" s="1"/>
      <c r="BF3096" s="1"/>
      <c r="BG3096" s="1"/>
    </row>
    <row r="3097" spans="2:59" ht="15.75" customHeight="1" x14ac:dyDescent="0.3">
      <c r="B3097" s="1"/>
      <c r="C3097" s="1"/>
      <c r="D3097" s="1"/>
      <c r="E3097" s="1"/>
      <c r="F3097" s="1"/>
      <c r="G3097" s="1"/>
      <c r="H3097" s="1"/>
      <c r="J3097" s="1"/>
      <c r="K3097" s="1"/>
      <c r="L3097" s="1"/>
      <c r="BA3097" s="1" t="s">
        <v>5496</v>
      </c>
      <c r="BB3097" s="1">
        <v>5021</v>
      </c>
      <c r="BC3097" s="1" t="s">
        <v>180</v>
      </c>
      <c r="BD3097" s="1"/>
      <c r="BE3097" s="1"/>
      <c r="BF3097" s="1"/>
      <c r="BG3097" s="1"/>
    </row>
    <row r="3098" spans="2:59" ht="15.75" customHeight="1" x14ac:dyDescent="0.3">
      <c r="B3098" s="1"/>
      <c r="C3098" s="1"/>
      <c r="D3098" s="1"/>
      <c r="E3098" s="1"/>
      <c r="F3098" s="1"/>
      <c r="G3098" s="1"/>
      <c r="H3098" s="1"/>
      <c r="J3098" s="1"/>
      <c r="K3098" s="1"/>
      <c r="L3098" s="1"/>
      <c r="BA3098" s="1" t="s">
        <v>2787</v>
      </c>
      <c r="BB3098" s="1">
        <v>4686</v>
      </c>
      <c r="BC3098" s="1" t="s">
        <v>222</v>
      </c>
      <c r="BD3098" s="1"/>
      <c r="BE3098" s="1"/>
      <c r="BF3098" s="1"/>
      <c r="BG3098" s="1"/>
    </row>
    <row r="3099" spans="2:59" ht="15.75" customHeight="1" x14ac:dyDescent="0.3">
      <c r="B3099" s="1"/>
      <c r="C3099" s="1"/>
      <c r="D3099" s="1"/>
      <c r="E3099" s="1"/>
      <c r="F3099" s="1"/>
      <c r="G3099" s="1"/>
      <c r="H3099" s="1"/>
      <c r="J3099" s="1"/>
      <c r="K3099" s="1"/>
      <c r="L3099" s="1"/>
      <c r="BA3099" s="1" t="s">
        <v>2766</v>
      </c>
      <c r="BB3099" s="1">
        <v>4765</v>
      </c>
      <c r="BC3099" s="1" t="s">
        <v>222</v>
      </c>
      <c r="BD3099" s="1"/>
      <c r="BE3099" s="1"/>
      <c r="BF3099" s="1"/>
      <c r="BG3099" s="1"/>
    </row>
    <row r="3100" spans="2:59" ht="15.75" customHeight="1" x14ac:dyDescent="0.3">
      <c r="B3100" s="1"/>
      <c r="C3100" s="1"/>
      <c r="D3100" s="1"/>
      <c r="E3100" s="1"/>
      <c r="F3100" s="1"/>
      <c r="G3100" s="1"/>
      <c r="H3100" s="1"/>
      <c r="J3100" s="1"/>
      <c r="K3100" s="1"/>
      <c r="L3100" s="1"/>
      <c r="BA3100" s="1" t="s">
        <v>5975</v>
      </c>
      <c r="BB3100" s="1">
        <v>5034</v>
      </c>
      <c r="BC3100" s="1" t="s">
        <v>284</v>
      </c>
      <c r="BD3100" s="1"/>
      <c r="BE3100" s="1"/>
      <c r="BF3100" s="1"/>
      <c r="BG3100" s="1"/>
    </row>
    <row r="3101" spans="2:59" ht="15.75" customHeight="1" x14ac:dyDescent="0.3">
      <c r="B3101" s="1"/>
      <c r="C3101" s="1"/>
      <c r="D3101" s="1"/>
      <c r="E3101" s="1"/>
      <c r="F3101" s="1"/>
      <c r="G3101" s="1"/>
      <c r="H3101" s="1"/>
      <c r="J3101" s="1"/>
      <c r="K3101" s="1"/>
      <c r="L3101" s="1"/>
      <c r="BA3101" s="1" t="s">
        <v>6078</v>
      </c>
      <c r="BB3101" s="1">
        <v>5011</v>
      </c>
      <c r="BC3101" s="1" t="s">
        <v>130</v>
      </c>
      <c r="BD3101" s="1"/>
      <c r="BE3101" s="1"/>
      <c r="BF3101" s="1"/>
      <c r="BG3101" s="1"/>
    </row>
    <row r="3102" spans="2:59" ht="15.75" customHeight="1" x14ac:dyDescent="0.3">
      <c r="B3102" s="1"/>
      <c r="C3102" s="1"/>
      <c r="D3102" s="1"/>
      <c r="E3102" s="1"/>
      <c r="F3102" s="1"/>
      <c r="G3102" s="1"/>
      <c r="H3102" s="1"/>
      <c r="J3102" s="1"/>
      <c r="K3102" s="1"/>
      <c r="L3102" s="1"/>
      <c r="BA3102" s="1" t="s">
        <v>4659</v>
      </c>
      <c r="BB3102" s="1">
        <v>1266</v>
      </c>
      <c r="BC3102" s="1" t="s">
        <v>108</v>
      </c>
      <c r="BD3102" s="1"/>
      <c r="BE3102" s="1"/>
      <c r="BF3102" s="1"/>
      <c r="BG3102" s="1"/>
    </row>
    <row r="3103" spans="2:59" ht="15.75" customHeight="1" x14ac:dyDescent="0.3">
      <c r="B3103" s="1"/>
      <c r="C3103" s="1"/>
      <c r="D3103" s="1"/>
      <c r="E3103" s="1"/>
      <c r="F3103" s="1"/>
      <c r="G3103" s="1"/>
      <c r="H3103" s="1"/>
      <c r="J3103" s="1"/>
      <c r="K3103" s="1"/>
      <c r="L3103" s="1"/>
      <c r="BA3103" s="1" t="s">
        <v>4381</v>
      </c>
      <c r="BB3103" s="1">
        <v>5070</v>
      </c>
      <c r="BC3103" s="1" t="s">
        <v>66</v>
      </c>
      <c r="BD3103" s="1"/>
      <c r="BE3103" s="1"/>
      <c r="BF3103" s="1"/>
      <c r="BG3103" s="1"/>
    </row>
    <row r="3104" spans="2:59" ht="15.75" customHeight="1" x14ac:dyDescent="0.3">
      <c r="B3104" s="1"/>
      <c r="C3104" s="1"/>
      <c r="D3104" s="1"/>
      <c r="E3104" s="1"/>
      <c r="F3104" s="1"/>
      <c r="G3104" s="1"/>
      <c r="H3104" s="1"/>
      <c r="J3104" s="1"/>
      <c r="K3104" s="1"/>
      <c r="L3104" s="1"/>
      <c r="BA3104" s="1" t="s">
        <v>2253</v>
      </c>
      <c r="BB3104" s="1">
        <v>5036</v>
      </c>
      <c r="BC3104" s="1" t="s">
        <v>156</v>
      </c>
      <c r="BD3104" s="1"/>
      <c r="BE3104" s="1"/>
      <c r="BF3104" s="1"/>
      <c r="BG3104" s="1"/>
    </row>
    <row r="3105" spans="2:59" ht="15.75" customHeight="1" x14ac:dyDescent="0.3">
      <c r="B3105" s="1"/>
      <c r="C3105" s="1"/>
      <c r="D3105" s="1"/>
      <c r="E3105" s="1"/>
      <c r="F3105" s="1"/>
      <c r="G3105" s="1"/>
      <c r="H3105" s="1"/>
      <c r="J3105" s="1"/>
      <c r="K3105" s="1"/>
      <c r="L3105" s="1"/>
      <c r="BA3105" s="1" t="s">
        <v>2614</v>
      </c>
      <c r="BB3105" s="1">
        <v>5027</v>
      </c>
      <c r="BC3105" s="1" t="s">
        <v>188</v>
      </c>
      <c r="BD3105" s="1"/>
      <c r="BE3105" s="1"/>
      <c r="BF3105" s="1"/>
      <c r="BG3105" s="1"/>
    </row>
    <row r="3106" spans="2:59" ht="15.75" customHeight="1" x14ac:dyDescent="0.3">
      <c r="B3106" s="1"/>
      <c r="C3106" s="1"/>
      <c r="D3106" s="1"/>
      <c r="E3106" s="1"/>
      <c r="F3106" s="1"/>
      <c r="G3106" s="1"/>
      <c r="H3106" s="1"/>
      <c r="J3106" s="1"/>
      <c r="K3106" s="1"/>
      <c r="L3106" s="1"/>
      <c r="BA3106" s="1" t="s">
        <v>10427</v>
      </c>
      <c r="BB3106" s="1">
        <v>0</v>
      </c>
      <c r="BC3106" s="1" t="s">
        <v>296</v>
      </c>
      <c r="BD3106" s="1"/>
      <c r="BE3106" s="1"/>
      <c r="BF3106" s="1"/>
      <c r="BG3106" s="1"/>
    </row>
    <row r="3107" spans="2:59" ht="15.75" customHeight="1" x14ac:dyDescent="0.3">
      <c r="B3107" s="1"/>
      <c r="C3107" s="1"/>
      <c r="D3107" s="1"/>
      <c r="E3107" s="1"/>
      <c r="F3107" s="1"/>
      <c r="G3107" s="1"/>
      <c r="H3107" s="1"/>
      <c r="J3107" s="1"/>
      <c r="K3107" s="1"/>
      <c r="L3107" s="1"/>
      <c r="BA3107" s="1" t="s">
        <v>2613</v>
      </c>
      <c r="BB3107" s="1">
        <v>5022</v>
      </c>
      <c r="BC3107" s="1" t="s">
        <v>14</v>
      </c>
      <c r="BD3107" s="1"/>
      <c r="BE3107" s="1"/>
      <c r="BF3107" s="1"/>
      <c r="BG3107" s="1"/>
    </row>
    <row r="3108" spans="2:59" ht="15.75" customHeight="1" x14ac:dyDescent="0.3">
      <c r="B3108" s="1"/>
      <c r="C3108" s="1"/>
      <c r="D3108" s="1"/>
      <c r="E3108" s="1"/>
      <c r="F3108" s="1"/>
      <c r="G3108" s="1"/>
      <c r="H3108" s="1"/>
      <c r="J3108" s="1"/>
      <c r="K3108" s="1"/>
      <c r="L3108" s="1"/>
      <c r="BA3108" s="1" t="s">
        <v>6102</v>
      </c>
      <c r="BB3108" s="1">
        <v>5023</v>
      </c>
      <c r="BC3108" s="1" t="s">
        <v>84</v>
      </c>
      <c r="BD3108" s="1"/>
      <c r="BE3108" s="1"/>
      <c r="BF3108" s="1"/>
      <c r="BG3108" s="1"/>
    </row>
    <row r="3109" spans="2:59" ht="15.75" customHeight="1" x14ac:dyDescent="0.3">
      <c r="B3109" s="1"/>
      <c r="C3109" s="1"/>
      <c r="D3109" s="1"/>
      <c r="E3109" s="1"/>
      <c r="F3109" s="1"/>
      <c r="G3109" s="1"/>
      <c r="H3109" s="1"/>
      <c r="J3109" s="1"/>
      <c r="K3109" s="1"/>
      <c r="L3109" s="1"/>
      <c r="BA3109" s="1" t="s">
        <v>3028</v>
      </c>
      <c r="BB3109" s="1">
        <v>5052</v>
      </c>
      <c r="BC3109" s="1" t="s">
        <v>252</v>
      </c>
      <c r="BD3109" s="1"/>
      <c r="BE3109" s="1"/>
      <c r="BF3109" s="1"/>
      <c r="BG3109" s="1"/>
    </row>
    <row r="3110" spans="2:59" ht="15.75" customHeight="1" x14ac:dyDescent="0.3">
      <c r="B3110" s="1"/>
      <c r="C3110" s="1"/>
      <c r="D3110" s="1"/>
      <c r="E3110" s="1"/>
      <c r="F3110" s="1"/>
      <c r="G3110" s="1"/>
      <c r="H3110" s="1"/>
      <c r="J3110" s="1"/>
      <c r="K3110" s="1"/>
      <c r="L3110" s="1"/>
      <c r="BA3110" s="1" t="s">
        <v>3028</v>
      </c>
      <c r="BB3110" s="1">
        <v>5052</v>
      </c>
      <c r="BC3110" s="1" t="s">
        <v>252</v>
      </c>
      <c r="BD3110" s="1"/>
      <c r="BE3110" s="1"/>
      <c r="BF3110" s="1"/>
      <c r="BG3110" s="1"/>
    </row>
    <row r="3111" spans="2:59" ht="15.75" customHeight="1" x14ac:dyDescent="0.3">
      <c r="B3111" s="1"/>
      <c r="C3111" s="1"/>
      <c r="D3111" s="1"/>
      <c r="E3111" s="1"/>
      <c r="F3111" s="1"/>
      <c r="G3111" s="1"/>
      <c r="H3111" s="1"/>
      <c r="J3111" s="1"/>
      <c r="K3111" s="1"/>
      <c r="L3111" s="1"/>
      <c r="BA3111" s="1" t="s">
        <v>6679</v>
      </c>
      <c r="BB3111" s="1">
        <v>5041</v>
      </c>
      <c r="BC3111" s="1" t="s">
        <v>252</v>
      </c>
      <c r="BD3111" s="1"/>
      <c r="BE3111" s="1"/>
      <c r="BF3111" s="1"/>
      <c r="BG3111" s="1"/>
    </row>
    <row r="3112" spans="2:59" ht="15.75" customHeight="1" x14ac:dyDescent="0.3">
      <c r="B3112" s="1"/>
      <c r="C3112" s="1"/>
      <c r="D3112" s="1"/>
      <c r="E3112" s="1"/>
      <c r="F3112" s="1"/>
      <c r="G3112" s="1"/>
      <c r="H3112" s="1"/>
      <c r="J3112" s="1"/>
      <c r="K3112" s="1"/>
      <c r="L3112" s="1"/>
      <c r="BA3112" s="1" t="s">
        <v>6136</v>
      </c>
      <c r="BB3112" s="1">
        <v>5053</v>
      </c>
      <c r="BC3112" s="1" t="s">
        <v>252</v>
      </c>
      <c r="BD3112" s="1"/>
      <c r="BE3112" s="1"/>
      <c r="BF3112" s="1"/>
      <c r="BG3112" s="1"/>
    </row>
    <row r="3113" spans="2:59" ht="15.75" customHeight="1" x14ac:dyDescent="0.3">
      <c r="B3113" s="1"/>
      <c r="C3113" s="1"/>
      <c r="D3113" s="1"/>
      <c r="E3113" s="1"/>
      <c r="F3113" s="1"/>
      <c r="G3113" s="1"/>
      <c r="H3113" s="1"/>
      <c r="J3113" s="1"/>
      <c r="K3113" s="1"/>
      <c r="L3113" s="1"/>
      <c r="BA3113" s="1" t="s">
        <v>7100</v>
      </c>
      <c r="BB3113" s="1">
        <v>4518</v>
      </c>
      <c r="BC3113" s="1" t="s">
        <v>222</v>
      </c>
      <c r="BD3113" s="1"/>
      <c r="BE3113" s="1"/>
      <c r="BF3113" s="1"/>
      <c r="BG3113" s="1"/>
    </row>
    <row r="3114" spans="2:59" ht="15.75" customHeight="1" x14ac:dyDescent="0.3">
      <c r="B3114" s="1"/>
      <c r="C3114" s="1"/>
      <c r="D3114" s="1"/>
      <c r="E3114" s="1"/>
      <c r="F3114" s="1"/>
      <c r="G3114" s="1"/>
      <c r="H3114" s="1"/>
      <c r="J3114" s="1"/>
      <c r="K3114" s="1"/>
      <c r="L3114" s="1"/>
      <c r="BA3114" s="1" t="s">
        <v>2403</v>
      </c>
      <c r="BB3114" s="1">
        <v>5048</v>
      </c>
      <c r="BC3114" s="1" t="s">
        <v>252</v>
      </c>
      <c r="BD3114" s="1"/>
      <c r="BE3114" s="1"/>
      <c r="BF3114" s="1"/>
      <c r="BG3114" s="1"/>
    </row>
    <row r="3115" spans="2:59" ht="15.75" customHeight="1" x14ac:dyDescent="0.3">
      <c r="B3115" s="1"/>
      <c r="C3115" s="1"/>
      <c r="D3115" s="1"/>
      <c r="E3115" s="1"/>
      <c r="F3115" s="1"/>
      <c r="G3115" s="1"/>
      <c r="H3115" s="1"/>
      <c r="J3115" s="1"/>
      <c r="K3115" s="1"/>
      <c r="L3115" s="1"/>
      <c r="BA3115" s="1" t="s">
        <v>4570</v>
      </c>
      <c r="BB3115" s="1">
        <v>5071</v>
      </c>
      <c r="BC3115" s="1" t="s">
        <v>284</v>
      </c>
      <c r="BD3115" s="1"/>
      <c r="BE3115" s="1"/>
      <c r="BF3115" s="1"/>
      <c r="BG3115" s="1"/>
    </row>
    <row r="3116" spans="2:59" ht="15.75" customHeight="1" x14ac:dyDescent="0.3">
      <c r="B3116" s="1"/>
      <c r="C3116" s="1"/>
      <c r="D3116" s="1"/>
      <c r="E3116" s="1"/>
      <c r="F3116" s="1"/>
      <c r="G3116" s="1"/>
      <c r="H3116" s="1"/>
      <c r="J3116" s="1"/>
      <c r="K3116" s="1"/>
      <c r="L3116" s="1"/>
      <c r="BA3116" s="1" t="s">
        <v>2793</v>
      </c>
      <c r="BB3116" s="1">
        <v>5060</v>
      </c>
      <c r="BC3116" s="1" t="s">
        <v>252</v>
      </c>
      <c r="BD3116" s="1"/>
      <c r="BE3116" s="1"/>
      <c r="BF3116" s="1"/>
      <c r="BG3116" s="1"/>
    </row>
    <row r="3117" spans="2:59" ht="15.75" customHeight="1" x14ac:dyDescent="0.3">
      <c r="B3117" s="1"/>
      <c r="C3117" s="1"/>
      <c r="D3117" s="1"/>
      <c r="E3117" s="1"/>
      <c r="F3117" s="1"/>
      <c r="G3117" s="1"/>
      <c r="H3117" s="1"/>
      <c r="J3117" s="1"/>
      <c r="K3117" s="1"/>
      <c r="L3117" s="1"/>
      <c r="BA3117" s="1" t="s">
        <v>2992</v>
      </c>
      <c r="BB3117" s="1">
        <v>5086</v>
      </c>
      <c r="BC3117" s="1" t="s">
        <v>252</v>
      </c>
      <c r="BD3117" s="1"/>
      <c r="BE3117" s="1"/>
      <c r="BF3117" s="1"/>
      <c r="BG3117" s="1"/>
    </row>
    <row r="3118" spans="2:59" ht="15.75" customHeight="1" x14ac:dyDescent="0.3">
      <c r="B3118" s="1"/>
      <c r="C3118" s="1"/>
      <c r="D3118" s="1"/>
      <c r="E3118" s="1"/>
      <c r="F3118" s="1"/>
      <c r="G3118" s="1"/>
      <c r="H3118" s="1"/>
      <c r="J3118" s="1"/>
      <c r="K3118" s="1"/>
      <c r="L3118" s="1"/>
      <c r="BA3118" s="1" t="s">
        <v>7171</v>
      </c>
      <c r="BB3118" s="1">
        <v>5025</v>
      </c>
      <c r="BC3118" s="1" t="s">
        <v>222</v>
      </c>
      <c r="BD3118" s="1"/>
      <c r="BE3118" s="1"/>
      <c r="BF3118" s="1"/>
      <c r="BG3118" s="1"/>
    </row>
    <row r="3119" spans="2:59" ht="15.75" customHeight="1" x14ac:dyDescent="0.3">
      <c r="B3119" s="1"/>
      <c r="C3119" s="1"/>
      <c r="D3119" s="1"/>
      <c r="E3119" s="1"/>
      <c r="F3119" s="1"/>
      <c r="G3119" s="1"/>
      <c r="H3119" s="1"/>
      <c r="J3119" s="1"/>
      <c r="K3119" s="1"/>
      <c r="L3119" s="1"/>
      <c r="BA3119" s="1" t="s">
        <v>7107</v>
      </c>
      <c r="BB3119" s="1">
        <v>5047</v>
      </c>
      <c r="BC3119" s="1" t="s">
        <v>84</v>
      </c>
      <c r="BD3119" s="1"/>
      <c r="BE3119" s="1"/>
      <c r="BF3119" s="1"/>
      <c r="BG3119" s="1"/>
    </row>
    <row r="3120" spans="2:59" ht="15.75" customHeight="1" x14ac:dyDescent="0.3">
      <c r="B3120" s="1"/>
      <c r="C3120" s="1"/>
      <c r="D3120" s="1"/>
      <c r="E3120" s="1"/>
      <c r="F3120" s="1"/>
      <c r="G3120" s="1"/>
      <c r="H3120" s="1"/>
      <c r="J3120" s="1"/>
      <c r="K3120" s="1"/>
      <c r="L3120" s="1"/>
      <c r="BA3120" s="1" t="s">
        <v>5450</v>
      </c>
      <c r="BB3120" s="1">
        <v>5059</v>
      </c>
      <c r="BC3120" s="1" t="s">
        <v>342</v>
      </c>
      <c r="BD3120" s="1"/>
      <c r="BE3120" s="1"/>
      <c r="BF3120" s="1"/>
      <c r="BG3120" s="1"/>
    </row>
    <row r="3121" spans="2:59" ht="15.75" customHeight="1" x14ac:dyDescent="0.3">
      <c r="B3121" s="1"/>
      <c r="C3121" s="1"/>
      <c r="D3121" s="1"/>
      <c r="E3121" s="1"/>
      <c r="F3121" s="1"/>
      <c r="G3121" s="1"/>
      <c r="H3121" s="1"/>
      <c r="J3121" s="1"/>
      <c r="K3121" s="1"/>
      <c r="L3121" s="1"/>
      <c r="BA3121" s="1" t="s">
        <v>10288</v>
      </c>
      <c r="BC3121" s="1" t="s">
        <v>76</v>
      </c>
      <c r="BD3121" s="1"/>
      <c r="BE3121" s="1"/>
      <c r="BF3121" s="1"/>
      <c r="BG3121" s="1"/>
    </row>
    <row r="3122" spans="2:59" ht="15.75" customHeight="1" x14ac:dyDescent="0.3">
      <c r="B3122" s="1"/>
      <c r="C3122" s="1"/>
      <c r="D3122" s="1"/>
      <c r="E3122" s="1"/>
      <c r="F3122" s="1"/>
      <c r="G3122" s="1"/>
      <c r="H3122" s="1"/>
      <c r="J3122" s="1"/>
      <c r="K3122" s="1"/>
      <c r="L3122" s="1"/>
      <c r="BA3122" s="1" t="s">
        <v>5745</v>
      </c>
      <c r="BB3122" s="1">
        <v>5068</v>
      </c>
      <c r="BC3122" s="1" t="s">
        <v>14</v>
      </c>
      <c r="BD3122" s="1"/>
      <c r="BE3122" s="1"/>
      <c r="BF3122" s="1"/>
      <c r="BG3122" s="1"/>
    </row>
    <row r="3123" spans="2:59" ht="15.75" customHeight="1" x14ac:dyDescent="0.3">
      <c r="B3123" s="1"/>
      <c r="C3123" s="1"/>
      <c r="D3123" s="1"/>
      <c r="E3123" s="1"/>
      <c r="F3123" s="1"/>
      <c r="G3123" s="1"/>
      <c r="H3123" s="1"/>
      <c r="J3123" s="1"/>
      <c r="K3123" s="1"/>
      <c r="L3123" s="1"/>
      <c r="BA3123" s="1" t="s">
        <v>5805</v>
      </c>
      <c r="BB3123" s="1">
        <v>5035</v>
      </c>
      <c r="BC3123" s="1" t="s">
        <v>14</v>
      </c>
      <c r="BD3123" s="1"/>
      <c r="BE3123" s="1"/>
      <c r="BF3123" s="1"/>
      <c r="BG3123" s="1"/>
    </row>
    <row r="3124" spans="2:59" ht="15.75" customHeight="1" x14ac:dyDescent="0.3">
      <c r="B3124" s="1"/>
      <c r="C3124" s="1"/>
      <c r="D3124" s="1"/>
      <c r="E3124" s="1"/>
      <c r="F3124" s="1"/>
      <c r="G3124" s="1"/>
      <c r="H3124" s="1"/>
      <c r="J3124" s="1"/>
      <c r="K3124" s="1"/>
      <c r="L3124" s="1"/>
      <c r="BA3124" s="1" t="s">
        <v>5524</v>
      </c>
      <c r="BB3124" s="1">
        <v>5040</v>
      </c>
      <c r="BC3124" s="1" t="s">
        <v>296</v>
      </c>
      <c r="BD3124" s="1"/>
      <c r="BE3124" s="1"/>
      <c r="BF3124" s="1"/>
      <c r="BG3124" s="1"/>
    </row>
    <row r="3125" spans="2:59" ht="15.75" customHeight="1" x14ac:dyDescent="0.3">
      <c r="B3125" s="1"/>
      <c r="C3125" s="1"/>
      <c r="D3125" s="1"/>
      <c r="E3125" s="1"/>
      <c r="F3125" s="1"/>
      <c r="G3125" s="1"/>
      <c r="H3125" s="1"/>
      <c r="J3125" s="1"/>
      <c r="K3125" s="1"/>
      <c r="L3125" s="1"/>
      <c r="BA3125" s="1" t="s">
        <v>5549</v>
      </c>
      <c r="BB3125" s="1">
        <v>1129</v>
      </c>
      <c r="BC3125" s="1" t="s">
        <v>324</v>
      </c>
      <c r="BD3125" s="1"/>
      <c r="BE3125" s="1"/>
      <c r="BF3125" s="1"/>
      <c r="BG3125" s="1"/>
    </row>
    <row r="3126" spans="2:59" ht="15.75" customHeight="1" x14ac:dyDescent="0.3">
      <c r="B3126" s="1"/>
      <c r="C3126" s="1"/>
      <c r="D3126" s="1"/>
      <c r="E3126" s="1"/>
      <c r="F3126" s="1"/>
      <c r="G3126" s="1"/>
      <c r="H3126" s="1"/>
      <c r="J3126" s="1"/>
      <c r="K3126" s="1"/>
      <c r="L3126" s="1"/>
      <c r="BA3126" s="1" t="s">
        <v>8890</v>
      </c>
      <c r="BB3126" s="1">
        <v>206</v>
      </c>
      <c r="BC3126" s="1" t="s">
        <v>324</v>
      </c>
      <c r="BD3126" s="1"/>
      <c r="BE3126" s="1"/>
      <c r="BF3126" s="1"/>
      <c r="BG3126" s="1"/>
    </row>
    <row r="3127" spans="2:59" ht="15.75" customHeight="1" x14ac:dyDescent="0.3">
      <c r="B3127" s="1"/>
      <c r="C3127" s="1"/>
      <c r="D3127" s="1"/>
      <c r="E3127" s="1"/>
      <c r="F3127" s="1"/>
      <c r="G3127" s="1"/>
      <c r="H3127" s="1"/>
      <c r="J3127" s="1"/>
      <c r="K3127" s="1"/>
      <c r="L3127" s="1"/>
      <c r="BA3127" s="1" t="s">
        <v>10428</v>
      </c>
      <c r="BC3127" s="1" t="s">
        <v>324</v>
      </c>
      <c r="BD3127" s="1"/>
      <c r="BE3127" s="1"/>
      <c r="BF3127" s="1"/>
      <c r="BG3127" s="1"/>
    </row>
    <row r="3128" spans="2:59" ht="15.75" customHeight="1" x14ac:dyDescent="0.3">
      <c r="B3128" s="1"/>
      <c r="C3128" s="1"/>
      <c r="D3128" s="1"/>
      <c r="E3128" s="1"/>
      <c r="F3128" s="1"/>
      <c r="G3128" s="1"/>
      <c r="H3128" s="1"/>
      <c r="J3128" s="1"/>
      <c r="K3128" s="1"/>
      <c r="L3128" s="1"/>
      <c r="BA3128" s="1" t="s">
        <v>8833</v>
      </c>
      <c r="BB3128" s="1">
        <v>947</v>
      </c>
      <c r="BC3128" s="1" t="s">
        <v>324</v>
      </c>
      <c r="BD3128" s="1"/>
      <c r="BE3128" s="1"/>
      <c r="BF3128" s="1"/>
      <c r="BG3128" s="1"/>
    </row>
    <row r="3129" spans="2:59" ht="15.75" customHeight="1" x14ac:dyDescent="0.3">
      <c r="B3129" s="1"/>
      <c r="C3129" s="1"/>
      <c r="D3129" s="1"/>
      <c r="E3129" s="1"/>
      <c r="F3129" s="1"/>
      <c r="G3129" s="1"/>
      <c r="H3129" s="1"/>
      <c r="J3129" s="1"/>
      <c r="K3129" s="1"/>
      <c r="L3129" s="1"/>
      <c r="BA3129" s="1" t="s">
        <v>9519</v>
      </c>
      <c r="BB3129" s="1">
        <v>1170</v>
      </c>
      <c r="BC3129" s="1" t="s">
        <v>192</v>
      </c>
      <c r="BD3129" s="1"/>
      <c r="BE3129" s="1"/>
      <c r="BF3129" s="1"/>
      <c r="BG3129" s="1"/>
    </row>
    <row r="3130" spans="2:59" ht="15.75" customHeight="1" x14ac:dyDescent="0.3">
      <c r="B3130" s="1"/>
      <c r="C3130" s="1"/>
      <c r="D3130" s="1"/>
      <c r="E3130" s="1"/>
      <c r="F3130" s="1"/>
      <c r="G3130" s="1"/>
      <c r="H3130" s="1"/>
      <c r="J3130" s="1"/>
      <c r="K3130" s="1"/>
      <c r="L3130" s="1"/>
      <c r="BA3130" s="1" t="s">
        <v>9029</v>
      </c>
      <c r="BB3130" s="1">
        <v>1075</v>
      </c>
      <c r="BC3130" s="1" t="s">
        <v>324</v>
      </c>
      <c r="BD3130" s="1"/>
      <c r="BE3130" s="1"/>
      <c r="BF3130" s="1"/>
      <c r="BG3130" s="1"/>
    </row>
    <row r="3131" spans="2:59" ht="15.75" customHeight="1" x14ac:dyDescent="0.3">
      <c r="B3131" s="1"/>
      <c r="C3131" s="1"/>
      <c r="D3131" s="1"/>
      <c r="E3131" s="1"/>
      <c r="F3131" s="1"/>
      <c r="G3131" s="1"/>
      <c r="H3131" s="1"/>
      <c r="J3131" s="1"/>
      <c r="K3131" s="1"/>
      <c r="L3131" s="1"/>
      <c r="BA3131" s="1" t="s">
        <v>10429</v>
      </c>
      <c r="BB3131" s="1">
        <v>1019</v>
      </c>
      <c r="BC3131" s="1" t="s">
        <v>324</v>
      </c>
      <c r="BD3131" s="1"/>
      <c r="BE3131" s="1"/>
      <c r="BF3131" s="1"/>
      <c r="BG3131" s="1"/>
    </row>
    <row r="3132" spans="2:59" ht="15.75" customHeight="1" x14ac:dyDescent="0.3">
      <c r="B3132" s="1"/>
      <c r="C3132" s="1"/>
      <c r="D3132" s="1"/>
      <c r="E3132" s="1"/>
      <c r="F3132" s="1"/>
      <c r="G3132" s="1"/>
      <c r="H3132" s="1"/>
      <c r="J3132" s="1"/>
      <c r="K3132" s="1"/>
      <c r="L3132" s="1"/>
      <c r="BA3132" s="1" t="s">
        <v>9040</v>
      </c>
      <c r="BB3132" s="1">
        <v>1195</v>
      </c>
      <c r="BC3132" s="1" t="s">
        <v>324</v>
      </c>
      <c r="BD3132" s="1"/>
      <c r="BE3132" s="1"/>
      <c r="BF3132" s="1"/>
      <c r="BG3132" s="1"/>
    </row>
    <row r="3133" spans="2:59" ht="15.75" customHeight="1" x14ac:dyDescent="0.3">
      <c r="B3133" s="1"/>
      <c r="C3133" s="1"/>
      <c r="D3133" s="1"/>
      <c r="E3133" s="1"/>
      <c r="F3133" s="1"/>
      <c r="G3133" s="1"/>
      <c r="H3133" s="1"/>
      <c r="J3133" s="1"/>
      <c r="K3133" s="1"/>
      <c r="L3133" s="1"/>
      <c r="BA3133" s="1" t="s">
        <v>8454</v>
      </c>
      <c r="BB3133" s="1">
        <v>1321</v>
      </c>
      <c r="BC3133" s="1" t="s">
        <v>324</v>
      </c>
      <c r="BD3133" s="1"/>
      <c r="BE3133" s="1"/>
      <c r="BF3133" s="1"/>
      <c r="BG3133" s="1"/>
    </row>
    <row r="3134" spans="2:59" ht="15.75" customHeight="1" x14ac:dyDescent="0.3">
      <c r="B3134" s="1"/>
      <c r="C3134" s="1"/>
      <c r="D3134" s="1"/>
      <c r="E3134" s="1"/>
      <c r="F3134" s="1"/>
      <c r="G3134" s="1"/>
      <c r="H3134" s="1"/>
      <c r="J3134" s="1"/>
      <c r="K3134" s="1"/>
      <c r="L3134" s="1"/>
      <c r="BA3134" s="1" t="s">
        <v>8624</v>
      </c>
      <c r="BB3134" s="1">
        <v>1516</v>
      </c>
      <c r="BC3134" s="1" t="s">
        <v>324</v>
      </c>
      <c r="BD3134" s="1"/>
      <c r="BE3134" s="1"/>
      <c r="BF3134" s="1"/>
      <c r="BG3134" s="1"/>
    </row>
    <row r="3135" spans="2:59" ht="15.75" customHeight="1" x14ac:dyDescent="0.3">
      <c r="B3135" s="1"/>
      <c r="C3135" s="1"/>
      <c r="D3135" s="1"/>
      <c r="E3135" s="1"/>
      <c r="F3135" s="1"/>
      <c r="G3135" s="1"/>
      <c r="H3135" s="1"/>
      <c r="J3135" s="1"/>
      <c r="K3135" s="1"/>
      <c r="L3135" s="1"/>
      <c r="BA3135" s="1" t="s">
        <v>3817</v>
      </c>
      <c r="BB3135" s="1">
        <v>1574</v>
      </c>
      <c r="BC3135" s="1" t="s">
        <v>192</v>
      </c>
      <c r="BD3135" s="1"/>
      <c r="BE3135" s="1"/>
      <c r="BF3135" s="1"/>
      <c r="BG3135" s="1"/>
    </row>
    <row r="3136" spans="2:59" ht="15.75" customHeight="1" x14ac:dyDescent="0.3">
      <c r="B3136" s="1"/>
      <c r="C3136" s="1"/>
      <c r="D3136" s="1"/>
      <c r="E3136" s="1"/>
      <c r="F3136" s="1"/>
      <c r="G3136" s="1"/>
      <c r="H3136" s="1"/>
      <c r="J3136" s="1"/>
      <c r="K3136" s="1"/>
      <c r="L3136" s="1"/>
      <c r="BA3136" s="1" t="s">
        <v>2158</v>
      </c>
      <c r="BB3136" s="1">
        <v>1467</v>
      </c>
      <c r="BC3136" s="1" t="s">
        <v>14</v>
      </c>
      <c r="BD3136" s="1"/>
      <c r="BE3136" s="1"/>
      <c r="BF3136" s="1"/>
      <c r="BG3136" s="1"/>
    </row>
    <row r="3137" spans="2:59" ht="15.75" customHeight="1" x14ac:dyDescent="0.3">
      <c r="B3137" s="1"/>
      <c r="C3137" s="1"/>
      <c r="D3137" s="1"/>
      <c r="E3137" s="1"/>
      <c r="F3137" s="1"/>
      <c r="G3137" s="1"/>
      <c r="H3137" s="1"/>
      <c r="J3137" s="1"/>
      <c r="K3137" s="1"/>
      <c r="L3137" s="1"/>
      <c r="BA3137" s="1" t="s">
        <v>8794</v>
      </c>
      <c r="BB3137" s="1">
        <v>1211</v>
      </c>
      <c r="BC3137" s="1" t="s">
        <v>324</v>
      </c>
      <c r="BD3137" s="1"/>
      <c r="BE3137" s="1"/>
      <c r="BF3137" s="1"/>
      <c r="BG3137" s="1"/>
    </row>
    <row r="3138" spans="2:59" ht="15.75" customHeight="1" x14ac:dyDescent="0.3">
      <c r="B3138" s="1"/>
      <c r="C3138" s="1"/>
      <c r="D3138" s="1"/>
      <c r="E3138" s="1"/>
      <c r="F3138" s="1"/>
      <c r="G3138" s="1"/>
      <c r="H3138" s="1"/>
      <c r="J3138" s="1"/>
      <c r="K3138" s="1"/>
      <c r="L3138" s="1"/>
      <c r="BA3138" s="1" t="s">
        <v>10430</v>
      </c>
      <c r="BB3138" s="1">
        <v>1865</v>
      </c>
      <c r="BC3138" s="1" t="s">
        <v>324</v>
      </c>
      <c r="BD3138" s="1"/>
      <c r="BE3138" s="1"/>
      <c r="BF3138" s="1"/>
      <c r="BG3138" s="1"/>
    </row>
    <row r="3139" spans="2:59" ht="15.75" customHeight="1" x14ac:dyDescent="0.3">
      <c r="B3139" s="1"/>
      <c r="C3139" s="1"/>
      <c r="D3139" s="1"/>
      <c r="E3139" s="1"/>
      <c r="F3139" s="1"/>
      <c r="G3139" s="1"/>
      <c r="H3139" s="1"/>
      <c r="J3139" s="1"/>
      <c r="K3139" s="1"/>
      <c r="L3139" s="1"/>
      <c r="BA3139" s="1" t="s">
        <v>10335</v>
      </c>
      <c r="BB3139" s="1">
        <v>1608</v>
      </c>
      <c r="BC3139" s="1" t="s">
        <v>324</v>
      </c>
      <c r="BD3139" s="1"/>
      <c r="BE3139" s="1"/>
      <c r="BF3139" s="1"/>
      <c r="BG3139" s="1"/>
    </row>
    <row r="3140" spans="2:59" ht="15.75" customHeight="1" x14ac:dyDescent="0.3">
      <c r="B3140" s="1"/>
      <c r="C3140" s="1"/>
      <c r="D3140" s="1"/>
      <c r="E3140" s="1"/>
      <c r="F3140" s="1"/>
      <c r="G3140" s="1"/>
      <c r="H3140" s="1"/>
      <c r="J3140" s="1"/>
      <c r="K3140" s="1"/>
      <c r="L3140" s="1"/>
      <c r="BA3140" s="1" t="s">
        <v>10431</v>
      </c>
      <c r="BB3140" s="1">
        <v>1444</v>
      </c>
      <c r="BC3140" s="1" t="s">
        <v>324</v>
      </c>
      <c r="BD3140" s="1"/>
      <c r="BE3140" s="1"/>
      <c r="BF3140" s="1"/>
      <c r="BG3140" s="1"/>
    </row>
    <row r="3141" spans="2:59" ht="15.75" customHeight="1" x14ac:dyDescent="0.3">
      <c r="B3141" s="1"/>
      <c r="C3141" s="1"/>
      <c r="D3141" s="1"/>
      <c r="E3141" s="1"/>
      <c r="F3141" s="1"/>
      <c r="G3141" s="1"/>
      <c r="H3141" s="1"/>
      <c r="J3141" s="1"/>
      <c r="K3141" s="1"/>
      <c r="L3141" s="1"/>
      <c r="BA3141" s="1" t="s">
        <v>10432</v>
      </c>
      <c r="BB3141" s="1">
        <v>1605</v>
      </c>
      <c r="BC3141" s="1" t="s">
        <v>14</v>
      </c>
      <c r="BD3141" s="1"/>
      <c r="BE3141" s="1"/>
      <c r="BF3141" s="1"/>
      <c r="BG3141" s="1"/>
    </row>
    <row r="3142" spans="2:59" ht="15.75" customHeight="1" x14ac:dyDescent="0.3">
      <c r="B3142" s="1"/>
      <c r="C3142" s="1"/>
      <c r="D3142" s="1"/>
      <c r="E3142" s="1"/>
      <c r="F3142" s="1"/>
      <c r="G3142" s="1"/>
      <c r="H3142" s="1"/>
      <c r="J3142" s="1"/>
      <c r="K3142" s="1"/>
      <c r="L3142" s="1"/>
      <c r="BA3142" s="1" t="s">
        <v>10433</v>
      </c>
      <c r="BB3142" s="1">
        <v>1892</v>
      </c>
      <c r="BC3142" s="1" t="s">
        <v>324</v>
      </c>
      <c r="BD3142" s="1"/>
      <c r="BE3142" s="1"/>
      <c r="BF3142" s="1"/>
      <c r="BG3142" s="1"/>
    </row>
    <row r="3143" spans="2:59" ht="15.75" customHeight="1" x14ac:dyDescent="0.3">
      <c r="B3143" s="1"/>
      <c r="C3143" s="1"/>
      <c r="D3143" s="1"/>
      <c r="E3143" s="1"/>
      <c r="F3143" s="1"/>
      <c r="G3143" s="1"/>
      <c r="H3143" s="1"/>
      <c r="J3143" s="1"/>
      <c r="K3143" s="1"/>
      <c r="L3143" s="1"/>
      <c r="BA3143" s="1" t="s">
        <v>2305</v>
      </c>
      <c r="BB3143" s="1">
        <v>1548</v>
      </c>
      <c r="BC3143" s="1" t="s">
        <v>324</v>
      </c>
      <c r="BD3143" s="1"/>
      <c r="BE3143" s="1"/>
      <c r="BF3143" s="1"/>
      <c r="BG3143" s="1"/>
    </row>
    <row r="3144" spans="2:59" ht="15.75" customHeight="1" x14ac:dyDescent="0.3">
      <c r="B3144" s="1"/>
      <c r="C3144" s="1"/>
      <c r="D3144" s="1"/>
      <c r="E3144" s="1"/>
      <c r="F3144" s="1"/>
      <c r="G3144" s="1"/>
      <c r="H3144" s="1"/>
      <c r="J3144" s="1"/>
      <c r="K3144" s="1"/>
      <c r="L3144" s="1"/>
      <c r="BA3144" s="1" t="s">
        <v>6244</v>
      </c>
      <c r="BB3144" s="1">
        <v>3360</v>
      </c>
      <c r="BC3144" s="1" t="s">
        <v>324</v>
      </c>
      <c r="BD3144" s="1"/>
      <c r="BE3144" s="1"/>
      <c r="BF3144" s="1"/>
      <c r="BG3144" s="1"/>
    </row>
    <row r="3145" spans="2:59" ht="15.75" customHeight="1" x14ac:dyDescent="0.3">
      <c r="B3145" s="1"/>
      <c r="C3145" s="1"/>
      <c r="D3145" s="1"/>
      <c r="E3145" s="1"/>
      <c r="F3145" s="1"/>
      <c r="G3145" s="1"/>
      <c r="H3145" s="1"/>
      <c r="J3145" s="1"/>
      <c r="K3145" s="1"/>
      <c r="L3145" s="1"/>
      <c r="BA3145" s="1" t="s">
        <v>10434</v>
      </c>
      <c r="BB3145" s="1">
        <v>952</v>
      </c>
      <c r="BC3145" s="1" t="s">
        <v>324</v>
      </c>
      <c r="BD3145" s="1"/>
      <c r="BE3145" s="1"/>
      <c r="BF3145" s="1"/>
      <c r="BG3145" s="1"/>
    </row>
    <row r="3146" spans="2:59" ht="15.75" customHeight="1" x14ac:dyDescent="0.3">
      <c r="B3146" s="1"/>
      <c r="C3146" s="1"/>
      <c r="D3146" s="1"/>
      <c r="E3146" s="1"/>
      <c r="F3146" s="1"/>
      <c r="G3146" s="1"/>
      <c r="H3146" s="1"/>
      <c r="J3146" s="1"/>
      <c r="K3146" s="1"/>
      <c r="L3146" s="1"/>
      <c r="BA3146" s="1" t="s">
        <v>10435</v>
      </c>
      <c r="BB3146" s="1">
        <v>2158</v>
      </c>
      <c r="BC3146" s="1" t="s">
        <v>324</v>
      </c>
      <c r="BD3146" s="1"/>
      <c r="BE3146" s="1"/>
      <c r="BF3146" s="1"/>
      <c r="BG3146" s="1"/>
    </row>
    <row r="3147" spans="2:59" ht="15.75" customHeight="1" x14ac:dyDescent="0.3">
      <c r="B3147" s="1"/>
      <c r="C3147" s="1"/>
      <c r="D3147" s="1"/>
      <c r="E3147" s="1"/>
      <c r="F3147" s="1"/>
      <c r="G3147" s="1"/>
      <c r="H3147" s="1"/>
      <c r="J3147" s="1"/>
      <c r="K3147" s="1"/>
      <c r="L3147" s="1"/>
      <c r="BA3147" s="1" t="s">
        <v>10436</v>
      </c>
      <c r="BB3147" s="1">
        <v>1800</v>
      </c>
      <c r="BC3147" s="1" t="s">
        <v>324</v>
      </c>
      <c r="BD3147" s="1"/>
      <c r="BE3147" s="1"/>
      <c r="BF3147" s="1"/>
      <c r="BG3147" s="1"/>
    </row>
    <row r="3148" spans="2:59" ht="15.75" customHeight="1" x14ac:dyDescent="0.3">
      <c r="B3148" s="1"/>
      <c r="C3148" s="1"/>
      <c r="D3148" s="1"/>
      <c r="E3148" s="1"/>
      <c r="F3148" s="1"/>
      <c r="G3148" s="1"/>
      <c r="H3148" s="1"/>
      <c r="J3148" s="1"/>
      <c r="K3148" s="1"/>
      <c r="L3148" s="1"/>
      <c r="BA3148" s="1" t="s">
        <v>3120</v>
      </c>
      <c r="BB3148" s="1">
        <v>1564</v>
      </c>
      <c r="BC3148" s="1" t="s">
        <v>324</v>
      </c>
      <c r="BD3148" s="1"/>
      <c r="BE3148" s="1"/>
      <c r="BF3148" s="1"/>
      <c r="BG3148" s="1"/>
    </row>
    <row r="3149" spans="2:59" ht="15.75" customHeight="1" x14ac:dyDescent="0.3">
      <c r="B3149" s="1"/>
      <c r="C3149" s="1"/>
      <c r="D3149" s="1"/>
      <c r="E3149" s="1"/>
      <c r="F3149" s="1"/>
      <c r="G3149" s="1"/>
      <c r="H3149" s="1"/>
      <c r="J3149" s="1"/>
      <c r="K3149" s="1"/>
      <c r="L3149" s="1"/>
      <c r="BA3149" s="1" t="s">
        <v>10437</v>
      </c>
      <c r="BB3149" s="1">
        <v>2134</v>
      </c>
      <c r="BC3149" s="1" t="s">
        <v>192</v>
      </c>
      <c r="BD3149" s="1"/>
      <c r="BE3149" s="1"/>
      <c r="BF3149" s="1"/>
      <c r="BG3149" s="1"/>
    </row>
    <row r="3150" spans="2:59" ht="15.75" customHeight="1" x14ac:dyDescent="0.3">
      <c r="B3150" s="1"/>
      <c r="C3150" s="1"/>
      <c r="D3150" s="1"/>
      <c r="E3150" s="1"/>
      <c r="F3150" s="1"/>
      <c r="G3150" s="1"/>
      <c r="H3150" s="1"/>
      <c r="J3150" s="1"/>
      <c r="K3150" s="1"/>
      <c r="L3150" s="1"/>
      <c r="BA3150" s="1" t="s">
        <v>8585</v>
      </c>
      <c r="BB3150" s="1">
        <v>1914</v>
      </c>
      <c r="BC3150" s="1" t="s">
        <v>324</v>
      </c>
      <c r="BD3150" s="1"/>
      <c r="BE3150" s="1"/>
      <c r="BF3150" s="1"/>
      <c r="BG3150" s="1"/>
    </row>
    <row r="3151" spans="2:59" ht="15.75" customHeight="1" x14ac:dyDescent="0.3">
      <c r="B3151" s="1"/>
      <c r="C3151" s="1"/>
      <c r="D3151" s="1"/>
      <c r="E3151" s="1"/>
      <c r="F3151" s="1"/>
      <c r="G3151" s="1"/>
      <c r="H3151" s="1"/>
      <c r="J3151" s="1"/>
      <c r="K3151" s="1"/>
      <c r="L3151" s="1"/>
      <c r="BA3151" s="1" t="s">
        <v>8282</v>
      </c>
      <c r="BB3151" s="1">
        <v>3535</v>
      </c>
      <c r="BC3151" s="1" t="s">
        <v>324</v>
      </c>
      <c r="BD3151" s="1"/>
      <c r="BE3151" s="1"/>
      <c r="BF3151" s="1"/>
      <c r="BG3151" s="1"/>
    </row>
    <row r="3152" spans="2:59" ht="15.75" customHeight="1" x14ac:dyDescent="0.3">
      <c r="B3152" s="1"/>
      <c r="C3152" s="1"/>
      <c r="D3152" s="1"/>
      <c r="E3152" s="1"/>
      <c r="F3152" s="1"/>
      <c r="G3152" s="1"/>
      <c r="H3152" s="1"/>
      <c r="J3152" s="1"/>
      <c r="K3152" s="1"/>
      <c r="L3152" s="1"/>
      <c r="BA3152" s="1" t="s">
        <v>10438</v>
      </c>
      <c r="BB3152" s="1">
        <v>2469</v>
      </c>
      <c r="BC3152" s="1" t="s">
        <v>324</v>
      </c>
      <c r="BD3152" s="1"/>
      <c r="BE3152" s="1"/>
      <c r="BF3152" s="1"/>
      <c r="BG3152" s="1"/>
    </row>
    <row r="3153" spans="2:59" ht="15.75" customHeight="1" x14ac:dyDescent="0.3">
      <c r="B3153" s="1"/>
      <c r="C3153" s="1"/>
      <c r="D3153" s="1"/>
      <c r="E3153" s="1"/>
      <c r="F3153" s="1"/>
      <c r="G3153" s="1"/>
      <c r="H3153" s="1"/>
      <c r="J3153" s="1"/>
      <c r="K3153" s="1"/>
      <c r="L3153" s="1"/>
      <c r="BA3153" s="1" t="s">
        <v>5627</v>
      </c>
      <c r="BB3153" s="1">
        <v>2272</v>
      </c>
      <c r="BC3153" s="1" t="s">
        <v>324</v>
      </c>
      <c r="BD3153" s="1"/>
      <c r="BE3153" s="1"/>
      <c r="BF3153" s="1"/>
      <c r="BG3153" s="1"/>
    </row>
    <row r="3154" spans="2:59" ht="15.75" customHeight="1" x14ac:dyDescent="0.3">
      <c r="B3154" s="1"/>
      <c r="C3154" s="1"/>
      <c r="D3154" s="1"/>
      <c r="E3154" s="1"/>
      <c r="F3154" s="1"/>
      <c r="G3154" s="1"/>
      <c r="H3154" s="1"/>
      <c r="J3154" s="1"/>
      <c r="K3154" s="1"/>
      <c r="L3154" s="1"/>
      <c r="BA3154" s="1" t="s">
        <v>10439</v>
      </c>
      <c r="BB3154" s="1">
        <v>2738</v>
      </c>
      <c r="BC3154" s="1" t="s">
        <v>324</v>
      </c>
      <c r="BD3154" s="1"/>
      <c r="BE3154" s="1"/>
      <c r="BF3154" s="1"/>
      <c r="BG3154" s="1"/>
    </row>
    <row r="3155" spans="2:59" ht="15.75" customHeight="1" x14ac:dyDescent="0.3">
      <c r="B3155" s="1"/>
      <c r="C3155" s="1"/>
      <c r="D3155" s="1"/>
      <c r="E3155" s="1"/>
      <c r="F3155" s="1"/>
      <c r="G3155" s="1"/>
      <c r="H3155" s="1"/>
      <c r="J3155" s="1"/>
      <c r="K3155" s="1"/>
      <c r="L3155" s="1"/>
      <c r="BA3155" s="1" t="s">
        <v>10440</v>
      </c>
      <c r="BC3155" s="1" t="s">
        <v>324</v>
      </c>
      <c r="BD3155" s="1"/>
      <c r="BE3155" s="1"/>
      <c r="BF3155" s="1"/>
      <c r="BG3155" s="1"/>
    </row>
    <row r="3156" spans="2:59" ht="15.75" customHeight="1" x14ac:dyDescent="0.3">
      <c r="B3156" s="1"/>
      <c r="C3156" s="1"/>
      <c r="D3156" s="1"/>
      <c r="E3156" s="1"/>
      <c r="F3156" s="1"/>
      <c r="G3156" s="1"/>
      <c r="H3156" s="1"/>
      <c r="J3156" s="1"/>
      <c r="K3156" s="1"/>
      <c r="L3156" s="1"/>
      <c r="BA3156" s="1" t="s">
        <v>2436</v>
      </c>
      <c r="BB3156" s="1">
        <v>3045</v>
      </c>
      <c r="BC3156" s="1" t="s">
        <v>10</v>
      </c>
      <c r="BD3156" s="1"/>
      <c r="BE3156" s="1"/>
      <c r="BF3156" s="1"/>
      <c r="BG3156" s="1"/>
    </row>
    <row r="3157" spans="2:59" ht="15.75" customHeight="1" x14ac:dyDescent="0.3">
      <c r="B3157" s="1"/>
      <c r="C3157" s="1"/>
      <c r="D3157" s="1"/>
      <c r="E3157" s="1"/>
      <c r="F3157" s="1"/>
      <c r="G3157" s="1"/>
      <c r="H3157" s="1"/>
      <c r="J3157" s="1"/>
      <c r="K3157" s="1"/>
      <c r="L3157" s="1"/>
      <c r="BA3157" s="1" t="s">
        <v>10441</v>
      </c>
      <c r="BB3157" s="1">
        <v>3133</v>
      </c>
      <c r="BC3157" s="1" t="s">
        <v>180</v>
      </c>
      <c r="BD3157" s="1"/>
      <c r="BE3157" s="1"/>
      <c r="BF3157" s="1"/>
      <c r="BG3157" s="1"/>
    </row>
    <row r="3158" spans="2:59" ht="15.75" customHeight="1" x14ac:dyDescent="0.3">
      <c r="B3158" s="1"/>
      <c r="C3158" s="1"/>
      <c r="D3158" s="1"/>
      <c r="E3158" s="1"/>
      <c r="F3158" s="1"/>
      <c r="G3158" s="1"/>
      <c r="H3158" s="1"/>
      <c r="J3158" s="1"/>
      <c r="K3158" s="1"/>
      <c r="L3158" s="1"/>
      <c r="BA3158" s="1" t="s">
        <v>9222</v>
      </c>
      <c r="BB3158" s="1">
        <v>3218</v>
      </c>
      <c r="BC3158" s="1" t="s">
        <v>324</v>
      </c>
      <c r="BD3158" s="1"/>
      <c r="BE3158" s="1"/>
      <c r="BF3158" s="1"/>
      <c r="BG3158" s="1"/>
    </row>
    <row r="3159" spans="2:59" ht="15.75" customHeight="1" x14ac:dyDescent="0.3">
      <c r="B3159" s="1"/>
      <c r="C3159" s="1"/>
      <c r="D3159" s="1"/>
      <c r="E3159" s="1"/>
      <c r="F3159" s="1"/>
      <c r="G3159" s="1"/>
      <c r="H3159" s="1"/>
      <c r="J3159" s="1"/>
      <c r="K3159" s="1"/>
      <c r="L3159" s="1"/>
      <c r="BA3159" s="1" t="s">
        <v>9222</v>
      </c>
      <c r="BB3159" s="1">
        <v>3218</v>
      </c>
      <c r="BC3159" s="1" t="s">
        <v>324</v>
      </c>
      <c r="BD3159" s="1"/>
      <c r="BE3159" s="1"/>
      <c r="BF3159" s="1"/>
      <c r="BG3159" s="1"/>
    </row>
    <row r="3160" spans="2:59" ht="15.75" customHeight="1" x14ac:dyDescent="0.3">
      <c r="B3160" s="1"/>
      <c r="C3160" s="1"/>
      <c r="D3160" s="1"/>
      <c r="E3160" s="1"/>
      <c r="F3160" s="1"/>
      <c r="G3160" s="1"/>
      <c r="H3160" s="1"/>
      <c r="J3160" s="1"/>
      <c r="K3160" s="1"/>
      <c r="L3160" s="1"/>
      <c r="BA3160" s="1" t="s">
        <v>4302</v>
      </c>
      <c r="BB3160" s="1">
        <v>3755</v>
      </c>
      <c r="BC3160" s="1" t="s">
        <v>180</v>
      </c>
      <c r="BD3160" s="1"/>
      <c r="BE3160" s="1"/>
      <c r="BF3160" s="1"/>
      <c r="BG3160" s="1"/>
    </row>
    <row r="3161" spans="2:59" ht="15.75" customHeight="1" x14ac:dyDescent="0.3">
      <c r="B3161" s="1"/>
      <c r="C3161" s="1"/>
      <c r="D3161" s="1"/>
      <c r="E3161" s="1"/>
      <c r="F3161" s="1"/>
      <c r="G3161" s="1"/>
      <c r="H3161" s="1"/>
      <c r="J3161" s="1"/>
      <c r="K3161" s="1"/>
      <c r="L3161" s="1"/>
      <c r="BA3161" s="1" t="s">
        <v>10236</v>
      </c>
      <c r="BB3161" s="1">
        <v>4102</v>
      </c>
      <c r="BC3161" s="1" t="s">
        <v>188</v>
      </c>
      <c r="BD3161" s="1"/>
      <c r="BE3161" s="1"/>
      <c r="BF3161" s="1"/>
      <c r="BG3161" s="1"/>
    </row>
    <row r="3162" spans="2:59" ht="15.75" customHeight="1" x14ac:dyDescent="0.3">
      <c r="B3162" s="1"/>
      <c r="C3162" s="1"/>
      <c r="D3162" s="1"/>
      <c r="E3162" s="1"/>
      <c r="F3162" s="1"/>
      <c r="G3162" s="1"/>
      <c r="H3162" s="1"/>
      <c r="J3162" s="1"/>
      <c r="K3162" s="1"/>
      <c r="L3162" s="1"/>
      <c r="BA3162" s="1" t="s">
        <v>2478</v>
      </c>
      <c r="BB3162" s="1">
        <v>4272</v>
      </c>
      <c r="BC3162" s="1" t="s">
        <v>180</v>
      </c>
      <c r="BD3162" s="1"/>
      <c r="BE3162" s="1"/>
      <c r="BF3162" s="1"/>
      <c r="BG3162" s="1"/>
    </row>
    <row r="3163" spans="2:59" ht="15.75" customHeight="1" x14ac:dyDescent="0.3">
      <c r="B3163" s="1"/>
      <c r="C3163" s="1"/>
      <c r="D3163" s="1"/>
      <c r="E3163" s="1"/>
      <c r="F3163" s="1"/>
      <c r="G3163" s="1"/>
      <c r="H3163" s="1"/>
      <c r="J3163" s="1"/>
      <c r="K3163" s="1"/>
      <c r="L3163" s="1"/>
      <c r="BA3163" s="1" t="s">
        <v>2434</v>
      </c>
      <c r="BB3163" s="1">
        <v>3160</v>
      </c>
      <c r="BC3163" s="1" t="s">
        <v>258</v>
      </c>
      <c r="BD3163" s="1"/>
      <c r="BE3163" s="1"/>
      <c r="BF3163" s="1"/>
      <c r="BG3163" s="1"/>
    </row>
    <row r="3164" spans="2:59" ht="15.75" customHeight="1" x14ac:dyDescent="0.3">
      <c r="B3164" s="1"/>
      <c r="C3164" s="1"/>
      <c r="D3164" s="1"/>
      <c r="E3164" s="1"/>
      <c r="F3164" s="1"/>
      <c r="G3164" s="1"/>
      <c r="H3164" s="1"/>
      <c r="J3164" s="1"/>
      <c r="K3164" s="1"/>
      <c r="L3164" s="1"/>
      <c r="BA3164" s="1" t="s">
        <v>10442</v>
      </c>
      <c r="BB3164" s="1">
        <v>4626</v>
      </c>
      <c r="BC3164" s="1" t="s">
        <v>324</v>
      </c>
      <c r="BD3164" s="1"/>
      <c r="BE3164" s="1"/>
      <c r="BF3164" s="1"/>
      <c r="BG3164" s="1"/>
    </row>
    <row r="3165" spans="2:59" ht="15.75" customHeight="1" x14ac:dyDescent="0.3">
      <c r="B3165" s="1"/>
      <c r="C3165" s="1"/>
      <c r="D3165" s="1"/>
      <c r="E3165" s="1"/>
      <c r="F3165" s="1"/>
      <c r="G3165" s="1"/>
      <c r="H3165" s="1"/>
      <c r="J3165" s="1"/>
      <c r="K3165" s="1"/>
      <c r="L3165" s="1"/>
      <c r="BA3165" s="1" t="s">
        <v>2365</v>
      </c>
      <c r="BB3165" s="1">
        <v>4239</v>
      </c>
      <c r="BC3165" s="1" t="s">
        <v>252</v>
      </c>
      <c r="BD3165" s="1"/>
      <c r="BE3165" s="1"/>
      <c r="BF3165" s="1"/>
      <c r="BG3165" s="1"/>
    </row>
    <row r="3166" spans="2:59" ht="15.75" customHeight="1" x14ac:dyDescent="0.3">
      <c r="B3166" s="1"/>
      <c r="C3166" s="1"/>
      <c r="D3166" s="1"/>
      <c r="E3166" s="1"/>
      <c r="F3166" s="1"/>
      <c r="G3166" s="1"/>
      <c r="H3166" s="1"/>
      <c r="J3166" s="1"/>
      <c r="K3166" s="1"/>
      <c r="L3166" s="1"/>
      <c r="BA3166" s="1" t="s">
        <v>2418</v>
      </c>
      <c r="BB3166" s="1">
        <v>4615</v>
      </c>
      <c r="BC3166" s="1" t="s">
        <v>174</v>
      </c>
      <c r="BD3166" s="1"/>
      <c r="BE3166" s="1"/>
      <c r="BF3166" s="1"/>
      <c r="BG3166" s="1"/>
    </row>
    <row r="3167" spans="2:59" ht="15.75" customHeight="1" x14ac:dyDescent="0.3">
      <c r="B3167" s="1"/>
      <c r="C3167" s="1"/>
      <c r="D3167" s="1"/>
      <c r="E3167" s="1"/>
      <c r="F3167" s="1"/>
      <c r="G3167" s="1"/>
      <c r="H3167" s="1"/>
      <c r="J3167" s="1"/>
      <c r="K3167" s="1"/>
      <c r="L3167" s="1"/>
      <c r="BA3167" s="1" t="s">
        <v>2650</v>
      </c>
      <c r="BB3167" s="1">
        <v>4697</v>
      </c>
      <c r="BC3167" s="1" t="s">
        <v>222</v>
      </c>
      <c r="BD3167" s="1"/>
      <c r="BE3167" s="1"/>
      <c r="BF3167" s="1"/>
      <c r="BG3167" s="1"/>
    </row>
    <row r="3168" spans="2:59" ht="15.75" customHeight="1" x14ac:dyDescent="0.3">
      <c r="B3168" s="1"/>
      <c r="C3168" s="1"/>
      <c r="D3168" s="1"/>
      <c r="E3168" s="1"/>
      <c r="F3168" s="1"/>
      <c r="G3168" s="1"/>
      <c r="H3168" s="1"/>
      <c r="J3168" s="1"/>
      <c r="K3168" s="1"/>
      <c r="L3168" s="1"/>
      <c r="BA3168" s="1" t="s">
        <v>7130</v>
      </c>
      <c r="BB3168" s="1">
        <v>5042</v>
      </c>
      <c r="BC3168" s="1" t="s">
        <v>180</v>
      </c>
      <c r="BD3168" s="1"/>
      <c r="BE3168" s="1"/>
      <c r="BF3168" s="1"/>
      <c r="BG3168" s="1"/>
    </row>
    <row r="3169" spans="2:59" ht="15.75" customHeight="1" x14ac:dyDescent="0.3">
      <c r="B3169" s="1"/>
      <c r="C3169" s="1"/>
      <c r="D3169" s="1"/>
      <c r="E3169" s="1"/>
      <c r="F3169" s="1"/>
      <c r="G3169" s="1"/>
      <c r="H3169" s="1"/>
      <c r="J3169" s="1"/>
      <c r="K3169" s="1"/>
      <c r="L3169" s="1"/>
      <c r="BA3169" s="1" t="s">
        <v>2991</v>
      </c>
      <c r="BB3169" s="1">
        <v>5084</v>
      </c>
      <c r="BC3169" s="1" t="s">
        <v>84</v>
      </c>
      <c r="BD3169" s="1"/>
      <c r="BE3169" s="1"/>
      <c r="BF3169" s="1"/>
      <c r="BG3169" s="1"/>
    </row>
    <row r="3170" spans="2:59" ht="15.75" customHeight="1" x14ac:dyDescent="0.3">
      <c r="B3170" s="1"/>
      <c r="C3170" s="1"/>
      <c r="D3170" s="1"/>
      <c r="E3170" s="1"/>
      <c r="F3170" s="1"/>
      <c r="G3170" s="1"/>
      <c r="H3170" s="1"/>
      <c r="J3170" s="1"/>
      <c r="K3170" s="1"/>
      <c r="L3170" s="1"/>
      <c r="BA3170" s="1" t="s">
        <v>10443</v>
      </c>
      <c r="BB3170" s="1">
        <v>5069</v>
      </c>
      <c r="BC3170" s="1" t="s">
        <v>66</v>
      </c>
      <c r="BD3170" s="1"/>
      <c r="BE3170" s="1"/>
      <c r="BF3170" s="1"/>
      <c r="BG3170" s="1"/>
    </row>
    <row r="3171" spans="2:59" ht="15.75" customHeight="1" x14ac:dyDescent="0.3">
      <c r="B3171" s="1"/>
      <c r="C3171" s="1"/>
      <c r="D3171" s="1"/>
      <c r="E3171" s="1"/>
      <c r="F3171" s="1"/>
      <c r="G3171" s="1"/>
      <c r="H3171" s="1"/>
      <c r="J3171" s="1"/>
      <c r="K3171" s="1"/>
      <c r="L3171" s="1"/>
      <c r="BA3171" s="1" t="s">
        <v>3278</v>
      </c>
      <c r="BB3171" s="1">
        <v>5055</v>
      </c>
      <c r="BC3171" s="1" t="s">
        <v>152</v>
      </c>
      <c r="BD3171" s="1"/>
      <c r="BE3171" s="1"/>
      <c r="BF3171" s="1"/>
      <c r="BG3171" s="1"/>
    </row>
    <row r="3172" spans="2:59" ht="15.75" customHeight="1" x14ac:dyDescent="0.3">
      <c r="B3172" s="1"/>
      <c r="C3172" s="1"/>
      <c r="D3172" s="1"/>
      <c r="E3172" s="1"/>
      <c r="F3172" s="1"/>
      <c r="G3172" s="1"/>
      <c r="H3172" s="1"/>
      <c r="J3172" s="1"/>
      <c r="K3172" s="1"/>
      <c r="L3172" s="1"/>
      <c r="BA3172" s="1" t="s">
        <v>2513</v>
      </c>
      <c r="BB3172" s="1">
        <v>5054</v>
      </c>
      <c r="BC3172" s="1" t="s">
        <v>152</v>
      </c>
      <c r="BD3172" s="1"/>
      <c r="BE3172" s="1"/>
      <c r="BF3172" s="1"/>
      <c r="BG3172" s="1"/>
    </row>
    <row r="3173" spans="2:59" ht="15.75" customHeight="1" x14ac:dyDescent="0.3">
      <c r="B3173" s="1"/>
      <c r="C3173" s="1"/>
      <c r="D3173" s="1"/>
      <c r="E3173" s="1"/>
      <c r="F3173" s="1"/>
      <c r="G3173" s="1"/>
      <c r="H3173" s="1"/>
      <c r="J3173" s="1"/>
      <c r="K3173" s="1"/>
      <c r="L3173" s="1"/>
      <c r="BA3173" s="1" t="s">
        <v>10444</v>
      </c>
      <c r="BB3173" s="1">
        <v>5050</v>
      </c>
      <c r="BC3173" s="1" t="s">
        <v>222</v>
      </c>
      <c r="BD3173" s="1"/>
      <c r="BE3173" s="1"/>
      <c r="BF3173" s="1"/>
      <c r="BG3173" s="1"/>
    </row>
    <row r="3174" spans="2:59" ht="15.75" customHeight="1" x14ac:dyDescent="0.3">
      <c r="B3174" s="1"/>
      <c r="C3174" s="1"/>
      <c r="D3174" s="1"/>
      <c r="E3174" s="1"/>
      <c r="F3174" s="1"/>
      <c r="G3174" s="1"/>
      <c r="H3174" s="1"/>
      <c r="J3174" s="1"/>
      <c r="K3174" s="1"/>
      <c r="L3174" s="1"/>
      <c r="BA3174" s="1" t="s">
        <v>10445</v>
      </c>
      <c r="BB3174" s="1">
        <v>5074</v>
      </c>
      <c r="BC3174" s="1" t="s">
        <v>222</v>
      </c>
      <c r="BD3174" s="1"/>
      <c r="BE3174" s="1"/>
      <c r="BF3174" s="1"/>
      <c r="BG3174" s="1"/>
    </row>
    <row r="3175" spans="2:59" ht="15.75" customHeight="1" x14ac:dyDescent="0.3">
      <c r="B3175" s="1"/>
      <c r="C3175" s="1"/>
      <c r="D3175" s="1"/>
      <c r="E3175" s="1"/>
      <c r="F3175" s="1"/>
      <c r="G3175" s="1"/>
      <c r="H3175" s="1"/>
      <c r="J3175" s="1"/>
      <c r="K3175" s="1"/>
      <c r="L3175" s="1"/>
      <c r="BA3175" s="1" t="s">
        <v>10446</v>
      </c>
      <c r="BB3175" s="1">
        <v>5051</v>
      </c>
      <c r="BC3175" s="1" t="s">
        <v>216</v>
      </c>
      <c r="BD3175" s="1"/>
      <c r="BE3175" s="1"/>
      <c r="BF3175" s="1"/>
      <c r="BG3175" s="1"/>
    </row>
    <row r="3176" spans="2:59" ht="15.75" customHeight="1" x14ac:dyDescent="0.3">
      <c r="B3176" s="1"/>
      <c r="C3176" s="1"/>
      <c r="D3176" s="1"/>
      <c r="E3176" s="1"/>
      <c r="F3176" s="1"/>
      <c r="G3176" s="1"/>
      <c r="H3176" s="1"/>
      <c r="J3176" s="1"/>
      <c r="K3176" s="1"/>
      <c r="L3176" s="1"/>
      <c r="BA3176" s="1" t="s">
        <v>3462</v>
      </c>
      <c r="BB3176" s="1">
        <v>5055</v>
      </c>
      <c r="BC3176" s="1" t="s">
        <v>152</v>
      </c>
      <c r="BD3176" s="1"/>
      <c r="BE3176" s="1"/>
      <c r="BF3176" s="1"/>
      <c r="BG3176" s="1"/>
    </row>
    <row r="3177" spans="2:59" ht="15.75" customHeight="1" x14ac:dyDescent="0.3">
      <c r="B3177" s="1"/>
      <c r="C3177" s="1"/>
      <c r="D3177" s="1"/>
      <c r="E3177" s="1"/>
      <c r="F3177" s="1"/>
      <c r="G3177" s="1"/>
      <c r="H3177" s="1"/>
      <c r="J3177" s="1"/>
      <c r="K3177" s="1"/>
      <c r="L3177" s="1"/>
      <c r="BA3177" s="1" t="s">
        <v>2993</v>
      </c>
      <c r="BB3177" s="1">
        <v>5097</v>
      </c>
      <c r="BC3177" s="1" t="s">
        <v>84</v>
      </c>
      <c r="BD3177" s="1"/>
      <c r="BE3177" s="1"/>
      <c r="BF3177" s="1"/>
      <c r="BG3177" s="1"/>
    </row>
    <row r="3178" spans="2:59" ht="15.75" customHeight="1" x14ac:dyDescent="0.3">
      <c r="B3178" s="1"/>
      <c r="C3178" s="1"/>
      <c r="D3178" s="1"/>
      <c r="E3178" s="1"/>
      <c r="F3178" s="1"/>
      <c r="G3178" s="1"/>
      <c r="H3178" s="1"/>
      <c r="J3178" s="1"/>
      <c r="K3178" s="1"/>
      <c r="L3178" s="1"/>
      <c r="BA3178" s="1" t="s">
        <v>2847</v>
      </c>
      <c r="BB3178" s="1">
        <v>5186</v>
      </c>
      <c r="BC3178" s="1" t="s">
        <v>180</v>
      </c>
      <c r="BD3178" s="1"/>
      <c r="BE3178" s="1"/>
      <c r="BF3178" s="1"/>
      <c r="BG3178" s="1"/>
    </row>
    <row r="3179" spans="2:59" ht="15.75" customHeight="1" x14ac:dyDescent="0.3">
      <c r="B3179" s="1"/>
      <c r="C3179" s="1"/>
      <c r="D3179" s="1"/>
      <c r="E3179" s="1"/>
      <c r="F3179" s="1"/>
      <c r="G3179" s="1"/>
      <c r="H3179" s="1"/>
      <c r="J3179" s="1"/>
      <c r="K3179" s="1"/>
      <c r="L3179" s="1"/>
      <c r="BA3179" s="1" t="s">
        <v>10447</v>
      </c>
      <c r="BB3179" s="1">
        <v>0</v>
      </c>
      <c r="BC3179" s="1" t="s">
        <v>222</v>
      </c>
      <c r="BD3179" s="1"/>
      <c r="BE3179" s="1"/>
      <c r="BF3179" s="1"/>
      <c r="BG3179" s="1"/>
    </row>
    <row r="3180" spans="2:59" ht="15.75" customHeight="1" x14ac:dyDescent="0.3">
      <c r="B3180" s="1"/>
      <c r="C3180" s="1"/>
      <c r="D3180" s="1"/>
      <c r="E3180" s="1"/>
      <c r="F3180" s="1"/>
      <c r="G3180" s="1"/>
      <c r="H3180" s="1"/>
      <c r="J3180" s="1"/>
      <c r="K3180" s="1"/>
      <c r="L3180" s="1"/>
      <c r="BA3180" s="1" t="s">
        <v>2479</v>
      </c>
      <c r="BB3180" s="1">
        <v>5043</v>
      </c>
      <c r="BC3180" s="1" t="s">
        <v>14</v>
      </c>
      <c r="BD3180" s="1"/>
      <c r="BE3180" s="1"/>
      <c r="BF3180" s="1"/>
      <c r="BG3180" s="1"/>
    </row>
    <row r="3181" spans="2:59" ht="15.75" customHeight="1" x14ac:dyDescent="0.3">
      <c r="B3181" s="1"/>
      <c r="C3181" s="1"/>
      <c r="D3181" s="1"/>
      <c r="E3181" s="1"/>
      <c r="F3181" s="1"/>
      <c r="G3181" s="1"/>
      <c r="H3181" s="1"/>
      <c r="J3181" s="1"/>
      <c r="K3181" s="1"/>
      <c r="L3181" s="1"/>
      <c r="BA3181" s="1" t="s">
        <v>10448</v>
      </c>
      <c r="BC3181" s="1" t="s">
        <v>180</v>
      </c>
      <c r="BD3181" s="1"/>
      <c r="BE3181" s="1"/>
      <c r="BF3181" s="1"/>
      <c r="BG3181" s="1"/>
    </row>
    <row r="3182" spans="2:59" ht="15.75" customHeight="1" x14ac:dyDescent="0.3">
      <c r="B3182" s="1"/>
      <c r="C3182" s="1"/>
      <c r="D3182" s="1"/>
      <c r="E3182" s="1"/>
      <c r="F3182" s="1"/>
      <c r="G3182" s="1"/>
      <c r="H3182" s="1"/>
      <c r="J3182" s="1"/>
      <c r="K3182" s="1"/>
      <c r="L3182" s="1"/>
      <c r="BA3182" s="1" t="s">
        <v>5503</v>
      </c>
      <c r="BB3182" s="1">
        <v>5082</v>
      </c>
      <c r="BC3182" s="1" t="s">
        <v>66</v>
      </c>
      <c r="BD3182" s="1"/>
      <c r="BE3182" s="1"/>
      <c r="BF3182" s="1"/>
      <c r="BG3182" s="1"/>
    </row>
    <row r="3183" spans="2:59" ht="15.75" customHeight="1" x14ac:dyDescent="0.3">
      <c r="B3183" s="1"/>
      <c r="C3183" s="1"/>
      <c r="D3183" s="1"/>
      <c r="E3183" s="1"/>
      <c r="F3183" s="1"/>
      <c r="G3183" s="1"/>
      <c r="H3183" s="1"/>
      <c r="J3183" s="1"/>
      <c r="K3183" s="1"/>
      <c r="L3183" s="1"/>
      <c r="BA3183" s="1" t="s">
        <v>2226</v>
      </c>
      <c r="BB3183" s="1">
        <v>5064</v>
      </c>
      <c r="BC3183" s="1" t="s">
        <v>296</v>
      </c>
      <c r="BD3183" s="1"/>
      <c r="BE3183" s="1"/>
      <c r="BF3183" s="1"/>
      <c r="BG3183" s="1"/>
    </row>
    <row r="3184" spans="2:59" ht="15.75" customHeight="1" x14ac:dyDescent="0.3">
      <c r="B3184" s="1"/>
      <c r="C3184" s="1"/>
      <c r="D3184" s="1"/>
      <c r="E3184" s="1"/>
      <c r="F3184" s="1"/>
      <c r="G3184" s="1"/>
      <c r="H3184" s="1"/>
      <c r="J3184" s="1"/>
      <c r="K3184" s="1"/>
      <c r="L3184" s="1"/>
      <c r="BA3184" s="1" t="s">
        <v>2658</v>
      </c>
      <c r="BB3184" s="1">
        <v>5199</v>
      </c>
      <c r="BC3184" s="1" t="s">
        <v>188</v>
      </c>
      <c r="BD3184" s="1"/>
      <c r="BE3184" s="1"/>
      <c r="BF3184" s="1"/>
      <c r="BG3184" s="1"/>
    </row>
    <row r="3185" spans="2:59" ht="15.75" customHeight="1" x14ac:dyDescent="0.3">
      <c r="B3185" s="1"/>
      <c r="C3185" s="1"/>
      <c r="D3185" s="1"/>
      <c r="E3185" s="1"/>
      <c r="F3185" s="1"/>
      <c r="G3185" s="1"/>
      <c r="H3185" s="1"/>
      <c r="J3185" s="1"/>
      <c r="K3185" s="1"/>
      <c r="L3185" s="1"/>
      <c r="BA3185" s="1" t="s">
        <v>2597</v>
      </c>
      <c r="BB3185" s="1">
        <v>5056</v>
      </c>
      <c r="BC3185" s="1" t="s">
        <v>188</v>
      </c>
      <c r="BD3185" s="1"/>
      <c r="BE3185" s="1"/>
      <c r="BF3185" s="1"/>
      <c r="BG3185" s="1"/>
    </row>
    <row r="3186" spans="2:59" ht="15.75" customHeight="1" x14ac:dyDescent="0.3">
      <c r="B3186" s="1"/>
      <c r="C3186" s="1"/>
      <c r="D3186" s="1"/>
      <c r="E3186" s="1"/>
      <c r="F3186" s="1"/>
      <c r="G3186" s="1"/>
      <c r="H3186" s="1"/>
      <c r="J3186" s="1"/>
      <c r="K3186" s="1"/>
      <c r="L3186" s="1"/>
      <c r="BA3186" s="1" t="s">
        <v>10449</v>
      </c>
      <c r="BB3186" s="1">
        <v>5075</v>
      </c>
      <c r="BC3186" s="1" t="s">
        <v>84</v>
      </c>
      <c r="BD3186" s="1"/>
      <c r="BE3186" s="1"/>
      <c r="BF3186" s="1"/>
      <c r="BG3186" s="1"/>
    </row>
    <row r="3187" spans="2:59" ht="15.75" customHeight="1" x14ac:dyDescent="0.3">
      <c r="B3187" s="1"/>
      <c r="C3187" s="1"/>
      <c r="D3187" s="1"/>
      <c r="E3187" s="1"/>
      <c r="F3187" s="1"/>
      <c r="G3187" s="1"/>
      <c r="H3187" s="1"/>
      <c r="J3187" s="1"/>
      <c r="K3187" s="1"/>
      <c r="L3187" s="1"/>
      <c r="BA3187" s="1" t="s">
        <v>2064</v>
      </c>
      <c r="BB3187" s="1">
        <v>5429</v>
      </c>
      <c r="BC3187" s="1" t="s">
        <v>76</v>
      </c>
      <c r="BD3187" s="1"/>
      <c r="BE3187" s="1"/>
      <c r="BF3187" s="1"/>
      <c r="BG3187" s="1"/>
    </row>
    <row r="3188" spans="2:59" ht="15.75" customHeight="1" x14ac:dyDescent="0.3">
      <c r="B3188" s="1"/>
      <c r="C3188" s="1"/>
      <c r="D3188" s="1"/>
      <c r="E3188" s="1"/>
      <c r="F3188" s="1"/>
      <c r="G3188" s="1"/>
      <c r="H3188" s="1"/>
      <c r="J3188" s="1"/>
      <c r="K3188" s="1"/>
      <c r="L3188" s="1"/>
      <c r="BA3188" s="1" t="s">
        <v>10450</v>
      </c>
      <c r="BB3188" s="1">
        <v>0</v>
      </c>
      <c r="BC3188" s="1" t="s">
        <v>252</v>
      </c>
      <c r="BD3188" s="1"/>
      <c r="BE3188" s="1"/>
      <c r="BF3188" s="1"/>
      <c r="BG3188" s="1"/>
    </row>
    <row r="3189" spans="2:59" ht="15.75" customHeight="1" x14ac:dyDescent="0.3">
      <c r="B3189" s="1"/>
      <c r="C3189" s="1"/>
      <c r="D3189" s="1"/>
      <c r="E3189" s="1"/>
      <c r="F3189" s="1"/>
      <c r="G3189" s="1"/>
      <c r="H3189" s="1"/>
      <c r="J3189" s="1"/>
      <c r="K3189" s="1"/>
      <c r="L3189" s="1"/>
      <c r="BA3189" s="1" t="s">
        <v>2793</v>
      </c>
      <c r="BB3189" s="1">
        <v>5060</v>
      </c>
      <c r="BC3189" s="1" t="s">
        <v>252</v>
      </c>
      <c r="BD3189" s="1"/>
      <c r="BE3189" s="1"/>
      <c r="BF3189" s="1"/>
      <c r="BG3189" s="1"/>
    </row>
    <row r="3190" spans="2:59" ht="15.75" customHeight="1" x14ac:dyDescent="0.3">
      <c r="B3190" s="1"/>
      <c r="C3190" s="1"/>
      <c r="D3190" s="1"/>
      <c r="E3190" s="1"/>
      <c r="F3190" s="1"/>
      <c r="G3190" s="1"/>
      <c r="H3190" s="1"/>
      <c r="J3190" s="1"/>
      <c r="K3190" s="1"/>
      <c r="L3190" s="1"/>
      <c r="BA3190" s="1" t="s">
        <v>10451</v>
      </c>
      <c r="BB3190" s="1">
        <v>0</v>
      </c>
      <c r="BC3190" s="1" t="s">
        <v>152</v>
      </c>
      <c r="BD3190" s="1"/>
      <c r="BE3190" s="1"/>
      <c r="BF3190" s="1"/>
      <c r="BG3190" s="1"/>
    </row>
    <row r="3191" spans="2:59" ht="15.75" customHeight="1" x14ac:dyDescent="0.3">
      <c r="B3191" s="1"/>
      <c r="C3191" s="1"/>
      <c r="D3191" s="1"/>
      <c r="E3191" s="1"/>
      <c r="F3191" s="1"/>
      <c r="G3191" s="1"/>
      <c r="H3191" s="1"/>
      <c r="J3191" s="1"/>
      <c r="K3191" s="1"/>
      <c r="L3191" s="1"/>
      <c r="BA3191" s="1" t="s">
        <v>10452</v>
      </c>
      <c r="BB3191" s="1">
        <v>5122</v>
      </c>
      <c r="BC3191" s="1" t="s">
        <v>108</v>
      </c>
      <c r="BD3191" s="1"/>
      <c r="BE3191" s="1"/>
      <c r="BF3191" s="1"/>
      <c r="BG3191" s="1"/>
    </row>
    <row r="3192" spans="2:59" ht="15.75" customHeight="1" x14ac:dyDescent="0.3">
      <c r="B3192" s="1"/>
      <c r="C3192" s="1"/>
      <c r="D3192" s="1"/>
      <c r="E3192" s="1"/>
      <c r="F3192" s="1"/>
      <c r="G3192" s="1"/>
      <c r="H3192" s="1"/>
      <c r="J3192" s="1"/>
      <c r="K3192" s="1"/>
      <c r="L3192" s="1"/>
      <c r="BA3192" s="1" t="s">
        <v>2519</v>
      </c>
      <c r="BB3192" s="1">
        <v>4681</v>
      </c>
      <c r="BC3192" s="1" t="s">
        <v>342</v>
      </c>
      <c r="BD3192" s="1"/>
      <c r="BE3192" s="1"/>
      <c r="BF3192" s="1"/>
      <c r="BG3192" s="1"/>
    </row>
    <row r="3193" spans="2:59" ht="15.75" customHeight="1" x14ac:dyDescent="0.3">
      <c r="B3193" s="1"/>
      <c r="C3193" s="1"/>
      <c r="D3193" s="1"/>
      <c r="E3193" s="1"/>
      <c r="F3193" s="1"/>
      <c r="G3193" s="1"/>
      <c r="H3193" s="1"/>
      <c r="J3193" s="1"/>
      <c r="K3193" s="1"/>
      <c r="L3193" s="1"/>
      <c r="BA3193" s="1" t="s">
        <v>7255</v>
      </c>
      <c r="BB3193" s="1">
        <v>5081</v>
      </c>
      <c r="BC3193" s="1" t="s">
        <v>152</v>
      </c>
      <c r="BD3193" s="1"/>
      <c r="BE3193" s="1"/>
      <c r="BF3193" s="1"/>
      <c r="BG3193" s="1"/>
    </row>
    <row r="3194" spans="2:59" ht="15.75" customHeight="1" x14ac:dyDescent="0.3">
      <c r="B3194" s="1"/>
      <c r="C3194" s="1"/>
      <c r="D3194" s="1"/>
      <c r="E3194" s="1"/>
      <c r="F3194" s="1"/>
      <c r="G3194" s="1"/>
      <c r="H3194" s="1"/>
      <c r="J3194" s="1"/>
      <c r="K3194" s="1"/>
      <c r="L3194" s="1"/>
      <c r="BA3194" s="1" t="s">
        <v>10453</v>
      </c>
      <c r="BB3194" s="1">
        <v>0</v>
      </c>
      <c r="BC3194" s="1" t="s">
        <v>188</v>
      </c>
      <c r="BD3194" s="1"/>
      <c r="BE3194" s="1"/>
      <c r="BF3194" s="1"/>
      <c r="BG3194" s="1"/>
    </row>
    <row r="3195" spans="2:59" ht="15.75" customHeight="1" x14ac:dyDescent="0.3">
      <c r="B3195" s="1"/>
      <c r="C3195" s="1"/>
      <c r="D3195" s="1"/>
      <c r="E3195" s="1"/>
      <c r="F3195" s="1"/>
      <c r="G3195" s="1"/>
      <c r="H3195" s="1"/>
      <c r="J3195" s="1"/>
      <c r="K3195" s="1"/>
      <c r="L3195" s="1"/>
      <c r="BA3195" s="1" t="s">
        <v>6887</v>
      </c>
      <c r="BB3195" s="1">
        <v>5063</v>
      </c>
      <c r="BC3195" s="1" t="s">
        <v>152</v>
      </c>
      <c r="BD3195" s="1"/>
      <c r="BE3195" s="1"/>
      <c r="BF3195" s="1"/>
      <c r="BG3195" s="1"/>
    </row>
    <row r="3196" spans="2:59" ht="15.75" customHeight="1" x14ac:dyDescent="0.3">
      <c r="B3196" s="1"/>
      <c r="C3196" s="1"/>
      <c r="D3196" s="1"/>
      <c r="E3196" s="1"/>
      <c r="F3196" s="1"/>
      <c r="G3196" s="1"/>
      <c r="H3196" s="1"/>
      <c r="J3196" s="1"/>
      <c r="K3196" s="1"/>
      <c r="L3196" s="1"/>
      <c r="BA3196" s="1" t="s">
        <v>6466</v>
      </c>
      <c r="BB3196" s="1">
        <v>5076</v>
      </c>
      <c r="BC3196" s="1" t="s">
        <v>216</v>
      </c>
      <c r="BD3196" s="1"/>
      <c r="BE3196" s="1"/>
      <c r="BF3196" s="1"/>
      <c r="BG3196" s="1"/>
    </row>
    <row r="3197" spans="2:59" ht="15.75" customHeight="1" x14ac:dyDescent="0.3">
      <c r="B3197" s="1"/>
      <c r="C3197" s="1"/>
      <c r="D3197" s="1"/>
      <c r="E3197" s="1"/>
      <c r="F3197" s="1"/>
      <c r="G3197" s="1"/>
      <c r="H3197" s="1"/>
      <c r="J3197" s="1"/>
      <c r="K3197" s="1"/>
      <c r="L3197" s="1"/>
      <c r="BA3197" s="1" t="s">
        <v>2512</v>
      </c>
      <c r="BB3197" s="1">
        <v>5083</v>
      </c>
      <c r="BC3197" s="1" t="s">
        <v>222</v>
      </c>
      <c r="BD3197" s="1"/>
      <c r="BE3197" s="1"/>
      <c r="BF3197" s="1"/>
      <c r="BG3197" s="1"/>
    </row>
    <row r="3198" spans="2:59" ht="15.75" customHeight="1" x14ac:dyDescent="0.3">
      <c r="B3198" s="1"/>
      <c r="C3198" s="1"/>
      <c r="D3198" s="1"/>
      <c r="E3198" s="1"/>
      <c r="F3198" s="1"/>
      <c r="G3198" s="1"/>
      <c r="H3198" s="1"/>
      <c r="J3198" s="1"/>
      <c r="K3198" s="1"/>
      <c r="L3198" s="1"/>
      <c r="BA3198" s="1" t="s">
        <v>6000</v>
      </c>
      <c r="BB3198" s="1">
        <v>5096</v>
      </c>
      <c r="BC3198" s="1" t="s">
        <v>284</v>
      </c>
      <c r="BD3198" s="1"/>
      <c r="BE3198" s="1"/>
      <c r="BF3198" s="1"/>
      <c r="BG3198" s="1"/>
    </row>
    <row r="3199" spans="2:59" ht="15.75" customHeight="1" x14ac:dyDescent="0.3">
      <c r="B3199" s="1"/>
      <c r="C3199" s="1"/>
      <c r="D3199" s="1"/>
      <c r="E3199" s="1"/>
      <c r="F3199" s="1"/>
      <c r="G3199" s="1"/>
      <c r="H3199" s="1"/>
      <c r="J3199" s="1"/>
      <c r="K3199" s="1"/>
      <c r="L3199" s="1"/>
      <c r="BA3199" s="1" t="s">
        <v>2177</v>
      </c>
      <c r="BB3199" s="1">
        <v>1410</v>
      </c>
      <c r="BC3199" s="1" t="s">
        <v>156</v>
      </c>
      <c r="BD3199" s="1"/>
      <c r="BE3199" s="1"/>
      <c r="BF3199" s="1"/>
      <c r="BG3199" s="1"/>
    </row>
    <row r="3200" spans="2:59" ht="15.75" customHeight="1" x14ac:dyDescent="0.3">
      <c r="B3200" s="1"/>
      <c r="C3200" s="1"/>
      <c r="D3200" s="1"/>
      <c r="E3200" s="1"/>
      <c r="F3200" s="1"/>
      <c r="G3200" s="1"/>
      <c r="H3200" s="1"/>
      <c r="J3200" s="1"/>
      <c r="K3200" s="1"/>
      <c r="L3200" s="1"/>
      <c r="BA3200" s="1" t="s">
        <v>2336</v>
      </c>
      <c r="BB3200" s="1">
        <v>2757</v>
      </c>
      <c r="BC3200" s="1" t="s">
        <v>212</v>
      </c>
      <c r="BD3200" s="1"/>
      <c r="BE3200" s="1"/>
      <c r="BF3200" s="1"/>
      <c r="BG3200" s="1"/>
    </row>
    <row r="3201" spans="2:59" ht="15.75" customHeight="1" x14ac:dyDescent="0.3">
      <c r="B3201" s="1"/>
      <c r="C3201" s="1"/>
      <c r="D3201" s="1"/>
      <c r="E3201" s="1"/>
      <c r="F3201" s="1"/>
      <c r="G3201" s="1"/>
      <c r="H3201" s="1"/>
      <c r="J3201" s="1"/>
      <c r="K3201" s="1"/>
      <c r="L3201" s="1"/>
      <c r="BA3201" s="1" t="s">
        <v>2178</v>
      </c>
      <c r="BB3201" s="1">
        <v>5102</v>
      </c>
      <c r="BC3201" s="1" t="s">
        <v>296</v>
      </c>
      <c r="BD3201" s="1"/>
      <c r="BE3201" s="1"/>
      <c r="BF3201" s="1"/>
      <c r="BG3201" s="1"/>
    </row>
    <row r="3202" spans="2:59" ht="15.75" customHeight="1" x14ac:dyDescent="0.3">
      <c r="B3202" s="1"/>
      <c r="C3202" s="1"/>
      <c r="D3202" s="1"/>
      <c r="E3202" s="1"/>
      <c r="F3202" s="1"/>
      <c r="G3202" s="1"/>
      <c r="H3202" s="1"/>
      <c r="J3202" s="1"/>
      <c r="K3202" s="1"/>
      <c r="L3202" s="1"/>
      <c r="BA3202" s="1" t="s">
        <v>3129</v>
      </c>
      <c r="BB3202" s="1">
        <v>5080</v>
      </c>
      <c r="BC3202" s="1" t="s">
        <v>180</v>
      </c>
      <c r="BD3202" s="1"/>
      <c r="BE3202" s="1"/>
      <c r="BF3202" s="1"/>
      <c r="BG3202" s="1"/>
    </row>
    <row r="3203" spans="2:59" ht="15.75" customHeight="1" x14ac:dyDescent="0.3">
      <c r="B3203" s="1"/>
      <c r="C3203" s="1"/>
      <c r="D3203" s="1"/>
      <c r="E3203" s="1"/>
      <c r="F3203" s="1"/>
      <c r="G3203" s="1"/>
      <c r="H3203" s="1"/>
      <c r="J3203" s="1"/>
      <c r="K3203" s="1"/>
      <c r="L3203" s="1"/>
      <c r="BA3203" s="1" t="s">
        <v>2773</v>
      </c>
      <c r="BB3203" s="1">
        <v>5079</v>
      </c>
      <c r="BC3203" s="1" t="s">
        <v>222</v>
      </c>
      <c r="BD3203" s="1"/>
      <c r="BE3203" s="1"/>
      <c r="BF3203" s="1"/>
      <c r="BG3203" s="1"/>
    </row>
    <row r="3204" spans="2:59" ht="15.75" customHeight="1" x14ac:dyDescent="0.3">
      <c r="B3204" s="1"/>
      <c r="C3204" s="1"/>
      <c r="D3204" s="1"/>
      <c r="E3204" s="1"/>
      <c r="F3204" s="1"/>
      <c r="G3204" s="1"/>
      <c r="H3204" s="1"/>
      <c r="J3204" s="1"/>
      <c r="K3204" s="1"/>
      <c r="L3204" s="1"/>
      <c r="BA3204" s="1" t="s">
        <v>2723</v>
      </c>
      <c r="BB3204" s="1">
        <v>5104</v>
      </c>
      <c r="BC3204" s="1" t="s">
        <v>216</v>
      </c>
      <c r="BD3204" s="1"/>
      <c r="BE3204" s="1"/>
      <c r="BF3204" s="1"/>
      <c r="BG3204" s="1"/>
    </row>
    <row r="3205" spans="2:59" ht="15.75" customHeight="1" x14ac:dyDescent="0.3">
      <c r="B3205" s="1"/>
      <c r="C3205" s="1"/>
      <c r="D3205" s="1"/>
      <c r="E3205" s="1"/>
      <c r="F3205" s="1"/>
      <c r="G3205" s="1"/>
      <c r="H3205" s="1"/>
      <c r="J3205" s="1"/>
      <c r="K3205" s="1"/>
      <c r="L3205" s="1"/>
      <c r="BA3205" s="1" t="s">
        <v>6109</v>
      </c>
      <c r="BB3205" s="1">
        <v>5073</v>
      </c>
      <c r="BC3205" s="1" t="s">
        <v>46</v>
      </c>
      <c r="BD3205" s="1"/>
      <c r="BE3205" s="1"/>
      <c r="BF3205" s="1"/>
      <c r="BG3205" s="1"/>
    </row>
    <row r="3206" spans="2:59" ht="15.75" customHeight="1" x14ac:dyDescent="0.3">
      <c r="B3206" s="1"/>
      <c r="C3206" s="1"/>
      <c r="D3206" s="1"/>
      <c r="E3206" s="1"/>
      <c r="F3206" s="1"/>
      <c r="G3206" s="1"/>
      <c r="H3206" s="1"/>
      <c r="J3206" s="1"/>
      <c r="K3206" s="1"/>
      <c r="L3206" s="1"/>
      <c r="BA3206" s="1" t="s">
        <v>2096</v>
      </c>
      <c r="BB3206" s="1">
        <v>5152</v>
      </c>
      <c r="BC3206" s="1" t="s">
        <v>180</v>
      </c>
      <c r="BD3206" s="1"/>
      <c r="BE3206" s="1"/>
      <c r="BF3206" s="1"/>
      <c r="BG3206" s="1"/>
    </row>
    <row r="3207" spans="2:59" ht="15.75" customHeight="1" x14ac:dyDescent="0.3">
      <c r="B3207" s="1"/>
      <c r="C3207" s="1"/>
      <c r="D3207" s="1"/>
      <c r="E3207" s="1"/>
      <c r="F3207" s="1"/>
      <c r="G3207" s="1"/>
      <c r="H3207" s="1"/>
      <c r="J3207" s="1"/>
      <c r="K3207" s="1"/>
      <c r="L3207" s="1"/>
      <c r="BA3207" s="1" t="s">
        <v>3696</v>
      </c>
      <c r="BB3207" s="1">
        <v>1035</v>
      </c>
      <c r="BC3207" s="1" t="s">
        <v>152</v>
      </c>
      <c r="BD3207" s="1"/>
      <c r="BE3207" s="1"/>
      <c r="BF3207" s="1"/>
      <c r="BG3207" s="1"/>
    </row>
    <row r="3208" spans="2:59" ht="15.75" customHeight="1" x14ac:dyDescent="0.3">
      <c r="B3208" s="1"/>
      <c r="C3208" s="1"/>
      <c r="D3208" s="1"/>
      <c r="E3208" s="1"/>
      <c r="F3208" s="1"/>
      <c r="G3208" s="1"/>
      <c r="H3208" s="1"/>
      <c r="J3208" s="1"/>
      <c r="K3208" s="1"/>
      <c r="L3208" s="1"/>
      <c r="BA3208" s="1" t="s">
        <v>5338</v>
      </c>
      <c r="BB3208" s="1">
        <v>5126</v>
      </c>
      <c r="BC3208" s="1" t="s">
        <v>180</v>
      </c>
      <c r="BD3208" s="1"/>
      <c r="BE3208" s="1"/>
      <c r="BF3208" s="1"/>
      <c r="BG3208" s="1"/>
    </row>
    <row r="3209" spans="2:59" ht="15.75" customHeight="1" x14ac:dyDescent="0.3">
      <c r="B3209" s="1"/>
      <c r="C3209" s="1"/>
      <c r="D3209" s="1"/>
      <c r="E3209" s="1"/>
      <c r="F3209" s="1"/>
      <c r="G3209" s="1"/>
      <c r="H3209" s="1"/>
      <c r="J3209" s="1"/>
      <c r="K3209" s="1"/>
      <c r="L3209" s="1"/>
      <c r="BA3209" s="1" t="s">
        <v>2659</v>
      </c>
      <c r="BB3209" s="1">
        <v>5118</v>
      </c>
      <c r="BC3209" s="1" t="s">
        <v>222</v>
      </c>
      <c r="BD3209" s="1"/>
      <c r="BE3209" s="1"/>
      <c r="BF3209" s="1"/>
      <c r="BG3209" s="1"/>
    </row>
    <row r="3210" spans="2:59" ht="15.75" customHeight="1" x14ac:dyDescent="0.3">
      <c r="B3210" s="1"/>
      <c r="C3210" s="1"/>
      <c r="D3210" s="1"/>
      <c r="E3210" s="1"/>
      <c r="F3210" s="1"/>
      <c r="G3210" s="1"/>
      <c r="H3210" s="1"/>
      <c r="J3210" s="1"/>
      <c r="K3210" s="1"/>
      <c r="L3210" s="1"/>
      <c r="BA3210" s="1" t="s">
        <v>2147</v>
      </c>
      <c r="BB3210" s="1">
        <v>5103</v>
      </c>
      <c r="BC3210" s="1" t="s">
        <v>152</v>
      </c>
      <c r="BD3210" s="1"/>
      <c r="BE3210" s="1"/>
      <c r="BF3210" s="1"/>
      <c r="BG3210" s="1"/>
    </row>
    <row r="3211" spans="2:59" ht="15.75" customHeight="1" x14ac:dyDescent="0.3">
      <c r="B3211" s="1"/>
      <c r="C3211" s="1"/>
      <c r="D3211" s="1"/>
      <c r="E3211" s="1"/>
      <c r="F3211" s="1"/>
      <c r="G3211" s="1"/>
      <c r="H3211" s="1"/>
      <c r="J3211" s="1"/>
      <c r="K3211" s="1"/>
      <c r="L3211" s="1"/>
      <c r="BA3211" s="1" t="s">
        <v>6845</v>
      </c>
      <c r="BB3211" s="1">
        <v>5114</v>
      </c>
      <c r="BC3211" s="1" t="s">
        <v>66</v>
      </c>
      <c r="BD3211" s="1"/>
      <c r="BE3211" s="1"/>
      <c r="BF3211" s="1"/>
      <c r="BG3211" s="1"/>
    </row>
    <row r="3212" spans="2:59" ht="15.75" customHeight="1" x14ac:dyDescent="0.3">
      <c r="B3212" s="1"/>
      <c r="C3212" s="1"/>
      <c r="D3212" s="1"/>
      <c r="E3212" s="1"/>
      <c r="F3212" s="1"/>
      <c r="G3212" s="1"/>
      <c r="H3212" s="1"/>
      <c r="J3212" s="1"/>
      <c r="K3212" s="1"/>
      <c r="L3212" s="1"/>
      <c r="BA3212" s="1" t="s">
        <v>10454</v>
      </c>
      <c r="BB3212" s="1">
        <v>5090</v>
      </c>
      <c r="BC3212" s="1" t="s">
        <v>130</v>
      </c>
      <c r="BD3212" s="1"/>
      <c r="BE3212" s="1"/>
      <c r="BF3212" s="1"/>
      <c r="BG3212" s="1"/>
    </row>
    <row r="3213" spans="2:59" ht="15.75" customHeight="1" x14ac:dyDescent="0.3">
      <c r="B3213" s="1"/>
      <c r="C3213" s="1"/>
      <c r="D3213" s="1"/>
      <c r="E3213" s="1"/>
      <c r="F3213" s="1"/>
      <c r="G3213" s="1"/>
      <c r="H3213" s="1"/>
      <c r="J3213" s="1"/>
      <c r="K3213" s="1"/>
      <c r="L3213" s="1"/>
      <c r="BA3213" s="1" t="s">
        <v>7123</v>
      </c>
      <c r="BB3213" s="1">
        <v>5110</v>
      </c>
      <c r="BC3213" s="1" t="s">
        <v>222</v>
      </c>
      <c r="BD3213" s="1"/>
      <c r="BE3213" s="1"/>
      <c r="BF3213" s="1"/>
      <c r="BG3213" s="1"/>
    </row>
    <row r="3214" spans="2:59" ht="15.75" customHeight="1" x14ac:dyDescent="0.3">
      <c r="B3214" s="1"/>
      <c r="C3214" s="1"/>
      <c r="D3214" s="1"/>
      <c r="E3214" s="1"/>
      <c r="F3214" s="1"/>
      <c r="G3214" s="1"/>
      <c r="H3214" s="1"/>
      <c r="J3214" s="1"/>
      <c r="K3214" s="1"/>
      <c r="L3214" s="1"/>
      <c r="BA3214" s="1" t="s">
        <v>5609</v>
      </c>
      <c r="BB3214" s="1">
        <v>1180</v>
      </c>
      <c r="BC3214" s="1" t="s">
        <v>174</v>
      </c>
      <c r="BD3214" s="1"/>
      <c r="BE3214" s="1"/>
      <c r="BF3214" s="1"/>
      <c r="BG3214" s="1"/>
    </row>
    <row r="3215" spans="2:59" ht="15.75" customHeight="1" x14ac:dyDescent="0.3">
      <c r="B3215" s="1"/>
      <c r="C3215" s="1"/>
      <c r="D3215" s="1"/>
      <c r="E3215" s="1"/>
      <c r="F3215" s="1"/>
      <c r="G3215" s="1"/>
      <c r="H3215" s="1"/>
      <c r="J3215" s="1"/>
      <c r="K3215" s="1"/>
      <c r="L3215" s="1"/>
      <c r="BA3215" s="1" t="s">
        <v>3343</v>
      </c>
      <c r="BB3215" s="1">
        <v>0</v>
      </c>
      <c r="BC3215" s="1" t="s">
        <v>174</v>
      </c>
      <c r="BD3215" s="1"/>
      <c r="BE3215" s="1"/>
      <c r="BF3215" s="1"/>
      <c r="BG3215" s="1"/>
    </row>
    <row r="3216" spans="2:59" ht="15.75" customHeight="1" x14ac:dyDescent="0.3">
      <c r="B3216" s="1"/>
      <c r="C3216" s="1"/>
      <c r="D3216" s="1"/>
      <c r="E3216" s="1"/>
      <c r="F3216" s="1"/>
      <c r="G3216" s="1"/>
      <c r="H3216" s="1"/>
      <c r="J3216" s="1"/>
      <c r="K3216" s="1"/>
      <c r="L3216" s="1"/>
      <c r="BA3216" s="1" t="s">
        <v>6559</v>
      </c>
      <c r="BB3216" s="1">
        <v>5123</v>
      </c>
      <c r="BC3216" s="1" t="s">
        <v>126</v>
      </c>
      <c r="BD3216" s="1"/>
      <c r="BE3216" s="1"/>
      <c r="BF3216" s="1"/>
      <c r="BG3216" s="1"/>
    </row>
    <row r="3217" spans="2:59" ht="15.75" customHeight="1" x14ac:dyDescent="0.3">
      <c r="B3217" s="1"/>
      <c r="C3217" s="1"/>
      <c r="D3217" s="1"/>
      <c r="E3217" s="1"/>
      <c r="F3217" s="1"/>
      <c r="G3217" s="1"/>
      <c r="H3217" s="1"/>
      <c r="J3217" s="1"/>
      <c r="K3217" s="1"/>
      <c r="L3217" s="1"/>
      <c r="BA3217" s="1" t="s">
        <v>2989</v>
      </c>
      <c r="BB3217" s="1">
        <v>4947</v>
      </c>
      <c r="BC3217" s="1" t="s">
        <v>180</v>
      </c>
      <c r="BD3217" s="1"/>
      <c r="BE3217" s="1"/>
      <c r="BF3217" s="1"/>
      <c r="BG3217" s="1"/>
    </row>
    <row r="3218" spans="2:59" ht="15.75" customHeight="1" x14ac:dyDescent="0.3">
      <c r="B3218" s="1"/>
      <c r="C3218" s="1"/>
      <c r="D3218" s="1"/>
      <c r="E3218" s="1"/>
      <c r="F3218" s="1"/>
      <c r="G3218" s="1"/>
      <c r="H3218" s="1"/>
      <c r="J3218" s="1"/>
      <c r="K3218" s="1"/>
      <c r="L3218" s="1"/>
      <c r="BA3218" s="1" t="s">
        <v>2536</v>
      </c>
      <c r="BB3218" s="1">
        <v>5098</v>
      </c>
      <c r="BC3218" s="1" t="s">
        <v>14</v>
      </c>
      <c r="BD3218" s="1"/>
      <c r="BE3218" s="1"/>
      <c r="BF3218" s="1"/>
      <c r="BG3218" s="1"/>
    </row>
    <row r="3219" spans="2:59" ht="15.75" customHeight="1" x14ac:dyDescent="0.3">
      <c r="B3219" s="1"/>
      <c r="C3219" s="1"/>
      <c r="D3219" s="1"/>
      <c r="E3219" s="1"/>
      <c r="F3219" s="1"/>
      <c r="G3219" s="1"/>
      <c r="H3219" s="1"/>
      <c r="J3219" s="1"/>
      <c r="K3219" s="1"/>
      <c r="L3219" s="1"/>
      <c r="BA3219" s="1" t="s">
        <v>2388</v>
      </c>
      <c r="BB3219" s="1">
        <v>5130</v>
      </c>
      <c r="BC3219" s="1" t="s">
        <v>284</v>
      </c>
      <c r="BD3219" s="1"/>
      <c r="BE3219" s="1"/>
      <c r="BF3219" s="1"/>
      <c r="BG3219" s="1"/>
    </row>
    <row r="3220" spans="2:59" ht="15.75" customHeight="1" x14ac:dyDescent="0.3">
      <c r="B3220" s="1"/>
      <c r="C3220" s="1"/>
      <c r="D3220" s="1"/>
      <c r="E3220" s="1"/>
      <c r="F3220" s="1"/>
      <c r="G3220" s="1"/>
      <c r="H3220" s="1"/>
      <c r="J3220" s="1"/>
      <c r="K3220" s="1"/>
      <c r="L3220" s="1"/>
      <c r="BA3220" s="1" t="s">
        <v>2802</v>
      </c>
      <c r="BB3220" s="1">
        <v>5233</v>
      </c>
      <c r="BC3220" s="1" t="s">
        <v>212</v>
      </c>
      <c r="BD3220" s="1"/>
      <c r="BE3220" s="1"/>
      <c r="BF3220" s="1"/>
      <c r="BG3220" s="1"/>
    </row>
    <row r="3221" spans="2:59" ht="15.75" customHeight="1" x14ac:dyDescent="0.3">
      <c r="B3221" s="1"/>
      <c r="C3221" s="1"/>
      <c r="D3221" s="1"/>
      <c r="E3221" s="1"/>
      <c r="F3221" s="1"/>
      <c r="G3221" s="1"/>
      <c r="H3221" s="1"/>
      <c r="J3221" s="1"/>
      <c r="K3221" s="1"/>
      <c r="L3221" s="1"/>
      <c r="BA3221" s="1" t="s">
        <v>6769</v>
      </c>
      <c r="BB3221" s="1">
        <v>5153</v>
      </c>
      <c r="BC3221" s="1" t="s">
        <v>222</v>
      </c>
      <c r="BD3221" s="1"/>
      <c r="BE3221" s="1"/>
      <c r="BF3221" s="1"/>
      <c r="BG3221" s="1"/>
    </row>
    <row r="3222" spans="2:59" ht="15.75" customHeight="1" x14ac:dyDescent="0.3">
      <c r="B3222" s="1"/>
      <c r="C3222" s="1"/>
      <c r="D3222" s="1"/>
      <c r="E3222" s="1"/>
      <c r="F3222" s="1"/>
      <c r="G3222" s="1"/>
      <c r="H3222" s="1"/>
      <c r="J3222" s="1"/>
      <c r="K3222" s="1"/>
      <c r="L3222" s="1"/>
      <c r="BA3222" s="1" t="s">
        <v>6746</v>
      </c>
      <c r="BB3222" s="1">
        <v>5120</v>
      </c>
      <c r="BC3222" s="1" t="s">
        <v>306</v>
      </c>
      <c r="BD3222" s="1"/>
      <c r="BE3222" s="1"/>
      <c r="BF3222" s="1"/>
      <c r="BG3222" s="1"/>
    </row>
    <row r="3223" spans="2:59" ht="15.75" customHeight="1" x14ac:dyDescent="0.3">
      <c r="B3223" s="1"/>
      <c r="C3223" s="1"/>
      <c r="D3223" s="1"/>
      <c r="E3223" s="1"/>
      <c r="F3223" s="1"/>
      <c r="G3223" s="1"/>
      <c r="H3223" s="1"/>
      <c r="J3223" s="1"/>
      <c r="K3223" s="1"/>
      <c r="L3223" s="1"/>
      <c r="BA3223" s="1" t="s">
        <v>2660</v>
      </c>
      <c r="BB3223" s="1">
        <v>5154</v>
      </c>
      <c r="BC3223" s="1" t="s">
        <v>140</v>
      </c>
      <c r="BD3223" s="1"/>
      <c r="BE3223" s="1"/>
      <c r="BF3223" s="1"/>
      <c r="BG3223" s="1"/>
    </row>
    <row r="3224" spans="2:59" ht="15.75" customHeight="1" x14ac:dyDescent="0.3">
      <c r="B3224" s="1"/>
      <c r="C3224" s="1"/>
      <c r="D3224" s="1"/>
      <c r="E3224" s="1"/>
      <c r="F3224" s="1"/>
      <c r="G3224" s="1"/>
      <c r="H3224" s="1"/>
      <c r="J3224" s="1"/>
      <c r="K3224" s="1"/>
      <c r="L3224" s="1"/>
      <c r="BA3224" s="1" t="s">
        <v>2834</v>
      </c>
      <c r="BB3224" s="1">
        <v>5111</v>
      </c>
      <c r="BC3224" s="1" t="s">
        <v>216</v>
      </c>
      <c r="BD3224" s="1"/>
      <c r="BE3224" s="1"/>
      <c r="BF3224" s="1"/>
      <c r="BG3224" s="1"/>
    </row>
    <row r="3225" spans="2:59" ht="15.75" customHeight="1" x14ac:dyDescent="0.3">
      <c r="B3225" s="1"/>
      <c r="C3225" s="1"/>
      <c r="D3225" s="1"/>
      <c r="E3225" s="1"/>
      <c r="F3225" s="1"/>
      <c r="G3225" s="1"/>
      <c r="H3225" s="1"/>
      <c r="J3225" s="1"/>
      <c r="K3225" s="1"/>
      <c r="L3225" s="1"/>
      <c r="BA3225" s="1" t="s">
        <v>2648</v>
      </c>
      <c r="BB3225" s="1">
        <v>5106</v>
      </c>
      <c r="BC3225" s="1" t="s">
        <v>342</v>
      </c>
      <c r="BD3225" s="1"/>
      <c r="BE3225" s="1"/>
      <c r="BF3225" s="1"/>
      <c r="BG3225" s="1"/>
    </row>
    <row r="3226" spans="2:59" ht="15.75" customHeight="1" x14ac:dyDescent="0.3">
      <c r="B3226" s="1"/>
      <c r="C3226" s="1"/>
      <c r="D3226" s="1"/>
      <c r="E3226" s="1"/>
      <c r="F3226" s="1"/>
      <c r="G3226" s="1"/>
      <c r="H3226" s="1"/>
      <c r="J3226" s="1"/>
      <c r="K3226" s="1"/>
      <c r="L3226" s="1"/>
      <c r="BA3226" s="1" t="s">
        <v>2184</v>
      </c>
      <c r="BB3226" s="1">
        <v>5127</v>
      </c>
      <c r="BC3226" s="1" t="s">
        <v>212</v>
      </c>
      <c r="BD3226" s="1"/>
      <c r="BE3226" s="1"/>
      <c r="BF3226" s="1"/>
      <c r="BG3226" s="1"/>
    </row>
    <row r="3227" spans="2:59" ht="15.75" customHeight="1" x14ac:dyDescent="0.3">
      <c r="B3227" s="1"/>
      <c r="C3227" s="1"/>
      <c r="D3227" s="1"/>
      <c r="E3227" s="1"/>
      <c r="F3227" s="1"/>
      <c r="G3227" s="1"/>
      <c r="H3227" s="1"/>
      <c r="J3227" s="1"/>
      <c r="K3227" s="1"/>
      <c r="L3227" s="1"/>
      <c r="BA3227" s="1" t="s">
        <v>2227</v>
      </c>
      <c r="BB3227" s="1">
        <v>5119</v>
      </c>
      <c r="BC3227" s="1" t="s">
        <v>212</v>
      </c>
      <c r="BD3227" s="1"/>
      <c r="BE3227" s="1"/>
      <c r="BF3227" s="1"/>
      <c r="BG3227" s="1"/>
    </row>
    <row r="3228" spans="2:59" ht="15.75" customHeight="1" x14ac:dyDescent="0.3">
      <c r="B3228" s="1"/>
      <c r="C3228" s="1"/>
      <c r="D3228" s="1"/>
      <c r="E3228" s="1"/>
      <c r="F3228" s="1"/>
      <c r="G3228" s="1"/>
      <c r="H3228" s="1"/>
      <c r="J3228" s="1"/>
      <c r="K3228" s="1"/>
      <c r="L3228" s="1"/>
      <c r="BA3228" s="1" t="s">
        <v>2867</v>
      </c>
      <c r="BB3228" s="1">
        <v>5108</v>
      </c>
      <c r="BC3228" s="1" t="s">
        <v>222</v>
      </c>
      <c r="BD3228" s="1"/>
      <c r="BE3228" s="1"/>
      <c r="BF3228" s="1"/>
      <c r="BG3228" s="1"/>
    </row>
    <row r="3229" spans="2:59" ht="15.75" customHeight="1" x14ac:dyDescent="0.3">
      <c r="B3229" s="1"/>
      <c r="C3229" s="1"/>
      <c r="D3229" s="1"/>
      <c r="E3229" s="1"/>
      <c r="F3229" s="1"/>
      <c r="G3229" s="1"/>
      <c r="H3229" s="1"/>
      <c r="J3229" s="1"/>
      <c r="K3229" s="1"/>
      <c r="L3229" s="1"/>
      <c r="BA3229" s="1" t="s">
        <v>2763</v>
      </c>
      <c r="BB3229" s="1">
        <v>5174</v>
      </c>
      <c r="BC3229" s="1" t="s">
        <v>222</v>
      </c>
      <c r="BD3229" s="1"/>
      <c r="BE3229" s="1"/>
      <c r="BF3229" s="1"/>
      <c r="BG3229" s="1"/>
    </row>
    <row r="3230" spans="2:59" ht="15.75" customHeight="1" x14ac:dyDescent="0.3">
      <c r="B3230" s="1"/>
      <c r="C3230" s="1"/>
      <c r="D3230" s="1"/>
      <c r="E3230" s="1"/>
      <c r="F3230" s="1"/>
      <c r="G3230" s="1"/>
      <c r="H3230" s="1"/>
      <c r="J3230" s="1"/>
      <c r="K3230" s="1"/>
      <c r="L3230" s="1"/>
      <c r="BA3230" s="1" t="s">
        <v>2938</v>
      </c>
      <c r="BB3230" s="1">
        <v>5131</v>
      </c>
      <c r="BC3230" s="1" t="s">
        <v>222</v>
      </c>
      <c r="BD3230" s="1"/>
      <c r="BE3230" s="1"/>
      <c r="BF3230" s="1"/>
      <c r="BG3230" s="1"/>
    </row>
    <row r="3231" spans="2:59" ht="15.75" customHeight="1" x14ac:dyDescent="0.3">
      <c r="B3231" s="1"/>
      <c r="C3231" s="1"/>
      <c r="D3231" s="1"/>
      <c r="E3231" s="1"/>
      <c r="F3231" s="1"/>
      <c r="G3231" s="1"/>
      <c r="H3231" s="1"/>
      <c r="J3231" s="1"/>
      <c r="K3231" s="1"/>
      <c r="L3231" s="1"/>
      <c r="BA3231" s="1" t="s">
        <v>2938</v>
      </c>
      <c r="BB3231" s="1">
        <v>5131</v>
      </c>
      <c r="BC3231" s="1" t="s">
        <v>222</v>
      </c>
      <c r="BD3231" s="1"/>
      <c r="BE3231" s="1"/>
      <c r="BF3231" s="1"/>
      <c r="BG3231" s="1"/>
    </row>
    <row r="3232" spans="2:59" ht="15.75" customHeight="1" x14ac:dyDescent="0.3">
      <c r="B3232" s="1"/>
      <c r="C3232" s="1"/>
      <c r="D3232" s="1"/>
      <c r="E3232" s="1"/>
      <c r="F3232" s="1"/>
      <c r="G3232" s="1"/>
      <c r="H3232" s="1"/>
      <c r="J3232" s="1"/>
      <c r="K3232" s="1"/>
      <c r="L3232" s="1"/>
      <c r="BA3232" s="1" t="s">
        <v>3074</v>
      </c>
      <c r="BB3232" s="1">
        <v>5132</v>
      </c>
      <c r="BC3232" s="1" t="s">
        <v>222</v>
      </c>
      <c r="BD3232" s="1"/>
      <c r="BE3232" s="1"/>
      <c r="BF3232" s="1"/>
      <c r="BG3232" s="1"/>
    </row>
    <row r="3233" spans="2:59" ht="15.75" customHeight="1" x14ac:dyDescent="0.3">
      <c r="B3233" s="1"/>
      <c r="C3233" s="1"/>
      <c r="D3233" s="1"/>
      <c r="E3233" s="1"/>
      <c r="F3233" s="1"/>
      <c r="G3233" s="1"/>
      <c r="H3233" s="1"/>
      <c r="J3233" s="1"/>
      <c r="K3233" s="1"/>
      <c r="L3233" s="1"/>
      <c r="BA3233" s="1" t="s">
        <v>2529</v>
      </c>
      <c r="BB3233" s="1">
        <v>5155</v>
      </c>
      <c r="BC3233" s="1" t="s">
        <v>180</v>
      </c>
      <c r="BD3233" s="1"/>
      <c r="BE3233" s="1"/>
      <c r="BF3233" s="1"/>
      <c r="BG3233" s="1"/>
    </row>
    <row r="3234" spans="2:59" ht="15.75" customHeight="1" x14ac:dyDescent="0.3">
      <c r="B3234" s="1"/>
      <c r="C3234" s="1"/>
      <c r="D3234" s="1"/>
      <c r="E3234" s="1"/>
      <c r="F3234" s="1"/>
      <c r="G3234" s="1"/>
      <c r="H3234" s="1"/>
      <c r="J3234" s="1"/>
      <c r="K3234" s="1"/>
      <c r="L3234" s="1"/>
      <c r="BA3234" s="1" t="s">
        <v>3330</v>
      </c>
      <c r="BB3234" s="1">
        <v>4811</v>
      </c>
      <c r="BC3234" s="1" t="s">
        <v>212</v>
      </c>
      <c r="BD3234" s="1"/>
      <c r="BE3234" s="1"/>
      <c r="BF3234" s="1"/>
      <c r="BG3234" s="1"/>
    </row>
    <row r="3235" spans="2:59" ht="15.75" customHeight="1" x14ac:dyDescent="0.3">
      <c r="B3235" s="1"/>
      <c r="C3235" s="1"/>
      <c r="D3235" s="1"/>
      <c r="E3235" s="1"/>
      <c r="F3235" s="1"/>
      <c r="G3235" s="1"/>
      <c r="H3235" s="1"/>
      <c r="J3235" s="1"/>
      <c r="K3235" s="1"/>
      <c r="L3235" s="1"/>
      <c r="BA3235" s="1" t="s">
        <v>3440</v>
      </c>
      <c r="BB3235" s="1">
        <v>5138</v>
      </c>
      <c r="BC3235" s="1" t="s">
        <v>306</v>
      </c>
      <c r="BD3235" s="1"/>
      <c r="BE3235" s="1"/>
      <c r="BF3235" s="1"/>
      <c r="BG3235" s="1"/>
    </row>
    <row r="3236" spans="2:59" ht="15.75" customHeight="1" x14ac:dyDescent="0.3">
      <c r="B3236" s="1"/>
      <c r="C3236" s="1"/>
      <c r="D3236" s="1"/>
      <c r="E3236" s="1"/>
      <c r="F3236" s="1"/>
      <c r="G3236" s="1"/>
      <c r="H3236" s="1"/>
      <c r="J3236" s="1"/>
      <c r="K3236" s="1"/>
      <c r="L3236" s="1"/>
      <c r="BA3236" s="1" t="s">
        <v>10455</v>
      </c>
      <c r="BB3236" s="1">
        <v>5133</v>
      </c>
      <c r="BC3236" s="1" t="s">
        <v>284</v>
      </c>
      <c r="BD3236" s="1"/>
      <c r="BE3236" s="1"/>
      <c r="BF3236" s="1"/>
      <c r="BG3236" s="1"/>
    </row>
    <row r="3237" spans="2:59" ht="15.75" customHeight="1" x14ac:dyDescent="0.3">
      <c r="B3237" s="1"/>
      <c r="C3237" s="1"/>
      <c r="D3237" s="1"/>
      <c r="E3237" s="1"/>
      <c r="F3237" s="1"/>
      <c r="G3237" s="1"/>
      <c r="H3237" s="1"/>
      <c r="J3237" s="1"/>
      <c r="K3237" s="1"/>
      <c r="L3237" s="1"/>
      <c r="BA3237" s="1" t="s">
        <v>2305</v>
      </c>
      <c r="BB3237" s="1">
        <v>1548</v>
      </c>
      <c r="BC3237" s="1" t="s">
        <v>10422</v>
      </c>
      <c r="BD3237" s="1"/>
      <c r="BE3237" s="1"/>
      <c r="BF3237" s="1"/>
      <c r="BG3237" s="1"/>
    </row>
    <row r="3238" spans="2:59" ht="15.75" customHeight="1" x14ac:dyDescent="0.3">
      <c r="B3238" s="1"/>
      <c r="C3238" s="1"/>
      <c r="D3238" s="1"/>
      <c r="E3238" s="1"/>
      <c r="F3238" s="1"/>
      <c r="G3238" s="1"/>
      <c r="H3238" s="1"/>
      <c r="J3238" s="1"/>
      <c r="K3238" s="1"/>
      <c r="L3238" s="1"/>
      <c r="BA3238" s="1" t="s">
        <v>10456</v>
      </c>
      <c r="BB3238" s="1">
        <v>0</v>
      </c>
      <c r="BC3238" s="1" t="s">
        <v>252</v>
      </c>
      <c r="BD3238" s="1"/>
      <c r="BE3238" s="1"/>
      <c r="BF3238" s="1"/>
      <c r="BG3238" s="1"/>
    </row>
    <row r="3239" spans="2:59" ht="15.75" customHeight="1" x14ac:dyDescent="0.3">
      <c r="B3239" s="1"/>
      <c r="C3239" s="1"/>
      <c r="D3239" s="1"/>
      <c r="E3239" s="1"/>
      <c r="F3239" s="1"/>
      <c r="G3239" s="1"/>
      <c r="H3239" s="1"/>
      <c r="J3239" s="1"/>
      <c r="K3239" s="1"/>
      <c r="L3239" s="1"/>
      <c r="BA3239" s="1" t="s">
        <v>10456</v>
      </c>
      <c r="BB3239" s="1">
        <v>0</v>
      </c>
      <c r="BC3239" s="1" t="s">
        <v>252</v>
      </c>
      <c r="BD3239" s="1"/>
      <c r="BE3239" s="1"/>
      <c r="BF3239" s="1"/>
      <c r="BG3239" s="1"/>
    </row>
    <row r="3240" spans="2:59" ht="15.75" customHeight="1" x14ac:dyDescent="0.3">
      <c r="B3240" s="1"/>
      <c r="C3240" s="1"/>
      <c r="D3240" s="1"/>
      <c r="E3240" s="1"/>
      <c r="F3240" s="1"/>
      <c r="G3240" s="1"/>
      <c r="H3240" s="1"/>
      <c r="J3240" s="1"/>
      <c r="K3240" s="1"/>
      <c r="L3240" s="1"/>
      <c r="BA3240" s="1" t="s">
        <v>2919</v>
      </c>
      <c r="BB3240" s="1">
        <v>4902</v>
      </c>
      <c r="BC3240" s="1" t="s">
        <v>140</v>
      </c>
      <c r="BD3240" s="1"/>
      <c r="BE3240" s="1"/>
      <c r="BF3240" s="1"/>
      <c r="BG3240" s="1"/>
    </row>
    <row r="3241" spans="2:59" ht="15.75" customHeight="1" x14ac:dyDescent="0.3">
      <c r="B3241" s="1"/>
      <c r="C3241" s="1"/>
      <c r="D3241" s="1"/>
      <c r="E3241" s="1"/>
      <c r="F3241" s="1"/>
      <c r="G3241" s="1"/>
      <c r="H3241" s="1"/>
      <c r="J3241" s="1"/>
      <c r="K3241" s="1"/>
      <c r="L3241" s="1"/>
      <c r="BA3241" s="1" t="s">
        <v>6990</v>
      </c>
      <c r="BB3241" s="1">
        <v>5124</v>
      </c>
      <c r="BC3241" s="1" t="s">
        <v>284</v>
      </c>
      <c r="BD3241" s="1"/>
      <c r="BE3241" s="1"/>
      <c r="BF3241" s="1"/>
      <c r="BG3241" s="1"/>
    </row>
    <row r="3242" spans="2:59" ht="15.75" customHeight="1" x14ac:dyDescent="0.3">
      <c r="B3242" s="1"/>
      <c r="C3242" s="1"/>
      <c r="D3242" s="1"/>
      <c r="E3242" s="1"/>
      <c r="F3242" s="1"/>
      <c r="G3242" s="1"/>
      <c r="H3242" s="1"/>
      <c r="J3242" s="1"/>
      <c r="K3242" s="1"/>
      <c r="L3242" s="1"/>
      <c r="BA3242" s="1" t="s">
        <v>2785</v>
      </c>
      <c r="BB3242" s="1">
        <v>5156</v>
      </c>
      <c r="BC3242" s="1" t="s">
        <v>222</v>
      </c>
      <c r="BD3242" s="1"/>
      <c r="BE3242" s="1"/>
      <c r="BF3242" s="1"/>
      <c r="BG3242" s="1"/>
    </row>
    <row r="3243" spans="2:59" ht="15.75" customHeight="1" x14ac:dyDescent="0.3">
      <c r="B3243" s="1"/>
      <c r="C3243" s="1"/>
      <c r="D3243" s="1"/>
      <c r="E3243" s="1"/>
      <c r="F3243" s="1"/>
      <c r="G3243" s="1"/>
      <c r="H3243" s="1"/>
      <c r="J3243" s="1"/>
      <c r="K3243" s="1"/>
      <c r="L3243" s="1"/>
      <c r="BA3243" s="1" t="s">
        <v>6450</v>
      </c>
      <c r="BB3243" s="1">
        <v>3304</v>
      </c>
      <c r="BC3243" s="1" t="s">
        <v>140</v>
      </c>
      <c r="BD3243" s="1"/>
      <c r="BE3243" s="1"/>
      <c r="BF3243" s="1"/>
      <c r="BG3243" s="1"/>
    </row>
    <row r="3244" spans="2:59" ht="15.75" customHeight="1" x14ac:dyDescent="0.3">
      <c r="B3244" s="1"/>
      <c r="C3244" s="1"/>
      <c r="D3244" s="1"/>
      <c r="E3244" s="1"/>
      <c r="F3244" s="1"/>
      <c r="G3244" s="1"/>
      <c r="H3244" s="1"/>
      <c r="J3244" s="1"/>
      <c r="K3244" s="1"/>
      <c r="L3244" s="1"/>
      <c r="BA3244" s="1" t="s">
        <v>2520</v>
      </c>
      <c r="BB3244" s="1">
        <v>5134</v>
      </c>
      <c r="BC3244" s="1" t="s">
        <v>216</v>
      </c>
      <c r="BD3244" s="1"/>
      <c r="BE3244" s="1"/>
      <c r="BF3244" s="1"/>
      <c r="BG3244" s="1"/>
    </row>
    <row r="3245" spans="2:59" ht="15.75" customHeight="1" x14ac:dyDescent="0.3">
      <c r="B3245" s="1"/>
      <c r="C3245" s="1"/>
      <c r="D3245" s="1"/>
      <c r="E3245" s="1"/>
      <c r="F3245" s="1"/>
      <c r="G3245" s="1"/>
      <c r="H3245" s="1"/>
      <c r="J3245" s="1"/>
      <c r="K3245" s="1"/>
      <c r="L3245" s="1"/>
      <c r="BA3245" s="1" t="s">
        <v>3538</v>
      </c>
      <c r="BB3245" s="1">
        <v>5151</v>
      </c>
      <c r="BC3245" s="1" t="s">
        <v>216</v>
      </c>
      <c r="BD3245" s="1"/>
      <c r="BE3245" s="1"/>
      <c r="BF3245" s="1"/>
      <c r="BG3245" s="1"/>
    </row>
    <row r="3246" spans="2:59" ht="15.75" customHeight="1" x14ac:dyDescent="0.3">
      <c r="B3246" s="1"/>
      <c r="C3246" s="1"/>
      <c r="D3246" s="1"/>
      <c r="E3246" s="1"/>
      <c r="F3246" s="1"/>
      <c r="G3246" s="1"/>
      <c r="H3246" s="1"/>
      <c r="J3246" s="1"/>
      <c r="K3246" s="1"/>
      <c r="L3246" s="1"/>
      <c r="BA3246" s="1" t="s">
        <v>3868</v>
      </c>
      <c r="BB3246" s="1">
        <v>5169</v>
      </c>
      <c r="BC3246" s="1" t="s">
        <v>76</v>
      </c>
      <c r="BD3246" s="1"/>
      <c r="BE3246" s="1"/>
      <c r="BF3246" s="1"/>
      <c r="BG3246" s="1"/>
    </row>
    <row r="3247" spans="2:59" ht="15.75" customHeight="1" x14ac:dyDescent="0.3">
      <c r="B3247" s="1"/>
      <c r="C3247" s="1"/>
      <c r="D3247" s="1"/>
      <c r="E3247" s="1"/>
      <c r="F3247" s="1"/>
      <c r="G3247" s="1"/>
      <c r="H3247" s="1"/>
      <c r="J3247" s="1"/>
      <c r="K3247" s="1"/>
      <c r="L3247" s="1"/>
      <c r="BA3247" s="1" t="s">
        <v>4229</v>
      </c>
      <c r="BB3247" s="1">
        <v>5168</v>
      </c>
      <c r="BC3247" s="1" t="s">
        <v>66</v>
      </c>
      <c r="BD3247" s="1"/>
      <c r="BE3247" s="1"/>
      <c r="BF3247" s="1"/>
      <c r="BG3247" s="1"/>
    </row>
    <row r="3248" spans="2:59" ht="15.75" customHeight="1" x14ac:dyDescent="0.3">
      <c r="B3248" s="1"/>
      <c r="C3248" s="1"/>
      <c r="D3248" s="1"/>
      <c r="E3248" s="1"/>
      <c r="F3248" s="1"/>
      <c r="G3248" s="1"/>
      <c r="H3248" s="1"/>
      <c r="J3248" s="1"/>
      <c r="K3248" s="1"/>
      <c r="L3248" s="1"/>
      <c r="BA3248" s="1" t="s">
        <v>2641</v>
      </c>
      <c r="BB3248" s="1">
        <v>5157</v>
      </c>
      <c r="BC3248" s="1" t="s">
        <v>130</v>
      </c>
      <c r="BD3248" s="1"/>
      <c r="BE3248" s="1"/>
      <c r="BF3248" s="1"/>
      <c r="BG3248" s="1"/>
    </row>
    <row r="3249" spans="2:59" ht="15.75" customHeight="1" x14ac:dyDescent="0.3">
      <c r="B3249" s="1"/>
      <c r="C3249" s="1"/>
      <c r="D3249" s="1"/>
      <c r="E3249" s="1"/>
      <c r="F3249" s="1"/>
      <c r="G3249" s="1"/>
      <c r="H3249" s="1"/>
      <c r="J3249" s="1"/>
      <c r="K3249" s="1"/>
      <c r="L3249" s="1"/>
      <c r="BA3249" s="1" t="s">
        <v>10457</v>
      </c>
      <c r="BB3249" s="1">
        <v>0</v>
      </c>
      <c r="BC3249" s="1" t="s">
        <v>130</v>
      </c>
      <c r="BD3249" s="1"/>
      <c r="BE3249" s="1"/>
      <c r="BF3249" s="1"/>
      <c r="BG3249" s="1"/>
    </row>
    <row r="3250" spans="2:59" ht="15.75" customHeight="1" x14ac:dyDescent="0.3">
      <c r="B3250" s="1"/>
      <c r="C3250" s="1"/>
      <c r="D3250" s="1"/>
      <c r="E3250" s="1"/>
      <c r="F3250" s="1"/>
      <c r="G3250" s="1"/>
      <c r="H3250" s="1"/>
      <c r="J3250" s="1"/>
      <c r="K3250" s="1"/>
      <c r="L3250" s="1"/>
      <c r="BA3250" s="1" t="s">
        <v>3107</v>
      </c>
      <c r="BB3250" s="1">
        <v>5161</v>
      </c>
      <c r="BC3250" s="1" t="s">
        <v>222</v>
      </c>
      <c r="BD3250" s="1"/>
      <c r="BE3250" s="1"/>
      <c r="BF3250" s="1"/>
      <c r="BG3250" s="1"/>
    </row>
    <row r="3251" spans="2:59" ht="15.75" customHeight="1" x14ac:dyDescent="0.3">
      <c r="B3251" s="1"/>
      <c r="C3251" s="1"/>
      <c r="D3251" s="1"/>
      <c r="E3251" s="1"/>
      <c r="F3251" s="1"/>
      <c r="G3251" s="1"/>
      <c r="H3251" s="1"/>
      <c r="J3251" s="1"/>
      <c r="K3251" s="1"/>
      <c r="L3251" s="1"/>
      <c r="BA3251" s="1" t="s">
        <v>6038</v>
      </c>
      <c r="BB3251" s="1">
        <v>5148</v>
      </c>
      <c r="BC3251" s="1" t="s">
        <v>232</v>
      </c>
      <c r="BD3251" s="1"/>
      <c r="BE3251" s="1"/>
      <c r="BF3251" s="1"/>
      <c r="BG3251" s="1"/>
    </row>
    <row r="3252" spans="2:59" ht="15.75" customHeight="1" x14ac:dyDescent="0.3">
      <c r="B3252" s="1"/>
      <c r="C3252" s="1"/>
      <c r="D3252" s="1"/>
      <c r="E3252" s="1"/>
      <c r="F3252" s="1"/>
      <c r="G3252" s="1"/>
      <c r="H3252" s="1"/>
      <c r="J3252" s="1"/>
      <c r="K3252" s="1"/>
      <c r="L3252" s="1"/>
      <c r="BA3252" s="1" t="s">
        <v>6031</v>
      </c>
      <c r="BB3252" s="1">
        <v>5147</v>
      </c>
      <c r="BC3252" s="1" t="s">
        <v>232</v>
      </c>
      <c r="BD3252" s="1"/>
      <c r="BE3252" s="1"/>
      <c r="BF3252" s="1"/>
      <c r="BG3252" s="1"/>
    </row>
    <row r="3253" spans="2:59" ht="15.75" customHeight="1" x14ac:dyDescent="0.3">
      <c r="B3253" s="1"/>
      <c r="C3253" s="1"/>
      <c r="D3253" s="1"/>
      <c r="E3253" s="1"/>
      <c r="F3253" s="1"/>
      <c r="G3253" s="1"/>
      <c r="H3253" s="1"/>
      <c r="J3253" s="1"/>
      <c r="K3253" s="1"/>
      <c r="L3253" s="1"/>
      <c r="BA3253" s="1" t="s">
        <v>2480</v>
      </c>
      <c r="BB3253" s="1">
        <v>5496</v>
      </c>
      <c r="BC3253" s="1" t="s">
        <v>92</v>
      </c>
      <c r="BD3253" s="1"/>
      <c r="BE3253" s="1"/>
      <c r="BF3253" s="1"/>
      <c r="BG3253" s="1"/>
    </row>
    <row r="3254" spans="2:59" ht="15.75" customHeight="1" x14ac:dyDescent="0.3">
      <c r="B3254" s="1"/>
      <c r="C3254" s="1"/>
      <c r="D3254" s="1"/>
      <c r="E3254" s="1"/>
      <c r="F3254" s="1"/>
      <c r="G3254" s="1"/>
      <c r="H3254" s="1"/>
      <c r="J3254" s="1"/>
      <c r="K3254" s="1"/>
      <c r="L3254" s="1"/>
      <c r="BA3254" s="1" t="s">
        <v>2654</v>
      </c>
      <c r="BB3254" s="1">
        <v>5188</v>
      </c>
      <c r="BC3254" s="1" t="s">
        <v>14</v>
      </c>
      <c r="BD3254" s="1"/>
      <c r="BE3254" s="1"/>
      <c r="BF3254" s="1"/>
      <c r="BG3254" s="1"/>
    </row>
    <row r="3255" spans="2:59" ht="15.75" customHeight="1" x14ac:dyDescent="0.3">
      <c r="B3255" s="1"/>
      <c r="C3255" s="1"/>
      <c r="D3255" s="1"/>
      <c r="E3255" s="1"/>
      <c r="F3255" s="1"/>
      <c r="G3255" s="1"/>
      <c r="H3255" s="1"/>
      <c r="J3255" s="1"/>
      <c r="K3255" s="1"/>
      <c r="L3255" s="1"/>
      <c r="BA3255" s="1" t="s">
        <v>2134</v>
      </c>
      <c r="BB3255" s="1">
        <v>5173</v>
      </c>
      <c r="BC3255" s="1" t="s">
        <v>14</v>
      </c>
      <c r="BD3255" s="1"/>
      <c r="BE3255" s="1"/>
      <c r="BF3255" s="1"/>
      <c r="BG3255" s="1"/>
    </row>
    <row r="3256" spans="2:59" ht="15.75" customHeight="1" x14ac:dyDescent="0.3">
      <c r="B3256" s="1"/>
      <c r="C3256" s="1"/>
      <c r="D3256" s="1"/>
      <c r="E3256" s="1"/>
      <c r="F3256" s="1"/>
      <c r="G3256" s="1"/>
      <c r="H3256" s="1"/>
      <c r="J3256" s="1"/>
      <c r="K3256" s="1"/>
      <c r="L3256" s="1"/>
      <c r="BA3256" s="1" t="s">
        <v>2135</v>
      </c>
      <c r="BB3256" s="1">
        <v>5172</v>
      </c>
      <c r="BC3256" s="1" t="s">
        <v>14</v>
      </c>
      <c r="BD3256" s="1"/>
      <c r="BE3256" s="1"/>
      <c r="BF3256" s="1"/>
      <c r="BG3256" s="1"/>
    </row>
    <row r="3257" spans="2:59" ht="15.75" customHeight="1" x14ac:dyDescent="0.3">
      <c r="B3257" s="1"/>
      <c r="C3257" s="1"/>
      <c r="D3257" s="1"/>
      <c r="E3257" s="1"/>
      <c r="F3257" s="1"/>
      <c r="G3257" s="1"/>
      <c r="H3257" s="1"/>
      <c r="J3257" s="1"/>
      <c r="K3257" s="1"/>
      <c r="L3257" s="1"/>
      <c r="BA3257" s="1" t="s">
        <v>2846</v>
      </c>
      <c r="BB3257" s="1">
        <v>5158</v>
      </c>
      <c r="BC3257" s="1" t="s">
        <v>180</v>
      </c>
      <c r="BD3257" s="1"/>
      <c r="BE3257" s="1"/>
      <c r="BF3257" s="1"/>
      <c r="BG3257" s="1"/>
    </row>
    <row r="3258" spans="2:59" ht="15.75" customHeight="1" x14ac:dyDescent="0.3">
      <c r="B3258" s="1"/>
      <c r="C3258" s="1"/>
      <c r="D3258" s="1"/>
      <c r="E3258" s="1"/>
      <c r="F3258" s="1"/>
      <c r="G3258" s="1"/>
      <c r="H3258" s="1"/>
      <c r="J3258" s="1"/>
      <c r="K3258" s="1"/>
      <c r="L3258" s="1"/>
      <c r="BA3258" s="1" t="s">
        <v>10456</v>
      </c>
      <c r="BB3258" s="1">
        <v>0</v>
      </c>
      <c r="BC3258" s="1" t="s">
        <v>252</v>
      </c>
      <c r="BD3258" s="1"/>
      <c r="BE3258" s="1"/>
      <c r="BF3258" s="1"/>
      <c r="BG3258" s="1"/>
    </row>
    <row r="3259" spans="2:59" ht="15.75" customHeight="1" x14ac:dyDescent="0.3">
      <c r="B3259" s="1"/>
      <c r="C3259" s="1"/>
      <c r="D3259" s="1"/>
      <c r="E3259" s="1"/>
      <c r="F3259" s="1"/>
      <c r="G3259" s="1"/>
      <c r="H3259" s="1"/>
      <c r="J3259" s="1"/>
      <c r="K3259" s="1"/>
      <c r="L3259" s="1"/>
      <c r="BA3259" s="1" t="s">
        <v>3040</v>
      </c>
      <c r="BB3259" s="1">
        <v>5149</v>
      </c>
      <c r="BC3259" s="1" t="s">
        <v>216</v>
      </c>
      <c r="BD3259" s="1"/>
      <c r="BE3259" s="1"/>
      <c r="BF3259" s="1"/>
      <c r="BG3259" s="1"/>
    </row>
    <row r="3260" spans="2:59" ht="15.75" customHeight="1" x14ac:dyDescent="0.3">
      <c r="B3260" s="1"/>
      <c r="C3260" s="1"/>
      <c r="D3260" s="1"/>
      <c r="E3260" s="1"/>
      <c r="F3260" s="1"/>
      <c r="G3260" s="1"/>
      <c r="H3260" s="1"/>
      <c r="J3260" s="1"/>
      <c r="K3260" s="1"/>
      <c r="L3260" s="1"/>
      <c r="BA3260" s="1" t="s">
        <v>2598</v>
      </c>
      <c r="BB3260" s="1">
        <v>5193</v>
      </c>
      <c r="BC3260" s="1" t="s">
        <v>180</v>
      </c>
      <c r="BD3260" s="1"/>
      <c r="BE3260" s="1"/>
      <c r="BF3260" s="1"/>
      <c r="BG3260" s="1"/>
    </row>
    <row r="3261" spans="2:59" ht="15.75" customHeight="1" x14ac:dyDescent="0.3">
      <c r="B3261" s="1"/>
      <c r="C3261" s="1"/>
      <c r="D3261" s="1"/>
      <c r="E3261" s="1"/>
      <c r="F3261" s="1"/>
      <c r="G3261" s="1"/>
      <c r="H3261" s="1"/>
      <c r="J3261" s="1"/>
      <c r="K3261" s="1"/>
      <c r="L3261" s="1"/>
      <c r="BA3261" s="1" t="s">
        <v>2598</v>
      </c>
      <c r="BB3261" s="1">
        <v>5193</v>
      </c>
      <c r="BC3261" s="1" t="s">
        <v>180</v>
      </c>
      <c r="BD3261" s="1"/>
      <c r="BE3261" s="1"/>
      <c r="BF3261" s="1"/>
      <c r="BG3261" s="1"/>
    </row>
    <row r="3262" spans="2:59" ht="15.75" customHeight="1" x14ac:dyDescent="0.3">
      <c r="B3262" s="1"/>
      <c r="C3262" s="1"/>
      <c r="D3262" s="1"/>
      <c r="E3262" s="1"/>
      <c r="F3262" s="1"/>
      <c r="G3262" s="1"/>
      <c r="H3262" s="1"/>
      <c r="J3262" s="1"/>
      <c r="K3262" s="1"/>
      <c r="L3262" s="1"/>
      <c r="BA3262" s="1" t="s">
        <v>5687</v>
      </c>
      <c r="BB3262" s="1">
        <v>5170</v>
      </c>
      <c r="BC3262" s="1" t="s">
        <v>340</v>
      </c>
      <c r="BD3262" s="1"/>
      <c r="BE3262" s="1"/>
      <c r="BF3262" s="1"/>
      <c r="BG3262" s="1"/>
    </row>
    <row r="3263" spans="2:59" ht="15.75" customHeight="1" x14ac:dyDescent="0.3">
      <c r="B3263" s="1"/>
      <c r="C3263" s="1"/>
      <c r="D3263" s="1"/>
      <c r="E3263" s="1"/>
      <c r="F3263" s="1"/>
      <c r="G3263" s="1"/>
      <c r="H3263" s="1"/>
      <c r="J3263" s="1"/>
      <c r="K3263" s="1"/>
      <c r="L3263" s="1"/>
      <c r="BA3263" s="1" t="s">
        <v>10458</v>
      </c>
      <c r="BB3263" s="1">
        <v>5164</v>
      </c>
      <c r="BC3263" s="1" t="s">
        <v>252</v>
      </c>
      <c r="BD3263" s="1"/>
      <c r="BE3263" s="1"/>
      <c r="BF3263" s="1"/>
      <c r="BG3263" s="1"/>
    </row>
    <row r="3264" spans="2:59" ht="15.75" customHeight="1" x14ac:dyDescent="0.3">
      <c r="B3264" s="1"/>
      <c r="C3264" s="1"/>
      <c r="D3264" s="1"/>
      <c r="E3264" s="1"/>
      <c r="F3264" s="1"/>
      <c r="G3264" s="1"/>
      <c r="H3264" s="1"/>
      <c r="J3264" s="1"/>
      <c r="K3264" s="1"/>
      <c r="L3264" s="1"/>
      <c r="BA3264" s="1" t="s">
        <v>3815</v>
      </c>
      <c r="BB3264" s="1">
        <v>5159</v>
      </c>
      <c r="BC3264" s="1" t="s">
        <v>180</v>
      </c>
      <c r="BD3264" s="1"/>
      <c r="BE3264" s="1"/>
      <c r="BF3264" s="1"/>
      <c r="BG3264" s="1"/>
    </row>
    <row r="3265" spans="2:59" ht="15.75" customHeight="1" x14ac:dyDescent="0.3">
      <c r="B3265" s="1"/>
      <c r="C3265" s="1"/>
      <c r="D3265" s="1"/>
      <c r="E3265" s="1"/>
      <c r="F3265" s="1"/>
      <c r="G3265" s="1"/>
      <c r="H3265" s="1"/>
      <c r="J3265" s="1"/>
      <c r="K3265" s="1"/>
      <c r="L3265" s="1"/>
      <c r="BA3265" s="1" t="s">
        <v>2767</v>
      </c>
      <c r="BB3265" s="1">
        <v>5165</v>
      </c>
      <c r="BC3265" s="1" t="s">
        <v>284</v>
      </c>
      <c r="BD3265" s="1"/>
      <c r="BE3265" s="1"/>
      <c r="BF3265" s="1"/>
      <c r="BG3265" s="1"/>
    </row>
    <row r="3266" spans="2:59" ht="15.75" customHeight="1" x14ac:dyDescent="0.3">
      <c r="B3266" s="1"/>
      <c r="C3266" s="1"/>
      <c r="D3266" s="1"/>
      <c r="E3266" s="1"/>
      <c r="F3266" s="1"/>
      <c r="G3266" s="1"/>
      <c r="H3266" s="1"/>
      <c r="J3266" s="1"/>
      <c r="K3266" s="1"/>
      <c r="L3266" s="1"/>
      <c r="BA3266" s="1" t="s">
        <v>2995</v>
      </c>
      <c r="BB3266" s="1">
        <v>5160</v>
      </c>
      <c r="BC3266" s="1" t="s">
        <v>14</v>
      </c>
      <c r="BD3266" s="1"/>
      <c r="BE3266" s="1"/>
      <c r="BF3266" s="1"/>
      <c r="BG3266" s="1"/>
    </row>
    <row r="3267" spans="2:59" ht="15.75" customHeight="1" x14ac:dyDescent="0.3">
      <c r="B3267" s="1"/>
      <c r="C3267" s="1"/>
      <c r="D3267" s="1"/>
      <c r="E3267" s="1"/>
      <c r="F3267" s="1"/>
      <c r="G3267" s="1"/>
      <c r="H3267" s="1"/>
      <c r="J3267" s="1"/>
      <c r="K3267" s="1"/>
      <c r="L3267" s="1"/>
      <c r="BA3267" s="1" t="s">
        <v>2694</v>
      </c>
      <c r="BB3267" s="1">
        <v>5163</v>
      </c>
      <c r="BC3267" s="1" t="s">
        <v>152</v>
      </c>
      <c r="BD3267" s="1"/>
      <c r="BE3267" s="1"/>
      <c r="BF3267" s="1"/>
      <c r="BG3267" s="1"/>
    </row>
    <row r="3268" spans="2:59" ht="15.75" customHeight="1" x14ac:dyDescent="0.3">
      <c r="B3268" s="1"/>
      <c r="C3268" s="1"/>
      <c r="D3268" s="1"/>
      <c r="E3268" s="1"/>
      <c r="F3268" s="1"/>
      <c r="G3268" s="1"/>
      <c r="H3268" s="1"/>
      <c r="J3268" s="1"/>
      <c r="K3268" s="1"/>
      <c r="L3268" s="1"/>
      <c r="BA3268" s="1" t="s">
        <v>7208</v>
      </c>
      <c r="BB3268" s="1">
        <v>5162</v>
      </c>
      <c r="BC3268" s="1" t="s">
        <v>152</v>
      </c>
      <c r="BD3268" s="1"/>
      <c r="BE3268" s="1"/>
      <c r="BF3268" s="1"/>
      <c r="BG3268" s="1"/>
    </row>
    <row r="3269" spans="2:59" ht="15.75" customHeight="1" x14ac:dyDescent="0.3">
      <c r="B3269" s="1"/>
      <c r="C3269" s="1"/>
      <c r="D3269" s="1"/>
      <c r="E3269" s="1"/>
      <c r="F3269" s="1"/>
      <c r="G3269" s="1"/>
      <c r="H3269" s="1"/>
      <c r="J3269" s="1"/>
      <c r="K3269" s="1"/>
      <c r="L3269" s="1"/>
      <c r="BA3269" s="1" t="s">
        <v>4790</v>
      </c>
      <c r="BB3269" s="1">
        <v>5171</v>
      </c>
      <c r="BC3269" s="1" t="s">
        <v>84</v>
      </c>
      <c r="BD3269" s="1"/>
      <c r="BE3269" s="1"/>
      <c r="BF3269" s="1"/>
      <c r="BG3269" s="1"/>
    </row>
    <row r="3270" spans="2:59" ht="15.75" customHeight="1" x14ac:dyDescent="0.3">
      <c r="B3270" s="1"/>
      <c r="C3270" s="1"/>
      <c r="D3270" s="1"/>
      <c r="E3270" s="1"/>
      <c r="F3270" s="1"/>
      <c r="G3270" s="1"/>
      <c r="H3270" s="1"/>
      <c r="J3270" s="1"/>
      <c r="K3270" s="1"/>
      <c r="L3270" s="1"/>
      <c r="BA3270" s="1" t="s">
        <v>10459</v>
      </c>
      <c r="BB3270" s="1">
        <v>5166</v>
      </c>
      <c r="BC3270" s="1" t="s">
        <v>284</v>
      </c>
      <c r="BD3270" s="1"/>
      <c r="BE3270" s="1"/>
      <c r="BF3270" s="1"/>
      <c r="BG3270" s="1"/>
    </row>
    <row r="3271" spans="2:59" ht="15.75" customHeight="1" x14ac:dyDescent="0.3">
      <c r="B3271" s="1"/>
      <c r="C3271" s="1"/>
      <c r="D3271" s="1"/>
      <c r="E3271" s="1"/>
      <c r="F3271" s="1"/>
      <c r="G3271" s="1"/>
      <c r="H3271" s="1"/>
      <c r="J3271" s="1"/>
      <c r="K3271" s="1"/>
      <c r="L3271" s="1"/>
      <c r="BA3271" s="1" t="s">
        <v>4803</v>
      </c>
      <c r="BB3271" s="1">
        <v>5146</v>
      </c>
      <c r="BC3271" s="1" t="s">
        <v>188</v>
      </c>
      <c r="BD3271" s="1"/>
      <c r="BE3271" s="1"/>
      <c r="BF3271" s="1"/>
      <c r="BG3271" s="1"/>
    </row>
    <row r="3272" spans="2:59" ht="15.75" customHeight="1" x14ac:dyDescent="0.3">
      <c r="B3272" s="1"/>
      <c r="C3272" s="1"/>
      <c r="D3272" s="1"/>
      <c r="E3272" s="1"/>
      <c r="F3272" s="1"/>
      <c r="G3272" s="1"/>
      <c r="H3272" s="1"/>
      <c r="J3272" s="1"/>
      <c r="K3272" s="1"/>
      <c r="L3272" s="1"/>
      <c r="BA3272" s="1" t="s">
        <v>2768</v>
      </c>
      <c r="BB3272" s="1">
        <v>5167</v>
      </c>
      <c r="BC3272" s="1" t="s">
        <v>252</v>
      </c>
      <c r="BD3272" s="1"/>
      <c r="BE3272" s="1"/>
      <c r="BF3272" s="1"/>
      <c r="BG3272" s="1"/>
    </row>
    <row r="3273" spans="2:59" ht="15.75" customHeight="1" x14ac:dyDescent="0.3">
      <c r="B3273" s="1"/>
      <c r="C3273" s="1"/>
      <c r="D3273" s="1"/>
      <c r="E3273" s="1"/>
      <c r="F3273" s="1"/>
      <c r="G3273" s="1"/>
      <c r="H3273" s="1"/>
      <c r="J3273" s="1"/>
      <c r="K3273" s="1"/>
      <c r="L3273" s="1"/>
      <c r="BA3273" s="1" t="s">
        <v>6874</v>
      </c>
      <c r="BB3273" s="1">
        <v>5181</v>
      </c>
      <c r="BC3273" s="1" t="s">
        <v>330</v>
      </c>
      <c r="BD3273" s="1"/>
      <c r="BE3273" s="1"/>
      <c r="BF3273" s="1"/>
      <c r="BG3273" s="1"/>
    </row>
    <row r="3274" spans="2:59" ht="15.75" customHeight="1" x14ac:dyDescent="0.3">
      <c r="B3274" s="1"/>
      <c r="C3274" s="1"/>
      <c r="D3274" s="1"/>
      <c r="E3274" s="1"/>
      <c r="F3274" s="1"/>
      <c r="G3274" s="1"/>
      <c r="H3274" s="1"/>
      <c r="J3274" s="1"/>
      <c r="K3274" s="1"/>
      <c r="L3274" s="1"/>
      <c r="BA3274" s="1" t="s">
        <v>3042</v>
      </c>
      <c r="BB3274" s="1">
        <v>5192</v>
      </c>
      <c r="BC3274" s="1" t="s">
        <v>84</v>
      </c>
      <c r="BD3274" s="1"/>
      <c r="BE3274" s="1"/>
      <c r="BF3274" s="1"/>
      <c r="BG3274" s="1"/>
    </row>
    <row r="3275" spans="2:59" ht="15.75" customHeight="1" x14ac:dyDescent="0.3">
      <c r="B3275" s="1"/>
      <c r="C3275" s="1"/>
      <c r="D3275" s="1"/>
      <c r="E3275" s="1"/>
      <c r="F3275" s="1"/>
      <c r="G3275" s="1"/>
      <c r="H3275" s="1"/>
      <c r="J3275" s="1"/>
      <c r="K3275" s="1"/>
      <c r="L3275" s="1"/>
      <c r="BA3275" s="1" t="s">
        <v>4738</v>
      </c>
      <c r="BB3275" s="1">
        <v>5197</v>
      </c>
      <c r="BC3275" s="1" t="s">
        <v>232</v>
      </c>
      <c r="BD3275" s="1"/>
      <c r="BE3275" s="1"/>
      <c r="BF3275" s="1"/>
      <c r="BG3275" s="1"/>
    </row>
    <row r="3276" spans="2:59" ht="15.75" customHeight="1" x14ac:dyDescent="0.3">
      <c r="B3276" s="1"/>
      <c r="C3276" s="1"/>
      <c r="D3276" s="1"/>
      <c r="E3276" s="1"/>
      <c r="F3276" s="1"/>
      <c r="G3276" s="1"/>
      <c r="H3276" s="1"/>
      <c r="J3276" s="1"/>
      <c r="K3276" s="1"/>
      <c r="L3276" s="1"/>
      <c r="BA3276" s="1" t="s">
        <v>5581</v>
      </c>
      <c r="BB3276" s="1">
        <v>5196</v>
      </c>
      <c r="BC3276" s="1" t="s">
        <v>180</v>
      </c>
      <c r="BD3276" s="1"/>
      <c r="BE3276" s="1"/>
      <c r="BF3276" s="1"/>
      <c r="BG3276" s="1"/>
    </row>
    <row r="3277" spans="2:59" ht="15.75" customHeight="1" x14ac:dyDescent="0.3">
      <c r="B3277" s="1"/>
      <c r="C3277" s="1"/>
      <c r="D3277" s="1"/>
      <c r="E3277" s="1"/>
      <c r="F3277" s="1"/>
      <c r="G3277" s="1"/>
      <c r="H3277" s="1"/>
      <c r="J3277" s="1"/>
      <c r="K3277" s="1"/>
      <c r="L3277" s="1"/>
      <c r="BA3277" s="1" t="s">
        <v>2465</v>
      </c>
      <c r="BB3277" s="1">
        <v>3824</v>
      </c>
      <c r="BC3277" s="1" t="s">
        <v>14</v>
      </c>
      <c r="BD3277" s="1"/>
      <c r="BE3277" s="1"/>
      <c r="BF3277" s="1"/>
      <c r="BG3277" s="1"/>
    </row>
    <row r="3278" spans="2:59" ht="15.75" customHeight="1" x14ac:dyDescent="0.3">
      <c r="B3278" s="1"/>
      <c r="C3278" s="1"/>
      <c r="D3278" s="1"/>
      <c r="E3278" s="1"/>
      <c r="F3278" s="1"/>
      <c r="G3278" s="1"/>
      <c r="H3278" s="1"/>
      <c r="J3278" s="1"/>
      <c r="K3278" s="1"/>
      <c r="L3278" s="1"/>
      <c r="BA3278" s="1" t="s">
        <v>4817</v>
      </c>
      <c r="BB3278" s="1">
        <v>5349</v>
      </c>
      <c r="BC3278" s="1" t="s">
        <v>306</v>
      </c>
      <c r="BD3278" s="1"/>
      <c r="BE3278" s="1"/>
      <c r="BF3278" s="1"/>
      <c r="BG3278" s="1"/>
    </row>
    <row r="3279" spans="2:59" ht="15.75" customHeight="1" x14ac:dyDescent="0.3">
      <c r="B3279" s="1"/>
      <c r="C3279" s="1"/>
      <c r="D3279" s="1"/>
      <c r="E3279" s="1"/>
      <c r="F3279" s="1"/>
      <c r="G3279" s="1"/>
      <c r="H3279" s="1"/>
      <c r="J3279" s="1"/>
      <c r="K3279" s="1"/>
      <c r="L3279" s="1"/>
      <c r="BA3279" s="1" t="s">
        <v>2617</v>
      </c>
      <c r="BB3279" s="1">
        <v>5194</v>
      </c>
      <c r="BC3279" s="1" t="s">
        <v>14</v>
      </c>
      <c r="BD3279" s="1"/>
      <c r="BE3279" s="1"/>
      <c r="BF3279" s="1"/>
      <c r="BG3279" s="1"/>
    </row>
    <row r="3280" spans="2:59" ht="15.75" customHeight="1" x14ac:dyDescent="0.3">
      <c r="B3280" s="1"/>
      <c r="C3280" s="1"/>
      <c r="D3280" s="1"/>
      <c r="E3280" s="1"/>
      <c r="F3280" s="1"/>
      <c r="G3280" s="1"/>
      <c r="H3280" s="1"/>
      <c r="J3280" s="1"/>
      <c r="K3280" s="1"/>
      <c r="L3280" s="1"/>
      <c r="BA3280" s="1" t="s">
        <v>7034</v>
      </c>
      <c r="BB3280" s="1">
        <v>5203</v>
      </c>
      <c r="BC3280" s="1" t="s">
        <v>126</v>
      </c>
      <c r="BD3280" s="1"/>
      <c r="BE3280" s="1"/>
      <c r="BF3280" s="1"/>
      <c r="BG3280" s="1"/>
    </row>
    <row r="3281" spans="2:59" ht="15.75" customHeight="1" x14ac:dyDescent="0.3">
      <c r="B3281" s="1"/>
      <c r="C3281" s="1"/>
      <c r="D3281" s="1"/>
      <c r="E3281" s="1"/>
      <c r="F3281" s="1"/>
      <c r="G3281" s="1"/>
      <c r="H3281" s="1"/>
      <c r="J3281" s="1"/>
      <c r="K3281" s="1"/>
      <c r="L3281" s="1"/>
      <c r="BA3281" s="1" t="s">
        <v>4593</v>
      </c>
      <c r="BB3281" s="1">
        <v>5201</v>
      </c>
      <c r="BC3281" s="1" t="s">
        <v>152</v>
      </c>
      <c r="BD3281" s="1"/>
      <c r="BE3281" s="1"/>
      <c r="BF3281" s="1"/>
      <c r="BG3281" s="1"/>
    </row>
    <row r="3282" spans="2:59" ht="15.75" customHeight="1" x14ac:dyDescent="0.3">
      <c r="B3282" s="1"/>
      <c r="C3282" s="1"/>
      <c r="D3282" s="1"/>
      <c r="E3282" s="1"/>
      <c r="F3282" s="1"/>
      <c r="G3282" s="1"/>
      <c r="H3282" s="1"/>
      <c r="J3282" s="1"/>
      <c r="K3282" s="1"/>
      <c r="L3282" s="1"/>
      <c r="BA3282" s="1" t="s">
        <v>2111</v>
      </c>
      <c r="BB3282" s="1">
        <v>5195</v>
      </c>
      <c r="BC3282" s="1" t="s">
        <v>180</v>
      </c>
      <c r="BD3282" s="1"/>
      <c r="BE3282" s="1"/>
      <c r="BF3282" s="1"/>
      <c r="BG3282" s="1"/>
    </row>
    <row r="3283" spans="2:59" ht="15.75" customHeight="1" x14ac:dyDescent="0.3">
      <c r="B3283" s="1"/>
      <c r="C3283" s="1"/>
      <c r="D3283" s="1"/>
      <c r="E3283" s="1"/>
      <c r="F3283" s="1"/>
      <c r="G3283" s="1"/>
      <c r="H3283" s="1"/>
      <c r="J3283" s="1"/>
      <c r="K3283" s="1"/>
      <c r="L3283" s="1"/>
      <c r="BA3283" s="1" t="s">
        <v>2291</v>
      </c>
      <c r="BB3283" s="1">
        <v>5178</v>
      </c>
      <c r="BC3283" s="1" t="s">
        <v>156</v>
      </c>
      <c r="BD3283" s="1"/>
      <c r="BE3283" s="1"/>
      <c r="BF3283" s="1"/>
      <c r="BG3283" s="1"/>
    </row>
    <row r="3284" spans="2:59" ht="15.75" customHeight="1" x14ac:dyDescent="0.3">
      <c r="B3284" s="1"/>
      <c r="C3284" s="1"/>
      <c r="D3284" s="1"/>
      <c r="E3284" s="1"/>
      <c r="F3284" s="1"/>
      <c r="G3284" s="1"/>
      <c r="H3284" s="1"/>
      <c r="J3284" s="1"/>
      <c r="K3284" s="1"/>
      <c r="L3284" s="1"/>
      <c r="BA3284" s="1" t="s">
        <v>2177</v>
      </c>
      <c r="BB3284" s="1">
        <v>1410</v>
      </c>
      <c r="BC3284" s="1" t="s">
        <v>212</v>
      </c>
      <c r="BD3284" s="1"/>
      <c r="BE3284" s="1"/>
      <c r="BF3284" s="1"/>
      <c r="BG3284" s="1"/>
    </row>
    <row r="3285" spans="2:59" ht="15.75" customHeight="1" x14ac:dyDescent="0.3">
      <c r="B3285" s="1"/>
      <c r="C3285" s="1"/>
      <c r="D3285" s="1"/>
      <c r="E3285" s="1"/>
      <c r="F3285" s="1"/>
      <c r="G3285" s="1"/>
      <c r="H3285" s="1"/>
      <c r="J3285" s="1"/>
      <c r="K3285" s="1"/>
      <c r="L3285" s="1"/>
      <c r="BA3285" s="1" t="s">
        <v>2148</v>
      </c>
      <c r="BB3285" s="1">
        <v>5184</v>
      </c>
      <c r="BC3285" s="1" t="s">
        <v>104</v>
      </c>
      <c r="BD3285" s="1"/>
      <c r="BE3285" s="1"/>
      <c r="BF3285" s="1"/>
      <c r="BG3285" s="1"/>
    </row>
    <row r="3286" spans="2:59" ht="15.75" customHeight="1" x14ac:dyDescent="0.3">
      <c r="B3286" s="1"/>
      <c r="C3286" s="1"/>
      <c r="D3286" s="1"/>
      <c r="E3286" s="1"/>
      <c r="F3286" s="1"/>
      <c r="G3286" s="1"/>
      <c r="H3286" s="1"/>
      <c r="J3286" s="1"/>
      <c r="K3286" s="1"/>
      <c r="L3286" s="1"/>
      <c r="BA3286" s="1" t="s">
        <v>2715</v>
      </c>
      <c r="BB3286" s="1">
        <v>3479</v>
      </c>
      <c r="BC3286" s="1" t="s">
        <v>92</v>
      </c>
      <c r="BD3286" s="1"/>
      <c r="BE3286" s="1"/>
      <c r="BF3286" s="1"/>
      <c r="BG3286" s="1"/>
    </row>
    <row r="3287" spans="2:59" ht="15.75" customHeight="1" x14ac:dyDescent="0.3">
      <c r="B3287" s="1"/>
      <c r="C3287" s="1"/>
      <c r="D3287" s="1"/>
      <c r="E3287" s="1"/>
      <c r="F3287" s="1"/>
      <c r="G3287" s="1"/>
      <c r="H3287" s="1"/>
      <c r="J3287" s="1"/>
      <c r="K3287" s="1"/>
      <c r="L3287" s="1"/>
      <c r="BA3287" s="1" t="s">
        <v>10460</v>
      </c>
      <c r="BB3287" s="1">
        <v>5198</v>
      </c>
      <c r="BC3287" s="1" t="s">
        <v>180</v>
      </c>
      <c r="BD3287" s="1"/>
      <c r="BE3287" s="1"/>
      <c r="BF3287" s="1"/>
      <c r="BG3287" s="1"/>
    </row>
    <row r="3288" spans="2:59" ht="15.75" customHeight="1" x14ac:dyDescent="0.3">
      <c r="B3288" s="1"/>
      <c r="C3288" s="1"/>
      <c r="D3288" s="1"/>
      <c r="E3288" s="1"/>
      <c r="F3288" s="1"/>
      <c r="G3288" s="1"/>
      <c r="H3288" s="1"/>
      <c r="J3288" s="1"/>
      <c r="K3288" s="1"/>
      <c r="L3288" s="1"/>
      <c r="BA3288" s="1" t="s">
        <v>3023</v>
      </c>
      <c r="BB3288" s="1">
        <v>4200</v>
      </c>
      <c r="BC3288" s="1" t="s">
        <v>180</v>
      </c>
      <c r="BD3288" s="1"/>
      <c r="BE3288" s="1"/>
      <c r="BF3288" s="1"/>
      <c r="BG3288" s="1"/>
    </row>
    <row r="3289" spans="2:59" ht="15.75" customHeight="1" x14ac:dyDescent="0.3">
      <c r="B3289" s="1"/>
      <c r="C3289" s="1"/>
      <c r="D3289" s="1"/>
      <c r="E3289" s="1"/>
      <c r="F3289" s="1"/>
      <c r="G3289" s="1"/>
      <c r="H3289" s="1"/>
      <c r="J3289" s="1"/>
      <c r="K3289" s="1"/>
      <c r="L3289" s="1"/>
      <c r="BA3289" s="1" t="s">
        <v>2843</v>
      </c>
      <c r="BB3289" s="1">
        <v>5260</v>
      </c>
      <c r="BC3289" s="1" t="s">
        <v>286</v>
      </c>
      <c r="BD3289" s="1"/>
      <c r="BE3289" s="1"/>
      <c r="BF3289" s="1"/>
      <c r="BG3289" s="1"/>
    </row>
    <row r="3290" spans="2:59" ht="15.75" customHeight="1" x14ac:dyDescent="0.3">
      <c r="B3290" s="1"/>
      <c r="C3290" s="1"/>
      <c r="D3290" s="1"/>
      <c r="E3290" s="1"/>
      <c r="F3290" s="1"/>
      <c r="G3290" s="1"/>
      <c r="H3290" s="1"/>
      <c r="J3290" s="1"/>
      <c r="K3290" s="1"/>
      <c r="L3290" s="1"/>
      <c r="BA3290" s="1" t="s">
        <v>2843</v>
      </c>
      <c r="BB3290" s="1">
        <v>5260</v>
      </c>
      <c r="BC3290" s="1" t="s">
        <v>286</v>
      </c>
      <c r="BD3290" s="1"/>
      <c r="BE3290" s="1"/>
      <c r="BF3290" s="1"/>
      <c r="BG3290" s="1"/>
    </row>
    <row r="3291" spans="2:59" ht="15.75" customHeight="1" x14ac:dyDescent="0.3">
      <c r="B3291" s="1"/>
      <c r="C3291" s="1"/>
      <c r="D3291" s="1"/>
      <c r="E3291" s="1"/>
      <c r="F3291" s="1"/>
      <c r="G3291" s="1"/>
      <c r="H3291" s="1"/>
      <c r="J3291" s="1"/>
      <c r="K3291" s="1"/>
      <c r="L3291" s="1"/>
      <c r="BA3291" s="1" t="s">
        <v>6196</v>
      </c>
      <c r="BB3291" s="1">
        <v>5202</v>
      </c>
      <c r="BC3291" s="1" t="s">
        <v>252</v>
      </c>
      <c r="BD3291" s="1"/>
      <c r="BE3291" s="1"/>
      <c r="BF3291" s="1"/>
      <c r="BG3291" s="1"/>
    </row>
    <row r="3292" spans="2:59" ht="15.75" customHeight="1" x14ac:dyDescent="0.3">
      <c r="B3292" s="1"/>
      <c r="C3292" s="1"/>
      <c r="D3292" s="1"/>
      <c r="E3292" s="1"/>
      <c r="F3292" s="1"/>
      <c r="G3292" s="1"/>
      <c r="H3292" s="1"/>
      <c r="J3292" s="1"/>
      <c r="K3292" s="1"/>
      <c r="L3292" s="1"/>
      <c r="BA3292" s="1" t="s">
        <v>2318</v>
      </c>
      <c r="BB3292" s="1">
        <v>5230</v>
      </c>
      <c r="BC3292" s="1" t="s">
        <v>126</v>
      </c>
      <c r="BD3292" s="1"/>
      <c r="BE3292" s="1"/>
      <c r="BF3292" s="1"/>
      <c r="BG3292" s="1"/>
    </row>
    <row r="3293" spans="2:59" ht="15.75" customHeight="1" x14ac:dyDescent="0.3">
      <c r="B3293" s="1"/>
      <c r="C3293" s="1"/>
      <c r="D3293" s="1"/>
      <c r="E3293" s="1"/>
      <c r="F3293" s="1"/>
      <c r="G3293" s="1"/>
      <c r="H3293" s="1"/>
      <c r="J3293" s="1"/>
      <c r="K3293" s="1"/>
      <c r="L3293" s="1"/>
      <c r="BA3293" s="1" t="s">
        <v>3035</v>
      </c>
      <c r="BB3293" s="1">
        <v>5200</v>
      </c>
      <c r="BC3293" s="1" t="s">
        <v>222</v>
      </c>
      <c r="BD3293" s="1"/>
      <c r="BE3293" s="1"/>
      <c r="BF3293" s="1"/>
      <c r="BG3293" s="1"/>
    </row>
    <row r="3294" spans="2:59" ht="15.75" customHeight="1" x14ac:dyDescent="0.3">
      <c r="B3294" s="1"/>
      <c r="C3294" s="1"/>
      <c r="D3294" s="1"/>
      <c r="E3294" s="1"/>
      <c r="F3294" s="1"/>
      <c r="G3294" s="1"/>
      <c r="H3294" s="1"/>
      <c r="J3294" s="1"/>
      <c r="K3294" s="1"/>
      <c r="L3294" s="1"/>
      <c r="BA3294" s="1" t="s">
        <v>2996</v>
      </c>
      <c r="BB3294" s="1">
        <v>5274</v>
      </c>
      <c r="BC3294" s="1" t="s">
        <v>66</v>
      </c>
      <c r="BD3294" s="1"/>
      <c r="BE3294" s="1"/>
      <c r="BF3294" s="1"/>
      <c r="BG3294" s="1"/>
    </row>
    <row r="3295" spans="2:59" ht="15.75" customHeight="1" x14ac:dyDescent="0.3">
      <c r="B3295" s="1"/>
      <c r="C3295" s="1"/>
      <c r="D3295" s="1"/>
      <c r="E3295" s="1"/>
      <c r="F3295" s="1"/>
      <c r="G3295" s="1"/>
      <c r="H3295" s="1"/>
      <c r="J3295" s="1"/>
      <c r="K3295" s="1"/>
      <c r="L3295" s="1"/>
      <c r="BA3295" s="1" t="s">
        <v>6908</v>
      </c>
      <c r="BB3295" s="1">
        <v>5237</v>
      </c>
      <c r="BC3295" s="1" t="s">
        <v>126</v>
      </c>
      <c r="BD3295" s="1"/>
      <c r="BE3295" s="1"/>
      <c r="BF3295" s="1"/>
      <c r="BG3295" s="1"/>
    </row>
    <row r="3296" spans="2:59" ht="15.75" customHeight="1" x14ac:dyDescent="0.3">
      <c r="B3296" s="1"/>
      <c r="C3296" s="1"/>
      <c r="D3296" s="1"/>
      <c r="E3296" s="1"/>
      <c r="F3296" s="1"/>
      <c r="G3296" s="1"/>
      <c r="H3296" s="1"/>
      <c r="J3296" s="1"/>
      <c r="K3296" s="1"/>
      <c r="L3296" s="1"/>
      <c r="BA3296" s="1" t="s">
        <v>2097</v>
      </c>
      <c r="BB3296" s="1">
        <v>5225</v>
      </c>
      <c r="BC3296" s="1" t="s">
        <v>342</v>
      </c>
      <c r="BD3296" s="1"/>
      <c r="BE3296" s="1"/>
      <c r="BF3296" s="1"/>
      <c r="BG3296" s="1"/>
    </row>
    <row r="3297" spans="2:59" ht="15.75" customHeight="1" x14ac:dyDescent="0.3">
      <c r="B3297" s="1"/>
      <c r="C3297" s="1"/>
      <c r="D3297" s="1"/>
      <c r="E3297" s="1"/>
      <c r="F3297" s="1"/>
      <c r="G3297" s="1"/>
      <c r="H3297" s="1"/>
      <c r="J3297" s="1"/>
      <c r="K3297" s="1"/>
      <c r="L3297" s="1"/>
      <c r="BA3297" s="1" t="s">
        <v>3257</v>
      </c>
      <c r="BB3297" s="1">
        <v>5292</v>
      </c>
      <c r="BC3297" s="1" t="s">
        <v>252</v>
      </c>
      <c r="BD3297" s="1"/>
      <c r="BE3297" s="1"/>
      <c r="BF3297" s="1"/>
      <c r="BG3297" s="1"/>
    </row>
    <row r="3298" spans="2:59" ht="15.75" customHeight="1" x14ac:dyDescent="0.3">
      <c r="B3298" s="1"/>
      <c r="C3298" s="1"/>
      <c r="D3298" s="1"/>
      <c r="E3298" s="1"/>
      <c r="F3298" s="1"/>
      <c r="G3298" s="1"/>
      <c r="H3298" s="1"/>
      <c r="J3298" s="1"/>
      <c r="K3298" s="1"/>
      <c r="L3298" s="1"/>
      <c r="BA3298" s="1" t="s">
        <v>4824</v>
      </c>
      <c r="BB3298" s="1">
        <v>5239</v>
      </c>
      <c r="BC3298" s="1" t="s">
        <v>156</v>
      </c>
      <c r="BD3298" s="1"/>
      <c r="BE3298" s="1"/>
      <c r="BF3298" s="1"/>
      <c r="BG3298" s="1"/>
    </row>
    <row r="3299" spans="2:59" ht="15.75" customHeight="1" x14ac:dyDescent="0.3">
      <c r="B3299" s="1"/>
      <c r="C3299" s="1"/>
      <c r="D3299" s="1"/>
      <c r="E3299" s="1"/>
      <c r="F3299" s="1"/>
      <c r="G3299" s="1"/>
      <c r="H3299" s="1"/>
      <c r="J3299" s="1"/>
      <c r="K3299" s="1"/>
      <c r="L3299" s="1"/>
      <c r="BA3299" s="1" t="s">
        <v>2706</v>
      </c>
      <c r="BB3299" s="1">
        <v>5234</v>
      </c>
      <c r="BC3299" s="1" t="s">
        <v>92</v>
      </c>
      <c r="BD3299" s="1"/>
      <c r="BE3299" s="1"/>
      <c r="BF3299" s="1"/>
      <c r="BG3299" s="1"/>
    </row>
    <row r="3300" spans="2:59" ht="15.75" customHeight="1" x14ac:dyDescent="0.3">
      <c r="B3300" s="1"/>
      <c r="C3300" s="1"/>
      <c r="D3300" s="1"/>
      <c r="E3300" s="1"/>
      <c r="F3300" s="1"/>
      <c r="G3300" s="1"/>
      <c r="H3300" s="1"/>
      <c r="J3300" s="1"/>
      <c r="K3300" s="1"/>
      <c r="L3300" s="1"/>
      <c r="BA3300" s="1" t="s">
        <v>2066</v>
      </c>
      <c r="BB3300" s="1">
        <v>5235</v>
      </c>
      <c r="BC3300" s="1" t="s">
        <v>180</v>
      </c>
      <c r="BD3300" s="1"/>
      <c r="BE3300" s="1"/>
      <c r="BF3300" s="1"/>
      <c r="BG3300" s="1"/>
    </row>
    <row r="3301" spans="2:59" ht="15.75" customHeight="1" x14ac:dyDescent="0.3">
      <c r="B3301" s="1"/>
      <c r="C3301" s="1"/>
      <c r="D3301" s="1"/>
      <c r="E3301" s="1"/>
      <c r="F3301" s="1"/>
      <c r="G3301" s="1"/>
      <c r="H3301" s="1"/>
      <c r="J3301" s="1"/>
      <c r="K3301" s="1"/>
      <c r="L3301" s="1"/>
      <c r="BA3301" s="1" t="s">
        <v>2114</v>
      </c>
      <c r="BB3301" s="1">
        <v>5380</v>
      </c>
      <c r="BC3301" s="1" t="s">
        <v>14</v>
      </c>
      <c r="BD3301" s="1"/>
      <c r="BE3301" s="1"/>
      <c r="BF3301" s="1"/>
      <c r="BG3301" s="1"/>
    </row>
    <row r="3302" spans="2:59" ht="15.75" customHeight="1" x14ac:dyDescent="0.3">
      <c r="B3302" s="1"/>
      <c r="C3302" s="1"/>
      <c r="D3302" s="1"/>
      <c r="E3302" s="1"/>
      <c r="F3302" s="1"/>
      <c r="G3302" s="1"/>
      <c r="H3302" s="1"/>
      <c r="J3302" s="1"/>
      <c r="K3302" s="1"/>
      <c r="L3302" s="1"/>
      <c r="BA3302" s="1" t="s">
        <v>2763</v>
      </c>
      <c r="BB3302" s="1">
        <v>5174</v>
      </c>
      <c r="BC3302" s="1" t="s">
        <v>222</v>
      </c>
      <c r="BD3302" s="1"/>
      <c r="BE3302" s="1"/>
      <c r="BF3302" s="1"/>
      <c r="BG3302" s="1"/>
    </row>
    <row r="3303" spans="2:59" ht="15.75" customHeight="1" x14ac:dyDescent="0.3">
      <c r="B3303" s="1"/>
      <c r="C3303" s="1"/>
      <c r="D3303" s="1"/>
      <c r="E3303" s="1"/>
      <c r="F3303" s="1"/>
      <c r="G3303" s="1"/>
      <c r="H3303" s="1"/>
      <c r="J3303" s="1"/>
      <c r="K3303" s="1"/>
      <c r="L3303" s="1"/>
      <c r="BA3303" s="1" t="s">
        <v>10461</v>
      </c>
      <c r="BB3303" s="1">
        <v>5269</v>
      </c>
      <c r="BC3303" s="1" t="s">
        <v>252</v>
      </c>
      <c r="BD3303" s="1"/>
      <c r="BE3303" s="1"/>
      <c r="BF3303" s="1"/>
      <c r="BG3303" s="1"/>
    </row>
    <row r="3304" spans="2:59" ht="15.75" customHeight="1" x14ac:dyDescent="0.3">
      <c r="B3304" s="1"/>
      <c r="C3304" s="1"/>
      <c r="D3304" s="1"/>
      <c r="E3304" s="1"/>
      <c r="F3304" s="1"/>
      <c r="G3304" s="1"/>
      <c r="H3304" s="1"/>
      <c r="J3304" s="1"/>
      <c r="K3304" s="1"/>
      <c r="L3304" s="1"/>
      <c r="BA3304" s="1" t="s">
        <v>7046</v>
      </c>
      <c r="BB3304" s="1">
        <v>5229</v>
      </c>
      <c r="BC3304" s="1" t="s">
        <v>62</v>
      </c>
      <c r="BD3304" s="1"/>
      <c r="BE3304" s="1"/>
      <c r="BF3304" s="1"/>
      <c r="BG3304" s="1"/>
    </row>
    <row r="3305" spans="2:59" ht="15.75" customHeight="1" x14ac:dyDescent="0.3">
      <c r="B3305" s="1"/>
      <c r="C3305" s="1"/>
      <c r="D3305" s="1"/>
      <c r="E3305" s="1"/>
      <c r="F3305" s="1"/>
      <c r="G3305" s="1"/>
      <c r="H3305" s="1"/>
      <c r="J3305" s="1"/>
      <c r="K3305" s="1"/>
      <c r="L3305" s="1"/>
      <c r="BA3305" s="1" t="s">
        <v>10462</v>
      </c>
      <c r="BB3305" s="1">
        <v>0</v>
      </c>
      <c r="BC3305" s="1" t="s">
        <v>220</v>
      </c>
      <c r="BD3305" s="1"/>
      <c r="BE3305" s="1"/>
      <c r="BF3305" s="1"/>
      <c r="BG3305" s="1"/>
    </row>
    <row r="3306" spans="2:59" ht="15.75" customHeight="1" x14ac:dyDescent="0.3">
      <c r="B3306" s="1"/>
      <c r="C3306" s="1"/>
      <c r="D3306" s="1"/>
      <c r="E3306" s="1"/>
      <c r="F3306" s="1"/>
      <c r="G3306" s="1"/>
      <c r="H3306" s="1"/>
      <c r="J3306" s="1"/>
      <c r="K3306" s="1"/>
      <c r="L3306" s="1"/>
      <c r="BA3306" s="1" t="s">
        <v>6879</v>
      </c>
      <c r="BB3306" s="1">
        <v>5300</v>
      </c>
      <c r="BC3306" s="1" t="s">
        <v>306</v>
      </c>
      <c r="BD3306" s="1"/>
      <c r="BE3306" s="1"/>
      <c r="BF3306" s="1"/>
      <c r="BG3306" s="1"/>
    </row>
    <row r="3307" spans="2:59" ht="15.75" customHeight="1" x14ac:dyDescent="0.3">
      <c r="B3307" s="1"/>
      <c r="C3307" s="1"/>
      <c r="D3307" s="1"/>
      <c r="E3307" s="1"/>
      <c r="F3307" s="1"/>
      <c r="G3307" s="1"/>
      <c r="H3307" s="1"/>
      <c r="J3307" s="1"/>
      <c r="K3307" s="1"/>
      <c r="L3307" s="1"/>
      <c r="BA3307" s="1" t="s">
        <v>2920</v>
      </c>
      <c r="BB3307" s="1">
        <v>5278</v>
      </c>
      <c r="BC3307" s="1" t="s">
        <v>126</v>
      </c>
      <c r="BD3307" s="1"/>
      <c r="BE3307" s="1"/>
      <c r="BF3307" s="1"/>
      <c r="BG3307" s="1"/>
    </row>
    <row r="3308" spans="2:59" ht="15.75" customHeight="1" x14ac:dyDescent="0.3">
      <c r="B3308" s="1"/>
      <c r="C3308" s="1"/>
      <c r="D3308" s="1"/>
      <c r="E3308" s="1"/>
      <c r="F3308" s="1"/>
      <c r="G3308" s="1"/>
      <c r="H3308" s="1"/>
      <c r="J3308" s="1"/>
      <c r="K3308" s="1"/>
      <c r="L3308" s="1"/>
      <c r="BA3308" s="1" t="s">
        <v>2342</v>
      </c>
      <c r="BB3308" s="1">
        <v>5219</v>
      </c>
      <c r="BC3308" s="1" t="s">
        <v>172</v>
      </c>
      <c r="BD3308" s="1"/>
      <c r="BE3308" s="1"/>
      <c r="BF3308" s="1"/>
      <c r="BG3308" s="1"/>
    </row>
    <row r="3309" spans="2:59" ht="15.75" customHeight="1" x14ac:dyDescent="0.3">
      <c r="B3309" s="1"/>
      <c r="C3309" s="1"/>
      <c r="D3309" s="1"/>
      <c r="E3309" s="1"/>
      <c r="F3309" s="1"/>
      <c r="G3309" s="1"/>
      <c r="H3309" s="1"/>
      <c r="J3309" s="1"/>
      <c r="K3309" s="1"/>
      <c r="L3309" s="1"/>
      <c r="BA3309" s="1" t="s">
        <v>2365</v>
      </c>
      <c r="BB3309" s="1">
        <v>4239</v>
      </c>
      <c r="BC3309" s="1" t="s">
        <v>174</v>
      </c>
      <c r="BD3309" s="1"/>
      <c r="BE3309" s="1"/>
      <c r="BF3309" s="1"/>
      <c r="BG3309" s="1"/>
    </row>
    <row r="3310" spans="2:59" ht="15.75" customHeight="1" x14ac:dyDescent="0.3">
      <c r="B3310" s="1"/>
      <c r="C3310" s="1"/>
      <c r="D3310" s="1"/>
      <c r="E3310" s="1"/>
      <c r="F3310" s="1"/>
      <c r="G3310" s="1"/>
      <c r="H3310" s="1"/>
      <c r="J3310" s="1"/>
      <c r="K3310" s="1"/>
      <c r="L3310" s="1"/>
      <c r="BA3310" s="1" t="s">
        <v>2758</v>
      </c>
      <c r="BB3310" s="1">
        <v>5335</v>
      </c>
      <c r="BC3310" s="1" t="s">
        <v>126</v>
      </c>
      <c r="BD3310" s="1"/>
      <c r="BE3310" s="1"/>
      <c r="BF3310" s="1"/>
      <c r="BG3310" s="1"/>
    </row>
    <row r="3311" spans="2:59" ht="15.75" customHeight="1" x14ac:dyDescent="0.3">
      <c r="B3311" s="1"/>
      <c r="C3311" s="1"/>
      <c r="D3311" s="1"/>
      <c r="E3311" s="1"/>
      <c r="F3311" s="1"/>
      <c r="G3311" s="1"/>
      <c r="H3311" s="1"/>
      <c r="J3311" s="1"/>
      <c r="K3311" s="1"/>
      <c r="L3311" s="1"/>
      <c r="BA3311" s="1" t="s">
        <v>2758</v>
      </c>
      <c r="BB3311" s="1">
        <v>5335</v>
      </c>
      <c r="BC3311" s="1" t="s">
        <v>126</v>
      </c>
      <c r="BD3311" s="1"/>
      <c r="BE3311" s="1"/>
      <c r="BF3311" s="1"/>
      <c r="BG3311" s="1"/>
    </row>
    <row r="3312" spans="2:59" ht="15.75" customHeight="1" x14ac:dyDescent="0.3">
      <c r="B3312" s="1"/>
      <c r="C3312" s="1"/>
      <c r="D3312" s="1"/>
      <c r="E3312" s="1"/>
      <c r="F3312" s="1"/>
      <c r="G3312" s="1"/>
      <c r="H3312" s="1"/>
      <c r="J3312" s="1"/>
      <c r="K3312" s="1"/>
      <c r="L3312" s="1"/>
      <c r="BA3312" s="1" t="s">
        <v>3822</v>
      </c>
      <c r="BB3312" s="1">
        <v>5297</v>
      </c>
      <c r="BC3312" s="1" t="s">
        <v>330</v>
      </c>
      <c r="BD3312" s="1"/>
      <c r="BE3312" s="1"/>
      <c r="BF3312" s="1"/>
      <c r="BG3312" s="1"/>
    </row>
    <row r="3313" spans="2:59" ht="15.75" customHeight="1" x14ac:dyDescent="0.3">
      <c r="B3313" s="1"/>
      <c r="C3313" s="1"/>
      <c r="D3313" s="1"/>
      <c r="E3313" s="1"/>
      <c r="F3313" s="1"/>
      <c r="G3313" s="1"/>
      <c r="H3313" s="1"/>
      <c r="J3313" s="1"/>
      <c r="K3313" s="1"/>
      <c r="L3313" s="1"/>
      <c r="BA3313" s="1" t="s">
        <v>2399</v>
      </c>
      <c r="BB3313" s="1">
        <v>375</v>
      </c>
      <c r="BC3313" s="1" t="s">
        <v>324</v>
      </c>
      <c r="BD3313" s="1"/>
      <c r="BE3313" s="1"/>
      <c r="BF3313" s="1"/>
      <c r="BG3313" s="1"/>
    </row>
    <row r="3314" spans="2:59" ht="15.75" customHeight="1" x14ac:dyDescent="0.3">
      <c r="B3314" s="1"/>
      <c r="C3314" s="1"/>
      <c r="D3314" s="1"/>
      <c r="E3314" s="1"/>
      <c r="F3314" s="1"/>
      <c r="G3314" s="1"/>
      <c r="H3314" s="1"/>
      <c r="J3314" s="1"/>
      <c r="K3314" s="1"/>
      <c r="L3314" s="1"/>
      <c r="BA3314" s="1" t="s">
        <v>2399</v>
      </c>
      <c r="BB3314" s="1">
        <v>375</v>
      </c>
      <c r="BC3314" s="1" t="s">
        <v>324</v>
      </c>
      <c r="BD3314" s="1"/>
      <c r="BE3314" s="1"/>
      <c r="BF3314" s="1"/>
      <c r="BG3314" s="1"/>
    </row>
    <row r="3315" spans="2:59" ht="15.75" customHeight="1" x14ac:dyDescent="0.3">
      <c r="B3315" s="1"/>
      <c r="C3315" s="1"/>
      <c r="D3315" s="1"/>
      <c r="E3315" s="1"/>
      <c r="F3315" s="1"/>
      <c r="G3315" s="1"/>
      <c r="H3315" s="1"/>
      <c r="J3315" s="1"/>
      <c r="K3315" s="1"/>
      <c r="L3315" s="1"/>
      <c r="BA3315" s="1" t="s">
        <v>10463</v>
      </c>
      <c r="BB3315" s="1">
        <v>0</v>
      </c>
      <c r="BC3315" s="1" t="s">
        <v>324</v>
      </c>
      <c r="BD3315" s="1"/>
      <c r="BE3315" s="1"/>
      <c r="BF3315" s="1"/>
      <c r="BG3315" s="1"/>
    </row>
    <row r="3316" spans="2:59" ht="15.75" customHeight="1" x14ac:dyDescent="0.3">
      <c r="B3316" s="1"/>
      <c r="C3316" s="1"/>
      <c r="D3316" s="1"/>
      <c r="E3316" s="1"/>
      <c r="F3316" s="1"/>
      <c r="G3316" s="1"/>
      <c r="H3316" s="1"/>
      <c r="J3316" s="1"/>
      <c r="K3316" s="1"/>
      <c r="L3316" s="1"/>
      <c r="BA3316" s="1" t="s">
        <v>5137</v>
      </c>
      <c r="BB3316" s="1">
        <v>0</v>
      </c>
      <c r="BC3316" s="1" t="s">
        <v>324</v>
      </c>
      <c r="BD3316" s="1"/>
      <c r="BE3316" s="1"/>
      <c r="BF3316" s="1"/>
      <c r="BG3316" s="1"/>
    </row>
    <row r="3317" spans="2:59" ht="15.75" customHeight="1" x14ac:dyDescent="0.3">
      <c r="B3317" s="1"/>
      <c r="C3317" s="1"/>
      <c r="D3317" s="1"/>
      <c r="E3317" s="1"/>
      <c r="F3317" s="1"/>
      <c r="G3317" s="1"/>
      <c r="H3317" s="1"/>
      <c r="J3317" s="1"/>
      <c r="K3317" s="1"/>
      <c r="L3317" s="1"/>
      <c r="BA3317" s="1" t="s">
        <v>4925</v>
      </c>
      <c r="BB3317" s="1">
        <v>1051</v>
      </c>
      <c r="BC3317" s="1" t="s">
        <v>324</v>
      </c>
      <c r="BD3317" s="1"/>
      <c r="BE3317" s="1"/>
      <c r="BF3317" s="1"/>
      <c r="BG3317" s="1"/>
    </row>
    <row r="3318" spans="2:59" ht="15.75" customHeight="1" x14ac:dyDescent="0.3">
      <c r="B3318" s="1"/>
      <c r="C3318" s="1"/>
      <c r="D3318" s="1"/>
      <c r="E3318" s="1"/>
      <c r="F3318" s="1"/>
      <c r="G3318" s="1"/>
      <c r="H3318" s="1"/>
      <c r="J3318" s="1"/>
      <c r="K3318" s="1"/>
      <c r="L3318" s="1"/>
      <c r="BA3318" s="1" t="s">
        <v>4953</v>
      </c>
      <c r="BB3318" s="1">
        <v>0</v>
      </c>
      <c r="BC3318" s="1" t="s">
        <v>324</v>
      </c>
      <c r="BD3318" s="1"/>
      <c r="BE3318" s="1"/>
      <c r="BF3318" s="1"/>
      <c r="BG3318" s="1"/>
    </row>
    <row r="3319" spans="2:59" ht="15.75" customHeight="1" x14ac:dyDescent="0.3">
      <c r="B3319" s="1"/>
      <c r="C3319" s="1"/>
      <c r="D3319" s="1"/>
      <c r="E3319" s="1"/>
      <c r="F3319" s="1"/>
      <c r="G3319" s="1"/>
      <c r="H3319" s="1"/>
      <c r="J3319" s="1"/>
      <c r="K3319" s="1"/>
      <c r="L3319" s="1"/>
      <c r="BA3319" s="1" t="s">
        <v>4960</v>
      </c>
      <c r="BB3319" s="1">
        <v>0</v>
      </c>
      <c r="BC3319" s="1" t="s">
        <v>324</v>
      </c>
      <c r="BD3319" s="1"/>
      <c r="BE3319" s="1"/>
      <c r="BF3319" s="1"/>
      <c r="BG3319" s="1"/>
    </row>
    <row r="3320" spans="2:59" ht="15.75" customHeight="1" x14ac:dyDescent="0.3">
      <c r="B3320" s="1"/>
      <c r="C3320" s="1"/>
      <c r="D3320" s="1"/>
      <c r="E3320" s="1"/>
      <c r="F3320" s="1"/>
      <c r="G3320" s="1"/>
      <c r="H3320" s="1"/>
      <c r="J3320" s="1"/>
      <c r="K3320" s="1"/>
      <c r="L3320" s="1"/>
      <c r="BA3320" s="1" t="s">
        <v>10464</v>
      </c>
      <c r="BB3320" s="1">
        <v>0</v>
      </c>
      <c r="BC3320" s="1" t="s">
        <v>324</v>
      </c>
      <c r="BD3320" s="1"/>
      <c r="BE3320" s="1"/>
      <c r="BF3320" s="1"/>
      <c r="BG3320" s="1"/>
    </row>
    <row r="3321" spans="2:59" ht="15.75" customHeight="1" x14ac:dyDescent="0.3">
      <c r="B3321" s="1"/>
      <c r="C3321" s="1"/>
      <c r="D3321" s="1"/>
      <c r="E3321" s="1"/>
      <c r="F3321" s="1"/>
      <c r="G3321" s="1"/>
      <c r="H3321" s="1"/>
      <c r="J3321" s="1"/>
      <c r="K3321" s="1"/>
      <c r="L3321" s="1"/>
      <c r="BA3321" s="1" t="s">
        <v>10465</v>
      </c>
      <c r="BB3321" s="1">
        <v>0</v>
      </c>
      <c r="BC3321" s="1" t="s">
        <v>192</v>
      </c>
      <c r="BD3321" s="1"/>
      <c r="BE3321" s="1"/>
      <c r="BF3321" s="1"/>
      <c r="BG3321" s="1"/>
    </row>
    <row r="3322" spans="2:59" ht="15.75" customHeight="1" x14ac:dyDescent="0.3">
      <c r="B3322" s="1"/>
      <c r="C3322" s="1"/>
      <c r="D3322" s="1"/>
      <c r="E3322" s="1"/>
      <c r="F3322" s="1"/>
      <c r="G3322" s="1"/>
      <c r="H3322" s="1"/>
      <c r="J3322" s="1"/>
      <c r="K3322" s="1"/>
      <c r="L3322" s="1"/>
      <c r="BA3322" s="1" t="s">
        <v>4966</v>
      </c>
      <c r="BB3322" s="1">
        <v>0</v>
      </c>
      <c r="BC3322" s="1" t="s">
        <v>324</v>
      </c>
      <c r="BD3322" s="1"/>
      <c r="BE3322" s="1"/>
      <c r="BF3322" s="1"/>
      <c r="BG3322" s="1"/>
    </row>
    <row r="3323" spans="2:59" ht="15.75" customHeight="1" x14ac:dyDescent="0.3">
      <c r="B3323" s="1"/>
      <c r="C3323" s="1"/>
      <c r="D3323" s="1"/>
      <c r="E3323" s="1"/>
      <c r="F3323" s="1"/>
      <c r="G3323" s="1"/>
      <c r="H3323" s="1"/>
      <c r="J3323" s="1"/>
      <c r="K3323" s="1"/>
      <c r="L3323" s="1"/>
      <c r="BA3323" s="1" t="s">
        <v>4966</v>
      </c>
      <c r="BB3323" s="1">
        <v>0</v>
      </c>
      <c r="BC3323" s="1" t="s">
        <v>324</v>
      </c>
      <c r="BD3323" s="1"/>
      <c r="BE3323" s="1"/>
      <c r="BF3323" s="1"/>
      <c r="BG3323" s="1"/>
    </row>
    <row r="3324" spans="2:59" ht="15.75" customHeight="1" x14ac:dyDescent="0.3">
      <c r="B3324" s="1"/>
      <c r="C3324" s="1"/>
      <c r="D3324" s="1"/>
      <c r="E3324" s="1"/>
      <c r="F3324" s="1"/>
      <c r="G3324" s="1"/>
      <c r="H3324" s="1"/>
      <c r="J3324" s="1"/>
      <c r="K3324" s="1"/>
      <c r="L3324" s="1"/>
      <c r="BA3324" s="1" t="s">
        <v>5117</v>
      </c>
      <c r="BB3324" s="1">
        <v>0</v>
      </c>
      <c r="BC3324" s="1" t="s">
        <v>62</v>
      </c>
      <c r="BD3324" s="1"/>
      <c r="BE3324" s="1"/>
      <c r="BF3324" s="1"/>
      <c r="BG3324" s="1"/>
    </row>
    <row r="3325" spans="2:59" ht="15.75" customHeight="1" x14ac:dyDescent="0.3">
      <c r="B3325" s="1"/>
      <c r="C3325" s="1"/>
      <c r="D3325" s="1"/>
      <c r="E3325" s="1"/>
      <c r="F3325" s="1"/>
      <c r="G3325" s="1"/>
      <c r="H3325" s="1"/>
      <c r="J3325" s="1"/>
      <c r="K3325" s="1"/>
      <c r="L3325" s="1"/>
      <c r="BA3325" s="1" t="s">
        <v>5110</v>
      </c>
      <c r="BB3325" s="1">
        <v>0</v>
      </c>
      <c r="BC3325" s="1" t="s">
        <v>324</v>
      </c>
      <c r="BD3325" s="1"/>
      <c r="BE3325" s="1"/>
      <c r="BF3325" s="1"/>
      <c r="BG3325" s="1"/>
    </row>
    <row r="3326" spans="2:59" ht="15.75" customHeight="1" x14ac:dyDescent="0.3">
      <c r="B3326" s="1"/>
      <c r="C3326" s="1"/>
      <c r="D3326" s="1"/>
      <c r="E3326" s="1"/>
      <c r="F3326" s="1"/>
      <c r="G3326" s="1"/>
      <c r="H3326" s="1"/>
      <c r="J3326" s="1"/>
      <c r="K3326" s="1"/>
      <c r="L3326" s="1"/>
      <c r="BA3326" s="1" t="s">
        <v>2138</v>
      </c>
      <c r="BB3326" s="1">
        <v>1376</v>
      </c>
      <c r="BC3326" s="1" t="s">
        <v>324</v>
      </c>
      <c r="BD3326" s="1"/>
      <c r="BE3326" s="1"/>
      <c r="BF3326" s="1"/>
      <c r="BG3326" s="1"/>
    </row>
    <row r="3327" spans="2:59" ht="15.75" customHeight="1" x14ac:dyDescent="0.3">
      <c r="B3327" s="1"/>
      <c r="C3327" s="1"/>
      <c r="D3327" s="1"/>
      <c r="E3327" s="1"/>
      <c r="F3327" s="1"/>
      <c r="G3327" s="1"/>
      <c r="H3327" s="1"/>
      <c r="J3327" s="1"/>
      <c r="K3327" s="1"/>
      <c r="L3327" s="1"/>
      <c r="BA3327" s="1" t="s">
        <v>5131</v>
      </c>
      <c r="BB3327" s="1">
        <v>0</v>
      </c>
      <c r="BC3327" s="1" t="s">
        <v>324</v>
      </c>
      <c r="BD3327" s="1"/>
      <c r="BE3327" s="1"/>
      <c r="BF3327" s="1"/>
      <c r="BG3327" s="1"/>
    </row>
    <row r="3328" spans="2:59" ht="15.75" customHeight="1" x14ac:dyDescent="0.3">
      <c r="B3328" s="1"/>
      <c r="C3328" s="1"/>
      <c r="D3328" s="1"/>
      <c r="E3328" s="1"/>
      <c r="F3328" s="1"/>
      <c r="G3328" s="1"/>
      <c r="H3328" s="1"/>
      <c r="J3328" s="1"/>
      <c r="K3328" s="1"/>
      <c r="L3328" s="1"/>
      <c r="BA3328" s="1" t="s">
        <v>10466</v>
      </c>
      <c r="BB3328" s="1">
        <v>0</v>
      </c>
      <c r="BC3328" s="1" t="s">
        <v>324</v>
      </c>
      <c r="BD3328" s="1"/>
      <c r="BE3328" s="1"/>
      <c r="BF3328" s="1"/>
      <c r="BG3328" s="1"/>
    </row>
    <row r="3329" spans="2:59" ht="15.75" customHeight="1" x14ac:dyDescent="0.3">
      <c r="B3329" s="1"/>
      <c r="C3329" s="1"/>
      <c r="D3329" s="1"/>
      <c r="E3329" s="1"/>
      <c r="F3329" s="1"/>
      <c r="G3329" s="1"/>
      <c r="H3329" s="1"/>
      <c r="J3329" s="1"/>
      <c r="K3329" s="1"/>
      <c r="L3329" s="1"/>
      <c r="BA3329" s="1" t="s">
        <v>4971</v>
      </c>
      <c r="BB3329" s="1">
        <v>0</v>
      </c>
      <c r="BC3329" s="1" t="s">
        <v>324</v>
      </c>
      <c r="BD3329" s="1"/>
      <c r="BE3329" s="1"/>
      <c r="BF3329" s="1"/>
      <c r="BG3329" s="1"/>
    </row>
    <row r="3330" spans="2:59" ht="15.75" customHeight="1" x14ac:dyDescent="0.3">
      <c r="B3330" s="1"/>
      <c r="C3330" s="1"/>
      <c r="D3330" s="1"/>
      <c r="E3330" s="1"/>
      <c r="F3330" s="1"/>
      <c r="G3330" s="1"/>
      <c r="H3330" s="1"/>
      <c r="J3330" s="1"/>
      <c r="K3330" s="1"/>
      <c r="L3330" s="1"/>
      <c r="BA3330" s="1" t="s">
        <v>4919</v>
      </c>
      <c r="BB3330" s="1">
        <v>0</v>
      </c>
      <c r="BC3330" s="1" t="s">
        <v>324</v>
      </c>
      <c r="BD3330" s="1"/>
      <c r="BE3330" s="1"/>
      <c r="BF3330" s="1"/>
      <c r="BG3330" s="1"/>
    </row>
    <row r="3331" spans="2:59" ht="15.75" customHeight="1" x14ac:dyDescent="0.3">
      <c r="B3331" s="1"/>
      <c r="C3331" s="1"/>
      <c r="D3331" s="1"/>
      <c r="E3331" s="1"/>
      <c r="F3331" s="1"/>
      <c r="G3331" s="1"/>
      <c r="H3331" s="1"/>
      <c r="J3331" s="1"/>
      <c r="K3331" s="1"/>
      <c r="L3331" s="1"/>
      <c r="BA3331" s="1" t="s">
        <v>10467</v>
      </c>
      <c r="BC3331" s="1" t="s">
        <v>324</v>
      </c>
      <c r="BD3331" s="1"/>
      <c r="BE3331" s="1"/>
      <c r="BF3331" s="1"/>
      <c r="BG3331" s="1"/>
    </row>
    <row r="3332" spans="2:59" ht="15.75" customHeight="1" x14ac:dyDescent="0.3">
      <c r="B3332" s="1"/>
      <c r="C3332" s="1"/>
      <c r="D3332" s="1"/>
      <c r="E3332" s="1"/>
      <c r="F3332" s="1"/>
      <c r="G3332" s="1"/>
      <c r="H3332" s="1"/>
      <c r="J3332" s="1"/>
      <c r="K3332" s="1"/>
      <c r="L3332" s="1"/>
      <c r="BA3332" s="1" t="s">
        <v>7524</v>
      </c>
      <c r="BB3332" s="1">
        <v>2025</v>
      </c>
      <c r="BC3332" s="1" t="s">
        <v>324</v>
      </c>
      <c r="BD3332" s="1"/>
      <c r="BE3332" s="1"/>
      <c r="BF3332" s="1"/>
      <c r="BG3332" s="1"/>
    </row>
    <row r="3333" spans="2:59" ht="15.75" customHeight="1" x14ac:dyDescent="0.3">
      <c r="B3333" s="1"/>
      <c r="C3333" s="1"/>
      <c r="D3333" s="1"/>
      <c r="E3333" s="1"/>
      <c r="F3333" s="1"/>
      <c r="G3333" s="1"/>
      <c r="H3333" s="1"/>
      <c r="J3333" s="1"/>
      <c r="K3333" s="1"/>
      <c r="L3333" s="1"/>
      <c r="BA3333" s="1" t="s">
        <v>7524</v>
      </c>
      <c r="BB3333" s="1">
        <v>2025</v>
      </c>
      <c r="BC3333" s="1" t="s">
        <v>324</v>
      </c>
      <c r="BD3333" s="1"/>
      <c r="BE3333" s="1"/>
      <c r="BF3333" s="1"/>
      <c r="BG3333" s="1"/>
    </row>
    <row r="3334" spans="2:59" ht="15.75" customHeight="1" x14ac:dyDescent="0.3">
      <c r="B3334" s="1"/>
      <c r="C3334" s="1"/>
      <c r="D3334" s="1"/>
      <c r="E3334" s="1"/>
      <c r="F3334" s="1"/>
      <c r="G3334" s="1"/>
      <c r="H3334" s="1"/>
      <c r="J3334" s="1"/>
      <c r="K3334" s="1"/>
      <c r="L3334" s="1"/>
      <c r="BA3334" s="1" t="s">
        <v>10468</v>
      </c>
      <c r="BB3334" s="1">
        <v>0</v>
      </c>
      <c r="BC3334" s="1" t="s">
        <v>324</v>
      </c>
      <c r="BD3334" s="1"/>
      <c r="BE3334" s="1"/>
      <c r="BF3334" s="1"/>
      <c r="BG3334" s="1"/>
    </row>
    <row r="3335" spans="2:59" ht="15.75" customHeight="1" x14ac:dyDescent="0.3">
      <c r="B3335" s="1"/>
      <c r="C3335" s="1"/>
      <c r="D3335" s="1"/>
      <c r="E3335" s="1"/>
      <c r="F3335" s="1"/>
      <c r="G3335" s="1"/>
      <c r="H3335" s="1"/>
      <c r="J3335" s="1"/>
      <c r="K3335" s="1"/>
      <c r="L3335" s="1"/>
      <c r="BA3335" s="1" t="s">
        <v>5124</v>
      </c>
      <c r="BB3335" s="1">
        <v>0</v>
      </c>
      <c r="BC3335" s="1" t="s">
        <v>324</v>
      </c>
      <c r="BD3335" s="1"/>
      <c r="BE3335" s="1"/>
      <c r="BF3335" s="1"/>
      <c r="BG3335" s="1"/>
    </row>
    <row r="3336" spans="2:59" ht="15.75" customHeight="1" x14ac:dyDescent="0.3">
      <c r="B3336" s="1"/>
      <c r="C3336" s="1"/>
      <c r="D3336" s="1"/>
      <c r="E3336" s="1"/>
      <c r="F3336" s="1"/>
      <c r="G3336" s="1"/>
      <c r="H3336" s="1"/>
      <c r="J3336" s="1"/>
      <c r="K3336" s="1"/>
      <c r="L3336" s="1"/>
      <c r="BA3336" s="1" t="s">
        <v>5058</v>
      </c>
      <c r="BB3336" s="1">
        <v>0</v>
      </c>
      <c r="BC3336" s="1" t="s">
        <v>324</v>
      </c>
      <c r="BD3336" s="1"/>
      <c r="BE3336" s="1"/>
      <c r="BF3336" s="1"/>
      <c r="BG3336" s="1"/>
    </row>
    <row r="3337" spans="2:59" ht="15.75" customHeight="1" x14ac:dyDescent="0.3">
      <c r="B3337" s="1"/>
      <c r="C3337" s="1"/>
      <c r="D3337" s="1"/>
      <c r="E3337" s="1"/>
      <c r="F3337" s="1"/>
      <c r="G3337" s="1"/>
      <c r="H3337" s="1"/>
      <c r="J3337" s="1"/>
      <c r="K3337" s="1"/>
      <c r="L3337" s="1"/>
      <c r="BA3337" s="1" t="s">
        <v>10469</v>
      </c>
      <c r="BB3337" s="1">
        <v>0</v>
      </c>
      <c r="BC3337" s="1" t="s">
        <v>324</v>
      </c>
      <c r="BD3337" s="1"/>
      <c r="BE3337" s="1"/>
      <c r="BF3337" s="1"/>
      <c r="BG3337" s="1"/>
    </row>
    <row r="3338" spans="2:59" ht="15.75" customHeight="1" x14ac:dyDescent="0.3">
      <c r="B3338" s="1"/>
      <c r="C3338" s="1"/>
      <c r="D3338" s="1"/>
      <c r="E3338" s="1"/>
      <c r="F3338" s="1"/>
      <c r="G3338" s="1"/>
      <c r="H3338" s="1"/>
      <c r="J3338" s="1"/>
      <c r="K3338" s="1"/>
      <c r="L3338" s="1"/>
      <c r="BA3338" s="1" t="s">
        <v>5103</v>
      </c>
      <c r="BB3338" s="1">
        <v>0</v>
      </c>
      <c r="BC3338" s="1" t="s">
        <v>324</v>
      </c>
      <c r="BD3338" s="1"/>
      <c r="BE3338" s="1"/>
      <c r="BF3338" s="1"/>
      <c r="BG3338" s="1"/>
    </row>
    <row r="3339" spans="2:59" ht="15.75" customHeight="1" x14ac:dyDescent="0.3">
      <c r="B3339" s="1"/>
      <c r="C3339" s="1"/>
      <c r="D3339" s="1"/>
      <c r="E3339" s="1"/>
      <c r="F3339" s="1"/>
      <c r="G3339" s="1"/>
      <c r="H3339" s="1"/>
      <c r="J3339" s="1"/>
      <c r="K3339" s="1"/>
      <c r="L3339" s="1"/>
      <c r="BA3339" s="1" t="s">
        <v>10470</v>
      </c>
      <c r="BB3339" s="1">
        <v>0</v>
      </c>
      <c r="BC3339" s="1" t="s">
        <v>324</v>
      </c>
      <c r="BD3339" s="1"/>
      <c r="BE3339" s="1"/>
      <c r="BF3339" s="1"/>
      <c r="BG3339" s="1"/>
    </row>
    <row r="3340" spans="2:59" ht="15.75" customHeight="1" x14ac:dyDescent="0.3">
      <c r="B3340" s="1"/>
      <c r="C3340" s="1"/>
      <c r="D3340" s="1"/>
      <c r="E3340" s="1"/>
      <c r="F3340" s="1"/>
      <c r="G3340" s="1"/>
      <c r="H3340" s="1"/>
      <c r="J3340" s="1"/>
      <c r="K3340" s="1"/>
      <c r="L3340" s="1"/>
      <c r="BA3340" s="1" t="s">
        <v>10471</v>
      </c>
      <c r="BB3340" s="1">
        <v>0</v>
      </c>
      <c r="BC3340" s="1" t="s">
        <v>324</v>
      </c>
      <c r="BD3340" s="1"/>
      <c r="BE3340" s="1"/>
      <c r="BF3340" s="1"/>
      <c r="BG3340" s="1"/>
    </row>
    <row r="3341" spans="2:59" ht="15.75" customHeight="1" x14ac:dyDescent="0.3">
      <c r="B3341" s="1"/>
      <c r="C3341" s="1"/>
      <c r="D3341" s="1"/>
      <c r="E3341" s="1"/>
      <c r="F3341" s="1"/>
      <c r="G3341" s="1"/>
      <c r="H3341" s="1"/>
      <c r="J3341" s="1"/>
      <c r="K3341" s="1"/>
      <c r="L3341" s="1"/>
      <c r="BA3341" s="1" t="s">
        <v>10472</v>
      </c>
      <c r="BB3341" s="1">
        <v>0</v>
      </c>
      <c r="BC3341" s="1" t="s">
        <v>324</v>
      </c>
      <c r="BD3341" s="1"/>
      <c r="BE3341" s="1"/>
      <c r="BF3341" s="1"/>
      <c r="BG3341" s="1"/>
    </row>
    <row r="3342" spans="2:59" ht="15.75" customHeight="1" x14ac:dyDescent="0.3">
      <c r="B3342" s="1"/>
      <c r="C3342" s="1"/>
      <c r="D3342" s="1"/>
      <c r="E3342" s="1"/>
      <c r="F3342" s="1"/>
      <c r="G3342" s="1"/>
      <c r="H3342" s="1"/>
      <c r="J3342" s="1"/>
      <c r="K3342" s="1"/>
      <c r="L3342" s="1"/>
      <c r="BA3342" s="1" t="s">
        <v>5144</v>
      </c>
      <c r="BB3342" s="1">
        <v>0</v>
      </c>
      <c r="BC3342" s="1" t="s">
        <v>324</v>
      </c>
      <c r="BD3342" s="1"/>
      <c r="BE3342" s="1"/>
      <c r="BF3342" s="1"/>
      <c r="BG3342" s="1"/>
    </row>
    <row r="3343" spans="2:59" ht="15.75" customHeight="1" x14ac:dyDescent="0.3">
      <c r="B3343" s="1"/>
      <c r="C3343" s="1"/>
      <c r="D3343" s="1"/>
      <c r="E3343" s="1"/>
      <c r="F3343" s="1"/>
      <c r="G3343" s="1"/>
      <c r="H3343" s="1"/>
      <c r="J3343" s="1"/>
      <c r="K3343" s="1"/>
      <c r="L3343" s="1"/>
      <c r="BA3343" s="1" t="s">
        <v>5151</v>
      </c>
      <c r="BB3343" s="1">
        <v>0</v>
      </c>
      <c r="BC3343" s="1" t="s">
        <v>324</v>
      </c>
      <c r="BD3343" s="1"/>
      <c r="BE3343" s="1"/>
      <c r="BF3343" s="1"/>
      <c r="BG3343" s="1"/>
    </row>
    <row r="3344" spans="2:59" ht="15.75" customHeight="1" x14ac:dyDescent="0.3">
      <c r="B3344" s="1"/>
      <c r="C3344" s="1"/>
      <c r="D3344" s="1"/>
      <c r="E3344" s="1"/>
      <c r="F3344" s="1"/>
      <c r="G3344" s="1"/>
      <c r="H3344" s="1"/>
      <c r="J3344" s="1"/>
      <c r="K3344" s="1"/>
      <c r="L3344" s="1"/>
      <c r="BA3344" s="1" t="s">
        <v>10473</v>
      </c>
      <c r="BB3344" s="1">
        <v>0</v>
      </c>
      <c r="BC3344" s="1" t="s">
        <v>324</v>
      </c>
      <c r="BD3344" s="1"/>
      <c r="BE3344" s="1"/>
      <c r="BF3344" s="1"/>
      <c r="BG3344" s="1"/>
    </row>
    <row r="3345" spans="2:59" ht="15.75" customHeight="1" x14ac:dyDescent="0.3">
      <c r="B3345" s="1"/>
      <c r="C3345" s="1"/>
      <c r="D3345" s="1"/>
      <c r="E3345" s="1"/>
      <c r="F3345" s="1"/>
      <c r="G3345" s="1"/>
      <c r="H3345" s="1"/>
      <c r="J3345" s="1"/>
      <c r="K3345" s="1"/>
      <c r="L3345" s="1"/>
      <c r="BA3345" s="1" t="s">
        <v>2307</v>
      </c>
      <c r="BB3345" s="1">
        <v>3387</v>
      </c>
      <c r="BC3345" s="1" t="s">
        <v>324</v>
      </c>
      <c r="BD3345" s="1"/>
      <c r="BE3345" s="1"/>
      <c r="BF3345" s="1"/>
      <c r="BG3345" s="1"/>
    </row>
    <row r="3346" spans="2:59" ht="15.75" customHeight="1" x14ac:dyDescent="0.3">
      <c r="B3346" s="1"/>
      <c r="C3346" s="1"/>
      <c r="D3346" s="1"/>
      <c r="E3346" s="1"/>
      <c r="F3346" s="1"/>
      <c r="G3346" s="1"/>
      <c r="H3346" s="1"/>
      <c r="J3346" s="1"/>
      <c r="K3346" s="1"/>
      <c r="L3346" s="1"/>
      <c r="BA3346" s="1" t="s">
        <v>3054</v>
      </c>
      <c r="BB3346" s="1">
        <v>4062</v>
      </c>
      <c r="BC3346" s="1" t="s">
        <v>276</v>
      </c>
      <c r="BD3346" s="1"/>
      <c r="BE3346" s="1"/>
      <c r="BF3346" s="1"/>
      <c r="BG3346" s="1"/>
    </row>
    <row r="3347" spans="2:59" ht="15.75" customHeight="1" x14ac:dyDescent="0.3">
      <c r="B3347" s="1"/>
      <c r="C3347" s="1"/>
      <c r="D3347" s="1"/>
      <c r="E3347" s="1"/>
      <c r="F3347" s="1"/>
      <c r="G3347" s="1"/>
      <c r="H3347" s="1"/>
      <c r="J3347" s="1"/>
      <c r="K3347" s="1"/>
      <c r="L3347" s="1"/>
      <c r="BA3347" s="1" t="s">
        <v>10474</v>
      </c>
      <c r="BB3347" s="1">
        <v>0</v>
      </c>
      <c r="BC3347" s="1" t="s">
        <v>324</v>
      </c>
      <c r="BD3347" s="1"/>
      <c r="BE3347" s="1"/>
      <c r="BF3347" s="1"/>
      <c r="BG3347" s="1"/>
    </row>
    <row r="3348" spans="2:59" ht="15.75" customHeight="1" x14ac:dyDescent="0.3">
      <c r="B3348" s="1"/>
      <c r="C3348" s="1"/>
      <c r="D3348" s="1"/>
      <c r="E3348" s="1"/>
      <c r="F3348" s="1"/>
      <c r="G3348" s="1"/>
      <c r="H3348" s="1"/>
      <c r="J3348" s="1"/>
      <c r="K3348" s="1"/>
      <c r="L3348" s="1"/>
      <c r="BA3348" s="1" t="s">
        <v>5103</v>
      </c>
      <c r="BB3348" s="1">
        <v>0</v>
      </c>
      <c r="BC3348" s="1" t="s">
        <v>276</v>
      </c>
      <c r="BD3348" s="1"/>
      <c r="BE3348" s="1"/>
      <c r="BF3348" s="1"/>
      <c r="BG3348" s="1"/>
    </row>
    <row r="3349" spans="2:59" ht="15.75" customHeight="1" x14ac:dyDescent="0.3">
      <c r="B3349" s="1"/>
      <c r="C3349" s="1"/>
      <c r="D3349" s="1"/>
      <c r="E3349" s="1"/>
      <c r="F3349" s="1"/>
      <c r="G3349" s="1"/>
      <c r="H3349" s="1"/>
      <c r="J3349" s="1"/>
      <c r="K3349" s="1"/>
      <c r="L3349" s="1"/>
      <c r="BA3349" s="1" t="s">
        <v>10475</v>
      </c>
      <c r="BB3349" s="1">
        <v>0</v>
      </c>
      <c r="BC3349" s="1" t="s">
        <v>222</v>
      </c>
      <c r="BD3349" s="1"/>
      <c r="BE3349" s="1"/>
      <c r="BF3349" s="1"/>
      <c r="BG3349" s="1"/>
    </row>
    <row r="3350" spans="2:59" ht="15.75" customHeight="1" x14ac:dyDescent="0.3">
      <c r="B3350" s="1"/>
      <c r="C3350" s="1"/>
      <c r="D3350" s="1"/>
      <c r="E3350" s="1"/>
      <c r="F3350" s="1"/>
      <c r="G3350" s="1"/>
      <c r="H3350" s="1"/>
      <c r="J3350" s="1"/>
      <c r="K3350" s="1"/>
      <c r="L3350" s="1"/>
      <c r="BA3350" s="1" t="s">
        <v>4369</v>
      </c>
      <c r="BB3350" s="1">
        <v>818</v>
      </c>
      <c r="BC3350" s="1" t="s">
        <v>14</v>
      </c>
      <c r="BD3350" s="1"/>
      <c r="BE3350" s="1"/>
      <c r="BF3350" s="1"/>
      <c r="BG3350" s="1"/>
    </row>
    <row r="3351" spans="2:59" ht="15.75" customHeight="1" x14ac:dyDescent="0.3">
      <c r="B3351" s="1"/>
      <c r="C3351" s="1"/>
      <c r="D3351" s="1"/>
      <c r="E3351" s="1"/>
      <c r="F3351" s="1"/>
      <c r="G3351" s="1"/>
      <c r="H3351" s="1"/>
      <c r="J3351" s="1"/>
      <c r="K3351" s="1"/>
      <c r="L3351" s="1"/>
      <c r="BA3351" s="1" t="s">
        <v>2519</v>
      </c>
      <c r="BB3351" s="1">
        <v>4681</v>
      </c>
      <c r="BC3351" s="1" t="s">
        <v>324</v>
      </c>
      <c r="BD3351" s="1"/>
      <c r="BE3351" s="1"/>
      <c r="BF3351" s="1"/>
      <c r="BG3351" s="1"/>
    </row>
    <row r="3352" spans="2:59" ht="15.75" customHeight="1" x14ac:dyDescent="0.3">
      <c r="B3352" s="1"/>
      <c r="C3352" s="1"/>
      <c r="D3352" s="1"/>
      <c r="E3352" s="1"/>
      <c r="F3352" s="1"/>
      <c r="G3352" s="1"/>
      <c r="H3352" s="1"/>
      <c r="J3352" s="1"/>
      <c r="K3352" s="1"/>
      <c r="L3352" s="1"/>
      <c r="BA3352" s="1" t="s">
        <v>6823</v>
      </c>
      <c r="BB3352" s="1">
        <v>4682</v>
      </c>
      <c r="BC3352" s="1" t="s">
        <v>188</v>
      </c>
      <c r="BD3352" s="1"/>
      <c r="BE3352" s="1"/>
      <c r="BF3352" s="1"/>
      <c r="BG3352" s="1"/>
    </row>
    <row r="3353" spans="2:59" ht="15.75" customHeight="1" x14ac:dyDescent="0.3">
      <c r="B3353" s="1"/>
      <c r="C3353" s="1"/>
      <c r="D3353" s="1"/>
      <c r="E3353" s="1"/>
      <c r="F3353" s="1"/>
      <c r="G3353" s="1"/>
      <c r="H3353" s="1"/>
      <c r="J3353" s="1"/>
      <c r="K3353" s="1"/>
      <c r="L3353" s="1"/>
      <c r="BA3353" s="1" t="s">
        <v>2330</v>
      </c>
      <c r="BB3353" s="1">
        <v>4685</v>
      </c>
      <c r="BC3353" s="1" t="s">
        <v>62</v>
      </c>
      <c r="BD3353" s="1"/>
      <c r="BE3353" s="1"/>
      <c r="BF3353" s="1"/>
      <c r="BG3353" s="1"/>
    </row>
    <row r="3354" spans="2:59" ht="15.75" customHeight="1" x14ac:dyDescent="0.3">
      <c r="B3354" s="1"/>
      <c r="C3354" s="1"/>
      <c r="D3354" s="1"/>
      <c r="E3354" s="1"/>
      <c r="F3354" s="1"/>
      <c r="G3354" s="1"/>
      <c r="H3354" s="1"/>
      <c r="J3354" s="1"/>
      <c r="K3354" s="1"/>
      <c r="L3354" s="1"/>
      <c r="BA3354" s="1" t="s">
        <v>10476</v>
      </c>
      <c r="BB3354" s="1">
        <v>0</v>
      </c>
      <c r="BC3354" s="1" t="s">
        <v>324</v>
      </c>
      <c r="BD3354" s="1"/>
      <c r="BE3354" s="1"/>
      <c r="BF3354" s="1"/>
      <c r="BG3354" s="1"/>
    </row>
    <row r="3355" spans="2:59" ht="15.75" customHeight="1" x14ac:dyDescent="0.3">
      <c r="B3355" s="1"/>
      <c r="C3355" s="1"/>
      <c r="D3355" s="1"/>
      <c r="E3355" s="1"/>
      <c r="F3355" s="1"/>
      <c r="G3355" s="1"/>
      <c r="H3355" s="1"/>
      <c r="J3355" s="1"/>
      <c r="K3355" s="1"/>
      <c r="L3355" s="1"/>
      <c r="BA3355" s="1" t="s">
        <v>3262</v>
      </c>
      <c r="BB3355" s="1">
        <v>4688</v>
      </c>
      <c r="BC3355" s="1" t="s">
        <v>324</v>
      </c>
      <c r="BD3355" s="1"/>
      <c r="BE3355" s="1"/>
      <c r="BF3355" s="1"/>
      <c r="BG3355" s="1"/>
    </row>
    <row r="3356" spans="2:59" ht="15.75" customHeight="1" x14ac:dyDescent="0.3">
      <c r="B3356" s="1"/>
      <c r="C3356" s="1"/>
      <c r="D3356" s="1"/>
      <c r="E3356" s="1"/>
      <c r="F3356" s="1"/>
      <c r="G3356" s="1"/>
      <c r="H3356" s="1"/>
      <c r="J3356" s="1"/>
      <c r="K3356" s="1"/>
      <c r="L3356" s="1"/>
      <c r="BA3356" s="1" t="s">
        <v>4386</v>
      </c>
      <c r="BB3356" s="1">
        <v>4748</v>
      </c>
      <c r="BC3356" s="1" t="s">
        <v>324</v>
      </c>
      <c r="BD3356" s="1"/>
      <c r="BE3356" s="1"/>
      <c r="BF3356" s="1"/>
      <c r="BG3356" s="1"/>
    </row>
    <row r="3357" spans="2:59" ht="15.75" customHeight="1" x14ac:dyDescent="0.3">
      <c r="B3357" s="1"/>
      <c r="C3357" s="1"/>
      <c r="D3357" s="1"/>
      <c r="E3357" s="1"/>
      <c r="F3357" s="1"/>
      <c r="G3357" s="1"/>
      <c r="H3357" s="1"/>
      <c r="J3357" s="1"/>
      <c r="K3357" s="1"/>
      <c r="L3357" s="1"/>
      <c r="BA3357" s="1" t="s">
        <v>10477</v>
      </c>
      <c r="BB3357" s="1">
        <v>0</v>
      </c>
      <c r="BC3357" s="1" t="s">
        <v>180</v>
      </c>
      <c r="BD3357" s="1"/>
      <c r="BE3357" s="1"/>
      <c r="BF3357" s="1"/>
      <c r="BG3357" s="1"/>
    </row>
    <row r="3358" spans="2:59" ht="15.75" customHeight="1" x14ac:dyDescent="0.3">
      <c r="B3358" s="1"/>
      <c r="C3358" s="1"/>
      <c r="D3358" s="1"/>
      <c r="E3358" s="1"/>
      <c r="F3358" s="1"/>
      <c r="G3358" s="1"/>
      <c r="H3358" s="1"/>
      <c r="J3358" s="1"/>
      <c r="K3358" s="1"/>
      <c r="L3358" s="1"/>
      <c r="BA3358" s="1" t="s">
        <v>3114</v>
      </c>
      <c r="BB3358" s="1">
        <v>4694</v>
      </c>
      <c r="BC3358" s="1" t="s">
        <v>84</v>
      </c>
      <c r="BD3358" s="1"/>
      <c r="BE3358" s="1"/>
      <c r="BF3358" s="1"/>
      <c r="BG3358" s="1"/>
    </row>
    <row r="3359" spans="2:59" ht="15.75" customHeight="1" x14ac:dyDescent="0.3">
      <c r="B3359" s="1"/>
      <c r="C3359" s="1"/>
      <c r="D3359" s="1"/>
      <c r="E3359" s="1"/>
      <c r="F3359" s="1"/>
      <c r="G3359" s="1"/>
      <c r="H3359" s="1"/>
      <c r="J3359" s="1"/>
      <c r="K3359" s="1"/>
      <c r="L3359" s="1"/>
      <c r="BA3359" s="1" t="s">
        <v>4939</v>
      </c>
      <c r="BB3359" s="1">
        <v>4794</v>
      </c>
      <c r="BC3359" s="1" t="s">
        <v>324</v>
      </c>
      <c r="BD3359" s="1"/>
      <c r="BE3359" s="1"/>
      <c r="BF3359" s="1"/>
      <c r="BG3359" s="1"/>
    </row>
    <row r="3360" spans="2:59" ht="15.75" customHeight="1" x14ac:dyDescent="0.3">
      <c r="B3360" s="1"/>
      <c r="C3360" s="1"/>
      <c r="D3360" s="1"/>
      <c r="E3360" s="1"/>
      <c r="F3360" s="1"/>
      <c r="G3360" s="1"/>
      <c r="H3360" s="1"/>
      <c r="J3360" s="1"/>
      <c r="K3360" s="1"/>
      <c r="L3360" s="1"/>
      <c r="BA3360" s="1" t="s">
        <v>4946</v>
      </c>
      <c r="BB3360" s="1">
        <v>0</v>
      </c>
      <c r="BC3360" s="1" t="s">
        <v>324</v>
      </c>
      <c r="BD3360" s="1"/>
      <c r="BE3360" s="1"/>
      <c r="BF3360" s="1"/>
      <c r="BG3360" s="1"/>
    </row>
    <row r="3361" spans="2:59" ht="15.75" customHeight="1" x14ac:dyDescent="0.3">
      <c r="B3361" s="1"/>
      <c r="C3361" s="1"/>
      <c r="D3361" s="1"/>
      <c r="E3361" s="1"/>
      <c r="F3361" s="1"/>
      <c r="G3361" s="1"/>
      <c r="H3361" s="1"/>
      <c r="J3361" s="1"/>
      <c r="K3361" s="1"/>
      <c r="L3361" s="1"/>
      <c r="BA3361" s="1" t="s">
        <v>2535</v>
      </c>
      <c r="BB3361" s="1">
        <v>4655</v>
      </c>
      <c r="BC3361" s="1" t="s">
        <v>324</v>
      </c>
      <c r="BD3361" s="1"/>
      <c r="BE3361" s="1"/>
      <c r="BF3361" s="1"/>
      <c r="BG3361" s="1"/>
    </row>
    <row r="3362" spans="2:59" ht="15.75" customHeight="1" x14ac:dyDescent="0.3">
      <c r="B3362" s="1"/>
      <c r="C3362" s="1"/>
      <c r="D3362" s="1"/>
      <c r="E3362" s="1"/>
      <c r="F3362" s="1"/>
      <c r="G3362" s="1"/>
      <c r="H3362" s="1"/>
      <c r="J3362" s="1"/>
      <c r="K3362" s="1"/>
      <c r="L3362" s="1"/>
      <c r="BA3362" s="1" t="s">
        <v>10478</v>
      </c>
      <c r="BB3362" s="1">
        <v>4714</v>
      </c>
      <c r="BC3362" s="1" t="s">
        <v>222</v>
      </c>
      <c r="BD3362" s="1"/>
      <c r="BE3362" s="1"/>
      <c r="BF3362" s="1"/>
      <c r="BG3362" s="1"/>
    </row>
    <row r="3363" spans="2:59" ht="15.75" customHeight="1" x14ac:dyDescent="0.3">
      <c r="B3363" s="1"/>
      <c r="C3363" s="1"/>
      <c r="D3363" s="1"/>
      <c r="E3363" s="1"/>
      <c r="F3363" s="1"/>
      <c r="G3363" s="1"/>
      <c r="H3363" s="1"/>
      <c r="J3363" s="1"/>
      <c r="K3363" s="1"/>
      <c r="L3363" s="1"/>
      <c r="BA3363" s="1" t="s">
        <v>2153</v>
      </c>
      <c r="BB3363" s="1">
        <v>4712</v>
      </c>
      <c r="BC3363" s="1" t="s">
        <v>222</v>
      </c>
      <c r="BD3363" s="1"/>
      <c r="BE3363" s="1"/>
      <c r="BF3363" s="1"/>
      <c r="BG3363" s="1"/>
    </row>
    <row r="3364" spans="2:59" ht="15.75" customHeight="1" x14ac:dyDescent="0.3">
      <c r="B3364" s="1"/>
      <c r="C3364" s="1"/>
      <c r="D3364" s="1"/>
      <c r="E3364" s="1"/>
      <c r="F3364" s="1"/>
      <c r="G3364" s="1"/>
      <c r="H3364" s="1"/>
      <c r="J3364" s="1"/>
      <c r="K3364" s="1"/>
      <c r="L3364" s="1"/>
      <c r="BA3364" s="1" t="s">
        <v>6240</v>
      </c>
      <c r="BB3364" s="1">
        <v>4717</v>
      </c>
      <c r="BC3364" s="1" t="s">
        <v>324</v>
      </c>
      <c r="BD3364" s="1"/>
      <c r="BE3364" s="1"/>
      <c r="BF3364" s="1"/>
      <c r="BG3364" s="1"/>
    </row>
    <row r="3365" spans="2:59" ht="15.75" customHeight="1" x14ac:dyDescent="0.3">
      <c r="B3365" s="1"/>
      <c r="C3365" s="1"/>
      <c r="D3365" s="1"/>
      <c r="E3365" s="1"/>
      <c r="F3365" s="1"/>
      <c r="G3365" s="1"/>
      <c r="H3365" s="1"/>
      <c r="J3365" s="1"/>
      <c r="K3365" s="1"/>
      <c r="L3365" s="1"/>
      <c r="BA3365" s="1" t="s">
        <v>3106</v>
      </c>
      <c r="BB3365" s="1">
        <v>4724</v>
      </c>
      <c r="BC3365" s="1" t="s">
        <v>276</v>
      </c>
      <c r="BD3365" s="1"/>
      <c r="BE3365" s="1"/>
      <c r="BF3365" s="1"/>
      <c r="BG3365" s="1"/>
    </row>
    <row r="3366" spans="2:59" ht="15.75" customHeight="1" x14ac:dyDescent="0.3">
      <c r="B3366" s="1"/>
      <c r="C3366" s="1"/>
      <c r="D3366" s="1"/>
      <c r="E3366" s="1"/>
      <c r="F3366" s="1"/>
      <c r="G3366" s="1"/>
      <c r="H3366" s="1"/>
      <c r="J3366" s="1"/>
      <c r="K3366" s="1"/>
      <c r="L3366" s="1"/>
      <c r="BA3366" s="1" t="s">
        <v>4894</v>
      </c>
      <c r="BB3366" s="1">
        <v>4702</v>
      </c>
      <c r="BC3366" s="1" t="s">
        <v>324</v>
      </c>
      <c r="BD3366" s="1"/>
      <c r="BE3366" s="1"/>
      <c r="BF3366" s="1"/>
      <c r="BG3366" s="1"/>
    </row>
    <row r="3367" spans="2:59" ht="15.75" customHeight="1" x14ac:dyDescent="0.3">
      <c r="B3367" s="1"/>
      <c r="C3367" s="1"/>
      <c r="D3367" s="1"/>
      <c r="E3367" s="1"/>
      <c r="F3367" s="1"/>
      <c r="G3367" s="1"/>
      <c r="H3367" s="1"/>
      <c r="J3367" s="1"/>
      <c r="K3367" s="1"/>
      <c r="L3367" s="1"/>
      <c r="BA3367" s="1" t="s">
        <v>2994</v>
      </c>
      <c r="BB3367" s="1">
        <v>4710</v>
      </c>
      <c r="BC3367" s="1" t="s">
        <v>188</v>
      </c>
      <c r="BD3367" s="1"/>
      <c r="BE3367" s="1"/>
      <c r="BF3367" s="1"/>
      <c r="BG3367" s="1"/>
    </row>
    <row r="3368" spans="2:59" ht="15.75" customHeight="1" x14ac:dyDescent="0.3">
      <c r="B3368" s="1"/>
      <c r="C3368" s="1"/>
      <c r="D3368" s="1"/>
      <c r="E3368" s="1"/>
      <c r="F3368" s="1"/>
      <c r="G3368" s="1"/>
      <c r="H3368" s="1"/>
      <c r="J3368" s="1"/>
      <c r="K3368" s="1"/>
      <c r="L3368" s="1"/>
      <c r="BA3368" s="1" t="s">
        <v>6227</v>
      </c>
      <c r="BB3368" s="1">
        <v>5271</v>
      </c>
      <c r="BC3368" s="1" t="s">
        <v>222</v>
      </c>
      <c r="BD3368" s="1"/>
      <c r="BE3368" s="1"/>
      <c r="BF3368" s="1"/>
      <c r="BG3368" s="1"/>
    </row>
    <row r="3369" spans="2:59" ht="15.75" customHeight="1" x14ac:dyDescent="0.3">
      <c r="B3369" s="1"/>
      <c r="C3369" s="1"/>
      <c r="D3369" s="1"/>
      <c r="E3369" s="1"/>
      <c r="F3369" s="1"/>
      <c r="G3369" s="1"/>
      <c r="H3369" s="1"/>
      <c r="J3369" s="1"/>
      <c r="K3369" s="1"/>
      <c r="L3369" s="1"/>
      <c r="BA3369" s="1" t="s">
        <v>2856</v>
      </c>
      <c r="BB3369" s="1">
        <v>5255</v>
      </c>
      <c r="BC3369" s="1" t="s">
        <v>180</v>
      </c>
      <c r="BD3369" s="1"/>
      <c r="BE3369" s="1"/>
      <c r="BF3369" s="1"/>
      <c r="BG3369" s="1"/>
    </row>
    <row r="3370" spans="2:59" ht="15.75" customHeight="1" x14ac:dyDescent="0.3">
      <c r="B3370" s="1"/>
      <c r="C3370" s="1"/>
      <c r="D3370" s="1"/>
      <c r="E3370" s="1"/>
      <c r="F3370" s="1"/>
      <c r="G3370" s="1"/>
      <c r="H3370" s="1"/>
      <c r="J3370" s="1"/>
      <c r="K3370" s="1"/>
      <c r="L3370" s="1"/>
      <c r="BA3370" s="1" t="s">
        <v>10479</v>
      </c>
      <c r="BB3370" s="1">
        <v>0</v>
      </c>
      <c r="BC3370" s="1" t="s">
        <v>222</v>
      </c>
      <c r="BD3370" s="1"/>
      <c r="BE3370" s="1"/>
      <c r="BF3370" s="1"/>
      <c r="BG3370" s="1"/>
    </row>
    <row r="3371" spans="2:59" ht="15.75" customHeight="1" x14ac:dyDescent="0.3">
      <c r="B3371" s="1"/>
      <c r="C3371" s="1"/>
      <c r="D3371" s="1"/>
      <c r="E3371" s="1"/>
      <c r="F3371" s="1"/>
      <c r="G3371" s="1"/>
      <c r="H3371" s="1"/>
      <c r="J3371" s="1"/>
      <c r="K3371" s="1"/>
      <c r="L3371" s="1"/>
      <c r="BA3371" s="1" t="s">
        <v>2661</v>
      </c>
      <c r="BB3371" s="1">
        <v>5275</v>
      </c>
      <c r="BC3371" s="1" t="s">
        <v>130</v>
      </c>
      <c r="BD3371" s="1"/>
      <c r="BE3371" s="1"/>
      <c r="BF3371" s="1"/>
      <c r="BG3371" s="1"/>
    </row>
    <row r="3372" spans="2:59" ht="15.75" customHeight="1" x14ac:dyDescent="0.3">
      <c r="B3372" s="1"/>
      <c r="C3372" s="1"/>
      <c r="D3372" s="1"/>
      <c r="E3372" s="1"/>
      <c r="F3372" s="1"/>
      <c r="G3372" s="1"/>
      <c r="H3372" s="1"/>
      <c r="J3372" s="1"/>
      <c r="K3372" s="1"/>
      <c r="L3372" s="1"/>
      <c r="BA3372" s="1" t="s">
        <v>2256</v>
      </c>
      <c r="BB3372" s="1">
        <v>5264</v>
      </c>
      <c r="BC3372" s="1" t="s">
        <v>126</v>
      </c>
      <c r="BD3372" s="1"/>
      <c r="BE3372" s="1"/>
      <c r="BF3372" s="1"/>
      <c r="BG3372" s="1"/>
    </row>
    <row r="3373" spans="2:59" ht="15.75" customHeight="1" x14ac:dyDescent="0.3">
      <c r="B3373" s="1"/>
      <c r="C3373" s="1"/>
      <c r="D3373" s="1"/>
      <c r="E3373" s="1"/>
      <c r="F3373" s="1"/>
      <c r="G3373" s="1"/>
      <c r="H3373" s="1"/>
      <c r="J3373" s="1"/>
      <c r="K3373" s="1"/>
      <c r="L3373" s="1"/>
      <c r="BA3373" s="1" t="s">
        <v>2368</v>
      </c>
      <c r="BB3373" s="1">
        <v>5311</v>
      </c>
      <c r="BC3373" s="1" t="s">
        <v>252</v>
      </c>
      <c r="BD3373" s="1"/>
      <c r="BE3373" s="1"/>
      <c r="BF3373" s="1"/>
      <c r="BG3373" s="1"/>
    </row>
    <row r="3374" spans="2:59" ht="15.75" customHeight="1" x14ac:dyDescent="0.3">
      <c r="B3374" s="1"/>
      <c r="C3374" s="1"/>
      <c r="D3374" s="1"/>
      <c r="E3374" s="1"/>
      <c r="F3374" s="1"/>
      <c r="G3374" s="1"/>
      <c r="H3374" s="1"/>
      <c r="J3374" s="1"/>
      <c r="K3374" s="1"/>
      <c r="L3374" s="1"/>
      <c r="BA3374" s="1" t="s">
        <v>2079</v>
      </c>
      <c r="BB3374" s="1">
        <v>5257</v>
      </c>
      <c r="BC3374" s="1" t="s">
        <v>84</v>
      </c>
      <c r="BD3374" s="1"/>
      <c r="BE3374" s="1"/>
      <c r="BF3374" s="1"/>
      <c r="BG3374" s="1"/>
    </row>
    <row r="3375" spans="2:59" ht="15.75" customHeight="1" x14ac:dyDescent="0.3">
      <c r="B3375" s="1"/>
      <c r="C3375" s="1"/>
      <c r="D3375" s="1"/>
      <c r="E3375" s="1"/>
      <c r="F3375" s="1"/>
      <c r="G3375" s="1"/>
      <c r="H3375" s="1"/>
      <c r="J3375" s="1"/>
      <c r="K3375" s="1"/>
      <c r="L3375" s="1"/>
      <c r="BA3375" s="1" t="s">
        <v>3282</v>
      </c>
      <c r="BB3375" s="1">
        <v>5301</v>
      </c>
      <c r="BC3375" s="1" t="s">
        <v>174</v>
      </c>
      <c r="BD3375" s="1"/>
      <c r="BE3375" s="1"/>
      <c r="BF3375" s="1"/>
      <c r="BG3375" s="1"/>
    </row>
    <row r="3376" spans="2:59" ht="15.75" customHeight="1" x14ac:dyDescent="0.3">
      <c r="B3376" s="1"/>
      <c r="C3376" s="1"/>
      <c r="D3376" s="1"/>
      <c r="E3376" s="1"/>
      <c r="F3376" s="1"/>
      <c r="G3376" s="1"/>
      <c r="H3376" s="1"/>
      <c r="J3376" s="1"/>
      <c r="K3376" s="1"/>
      <c r="L3376" s="1"/>
      <c r="BA3376" s="1" t="s">
        <v>10480</v>
      </c>
      <c r="BB3376" s="1">
        <v>5276</v>
      </c>
      <c r="BC3376" s="1" t="s">
        <v>10481</v>
      </c>
      <c r="BD3376" s="1"/>
      <c r="BE3376" s="1"/>
      <c r="BF3376" s="1"/>
      <c r="BG3376" s="1"/>
    </row>
    <row r="3377" spans="2:59" ht="15.75" customHeight="1" x14ac:dyDescent="0.3">
      <c r="B3377" s="1"/>
      <c r="C3377" s="1"/>
      <c r="D3377" s="1"/>
      <c r="E3377" s="1"/>
      <c r="F3377" s="1"/>
      <c r="G3377" s="1"/>
      <c r="H3377" s="1"/>
      <c r="J3377" s="1"/>
      <c r="K3377" s="1"/>
      <c r="L3377" s="1"/>
      <c r="BA3377" s="1" t="s">
        <v>2154</v>
      </c>
      <c r="BB3377" s="1">
        <v>5315</v>
      </c>
      <c r="BC3377" s="1" t="s">
        <v>252</v>
      </c>
      <c r="BD3377" s="1"/>
      <c r="BE3377" s="1"/>
      <c r="BF3377" s="1"/>
      <c r="BG3377" s="1"/>
    </row>
    <row r="3378" spans="2:59" ht="15.75" customHeight="1" x14ac:dyDescent="0.3">
      <c r="B3378" s="1"/>
      <c r="C3378" s="1"/>
      <c r="D3378" s="1"/>
      <c r="E3378" s="1"/>
      <c r="F3378" s="1"/>
      <c r="G3378" s="1"/>
      <c r="H3378" s="1"/>
      <c r="J3378" s="1"/>
      <c r="K3378" s="1"/>
      <c r="L3378" s="1"/>
      <c r="BA3378" s="1" t="s">
        <v>7183</v>
      </c>
      <c r="BB3378" s="1">
        <v>5270</v>
      </c>
      <c r="BC3378" s="1" t="s">
        <v>252</v>
      </c>
      <c r="BD3378" s="1"/>
      <c r="BE3378" s="1"/>
      <c r="BF3378" s="1"/>
      <c r="BG3378" s="1"/>
    </row>
    <row r="3379" spans="2:59" ht="15.75" customHeight="1" x14ac:dyDescent="0.3">
      <c r="B3379" s="1"/>
      <c r="C3379" s="1"/>
      <c r="D3379" s="1"/>
      <c r="E3379" s="1"/>
      <c r="F3379" s="1"/>
      <c r="G3379" s="1"/>
      <c r="H3379" s="1"/>
      <c r="J3379" s="1"/>
      <c r="K3379" s="1"/>
      <c r="L3379" s="1"/>
      <c r="BA3379" s="1" t="s">
        <v>5509</v>
      </c>
      <c r="BB3379" s="1">
        <v>3500</v>
      </c>
      <c r="BC3379" s="1" t="s">
        <v>212</v>
      </c>
      <c r="BD3379" s="1"/>
      <c r="BE3379" s="1"/>
      <c r="BF3379" s="1"/>
      <c r="BG3379" s="1"/>
    </row>
    <row r="3380" spans="2:59" ht="15.75" customHeight="1" x14ac:dyDescent="0.3">
      <c r="B3380" s="1"/>
      <c r="C3380" s="1"/>
      <c r="D3380" s="1"/>
      <c r="E3380" s="1"/>
      <c r="F3380" s="1"/>
      <c r="G3380" s="1"/>
      <c r="H3380" s="1"/>
      <c r="J3380" s="1"/>
      <c r="K3380" s="1"/>
      <c r="L3380" s="1"/>
      <c r="BA3380" s="1" t="s">
        <v>6213</v>
      </c>
      <c r="BB3380" s="1">
        <v>5298</v>
      </c>
      <c r="BC3380" s="1" t="s">
        <v>180</v>
      </c>
      <c r="BD3380" s="1"/>
      <c r="BE3380" s="1"/>
      <c r="BF3380" s="1"/>
      <c r="BG3380" s="1"/>
    </row>
    <row r="3381" spans="2:59" ht="15.75" customHeight="1" x14ac:dyDescent="0.3">
      <c r="B3381" s="1"/>
      <c r="C3381" s="1"/>
      <c r="D3381" s="1"/>
      <c r="E3381" s="1"/>
      <c r="F3381" s="1"/>
      <c r="G3381" s="1"/>
      <c r="H3381" s="1"/>
      <c r="J3381" s="1"/>
      <c r="K3381" s="1"/>
      <c r="L3381" s="1"/>
      <c r="BA3381" s="1" t="s">
        <v>2781</v>
      </c>
      <c r="BB3381" s="1">
        <v>5287</v>
      </c>
      <c r="BC3381" s="1" t="s">
        <v>14</v>
      </c>
      <c r="BD3381" s="1"/>
      <c r="BE3381" s="1"/>
      <c r="BF3381" s="1"/>
      <c r="BG3381" s="1"/>
    </row>
    <row r="3382" spans="2:59" ht="15.75" customHeight="1" x14ac:dyDescent="0.3">
      <c r="B3382" s="1"/>
      <c r="C3382" s="1"/>
      <c r="D3382" s="1"/>
      <c r="E3382" s="1"/>
      <c r="F3382" s="1"/>
      <c r="G3382" s="1"/>
      <c r="H3382" s="1"/>
      <c r="J3382" s="1"/>
      <c r="K3382" s="1"/>
      <c r="L3382" s="1"/>
      <c r="BA3382" s="1" t="s">
        <v>6600</v>
      </c>
      <c r="BB3382" s="1">
        <v>5268</v>
      </c>
      <c r="BC3382" s="1" t="s">
        <v>220</v>
      </c>
      <c r="BD3382" s="1"/>
      <c r="BE3382" s="1"/>
      <c r="BF3382" s="1"/>
      <c r="BG3382" s="1"/>
    </row>
    <row r="3383" spans="2:59" ht="15.75" customHeight="1" x14ac:dyDescent="0.3">
      <c r="B3383" s="1"/>
      <c r="C3383" s="1"/>
      <c r="D3383" s="1"/>
      <c r="E3383" s="1"/>
      <c r="F3383" s="1"/>
      <c r="G3383" s="1"/>
      <c r="H3383" s="1"/>
      <c r="J3383" s="1"/>
      <c r="K3383" s="1"/>
      <c r="L3383" s="1"/>
      <c r="BA3383" s="1" t="s">
        <v>3055</v>
      </c>
      <c r="BB3383" s="1">
        <v>5262</v>
      </c>
      <c r="BC3383" s="1" t="s">
        <v>220</v>
      </c>
      <c r="BD3383" s="1"/>
      <c r="BE3383" s="1"/>
      <c r="BF3383" s="1"/>
      <c r="BG3383" s="1"/>
    </row>
    <row r="3384" spans="2:59" ht="15.75" customHeight="1" x14ac:dyDescent="0.3">
      <c r="B3384" s="1"/>
      <c r="C3384" s="1"/>
      <c r="D3384" s="1"/>
      <c r="E3384" s="1"/>
      <c r="F3384" s="1"/>
      <c r="G3384" s="1"/>
      <c r="H3384" s="1"/>
      <c r="J3384" s="1"/>
      <c r="K3384" s="1"/>
      <c r="L3384" s="1"/>
      <c r="BA3384" s="1" t="s">
        <v>10482</v>
      </c>
      <c r="BB3384" s="1">
        <v>0</v>
      </c>
      <c r="BC3384" s="1" t="s">
        <v>92</v>
      </c>
      <c r="BD3384" s="1"/>
      <c r="BE3384" s="1"/>
      <c r="BF3384" s="1"/>
      <c r="BG3384" s="1"/>
    </row>
    <row r="3385" spans="2:59" ht="15.75" customHeight="1" x14ac:dyDescent="0.3">
      <c r="B3385" s="1"/>
      <c r="C3385" s="1"/>
      <c r="D3385" s="1"/>
      <c r="E3385" s="1"/>
      <c r="F3385" s="1"/>
      <c r="G3385" s="1"/>
      <c r="H3385" s="1"/>
      <c r="J3385" s="1"/>
      <c r="K3385" s="1"/>
      <c r="L3385" s="1"/>
      <c r="BA3385" s="1" t="s">
        <v>5385</v>
      </c>
      <c r="BB3385" s="1">
        <v>5273</v>
      </c>
      <c r="BC3385" s="1" t="s">
        <v>306</v>
      </c>
      <c r="BD3385" s="1"/>
      <c r="BE3385" s="1"/>
      <c r="BF3385" s="1"/>
      <c r="BG3385" s="1"/>
    </row>
    <row r="3386" spans="2:59" ht="15.75" customHeight="1" x14ac:dyDescent="0.3">
      <c r="B3386" s="1"/>
      <c r="C3386" s="1"/>
      <c r="D3386" s="1"/>
      <c r="E3386" s="1"/>
      <c r="F3386" s="1"/>
      <c r="G3386" s="1"/>
      <c r="H3386" s="1"/>
      <c r="J3386" s="1"/>
      <c r="K3386" s="1"/>
      <c r="L3386" s="1"/>
      <c r="BA3386" s="1" t="s">
        <v>10483</v>
      </c>
      <c r="BB3386" s="1">
        <v>0</v>
      </c>
      <c r="BC3386" s="1" t="s">
        <v>252</v>
      </c>
      <c r="BD3386" s="1"/>
      <c r="BE3386" s="1"/>
      <c r="BF3386" s="1"/>
      <c r="BG3386" s="1"/>
    </row>
    <row r="3387" spans="2:59" ht="15.75" customHeight="1" x14ac:dyDescent="0.3">
      <c r="B3387" s="1"/>
      <c r="C3387" s="1"/>
      <c r="D3387" s="1"/>
      <c r="E3387" s="1"/>
      <c r="F3387" s="1"/>
      <c r="G3387" s="1"/>
      <c r="H3387" s="1"/>
      <c r="J3387" s="1"/>
      <c r="K3387" s="1"/>
      <c r="L3387" s="1"/>
      <c r="BA3387" s="1" t="s">
        <v>2769</v>
      </c>
      <c r="BB3387" s="1">
        <v>5342</v>
      </c>
      <c r="BC3387" s="1" t="s">
        <v>252</v>
      </c>
      <c r="BD3387" s="1"/>
      <c r="BE3387" s="1"/>
      <c r="BF3387" s="1"/>
      <c r="BG3387" s="1"/>
    </row>
    <row r="3388" spans="2:59" ht="15.75" customHeight="1" x14ac:dyDescent="0.3">
      <c r="B3388" s="1"/>
      <c r="C3388" s="1"/>
      <c r="D3388" s="1"/>
      <c r="E3388" s="1"/>
      <c r="F3388" s="1"/>
      <c r="G3388" s="1"/>
      <c r="H3388" s="1"/>
      <c r="J3388" s="1"/>
      <c r="K3388" s="1"/>
      <c r="L3388" s="1"/>
      <c r="BA3388" s="1" t="s">
        <v>2136</v>
      </c>
      <c r="BB3388" s="1">
        <v>5310</v>
      </c>
      <c r="BC3388" s="1" t="s">
        <v>222</v>
      </c>
      <c r="BD3388" s="1"/>
      <c r="BE3388" s="1"/>
      <c r="BF3388" s="1"/>
      <c r="BG3388" s="1"/>
    </row>
    <row r="3389" spans="2:59" ht="15.75" customHeight="1" x14ac:dyDescent="0.3">
      <c r="B3389" s="1"/>
      <c r="C3389" s="1"/>
      <c r="D3389" s="1"/>
      <c r="E3389" s="1"/>
      <c r="F3389" s="1"/>
      <c r="G3389" s="1"/>
      <c r="H3389" s="1"/>
      <c r="J3389" s="1"/>
      <c r="K3389" s="1"/>
      <c r="L3389" s="1"/>
      <c r="BA3389" s="1" t="s">
        <v>2149</v>
      </c>
      <c r="BB3389" s="1">
        <v>5281</v>
      </c>
      <c r="BC3389" s="1" t="s">
        <v>222</v>
      </c>
      <c r="BD3389" s="1"/>
      <c r="BE3389" s="1"/>
      <c r="BF3389" s="1"/>
      <c r="BG3389" s="1"/>
    </row>
    <row r="3390" spans="2:59" ht="15.75" customHeight="1" x14ac:dyDescent="0.3">
      <c r="B3390" s="1"/>
      <c r="C3390" s="1"/>
      <c r="D3390" s="1"/>
      <c r="E3390" s="1"/>
      <c r="F3390" s="1"/>
      <c r="G3390" s="1"/>
      <c r="H3390" s="1"/>
      <c r="J3390" s="1"/>
      <c r="K3390" s="1"/>
      <c r="L3390" s="1"/>
      <c r="BA3390" s="1" t="s">
        <v>2857</v>
      </c>
      <c r="BB3390" s="1">
        <v>5299</v>
      </c>
      <c r="BC3390" s="1" t="s">
        <v>222</v>
      </c>
      <c r="BD3390" s="1"/>
      <c r="BE3390" s="1"/>
      <c r="BF3390" s="1"/>
      <c r="BG3390" s="1"/>
    </row>
    <row r="3391" spans="2:59" ht="15.75" customHeight="1" x14ac:dyDescent="0.3">
      <c r="B3391" s="1"/>
      <c r="C3391" s="1"/>
      <c r="D3391" s="1"/>
      <c r="E3391" s="1"/>
      <c r="F3391" s="1"/>
      <c r="G3391" s="1"/>
      <c r="H3391" s="1"/>
      <c r="J3391" s="1"/>
      <c r="K3391" s="1"/>
      <c r="L3391" s="1"/>
      <c r="BA3391" s="1" t="s">
        <v>7159</v>
      </c>
      <c r="BB3391" s="1">
        <v>5265</v>
      </c>
      <c r="BC3391" s="1" t="s">
        <v>122</v>
      </c>
      <c r="BD3391" s="1"/>
      <c r="BE3391" s="1"/>
      <c r="BF3391" s="1"/>
      <c r="BG3391" s="1"/>
    </row>
    <row r="3392" spans="2:59" ht="15.75" customHeight="1" x14ac:dyDescent="0.3">
      <c r="B3392" s="1"/>
      <c r="C3392" s="1"/>
      <c r="D3392" s="1"/>
      <c r="E3392" s="1"/>
      <c r="F3392" s="1"/>
      <c r="G3392" s="1"/>
      <c r="H3392" s="1"/>
      <c r="J3392" s="1"/>
      <c r="K3392" s="1"/>
      <c r="L3392" s="1"/>
      <c r="BA3392" s="1" t="s">
        <v>2334</v>
      </c>
      <c r="BB3392" s="1">
        <v>5288</v>
      </c>
      <c r="BC3392" s="1" t="s">
        <v>14</v>
      </c>
      <c r="BD3392" s="1"/>
      <c r="BE3392" s="1"/>
      <c r="BF3392" s="1"/>
      <c r="BG3392" s="1"/>
    </row>
    <row r="3393" spans="2:59" ht="15.75" customHeight="1" x14ac:dyDescent="0.3">
      <c r="B3393" s="1"/>
      <c r="C3393" s="1"/>
      <c r="D3393" s="1"/>
      <c r="E3393" s="1"/>
      <c r="F3393" s="1"/>
      <c r="G3393" s="1"/>
      <c r="H3393" s="1"/>
      <c r="J3393" s="1"/>
      <c r="K3393" s="1"/>
      <c r="L3393" s="1"/>
      <c r="BA3393" s="1" t="s">
        <v>10484</v>
      </c>
      <c r="BB3393" s="1">
        <v>0</v>
      </c>
      <c r="BC3393" s="1" t="s">
        <v>342</v>
      </c>
      <c r="BD3393" s="1"/>
      <c r="BE3393" s="1"/>
      <c r="BF3393" s="1"/>
      <c r="BG3393" s="1"/>
    </row>
    <row r="3394" spans="2:59" ht="15.75" customHeight="1" x14ac:dyDescent="0.3">
      <c r="B3394" s="1"/>
      <c r="C3394" s="1"/>
      <c r="D3394" s="1"/>
      <c r="E3394" s="1"/>
      <c r="F3394" s="1"/>
      <c r="G3394" s="1"/>
      <c r="H3394" s="1"/>
      <c r="J3394" s="1"/>
      <c r="K3394" s="1"/>
      <c r="L3394" s="1"/>
      <c r="BA3394" s="1" t="s">
        <v>2070</v>
      </c>
      <c r="BB3394" s="1">
        <v>5279</v>
      </c>
      <c r="BC3394" s="1" t="s">
        <v>212</v>
      </c>
      <c r="BD3394" s="1"/>
      <c r="BE3394" s="1"/>
      <c r="BF3394" s="1"/>
      <c r="BG3394" s="1"/>
    </row>
    <row r="3395" spans="2:59" ht="15.75" customHeight="1" x14ac:dyDescent="0.3">
      <c r="B3395" s="1"/>
      <c r="C3395" s="1"/>
      <c r="D3395" s="1"/>
      <c r="E3395" s="1"/>
      <c r="F3395" s="1"/>
      <c r="G3395" s="1"/>
      <c r="H3395" s="1"/>
      <c r="J3395" s="1"/>
      <c r="K3395" s="1"/>
      <c r="L3395" s="1"/>
      <c r="BA3395" s="1" t="s">
        <v>2103</v>
      </c>
      <c r="BB3395" s="1">
        <v>5294</v>
      </c>
      <c r="BC3395" s="1" t="s">
        <v>342</v>
      </c>
      <c r="BD3395" s="1"/>
      <c r="BE3395" s="1"/>
      <c r="BF3395" s="1"/>
      <c r="BG3395" s="1"/>
    </row>
    <row r="3396" spans="2:59" ht="15.75" customHeight="1" x14ac:dyDescent="0.3">
      <c r="B3396" s="1"/>
      <c r="C3396" s="1"/>
      <c r="D3396" s="1"/>
      <c r="E3396" s="1"/>
      <c r="F3396" s="1"/>
      <c r="G3396" s="1"/>
      <c r="H3396" s="1"/>
      <c r="J3396" s="1"/>
      <c r="K3396" s="1"/>
      <c r="L3396" s="1"/>
      <c r="BA3396" s="1" t="s">
        <v>2808</v>
      </c>
      <c r="BB3396" s="1">
        <v>5291</v>
      </c>
      <c r="BC3396" s="1" t="s">
        <v>222</v>
      </c>
      <c r="BD3396" s="1"/>
      <c r="BE3396" s="1"/>
      <c r="BF3396" s="1"/>
      <c r="BG3396" s="1"/>
    </row>
    <row r="3397" spans="2:59" ht="15.75" customHeight="1" x14ac:dyDescent="0.3">
      <c r="B3397" s="1"/>
      <c r="C3397" s="1"/>
      <c r="D3397" s="1"/>
      <c r="E3397" s="1"/>
      <c r="F3397" s="1"/>
      <c r="G3397" s="1"/>
      <c r="H3397" s="1"/>
      <c r="J3397" s="1"/>
      <c r="K3397" s="1"/>
      <c r="L3397" s="1"/>
      <c r="BA3397" s="1" t="s">
        <v>10485</v>
      </c>
      <c r="BB3397" s="1">
        <v>0</v>
      </c>
      <c r="BC3397" s="1" t="s">
        <v>306</v>
      </c>
      <c r="BD3397" s="1"/>
      <c r="BE3397" s="1"/>
      <c r="BF3397" s="1"/>
      <c r="BG3397" s="1"/>
    </row>
    <row r="3398" spans="2:59" ht="15.75" customHeight="1" x14ac:dyDescent="0.3">
      <c r="B3398" s="1"/>
      <c r="C3398" s="1"/>
      <c r="D3398" s="1"/>
      <c r="E3398" s="1"/>
      <c r="F3398" s="1"/>
      <c r="G3398" s="1"/>
      <c r="H3398" s="1"/>
      <c r="J3398" s="1"/>
      <c r="K3398" s="1"/>
      <c r="L3398" s="1"/>
      <c r="BA3398" s="1" t="s">
        <v>4776</v>
      </c>
      <c r="BB3398" s="1">
        <v>4439</v>
      </c>
      <c r="BC3398" s="1" t="s">
        <v>146</v>
      </c>
      <c r="BD3398" s="1"/>
      <c r="BE3398" s="1"/>
      <c r="BF3398" s="1"/>
      <c r="BG3398" s="1"/>
    </row>
    <row r="3399" spans="2:59" ht="15.75" customHeight="1" x14ac:dyDescent="0.3">
      <c r="B3399" s="1"/>
      <c r="C3399" s="1"/>
      <c r="D3399" s="1"/>
      <c r="E3399" s="1"/>
      <c r="F3399" s="1"/>
      <c r="G3399" s="1"/>
      <c r="H3399" s="1"/>
      <c r="J3399" s="1"/>
      <c r="K3399" s="1"/>
      <c r="L3399" s="1"/>
      <c r="BA3399" s="1" t="s">
        <v>10486</v>
      </c>
      <c r="BB3399" s="1">
        <v>0</v>
      </c>
      <c r="BC3399" s="1" t="s">
        <v>252</v>
      </c>
      <c r="BD3399" s="1"/>
      <c r="BE3399" s="1"/>
      <c r="BF3399" s="1"/>
      <c r="BG3399" s="1"/>
    </row>
    <row r="3400" spans="2:59" ht="15.75" customHeight="1" x14ac:dyDescent="0.3">
      <c r="B3400" s="1"/>
      <c r="C3400" s="1"/>
      <c r="D3400" s="1"/>
      <c r="E3400" s="1"/>
      <c r="F3400" s="1"/>
      <c r="G3400" s="1"/>
      <c r="H3400" s="1"/>
      <c r="J3400" s="1"/>
      <c r="K3400" s="1"/>
      <c r="L3400" s="1"/>
      <c r="BA3400" s="1" t="s">
        <v>3288</v>
      </c>
      <c r="BB3400" s="1">
        <v>5650</v>
      </c>
      <c r="BC3400" s="1" t="s">
        <v>212</v>
      </c>
      <c r="BD3400" s="1"/>
      <c r="BE3400" s="1"/>
      <c r="BF3400" s="1"/>
      <c r="BG3400" s="1"/>
    </row>
    <row r="3401" spans="2:59" ht="15.75" customHeight="1" x14ac:dyDescent="0.3">
      <c r="B3401" s="1"/>
      <c r="C3401" s="1"/>
      <c r="D3401" s="1"/>
      <c r="E3401" s="1"/>
      <c r="F3401" s="1"/>
      <c r="G3401" s="1"/>
      <c r="H3401" s="1"/>
      <c r="J3401" s="1"/>
      <c r="K3401" s="1"/>
      <c r="L3401" s="1"/>
      <c r="BA3401" s="1" t="s">
        <v>5550</v>
      </c>
      <c r="BB3401" s="1">
        <v>5296</v>
      </c>
      <c r="BC3401" s="1" t="s">
        <v>84</v>
      </c>
      <c r="BD3401" s="1"/>
      <c r="BE3401" s="1"/>
      <c r="BF3401" s="1"/>
      <c r="BG3401" s="1"/>
    </row>
    <row r="3402" spans="2:59" ht="15.75" customHeight="1" x14ac:dyDescent="0.3">
      <c r="B3402" s="1"/>
      <c r="C3402" s="1"/>
      <c r="D3402" s="1"/>
      <c r="E3402" s="1"/>
      <c r="F3402" s="1"/>
      <c r="G3402" s="1"/>
      <c r="H3402" s="1"/>
      <c r="J3402" s="1"/>
      <c r="K3402" s="1"/>
      <c r="L3402" s="1"/>
      <c r="BA3402" s="1" t="s">
        <v>2618</v>
      </c>
      <c r="BB3402" s="1">
        <v>5285</v>
      </c>
      <c r="BC3402" s="1" t="s">
        <v>152</v>
      </c>
      <c r="BD3402" s="1"/>
      <c r="BE3402" s="1"/>
      <c r="BF3402" s="1"/>
      <c r="BG3402" s="1"/>
    </row>
    <row r="3403" spans="2:59" ht="15.75" customHeight="1" x14ac:dyDescent="0.3">
      <c r="B3403" s="1"/>
      <c r="C3403" s="1"/>
      <c r="D3403" s="1"/>
      <c r="E3403" s="1"/>
      <c r="F3403" s="1"/>
      <c r="G3403" s="1"/>
      <c r="H3403" s="1"/>
      <c r="J3403" s="1"/>
      <c r="K3403" s="1"/>
      <c r="L3403" s="1"/>
      <c r="BA3403" s="1" t="s">
        <v>10487</v>
      </c>
      <c r="BB3403" s="1">
        <v>0</v>
      </c>
      <c r="BC3403" s="1" t="s">
        <v>252</v>
      </c>
      <c r="BD3403" s="1"/>
      <c r="BE3403" s="1"/>
      <c r="BF3403" s="1"/>
      <c r="BG3403" s="1"/>
    </row>
    <row r="3404" spans="2:59" ht="15.75" customHeight="1" x14ac:dyDescent="0.3">
      <c r="B3404" s="1"/>
      <c r="C3404" s="1"/>
      <c r="D3404" s="1"/>
      <c r="E3404" s="1"/>
      <c r="F3404" s="1"/>
      <c r="G3404" s="1"/>
      <c r="H3404" s="1"/>
      <c r="J3404" s="1"/>
      <c r="K3404" s="1"/>
      <c r="L3404" s="1"/>
      <c r="BA3404" s="1" t="s">
        <v>3270</v>
      </c>
      <c r="BB3404" s="1">
        <v>5355</v>
      </c>
      <c r="BC3404" s="1" t="s">
        <v>252</v>
      </c>
      <c r="BD3404" s="1"/>
      <c r="BE3404" s="1"/>
      <c r="BF3404" s="1"/>
      <c r="BG3404" s="1"/>
    </row>
    <row r="3405" spans="2:59" ht="15.75" customHeight="1" x14ac:dyDescent="0.3">
      <c r="B3405" s="1"/>
      <c r="C3405" s="1"/>
      <c r="D3405" s="1"/>
      <c r="E3405" s="1"/>
      <c r="F3405" s="1"/>
      <c r="G3405" s="1"/>
      <c r="H3405" s="1"/>
      <c r="J3405" s="1"/>
      <c r="K3405" s="1"/>
      <c r="L3405" s="1"/>
      <c r="BA3405" s="1" t="s">
        <v>3108</v>
      </c>
      <c r="BB3405" s="1">
        <v>5272</v>
      </c>
      <c r="BC3405" s="1" t="s">
        <v>222</v>
      </c>
      <c r="BD3405" s="1"/>
      <c r="BE3405" s="1"/>
      <c r="BF3405" s="1"/>
      <c r="BG3405" s="1"/>
    </row>
    <row r="3406" spans="2:59" ht="15.75" customHeight="1" x14ac:dyDescent="0.3">
      <c r="B3406" s="1"/>
      <c r="C3406" s="1"/>
      <c r="D3406" s="1"/>
      <c r="E3406" s="1"/>
      <c r="F3406" s="1"/>
      <c r="G3406" s="1"/>
      <c r="H3406" s="1"/>
      <c r="J3406" s="1"/>
      <c r="K3406" s="1"/>
      <c r="L3406" s="1"/>
      <c r="BA3406" s="1" t="s">
        <v>6828</v>
      </c>
      <c r="BB3406" s="1">
        <v>5589</v>
      </c>
      <c r="BC3406" s="1" t="s">
        <v>130</v>
      </c>
      <c r="BD3406" s="1"/>
      <c r="BE3406" s="1"/>
      <c r="BF3406" s="1"/>
      <c r="BG3406" s="1"/>
    </row>
    <row r="3407" spans="2:59" ht="15.75" customHeight="1" x14ac:dyDescent="0.3">
      <c r="B3407" s="1"/>
      <c r="C3407" s="1"/>
      <c r="D3407" s="1"/>
      <c r="E3407" s="1"/>
      <c r="F3407" s="1"/>
      <c r="G3407" s="1"/>
      <c r="H3407" s="1"/>
      <c r="J3407" s="1"/>
      <c r="K3407" s="1"/>
      <c r="L3407" s="1"/>
      <c r="BA3407" s="1" t="s">
        <v>10488</v>
      </c>
      <c r="BB3407" s="1">
        <v>0</v>
      </c>
      <c r="BC3407" s="1" t="s">
        <v>252</v>
      </c>
      <c r="BD3407" s="1"/>
      <c r="BE3407" s="1"/>
      <c r="BF3407" s="1"/>
      <c r="BG3407" s="1"/>
    </row>
    <row r="3408" spans="2:59" ht="15.75" customHeight="1" x14ac:dyDescent="0.3">
      <c r="B3408" s="1"/>
      <c r="C3408" s="1"/>
      <c r="D3408" s="1"/>
      <c r="E3408" s="1"/>
      <c r="F3408" s="1"/>
      <c r="G3408" s="1"/>
      <c r="H3408" s="1"/>
      <c r="J3408" s="1"/>
      <c r="K3408" s="1"/>
      <c r="L3408" s="1"/>
      <c r="BA3408" s="1" t="s">
        <v>2137</v>
      </c>
      <c r="BB3408" s="1">
        <v>5295</v>
      </c>
      <c r="BC3408" s="1" t="s">
        <v>126</v>
      </c>
      <c r="BD3408" s="1"/>
      <c r="BE3408" s="1"/>
      <c r="BF3408" s="1"/>
      <c r="BG3408" s="1"/>
    </row>
    <row r="3409" spans="2:59" ht="15.75" customHeight="1" x14ac:dyDescent="0.3">
      <c r="B3409" s="1"/>
      <c r="C3409" s="1"/>
      <c r="D3409" s="1"/>
      <c r="E3409" s="1"/>
      <c r="F3409" s="1"/>
      <c r="G3409" s="1"/>
      <c r="H3409" s="1"/>
      <c r="J3409" s="1"/>
      <c r="K3409" s="1"/>
      <c r="L3409" s="1"/>
      <c r="BA3409" s="1" t="s">
        <v>10489</v>
      </c>
      <c r="BB3409" s="1">
        <v>0</v>
      </c>
      <c r="BC3409" s="1" t="s">
        <v>220</v>
      </c>
      <c r="BD3409" s="1"/>
      <c r="BE3409" s="1"/>
      <c r="BF3409" s="1"/>
      <c r="BG3409" s="1"/>
    </row>
    <row r="3410" spans="2:59" ht="15.75" customHeight="1" x14ac:dyDescent="0.3">
      <c r="B3410" s="1"/>
      <c r="C3410" s="1"/>
      <c r="D3410" s="1"/>
      <c r="E3410" s="1"/>
      <c r="F3410" s="1"/>
      <c r="G3410" s="1"/>
      <c r="H3410" s="1"/>
      <c r="J3410" s="1"/>
      <c r="K3410" s="1"/>
      <c r="L3410" s="1"/>
      <c r="BA3410" s="1" t="s">
        <v>2833</v>
      </c>
      <c r="BB3410" s="1">
        <v>5302</v>
      </c>
      <c r="BC3410" s="1" t="s">
        <v>40</v>
      </c>
      <c r="BD3410" s="1"/>
      <c r="BE3410" s="1"/>
      <c r="BF3410" s="1"/>
      <c r="BG3410" s="1"/>
    </row>
    <row r="3411" spans="2:59" ht="15.75" customHeight="1" x14ac:dyDescent="0.3">
      <c r="B3411" s="1"/>
      <c r="C3411" s="1"/>
      <c r="D3411" s="1"/>
      <c r="E3411" s="1"/>
      <c r="F3411" s="1"/>
      <c r="G3411" s="1"/>
      <c r="H3411" s="1"/>
      <c r="J3411" s="1"/>
      <c r="K3411" s="1"/>
      <c r="L3411" s="1"/>
      <c r="BA3411" s="1" t="s">
        <v>2937</v>
      </c>
      <c r="BB3411" s="1">
        <v>5394</v>
      </c>
      <c r="BC3411" s="1" t="s">
        <v>62</v>
      </c>
      <c r="BD3411" s="1"/>
      <c r="BE3411" s="1"/>
      <c r="BF3411" s="1"/>
      <c r="BG3411" s="1"/>
    </row>
    <row r="3412" spans="2:59" ht="15.75" customHeight="1" x14ac:dyDescent="0.3">
      <c r="B3412" s="1"/>
      <c r="C3412" s="1"/>
      <c r="D3412" s="1"/>
      <c r="E3412" s="1"/>
      <c r="F3412" s="1"/>
      <c r="G3412" s="1"/>
      <c r="H3412" s="1"/>
      <c r="J3412" s="1"/>
      <c r="K3412" s="1"/>
      <c r="L3412" s="1"/>
      <c r="BA3412" s="1" t="s">
        <v>2087</v>
      </c>
      <c r="BB3412" s="1">
        <v>5382</v>
      </c>
      <c r="BC3412" s="1" t="s">
        <v>306</v>
      </c>
      <c r="BD3412" s="1"/>
      <c r="BE3412" s="1"/>
      <c r="BF3412" s="1"/>
      <c r="BG3412" s="1"/>
    </row>
    <row r="3413" spans="2:59" ht="15.75" customHeight="1" x14ac:dyDescent="0.3">
      <c r="B3413" s="1"/>
      <c r="C3413" s="1"/>
      <c r="D3413" s="1"/>
      <c r="E3413" s="1"/>
      <c r="F3413" s="1"/>
      <c r="G3413" s="1"/>
      <c r="H3413" s="1"/>
      <c r="J3413" s="1"/>
      <c r="K3413" s="1"/>
      <c r="L3413" s="1"/>
      <c r="BA3413" s="1" t="s">
        <v>2662</v>
      </c>
      <c r="BB3413" s="1">
        <v>5308</v>
      </c>
      <c r="BC3413" s="1" t="s">
        <v>342</v>
      </c>
      <c r="BD3413" s="1"/>
      <c r="BE3413" s="1"/>
      <c r="BF3413" s="1"/>
      <c r="BG3413" s="1"/>
    </row>
    <row r="3414" spans="2:59" ht="15.75" customHeight="1" x14ac:dyDescent="0.3">
      <c r="B3414" s="1"/>
      <c r="C3414" s="1"/>
      <c r="D3414" s="1"/>
      <c r="E3414" s="1"/>
      <c r="F3414" s="1"/>
      <c r="G3414" s="1"/>
      <c r="H3414" s="1"/>
      <c r="J3414" s="1"/>
      <c r="K3414" s="1"/>
      <c r="L3414" s="1"/>
      <c r="BA3414" s="1" t="s">
        <v>3059</v>
      </c>
      <c r="BB3414" s="1">
        <v>4680</v>
      </c>
      <c r="BC3414" s="1" t="s">
        <v>252</v>
      </c>
      <c r="BD3414" s="1"/>
      <c r="BE3414" s="1"/>
      <c r="BF3414" s="1"/>
      <c r="BG3414" s="1"/>
    </row>
    <row r="3415" spans="2:59" ht="15.75" customHeight="1" x14ac:dyDescent="0.3">
      <c r="B3415" s="1"/>
      <c r="C3415" s="1"/>
      <c r="D3415" s="1"/>
      <c r="E3415" s="1"/>
      <c r="F3415" s="1"/>
      <c r="G3415" s="1"/>
      <c r="H3415" s="1"/>
      <c r="J3415" s="1"/>
      <c r="K3415" s="1"/>
      <c r="L3415" s="1"/>
      <c r="BA3415" s="1" t="s">
        <v>2308</v>
      </c>
      <c r="BB3415" s="1">
        <v>5325</v>
      </c>
      <c r="BC3415" s="1" t="s">
        <v>126</v>
      </c>
      <c r="BD3415" s="1"/>
      <c r="BE3415" s="1"/>
      <c r="BF3415" s="1"/>
      <c r="BG3415" s="1"/>
    </row>
    <row r="3416" spans="2:59" ht="15.75" customHeight="1" x14ac:dyDescent="0.3">
      <c r="B3416" s="1"/>
      <c r="C3416" s="1"/>
      <c r="D3416" s="1"/>
      <c r="E3416" s="1"/>
      <c r="F3416" s="1"/>
      <c r="G3416" s="1"/>
      <c r="H3416" s="1"/>
      <c r="J3416" s="1"/>
      <c r="K3416" s="1"/>
      <c r="L3416" s="1"/>
      <c r="BA3416" s="1" t="s">
        <v>2308</v>
      </c>
      <c r="BB3416" s="1">
        <v>5325</v>
      </c>
      <c r="BC3416" s="1" t="s">
        <v>126</v>
      </c>
      <c r="BD3416" s="1"/>
      <c r="BE3416" s="1"/>
      <c r="BF3416" s="1"/>
      <c r="BG3416" s="1"/>
    </row>
    <row r="3417" spans="2:59" ht="15.75" customHeight="1" x14ac:dyDescent="0.3">
      <c r="B3417" s="1"/>
      <c r="C3417" s="1"/>
      <c r="D3417" s="1"/>
      <c r="E3417" s="1"/>
      <c r="F3417" s="1"/>
      <c r="G3417" s="1"/>
      <c r="H3417" s="1"/>
      <c r="J3417" s="1"/>
      <c r="K3417" s="1"/>
      <c r="L3417" s="1"/>
      <c r="BA3417" s="1" t="s">
        <v>8378</v>
      </c>
      <c r="BB3417" s="1">
        <v>3442</v>
      </c>
      <c r="BC3417" s="1" t="s">
        <v>304</v>
      </c>
      <c r="BD3417" s="1"/>
      <c r="BE3417" s="1"/>
      <c r="BF3417" s="1"/>
      <c r="BG3417" s="1"/>
    </row>
    <row r="3418" spans="2:59" ht="15.75" customHeight="1" x14ac:dyDescent="0.3">
      <c r="B3418" s="1"/>
      <c r="C3418" s="1"/>
      <c r="D3418" s="1"/>
      <c r="E3418" s="1"/>
      <c r="F3418" s="1"/>
      <c r="G3418" s="1"/>
      <c r="H3418" s="1"/>
      <c r="J3418" s="1"/>
      <c r="K3418" s="1"/>
      <c r="L3418" s="1"/>
      <c r="BA3418" s="1" t="s">
        <v>2212</v>
      </c>
      <c r="BB3418" s="1">
        <v>5395</v>
      </c>
      <c r="BC3418" s="1" t="s">
        <v>126</v>
      </c>
      <c r="BD3418" s="1"/>
      <c r="BE3418" s="1"/>
      <c r="BF3418" s="1"/>
      <c r="BG3418" s="1"/>
    </row>
    <row r="3419" spans="2:59" ht="15.75" customHeight="1" x14ac:dyDescent="0.3">
      <c r="B3419" s="1"/>
      <c r="C3419" s="1"/>
      <c r="D3419" s="1"/>
      <c r="E3419" s="1"/>
      <c r="F3419" s="1"/>
      <c r="G3419" s="1"/>
      <c r="H3419" s="1"/>
      <c r="J3419" s="1"/>
      <c r="K3419" s="1"/>
      <c r="L3419" s="1"/>
      <c r="BA3419" s="1" t="s">
        <v>2858</v>
      </c>
      <c r="BB3419" s="1">
        <v>5326</v>
      </c>
      <c r="BC3419" s="1" t="s">
        <v>152</v>
      </c>
      <c r="BD3419" s="1"/>
      <c r="BE3419" s="1"/>
      <c r="BF3419" s="1"/>
      <c r="BG3419" s="1"/>
    </row>
    <row r="3420" spans="2:59" ht="15.75" customHeight="1" x14ac:dyDescent="0.3">
      <c r="B3420" s="1"/>
      <c r="C3420" s="1"/>
      <c r="D3420" s="1"/>
      <c r="E3420" s="1"/>
      <c r="F3420" s="1"/>
      <c r="G3420" s="1"/>
      <c r="H3420" s="1"/>
      <c r="J3420" s="1"/>
      <c r="K3420" s="1"/>
      <c r="L3420" s="1"/>
      <c r="BA3420" s="1" t="s">
        <v>2718</v>
      </c>
      <c r="BB3420" s="1">
        <v>507</v>
      </c>
      <c r="BC3420" s="1" t="s">
        <v>92</v>
      </c>
      <c r="BD3420" s="1"/>
      <c r="BE3420" s="1"/>
      <c r="BF3420" s="1"/>
      <c r="BG3420" s="1"/>
    </row>
    <row r="3421" spans="2:59" ht="15.75" customHeight="1" x14ac:dyDescent="0.3">
      <c r="B3421" s="1"/>
      <c r="C3421" s="1"/>
      <c r="D3421" s="1"/>
      <c r="E3421" s="1"/>
      <c r="F3421" s="1"/>
      <c r="G3421" s="1"/>
      <c r="H3421" s="1"/>
      <c r="J3421" s="1"/>
      <c r="K3421" s="1"/>
      <c r="L3421" s="1"/>
      <c r="BA3421" s="1" t="s">
        <v>3291</v>
      </c>
      <c r="BB3421" s="1">
        <v>5357</v>
      </c>
      <c r="BC3421" s="1" t="s">
        <v>212</v>
      </c>
      <c r="BD3421" s="1"/>
      <c r="BE3421" s="1"/>
      <c r="BF3421" s="1"/>
      <c r="BG3421" s="1"/>
    </row>
    <row r="3422" spans="2:59" ht="15.75" customHeight="1" x14ac:dyDescent="0.3">
      <c r="B3422" s="1"/>
      <c r="C3422" s="1"/>
      <c r="D3422" s="1"/>
      <c r="E3422" s="1"/>
      <c r="F3422" s="1"/>
      <c r="G3422" s="1"/>
      <c r="H3422" s="1"/>
      <c r="J3422" s="1"/>
      <c r="K3422" s="1"/>
      <c r="L3422" s="1"/>
      <c r="BA3422" s="1" t="s">
        <v>2599</v>
      </c>
      <c r="BB3422" s="1">
        <v>5323</v>
      </c>
      <c r="BC3422" s="1" t="s">
        <v>188</v>
      </c>
      <c r="BD3422" s="1"/>
      <c r="BE3422" s="1"/>
      <c r="BF3422" s="1"/>
      <c r="BG3422" s="1"/>
    </row>
    <row r="3423" spans="2:59" ht="15.75" customHeight="1" x14ac:dyDescent="0.3">
      <c r="B3423" s="1"/>
      <c r="C3423" s="1"/>
      <c r="D3423" s="1"/>
      <c r="E3423" s="1"/>
      <c r="F3423" s="1"/>
      <c r="G3423" s="1"/>
      <c r="H3423" s="1"/>
      <c r="J3423" s="1"/>
      <c r="K3423" s="1"/>
      <c r="L3423" s="1"/>
      <c r="BA3423" s="1" t="s">
        <v>2745</v>
      </c>
      <c r="BB3423" s="1">
        <v>5312</v>
      </c>
      <c r="BC3423" s="1" t="s">
        <v>188</v>
      </c>
      <c r="BD3423" s="1"/>
      <c r="BE3423" s="1"/>
      <c r="BF3423" s="1"/>
      <c r="BG3423" s="1"/>
    </row>
    <row r="3424" spans="2:59" ht="15.75" customHeight="1" x14ac:dyDescent="0.3">
      <c r="B3424" s="1"/>
      <c r="C3424" s="1"/>
      <c r="D3424" s="1"/>
      <c r="E3424" s="1"/>
      <c r="F3424" s="1"/>
      <c r="G3424" s="1"/>
      <c r="H3424" s="1"/>
      <c r="J3424" s="1"/>
      <c r="K3424" s="1"/>
      <c r="L3424" s="1"/>
      <c r="BA3424" s="1" t="s">
        <v>2599</v>
      </c>
      <c r="BB3424" s="1">
        <v>5323</v>
      </c>
      <c r="BC3424" s="1" t="s">
        <v>188</v>
      </c>
      <c r="BD3424" s="1"/>
      <c r="BE3424" s="1"/>
      <c r="BF3424" s="1"/>
      <c r="BG3424" s="1"/>
    </row>
    <row r="3425" spans="2:59" ht="15.75" customHeight="1" x14ac:dyDescent="0.3">
      <c r="B3425" s="1"/>
      <c r="C3425" s="1"/>
      <c r="D3425" s="1"/>
      <c r="E3425" s="1"/>
      <c r="F3425" s="1"/>
      <c r="G3425" s="1"/>
      <c r="H3425" s="1"/>
      <c r="J3425" s="1"/>
      <c r="K3425" s="1"/>
      <c r="L3425" s="1"/>
      <c r="BA3425" s="1" t="s">
        <v>2063</v>
      </c>
      <c r="BB3425" s="1">
        <v>5376</v>
      </c>
      <c r="BC3425" s="1" t="s">
        <v>306</v>
      </c>
      <c r="BD3425" s="1"/>
      <c r="BE3425" s="1"/>
      <c r="BF3425" s="1"/>
      <c r="BG3425" s="1"/>
    </row>
    <row r="3426" spans="2:59" ht="15.75" customHeight="1" x14ac:dyDescent="0.3">
      <c r="B3426" s="1"/>
      <c r="C3426" s="1"/>
      <c r="D3426" s="1"/>
      <c r="E3426" s="1"/>
      <c r="F3426" s="1"/>
      <c r="G3426" s="1"/>
      <c r="H3426" s="1"/>
      <c r="J3426" s="1"/>
      <c r="K3426" s="1"/>
      <c r="L3426" s="1"/>
      <c r="BA3426" s="1" t="s">
        <v>5600</v>
      </c>
      <c r="BB3426" s="1">
        <v>5333</v>
      </c>
      <c r="BC3426" s="1" t="s">
        <v>220</v>
      </c>
      <c r="BD3426" s="1"/>
      <c r="BE3426" s="1"/>
      <c r="BF3426" s="1"/>
      <c r="BG3426" s="1"/>
    </row>
    <row r="3427" spans="2:59" ht="15.75" customHeight="1" x14ac:dyDescent="0.3">
      <c r="B3427" s="1"/>
      <c r="C3427" s="1"/>
      <c r="D3427" s="1"/>
      <c r="E3427" s="1"/>
      <c r="F3427" s="1"/>
      <c r="G3427" s="1"/>
      <c r="H3427" s="1"/>
      <c r="J3427" s="1"/>
      <c r="K3427" s="1"/>
      <c r="L3427" s="1"/>
      <c r="BA3427" s="1" t="s">
        <v>3179</v>
      </c>
      <c r="BB3427" s="1">
        <v>5309</v>
      </c>
      <c r="BC3427" s="1" t="s">
        <v>154</v>
      </c>
      <c r="BD3427" s="1"/>
      <c r="BE3427" s="1"/>
      <c r="BF3427" s="1"/>
      <c r="BG3427" s="1"/>
    </row>
    <row r="3428" spans="2:59" ht="15.75" customHeight="1" x14ac:dyDescent="0.3">
      <c r="B3428" s="1"/>
      <c r="C3428" s="1"/>
      <c r="D3428" s="1"/>
      <c r="E3428" s="1"/>
      <c r="F3428" s="1"/>
      <c r="G3428" s="1"/>
      <c r="H3428" s="1"/>
      <c r="J3428" s="1"/>
      <c r="K3428" s="1"/>
      <c r="L3428" s="1"/>
      <c r="BA3428" s="1" t="s">
        <v>10490</v>
      </c>
      <c r="BB3428" s="1">
        <v>0</v>
      </c>
      <c r="BC3428" s="1" t="s">
        <v>14</v>
      </c>
      <c r="BD3428" s="1"/>
      <c r="BE3428" s="1"/>
      <c r="BF3428" s="1"/>
      <c r="BG3428" s="1"/>
    </row>
    <row r="3429" spans="2:59" ht="15.75" customHeight="1" x14ac:dyDescent="0.3">
      <c r="B3429" s="1"/>
      <c r="C3429" s="1"/>
      <c r="D3429" s="1"/>
      <c r="E3429" s="1"/>
      <c r="F3429" s="1"/>
      <c r="G3429" s="1"/>
      <c r="H3429" s="1"/>
      <c r="J3429" s="1"/>
      <c r="K3429" s="1"/>
      <c r="L3429" s="1"/>
      <c r="BA3429" s="1" t="s">
        <v>5774</v>
      </c>
      <c r="BB3429" s="1">
        <v>5327</v>
      </c>
      <c r="BC3429" s="1" t="s">
        <v>84</v>
      </c>
      <c r="BD3429" s="1"/>
      <c r="BE3429" s="1"/>
      <c r="BF3429" s="1"/>
      <c r="BG3429" s="1"/>
    </row>
    <row r="3430" spans="2:59" ht="15.75" customHeight="1" x14ac:dyDescent="0.3">
      <c r="B3430" s="1"/>
      <c r="C3430" s="1"/>
      <c r="D3430" s="1"/>
      <c r="E3430" s="1"/>
      <c r="F3430" s="1"/>
      <c r="G3430" s="1"/>
      <c r="H3430" s="1"/>
      <c r="J3430" s="1"/>
      <c r="K3430" s="1"/>
      <c r="L3430" s="1"/>
      <c r="BA3430" s="1" t="s">
        <v>10491</v>
      </c>
      <c r="BB3430" s="1">
        <v>1768</v>
      </c>
      <c r="BC3430" s="1" t="s">
        <v>304</v>
      </c>
      <c r="BD3430" s="1"/>
      <c r="BE3430" s="1"/>
      <c r="BF3430" s="1"/>
      <c r="BG3430" s="1"/>
    </row>
    <row r="3431" spans="2:59" ht="15.75" customHeight="1" x14ac:dyDescent="0.3">
      <c r="B3431" s="1"/>
      <c r="C3431" s="1"/>
      <c r="D3431" s="1"/>
      <c r="E3431" s="1"/>
      <c r="F3431" s="1"/>
      <c r="G3431" s="1"/>
      <c r="H3431" s="1"/>
      <c r="J3431" s="1"/>
      <c r="K3431" s="1"/>
      <c r="L3431" s="1"/>
      <c r="BA3431" s="1" t="s">
        <v>3347</v>
      </c>
      <c r="BC3431" s="1" t="s">
        <v>304</v>
      </c>
      <c r="BD3431" s="1"/>
      <c r="BE3431" s="1"/>
      <c r="BF3431" s="1"/>
      <c r="BG3431" s="1"/>
    </row>
    <row r="3432" spans="2:59" ht="15.75" customHeight="1" x14ac:dyDescent="0.3">
      <c r="B3432" s="1"/>
      <c r="C3432" s="1"/>
      <c r="D3432" s="1"/>
      <c r="E3432" s="1"/>
      <c r="F3432" s="1"/>
      <c r="G3432" s="1"/>
      <c r="H3432" s="1"/>
      <c r="J3432" s="1"/>
      <c r="K3432" s="1"/>
      <c r="L3432" s="1"/>
      <c r="BA3432" s="1" t="s">
        <v>9233</v>
      </c>
      <c r="BB3432" s="1">
        <v>3219</v>
      </c>
      <c r="BC3432" s="1" t="s">
        <v>304</v>
      </c>
      <c r="BD3432" s="1"/>
      <c r="BE3432" s="1"/>
      <c r="BF3432" s="1"/>
      <c r="BG3432" s="1"/>
    </row>
    <row r="3433" spans="2:59" ht="15.75" customHeight="1" x14ac:dyDescent="0.3">
      <c r="B3433" s="1"/>
      <c r="C3433" s="1"/>
      <c r="D3433" s="1"/>
      <c r="E3433" s="1"/>
      <c r="F3433" s="1"/>
      <c r="G3433" s="1"/>
      <c r="H3433" s="1"/>
      <c r="J3433" s="1"/>
      <c r="K3433" s="1"/>
      <c r="L3433" s="1"/>
      <c r="BA3433" s="1" t="s">
        <v>9229</v>
      </c>
      <c r="BB3433" s="1">
        <v>3220</v>
      </c>
      <c r="BC3433" s="1" t="s">
        <v>304</v>
      </c>
      <c r="BD3433" s="1"/>
      <c r="BE3433" s="1"/>
      <c r="BF3433" s="1"/>
      <c r="BG3433" s="1"/>
    </row>
    <row r="3434" spans="2:59" ht="15.75" customHeight="1" x14ac:dyDescent="0.3">
      <c r="B3434" s="1"/>
      <c r="C3434" s="1"/>
      <c r="D3434" s="1"/>
      <c r="E3434" s="1"/>
      <c r="F3434" s="1"/>
      <c r="G3434" s="1"/>
      <c r="H3434" s="1"/>
      <c r="J3434" s="1"/>
      <c r="K3434" s="1"/>
      <c r="L3434" s="1"/>
      <c r="BA3434" s="1" t="s">
        <v>9059</v>
      </c>
      <c r="BB3434" s="1">
        <v>103</v>
      </c>
      <c r="BC3434" s="1" t="s">
        <v>304</v>
      </c>
      <c r="BD3434" s="1"/>
      <c r="BE3434" s="1"/>
      <c r="BF3434" s="1"/>
      <c r="BG3434" s="1"/>
    </row>
    <row r="3435" spans="2:59" ht="15.75" customHeight="1" x14ac:dyDescent="0.3">
      <c r="B3435" s="1"/>
      <c r="C3435" s="1"/>
      <c r="D3435" s="1"/>
      <c r="E3435" s="1"/>
      <c r="F3435" s="1"/>
      <c r="G3435" s="1"/>
      <c r="H3435" s="1"/>
      <c r="J3435" s="1"/>
      <c r="K3435" s="1"/>
      <c r="L3435" s="1"/>
      <c r="BA3435" s="1" t="s">
        <v>4878</v>
      </c>
      <c r="BB3435" s="1">
        <v>3379</v>
      </c>
      <c r="BC3435" s="1" t="s">
        <v>304</v>
      </c>
      <c r="BD3435" s="1"/>
      <c r="BE3435" s="1"/>
      <c r="BF3435" s="1"/>
      <c r="BG3435" s="1"/>
    </row>
    <row r="3436" spans="2:59" ht="15.75" customHeight="1" x14ac:dyDescent="0.3">
      <c r="B3436" s="1"/>
      <c r="C3436" s="1"/>
      <c r="D3436" s="1"/>
      <c r="E3436" s="1"/>
      <c r="F3436" s="1"/>
      <c r="G3436" s="1"/>
      <c r="H3436" s="1"/>
      <c r="J3436" s="1"/>
      <c r="K3436" s="1"/>
      <c r="L3436" s="1"/>
      <c r="BA3436" s="1" t="s">
        <v>2109</v>
      </c>
      <c r="BB3436" s="1">
        <v>5338</v>
      </c>
      <c r="BC3436" s="1" t="s">
        <v>222</v>
      </c>
      <c r="BD3436" s="1"/>
      <c r="BE3436" s="1"/>
      <c r="BF3436" s="1"/>
      <c r="BG3436" s="1"/>
    </row>
    <row r="3437" spans="2:59" ht="15.75" customHeight="1" x14ac:dyDescent="0.3">
      <c r="B3437" s="1"/>
      <c r="C3437" s="1"/>
      <c r="D3437" s="1"/>
      <c r="E3437" s="1"/>
      <c r="F3437" s="1"/>
      <c r="G3437" s="1"/>
      <c r="H3437" s="1"/>
      <c r="J3437" s="1"/>
      <c r="K3437" s="1"/>
      <c r="L3437" s="1"/>
      <c r="BA3437" s="1" t="s">
        <v>7212</v>
      </c>
      <c r="BB3437" s="1">
        <v>5316</v>
      </c>
      <c r="BC3437" s="1" t="s">
        <v>14</v>
      </c>
      <c r="BD3437" s="1"/>
      <c r="BE3437" s="1"/>
      <c r="BF3437" s="1"/>
      <c r="BG3437" s="1"/>
    </row>
    <row r="3438" spans="2:59" ht="15.75" customHeight="1" x14ac:dyDescent="0.3">
      <c r="B3438" s="1"/>
      <c r="C3438" s="1"/>
      <c r="D3438" s="1"/>
      <c r="E3438" s="1"/>
      <c r="F3438" s="1"/>
      <c r="G3438" s="1"/>
      <c r="H3438" s="1"/>
      <c r="J3438" s="1"/>
      <c r="K3438" s="1"/>
      <c r="L3438" s="1"/>
      <c r="BA3438" s="1" t="s">
        <v>5770</v>
      </c>
      <c r="BB3438" s="1">
        <v>0</v>
      </c>
      <c r="BC3438" s="1" t="s">
        <v>304</v>
      </c>
      <c r="BD3438" s="1"/>
      <c r="BE3438" s="1"/>
      <c r="BF3438" s="1"/>
      <c r="BG3438" s="1"/>
    </row>
    <row r="3439" spans="2:59" ht="15.75" customHeight="1" x14ac:dyDescent="0.3">
      <c r="B3439" s="1"/>
      <c r="C3439" s="1"/>
      <c r="D3439" s="1"/>
      <c r="E3439" s="1"/>
      <c r="F3439" s="1"/>
      <c r="G3439" s="1"/>
      <c r="H3439" s="1"/>
      <c r="J3439" s="1"/>
      <c r="K3439" s="1"/>
      <c r="L3439" s="1"/>
      <c r="BA3439" s="1" t="s">
        <v>2123</v>
      </c>
      <c r="BB3439" s="1">
        <v>5324</v>
      </c>
      <c r="BC3439" s="1" t="s">
        <v>146</v>
      </c>
      <c r="BD3439" s="1"/>
      <c r="BE3439" s="1"/>
      <c r="BF3439" s="1"/>
      <c r="BG3439" s="1"/>
    </row>
    <row r="3440" spans="2:59" ht="15.75" customHeight="1" x14ac:dyDescent="0.3">
      <c r="B3440" s="1"/>
      <c r="C3440" s="1"/>
      <c r="D3440" s="1"/>
      <c r="E3440" s="1"/>
      <c r="F3440" s="1"/>
      <c r="G3440" s="1"/>
      <c r="H3440" s="1"/>
      <c r="J3440" s="1"/>
      <c r="K3440" s="1"/>
      <c r="L3440" s="1"/>
      <c r="BA3440" s="1" t="s">
        <v>2695</v>
      </c>
      <c r="BB3440" s="1">
        <v>5319</v>
      </c>
      <c r="BC3440" s="1" t="s">
        <v>180</v>
      </c>
      <c r="BD3440" s="1"/>
      <c r="BE3440" s="1"/>
      <c r="BF3440" s="1"/>
      <c r="BG3440" s="1"/>
    </row>
    <row r="3441" spans="2:59" ht="15.75" customHeight="1" x14ac:dyDescent="0.3">
      <c r="B3441" s="1"/>
      <c r="C3441" s="1"/>
      <c r="D3441" s="1"/>
      <c r="E3441" s="1"/>
      <c r="F3441" s="1"/>
      <c r="G3441" s="1"/>
      <c r="H3441" s="1"/>
      <c r="J3441" s="1"/>
      <c r="K3441" s="1"/>
      <c r="L3441" s="1"/>
      <c r="BA3441" s="1" t="s">
        <v>2348</v>
      </c>
      <c r="BB3441" s="1">
        <v>1230</v>
      </c>
      <c r="BC3441" s="1" t="s">
        <v>5903</v>
      </c>
      <c r="BD3441" s="1"/>
      <c r="BE3441" s="1"/>
      <c r="BF3441" s="1"/>
      <c r="BG3441" s="1"/>
    </row>
    <row r="3442" spans="2:59" ht="15.75" customHeight="1" x14ac:dyDescent="0.3">
      <c r="B3442" s="1"/>
      <c r="C3442" s="1"/>
      <c r="D3442" s="1"/>
      <c r="E3442" s="1"/>
      <c r="F3442" s="1"/>
      <c r="G3442" s="1"/>
      <c r="H3442" s="1"/>
      <c r="J3442" s="1"/>
      <c r="K3442" s="1"/>
      <c r="L3442" s="1"/>
      <c r="BA3442" s="1" t="s">
        <v>6496</v>
      </c>
      <c r="BB3442" s="1">
        <v>4593</v>
      </c>
      <c r="BC3442" s="1" t="s">
        <v>5903</v>
      </c>
      <c r="BD3442" s="1"/>
      <c r="BE3442" s="1"/>
      <c r="BF3442" s="1"/>
      <c r="BG3442" s="1"/>
    </row>
    <row r="3443" spans="2:59" ht="15.75" customHeight="1" x14ac:dyDescent="0.3">
      <c r="B3443" s="1"/>
      <c r="C3443" s="1"/>
      <c r="D3443" s="1"/>
      <c r="E3443" s="1"/>
      <c r="F3443" s="1"/>
      <c r="G3443" s="1"/>
      <c r="H3443" s="1"/>
      <c r="J3443" s="1"/>
      <c r="K3443" s="1"/>
      <c r="L3443" s="1"/>
      <c r="BA3443" s="1" t="s">
        <v>2083</v>
      </c>
      <c r="BB3443" s="1">
        <v>5332</v>
      </c>
      <c r="BC3443" s="1" t="s">
        <v>222</v>
      </c>
      <c r="BD3443" s="1"/>
      <c r="BE3443" s="1"/>
      <c r="BF3443" s="1"/>
      <c r="BG3443" s="1"/>
    </row>
    <row r="3444" spans="2:59" ht="15.75" customHeight="1" x14ac:dyDescent="0.3">
      <c r="B3444" s="1"/>
      <c r="C3444" s="1"/>
      <c r="D3444" s="1"/>
      <c r="E3444" s="1"/>
      <c r="F3444" s="1"/>
      <c r="G3444" s="1"/>
      <c r="H3444" s="1"/>
      <c r="J3444" s="1"/>
      <c r="K3444" s="1"/>
      <c r="L3444" s="1"/>
      <c r="BA3444" s="1" t="s">
        <v>2174</v>
      </c>
      <c r="BB3444" s="1">
        <v>5389</v>
      </c>
      <c r="BC3444" s="1" t="s">
        <v>212</v>
      </c>
      <c r="BD3444" s="1"/>
      <c r="BE3444" s="1"/>
      <c r="BF3444" s="1"/>
      <c r="BG3444" s="1"/>
    </row>
    <row r="3445" spans="2:59" ht="15.75" customHeight="1" x14ac:dyDescent="0.3">
      <c r="B3445" s="1"/>
      <c r="C3445" s="1"/>
      <c r="D3445" s="1"/>
      <c r="E3445" s="1"/>
      <c r="F3445" s="1"/>
      <c r="G3445" s="1"/>
      <c r="H3445" s="1"/>
      <c r="J3445" s="1"/>
      <c r="K3445" s="1"/>
      <c r="L3445" s="1"/>
      <c r="BA3445" s="1" t="s">
        <v>10492</v>
      </c>
      <c r="BB3445" s="1">
        <v>5339</v>
      </c>
      <c r="BC3445" s="1" t="s">
        <v>222</v>
      </c>
      <c r="BD3445" s="1"/>
      <c r="BE3445" s="1"/>
      <c r="BF3445" s="1"/>
      <c r="BG3445" s="1"/>
    </row>
    <row r="3446" spans="2:59" ht="15.75" customHeight="1" x14ac:dyDescent="0.3">
      <c r="B3446" s="1"/>
      <c r="C3446" s="1"/>
      <c r="D3446" s="1"/>
      <c r="E3446" s="1"/>
      <c r="F3446" s="1"/>
      <c r="G3446" s="1"/>
      <c r="H3446" s="1"/>
      <c r="J3446" s="1"/>
      <c r="K3446" s="1"/>
      <c r="L3446" s="1"/>
      <c r="BA3446" s="1" t="s">
        <v>2868</v>
      </c>
      <c r="BB3446" s="1">
        <v>5328</v>
      </c>
      <c r="BC3446" s="1" t="s">
        <v>84</v>
      </c>
      <c r="BD3446" s="1"/>
      <c r="BE3446" s="1"/>
      <c r="BF3446" s="1"/>
      <c r="BG3446" s="1"/>
    </row>
    <row r="3447" spans="2:59" ht="15.75" customHeight="1" x14ac:dyDescent="0.3">
      <c r="B3447" s="1"/>
      <c r="C3447" s="1"/>
      <c r="D3447" s="1"/>
      <c r="E3447" s="1"/>
      <c r="F3447" s="1"/>
      <c r="G3447" s="1"/>
      <c r="H3447" s="1"/>
      <c r="J3447" s="1"/>
      <c r="K3447" s="1"/>
      <c r="L3447" s="1"/>
      <c r="BA3447" s="1" t="s">
        <v>3075</v>
      </c>
      <c r="BB3447" s="1">
        <v>5348</v>
      </c>
      <c r="BC3447" s="1" t="s">
        <v>122</v>
      </c>
      <c r="BD3447" s="1"/>
      <c r="BE3447" s="1"/>
      <c r="BF3447" s="1"/>
      <c r="BG3447" s="1"/>
    </row>
    <row r="3448" spans="2:59" ht="15.75" customHeight="1" x14ac:dyDescent="0.3">
      <c r="B3448" s="1"/>
      <c r="C3448" s="1"/>
      <c r="D3448" s="1"/>
      <c r="E3448" s="1"/>
      <c r="F3448" s="1"/>
      <c r="G3448" s="1"/>
      <c r="H3448" s="1"/>
      <c r="J3448" s="1"/>
      <c r="K3448" s="1"/>
      <c r="L3448" s="1"/>
      <c r="BA3448" s="1" t="s">
        <v>2071</v>
      </c>
      <c r="BB3448" s="1">
        <v>5329</v>
      </c>
      <c r="BC3448" s="1" t="s">
        <v>306</v>
      </c>
      <c r="BD3448" s="1"/>
      <c r="BE3448" s="1"/>
      <c r="BF3448" s="1"/>
      <c r="BG3448" s="1"/>
    </row>
    <row r="3449" spans="2:59" ht="15.75" customHeight="1" x14ac:dyDescent="0.3">
      <c r="B3449" s="1"/>
      <c r="C3449" s="1"/>
      <c r="D3449" s="1"/>
      <c r="E3449" s="1"/>
      <c r="F3449" s="1"/>
      <c r="G3449" s="1"/>
      <c r="H3449" s="1"/>
      <c r="J3449" s="1"/>
      <c r="K3449" s="1"/>
      <c r="L3449" s="1"/>
      <c r="BA3449" s="1" t="s">
        <v>2759</v>
      </c>
      <c r="BB3449" s="1">
        <v>5377</v>
      </c>
      <c r="BC3449" s="1" t="s">
        <v>330</v>
      </c>
      <c r="BD3449" s="1"/>
      <c r="BE3449" s="1"/>
      <c r="BF3449" s="1"/>
      <c r="BG3449" s="1"/>
    </row>
    <row r="3450" spans="2:59" ht="15.75" customHeight="1" x14ac:dyDescent="0.3">
      <c r="B3450" s="1"/>
      <c r="C3450" s="1"/>
      <c r="D3450" s="1"/>
      <c r="E3450" s="1"/>
      <c r="F3450" s="1"/>
      <c r="G3450" s="1"/>
      <c r="H3450" s="1"/>
      <c r="J3450" s="1"/>
      <c r="K3450" s="1"/>
      <c r="L3450" s="1"/>
      <c r="BA3450" s="1" t="s">
        <v>5754</v>
      </c>
      <c r="BB3450" s="1">
        <v>5337</v>
      </c>
      <c r="BC3450" s="1" t="s">
        <v>330</v>
      </c>
      <c r="BD3450" s="1"/>
      <c r="BE3450" s="1"/>
      <c r="BF3450" s="1"/>
      <c r="BG3450" s="1"/>
    </row>
    <row r="3451" spans="2:59" ht="15.75" customHeight="1" x14ac:dyDescent="0.3">
      <c r="B3451" s="1"/>
      <c r="C3451" s="1"/>
      <c r="D3451" s="1"/>
      <c r="E3451" s="1"/>
      <c r="F3451" s="1"/>
      <c r="G3451" s="1"/>
      <c r="H3451" s="1"/>
      <c r="J3451" s="1"/>
      <c r="K3451" s="1"/>
      <c r="L3451" s="1"/>
      <c r="BA3451" s="1" t="s">
        <v>7064</v>
      </c>
      <c r="BB3451" s="1">
        <v>5383</v>
      </c>
      <c r="BC3451" s="1" t="s">
        <v>332</v>
      </c>
      <c r="BD3451" s="1"/>
      <c r="BE3451" s="1"/>
      <c r="BF3451" s="1"/>
      <c r="BG3451" s="1"/>
    </row>
    <row r="3452" spans="2:59" ht="15.75" customHeight="1" x14ac:dyDescent="0.3">
      <c r="B3452" s="1"/>
      <c r="C3452" s="1"/>
      <c r="D3452" s="1"/>
      <c r="E3452" s="1"/>
      <c r="F3452" s="1"/>
      <c r="G3452" s="1"/>
      <c r="H3452" s="1"/>
      <c r="J3452" s="1"/>
      <c r="K3452" s="1"/>
      <c r="L3452" s="1"/>
      <c r="BA3452" s="1" t="s">
        <v>10493</v>
      </c>
      <c r="BB3452" s="1">
        <v>5393</v>
      </c>
      <c r="BC3452" s="1" t="s">
        <v>84</v>
      </c>
      <c r="BD3452" s="1"/>
      <c r="BE3452" s="1"/>
      <c r="BF3452" s="1"/>
      <c r="BG3452" s="1"/>
    </row>
    <row r="3453" spans="2:59" ht="15.75" customHeight="1" x14ac:dyDescent="0.3">
      <c r="B3453" s="1"/>
      <c r="C3453" s="1"/>
      <c r="D3453" s="1"/>
      <c r="E3453" s="1"/>
      <c r="F3453" s="1"/>
      <c r="G3453" s="1"/>
      <c r="H3453" s="1"/>
      <c r="J3453" s="1"/>
      <c r="K3453" s="1"/>
      <c r="L3453" s="1"/>
      <c r="BA3453" s="1" t="s">
        <v>2322</v>
      </c>
      <c r="BB3453" s="1">
        <v>5340</v>
      </c>
      <c r="BC3453" s="1" t="s">
        <v>126</v>
      </c>
      <c r="BD3453" s="1"/>
      <c r="BE3453" s="1"/>
      <c r="BF3453" s="1"/>
      <c r="BG3453" s="1"/>
    </row>
    <row r="3454" spans="2:59" ht="15.75" customHeight="1" x14ac:dyDescent="0.3">
      <c r="B3454" s="1"/>
      <c r="C3454" s="1"/>
      <c r="D3454" s="1"/>
      <c r="E3454" s="1"/>
      <c r="F3454" s="1"/>
      <c r="G3454" s="1"/>
      <c r="H3454" s="1"/>
      <c r="J3454" s="1"/>
      <c r="K3454" s="1"/>
      <c r="L3454" s="1"/>
      <c r="BA3454" s="1" t="s">
        <v>2627</v>
      </c>
      <c r="BB3454" s="1">
        <v>5334</v>
      </c>
      <c r="BC3454" s="1" t="s">
        <v>188</v>
      </c>
      <c r="BD3454" s="1"/>
      <c r="BE3454" s="1"/>
      <c r="BF3454" s="1"/>
      <c r="BG3454" s="1"/>
    </row>
    <row r="3455" spans="2:59" ht="15.75" customHeight="1" x14ac:dyDescent="0.3">
      <c r="B3455" s="1"/>
      <c r="C3455" s="1"/>
      <c r="D3455" s="1"/>
      <c r="E3455" s="1"/>
      <c r="F3455" s="1"/>
      <c r="G3455" s="1"/>
      <c r="H3455" s="1"/>
      <c r="J3455" s="1"/>
      <c r="K3455" s="1"/>
      <c r="L3455" s="1"/>
      <c r="BA3455" s="1" t="s">
        <v>2128</v>
      </c>
      <c r="BB3455" s="1">
        <v>5336</v>
      </c>
      <c r="BC3455" s="1" t="s">
        <v>152</v>
      </c>
      <c r="BD3455" s="1"/>
      <c r="BE3455" s="1"/>
      <c r="BF3455" s="1"/>
      <c r="BG3455" s="1"/>
    </row>
    <row r="3456" spans="2:59" ht="15.75" customHeight="1" x14ac:dyDescent="0.3">
      <c r="B3456" s="1"/>
      <c r="C3456" s="1"/>
      <c r="D3456" s="1"/>
      <c r="E3456" s="1"/>
      <c r="F3456" s="1"/>
      <c r="G3456" s="1"/>
      <c r="H3456" s="1"/>
      <c r="J3456" s="1"/>
      <c r="K3456" s="1"/>
      <c r="L3456" s="1"/>
      <c r="BA3456" s="1" t="s">
        <v>5573</v>
      </c>
      <c r="BB3456" s="1">
        <v>5410</v>
      </c>
      <c r="BC3456" s="1" t="s">
        <v>212</v>
      </c>
      <c r="BD3456" s="1"/>
      <c r="BE3456" s="1"/>
      <c r="BF3456" s="1"/>
      <c r="BG3456" s="1"/>
    </row>
    <row r="3457" spans="2:59" ht="15.75" customHeight="1" x14ac:dyDescent="0.3">
      <c r="B3457" s="1"/>
      <c r="C3457" s="1"/>
      <c r="D3457" s="1"/>
      <c r="E3457" s="1"/>
      <c r="F3457" s="1"/>
      <c r="G3457" s="1"/>
      <c r="H3457" s="1"/>
      <c r="J3457" s="1"/>
      <c r="K3457" s="1"/>
      <c r="L3457" s="1"/>
      <c r="BA3457" s="1" t="s">
        <v>4464</v>
      </c>
      <c r="BB3457" s="1">
        <v>4858</v>
      </c>
      <c r="BC3457" s="1" t="s">
        <v>304</v>
      </c>
      <c r="BD3457" s="1"/>
      <c r="BE3457" s="1"/>
      <c r="BF3457" s="1"/>
      <c r="BG3457" s="1"/>
    </row>
    <row r="3458" spans="2:59" ht="15.75" customHeight="1" x14ac:dyDescent="0.3">
      <c r="B3458" s="1"/>
      <c r="C3458" s="1"/>
      <c r="D3458" s="1"/>
      <c r="E3458" s="1"/>
      <c r="F3458" s="1"/>
      <c r="G3458" s="1"/>
      <c r="H3458" s="1"/>
      <c r="J3458" s="1"/>
      <c r="K3458" s="1"/>
      <c r="L3458" s="1"/>
      <c r="BA3458" s="1" t="s">
        <v>2229</v>
      </c>
      <c r="BB3458" s="1">
        <v>5341</v>
      </c>
      <c r="BC3458" s="1" t="s">
        <v>180</v>
      </c>
      <c r="BD3458" s="1"/>
      <c r="BE3458" s="1"/>
      <c r="BF3458" s="1"/>
      <c r="BG3458" s="1"/>
    </row>
    <row r="3459" spans="2:59" ht="15.75" customHeight="1" x14ac:dyDescent="0.3">
      <c r="B3459" s="1"/>
      <c r="C3459" s="1"/>
      <c r="D3459" s="1"/>
      <c r="E3459" s="1"/>
      <c r="F3459" s="1"/>
      <c r="G3459" s="1"/>
      <c r="H3459" s="1"/>
      <c r="J3459" s="1"/>
      <c r="K3459" s="1"/>
      <c r="L3459" s="1"/>
      <c r="BA3459" s="1" t="s">
        <v>2554</v>
      </c>
      <c r="BB3459" s="1">
        <v>5343</v>
      </c>
      <c r="BC3459" s="1" t="s">
        <v>152</v>
      </c>
      <c r="BD3459" s="1"/>
      <c r="BE3459" s="1"/>
      <c r="BF3459" s="1"/>
      <c r="BG3459" s="1"/>
    </row>
    <row r="3460" spans="2:59" ht="15.75" customHeight="1" x14ac:dyDescent="0.3">
      <c r="B3460" s="1"/>
      <c r="C3460" s="1"/>
      <c r="D3460" s="1"/>
      <c r="E3460" s="1"/>
      <c r="F3460" s="1"/>
      <c r="G3460" s="1"/>
      <c r="H3460" s="1"/>
      <c r="J3460" s="1"/>
      <c r="K3460" s="1"/>
      <c r="L3460" s="1"/>
      <c r="BA3460" s="1" t="s">
        <v>2150</v>
      </c>
      <c r="BB3460" s="1">
        <v>5373</v>
      </c>
      <c r="BC3460" s="1" t="s">
        <v>40</v>
      </c>
      <c r="BD3460" s="1"/>
      <c r="BE3460" s="1"/>
      <c r="BF3460" s="1"/>
      <c r="BG3460" s="1"/>
    </row>
    <row r="3461" spans="2:59" ht="15.75" customHeight="1" x14ac:dyDescent="0.3">
      <c r="B3461" s="1"/>
      <c r="C3461" s="1"/>
      <c r="D3461" s="1"/>
      <c r="E3461" s="1"/>
      <c r="F3461" s="1"/>
      <c r="G3461" s="1"/>
      <c r="H3461" s="1"/>
      <c r="J3461" s="1"/>
      <c r="K3461" s="1"/>
      <c r="L3461" s="1"/>
      <c r="BA3461" s="1" t="s">
        <v>2156</v>
      </c>
      <c r="BB3461" s="1">
        <v>5363</v>
      </c>
      <c r="BC3461" s="1" t="s">
        <v>192</v>
      </c>
      <c r="BD3461" s="1"/>
      <c r="BE3461" s="1"/>
      <c r="BF3461" s="1"/>
      <c r="BG3461" s="1"/>
    </row>
    <row r="3462" spans="2:59" ht="15.75" customHeight="1" x14ac:dyDescent="0.3">
      <c r="B3462" s="1"/>
      <c r="C3462" s="1"/>
      <c r="D3462" s="1"/>
      <c r="E3462" s="1"/>
      <c r="F3462" s="1"/>
      <c r="G3462" s="1"/>
      <c r="H3462" s="1"/>
      <c r="J3462" s="1"/>
      <c r="K3462" s="1"/>
      <c r="L3462" s="1"/>
      <c r="BA3462" s="1" t="s">
        <v>2303</v>
      </c>
      <c r="BB3462" s="1">
        <v>2211</v>
      </c>
      <c r="BC3462" s="1" t="s">
        <v>5903</v>
      </c>
      <c r="BD3462" s="1"/>
      <c r="BE3462" s="1"/>
      <c r="BF3462" s="1"/>
      <c r="BG3462" s="1"/>
    </row>
    <row r="3463" spans="2:59" ht="15.75" customHeight="1" x14ac:dyDescent="0.3">
      <c r="B3463" s="1"/>
      <c r="C3463" s="1"/>
      <c r="D3463" s="1"/>
      <c r="E3463" s="1"/>
      <c r="F3463" s="1"/>
      <c r="G3463" s="1"/>
      <c r="H3463" s="1"/>
      <c r="J3463" s="1"/>
      <c r="K3463" s="1"/>
      <c r="L3463" s="1"/>
      <c r="BA3463" s="1" t="s">
        <v>3102</v>
      </c>
      <c r="BB3463" s="1">
        <v>1670</v>
      </c>
      <c r="BC3463" s="1" t="s">
        <v>5903</v>
      </c>
      <c r="BD3463" s="1"/>
      <c r="BE3463" s="1"/>
      <c r="BF3463" s="1"/>
      <c r="BG3463" s="1"/>
    </row>
    <row r="3464" spans="2:59" ht="15.75" customHeight="1" x14ac:dyDescent="0.3">
      <c r="B3464" s="1"/>
      <c r="C3464" s="1"/>
      <c r="D3464" s="1"/>
      <c r="E3464" s="1"/>
      <c r="F3464" s="1"/>
      <c r="G3464" s="1"/>
      <c r="H3464" s="1"/>
      <c r="J3464" s="1"/>
      <c r="K3464" s="1"/>
      <c r="L3464" s="1"/>
      <c r="BA3464" s="1" t="s">
        <v>10494</v>
      </c>
      <c r="BB3464" s="1">
        <v>5387</v>
      </c>
      <c r="BC3464" s="1" t="s">
        <v>180</v>
      </c>
      <c r="BD3464" s="1"/>
      <c r="BE3464" s="1"/>
      <c r="BF3464" s="1"/>
      <c r="BG3464" s="1"/>
    </row>
    <row r="3465" spans="2:59" ht="15.75" customHeight="1" x14ac:dyDescent="0.3">
      <c r="B3465" s="1"/>
      <c r="C3465" s="1"/>
      <c r="D3465" s="1"/>
      <c r="E3465" s="1"/>
      <c r="F3465" s="1"/>
      <c r="G3465" s="1"/>
      <c r="H3465" s="1"/>
      <c r="J3465" s="1"/>
      <c r="K3465" s="1"/>
      <c r="L3465" s="1"/>
      <c r="BA3465" s="1" t="s">
        <v>2124</v>
      </c>
      <c r="BB3465" s="1">
        <v>5359</v>
      </c>
      <c r="BC3465" s="1" t="s">
        <v>130</v>
      </c>
      <c r="BD3465" s="1"/>
      <c r="BE3465" s="1"/>
      <c r="BF3465" s="1"/>
      <c r="BG3465" s="1"/>
    </row>
    <row r="3466" spans="2:59" ht="15.75" customHeight="1" x14ac:dyDescent="0.3">
      <c r="B3466" s="1"/>
      <c r="C3466" s="1"/>
      <c r="D3466" s="1"/>
      <c r="E3466" s="1"/>
      <c r="F3466" s="1"/>
      <c r="G3466" s="1"/>
      <c r="H3466" s="1"/>
      <c r="J3466" s="1"/>
      <c r="K3466" s="1"/>
      <c r="L3466" s="1"/>
      <c r="BA3466" s="1" t="s">
        <v>6221</v>
      </c>
      <c r="BB3466" s="1">
        <v>5360</v>
      </c>
      <c r="BC3466" s="1" t="s">
        <v>130</v>
      </c>
      <c r="BD3466" s="1"/>
      <c r="BE3466" s="1"/>
      <c r="BF3466" s="1"/>
      <c r="BG3466" s="1"/>
    </row>
    <row r="3467" spans="2:59" ht="15.75" customHeight="1" x14ac:dyDescent="0.3">
      <c r="B3467" s="1"/>
      <c r="C3467" s="1"/>
      <c r="D3467" s="1"/>
      <c r="E3467" s="1"/>
      <c r="F3467" s="1"/>
      <c r="G3467" s="1"/>
      <c r="H3467" s="1"/>
      <c r="J3467" s="1"/>
      <c r="K3467" s="1"/>
      <c r="L3467" s="1"/>
      <c r="BA3467" s="1" t="s">
        <v>10495</v>
      </c>
      <c r="BB3467" s="1">
        <v>0</v>
      </c>
      <c r="BC3467" s="1" t="s">
        <v>330</v>
      </c>
      <c r="BD3467" s="1"/>
      <c r="BE3467" s="1"/>
      <c r="BF3467" s="1"/>
      <c r="BG3467" s="1"/>
    </row>
    <row r="3468" spans="2:59" ht="15.75" customHeight="1" x14ac:dyDescent="0.3">
      <c r="B3468" s="1"/>
      <c r="C3468" s="1"/>
      <c r="D3468" s="1"/>
      <c r="E3468" s="1"/>
      <c r="F3468" s="1"/>
      <c r="G3468" s="1"/>
      <c r="H3468" s="1"/>
      <c r="J3468" s="1"/>
      <c r="K3468" s="1"/>
      <c r="L3468" s="1"/>
      <c r="BA3468" s="1" t="s">
        <v>10496</v>
      </c>
      <c r="BB3468" s="1">
        <v>4773</v>
      </c>
      <c r="BC3468" s="1" t="s">
        <v>304</v>
      </c>
      <c r="BD3468" s="1"/>
      <c r="BE3468" s="1"/>
      <c r="BF3468" s="1"/>
      <c r="BG3468" s="1"/>
    </row>
    <row r="3469" spans="2:59" ht="15.75" customHeight="1" x14ac:dyDescent="0.3">
      <c r="B3469" s="1"/>
      <c r="C3469" s="1"/>
      <c r="D3469" s="1"/>
      <c r="E3469" s="1"/>
      <c r="F3469" s="1"/>
      <c r="G3469" s="1"/>
      <c r="H3469" s="1"/>
      <c r="J3469" s="1"/>
      <c r="K3469" s="1"/>
      <c r="L3469" s="1"/>
      <c r="BA3469" s="1" t="s">
        <v>3272</v>
      </c>
      <c r="BB3469" s="1">
        <v>5561</v>
      </c>
      <c r="BC3469" s="1" t="s">
        <v>212</v>
      </c>
      <c r="BD3469" s="1"/>
      <c r="BE3469" s="1"/>
      <c r="BF3469" s="1"/>
      <c r="BG3469" s="1"/>
    </row>
    <row r="3470" spans="2:59" ht="15.75" customHeight="1" x14ac:dyDescent="0.3">
      <c r="B3470" s="1"/>
      <c r="C3470" s="1"/>
      <c r="D3470" s="1"/>
      <c r="E3470" s="1"/>
      <c r="F3470" s="1"/>
      <c r="G3470" s="1"/>
      <c r="H3470" s="1"/>
      <c r="J3470" s="1"/>
      <c r="K3470" s="1"/>
      <c r="L3470" s="1"/>
      <c r="BA3470" s="1" t="s">
        <v>2414</v>
      </c>
      <c r="BB3470" s="1">
        <v>5419</v>
      </c>
      <c r="BC3470" s="1" t="s">
        <v>122</v>
      </c>
      <c r="BD3470" s="1"/>
      <c r="BE3470" s="1"/>
      <c r="BF3470" s="1"/>
      <c r="BG3470" s="1"/>
    </row>
    <row r="3471" spans="2:59" ht="15.75" customHeight="1" x14ac:dyDescent="0.3">
      <c r="B3471" s="1"/>
      <c r="C3471" s="1"/>
      <c r="D3471" s="1"/>
      <c r="E3471" s="1"/>
      <c r="F3471" s="1"/>
      <c r="G3471" s="1"/>
      <c r="H3471" s="1"/>
      <c r="J3471" s="1"/>
      <c r="K3471" s="1"/>
      <c r="L3471" s="1"/>
      <c r="BA3471" s="1" t="s">
        <v>4768</v>
      </c>
      <c r="BB3471" s="1">
        <v>5344</v>
      </c>
      <c r="BC3471" s="1" t="s">
        <v>152</v>
      </c>
      <c r="BD3471" s="1"/>
      <c r="BE3471" s="1"/>
      <c r="BF3471" s="1"/>
      <c r="BG3471" s="1"/>
    </row>
    <row r="3472" spans="2:59" ht="15.75" customHeight="1" x14ac:dyDescent="0.3">
      <c r="B3472" s="1"/>
      <c r="C3472" s="1"/>
      <c r="D3472" s="1"/>
      <c r="E3472" s="1"/>
      <c r="F3472" s="1"/>
      <c r="G3472" s="1"/>
      <c r="H3472" s="1"/>
      <c r="J3472" s="1"/>
      <c r="K3472" s="1"/>
      <c r="L3472" s="1"/>
      <c r="BA3472" s="1" t="s">
        <v>3073</v>
      </c>
      <c r="BB3472" s="1">
        <v>5356</v>
      </c>
      <c r="BC3472" s="1" t="s">
        <v>84</v>
      </c>
      <c r="BD3472" s="1"/>
      <c r="BE3472" s="1"/>
      <c r="BF3472" s="1"/>
      <c r="BG3472" s="1"/>
    </row>
    <row r="3473" spans="2:59" ht="15.75" customHeight="1" x14ac:dyDescent="0.3">
      <c r="B3473" s="1"/>
      <c r="C3473" s="1"/>
      <c r="D3473" s="1"/>
      <c r="E3473" s="1"/>
      <c r="F3473" s="1"/>
      <c r="G3473" s="1"/>
      <c r="H3473" s="1"/>
      <c r="J3473" s="1"/>
      <c r="K3473" s="1"/>
      <c r="L3473" s="1"/>
      <c r="BA3473" s="1" t="s">
        <v>2215</v>
      </c>
      <c r="BB3473" s="1">
        <v>219</v>
      </c>
      <c r="BC3473" s="1" t="s">
        <v>304</v>
      </c>
      <c r="BD3473" s="1"/>
      <c r="BE3473" s="1"/>
      <c r="BF3473" s="1"/>
      <c r="BG3473" s="1"/>
    </row>
    <row r="3474" spans="2:59" ht="15.75" customHeight="1" x14ac:dyDescent="0.3">
      <c r="B3474" s="1"/>
      <c r="C3474" s="1"/>
      <c r="D3474" s="1"/>
      <c r="E3474" s="1"/>
      <c r="F3474" s="1"/>
      <c r="G3474" s="1"/>
      <c r="H3474" s="1"/>
      <c r="J3474" s="1"/>
      <c r="K3474" s="1"/>
      <c r="L3474" s="1"/>
      <c r="BA3474" s="1" t="s">
        <v>5900</v>
      </c>
      <c r="BB3474" s="1">
        <v>3144</v>
      </c>
      <c r="BC3474" s="1" t="s">
        <v>5903</v>
      </c>
      <c r="BD3474" s="1"/>
      <c r="BE3474" s="1"/>
      <c r="BF3474" s="1"/>
      <c r="BG3474" s="1"/>
    </row>
    <row r="3475" spans="2:59" ht="15.75" customHeight="1" x14ac:dyDescent="0.3">
      <c r="B3475" s="1"/>
      <c r="C3475" s="1"/>
      <c r="D3475" s="1"/>
      <c r="E3475" s="1"/>
      <c r="F3475" s="1"/>
      <c r="G3475" s="1"/>
      <c r="H3475" s="1"/>
      <c r="J3475" s="1"/>
      <c r="K3475" s="1"/>
      <c r="L3475" s="1"/>
      <c r="BA3475" s="1" t="s">
        <v>5900</v>
      </c>
      <c r="BB3475" s="1">
        <v>3144</v>
      </c>
      <c r="BC3475" s="1" t="s">
        <v>5903</v>
      </c>
      <c r="BD3475" s="1"/>
      <c r="BE3475" s="1"/>
      <c r="BF3475" s="1"/>
      <c r="BG3475" s="1"/>
    </row>
    <row r="3476" spans="2:59" ht="15.75" customHeight="1" x14ac:dyDescent="0.3">
      <c r="B3476" s="1"/>
      <c r="C3476" s="1"/>
      <c r="D3476" s="1"/>
      <c r="E3476" s="1"/>
      <c r="F3476" s="1"/>
      <c r="G3476" s="1"/>
      <c r="H3476" s="1"/>
      <c r="J3476" s="1"/>
      <c r="K3476" s="1"/>
      <c r="L3476" s="1"/>
      <c r="BA3476" s="1" t="s">
        <v>2497</v>
      </c>
      <c r="BB3476" s="1">
        <v>3644</v>
      </c>
      <c r="BC3476" s="1" t="s">
        <v>5903</v>
      </c>
      <c r="BD3476" s="1"/>
      <c r="BE3476" s="1"/>
      <c r="BF3476" s="1"/>
      <c r="BG3476" s="1"/>
    </row>
    <row r="3477" spans="2:59" ht="15.75" customHeight="1" x14ac:dyDescent="0.3">
      <c r="B3477" s="1"/>
      <c r="C3477" s="1"/>
      <c r="D3477" s="1"/>
      <c r="E3477" s="1"/>
      <c r="F3477" s="1"/>
      <c r="G3477" s="1"/>
      <c r="H3477" s="1"/>
      <c r="J3477" s="1"/>
      <c r="K3477" s="1"/>
      <c r="L3477" s="1"/>
      <c r="BA3477" s="1" t="s">
        <v>2497</v>
      </c>
      <c r="BB3477" s="1">
        <v>3644</v>
      </c>
      <c r="BC3477" s="1" t="s">
        <v>5903</v>
      </c>
      <c r="BD3477" s="1"/>
      <c r="BE3477" s="1"/>
      <c r="BF3477" s="1"/>
      <c r="BG3477" s="1"/>
    </row>
    <row r="3478" spans="2:59" ht="15.75" customHeight="1" x14ac:dyDescent="0.3">
      <c r="B3478" s="1"/>
      <c r="C3478" s="1"/>
      <c r="D3478" s="1"/>
      <c r="E3478" s="1"/>
      <c r="F3478" s="1"/>
      <c r="G3478" s="1"/>
      <c r="H3478" s="1"/>
      <c r="J3478" s="1"/>
      <c r="K3478" s="1"/>
      <c r="L3478" s="1"/>
      <c r="BA3478" s="1" t="s">
        <v>2140</v>
      </c>
      <c r="BB3478" s="1">
        <v>5345</v>
      </c>
      <c r="BC3478" s="1" t="s">
        <v>152</v>
      </c>
      <c r="BD3478" s="1"/>
      <c r="BE3478" s="1"/>
      <c r="BF3478" s="1"/>
      <c r="BG3478" s="1"/>
    </row>
    <row r="3479" spans="2:59" ht="15.75" customHeight="1" x14ac:dyDescent="0.3">
      <c r="B3479" s="1"/>
      <c r="C3479" s="1"/>
      <c r="D3479" s="1"/>
      <c r="E3479" s="1"/>
      <c r="F3479" s="1"/>
      <c r="G3479" s="1"/>
      <c r="H3479" s="1"/>
      <c r="J3479" s="1"/>
      <c r="K3479" s="1"/>
      <c r="L3479" s="1"/>
      <c r="BA3479" s="1" t="s">
        <v>6024</v>
      </c>
      <c r="BB3479" s="1">
        <v>5358</v>
      </c>
      <c r="BC3479" s="1" t="s">
        <v>330</v>
      </c>
      <c r="BD3479" s="1"/>
      <c r="BE3479" s="1"/>
      <c r="BF3479" s="1"/>
      <c r="BG3479" s="1"/>
    </row>
    <row r="3480" spans="2:59" ht="15.75" customHeight="1" x14ac:dyDescent="0.3">
      <c r="B3480" s="1"/>
      <c r="C3480" s="1"/>
      <c r="D3480" s="1"/>
      <c r="E3480" s="1"/>
      <c r="F3480" s="1"/>
      <c r="G3480" s="1"/>
      <c r="H3480" s="1"/>
      <c r="J3480" s="1"/>
      <c r="K3480" s="1"/>
      <c r="L3480" s="1"/>
      <c r="BA3480" s="1" t="s">
        <v>2859</v>
      </c>
      <c r="BB3480" s="1">
        <v>5346</v>
      </c>
      <c r="BC3480" s="1" t="s">
        <v>188</v>
      </c>
      <c r="BD3480" s="1"/>
      <c r="BE3480" s="1"/>
      <c r="BF3480" s="1"/>
      <c r="BG3480" s="1"/>
    </row>
    <row r="3481" spans="2:59" ht="15.75" customHeight="1" x14ac:dyDescent="0.3">
      <c r="B3481" s="1"/>
      <c r="C3481" s="1"/>
      <c r="D3481" s="1"/>
      <c r="E3481" s="1"/>
      <c r="F3481" s="1"/>
      <c r="G3481" s="1"/>
      <c r="H3481" s="1"/>
      <c r="J3481" s="1"/>
      <c r="K3481" s="1"/>
      <c r="L3481" s="1"/>
      <c r="BA3481" s="1" t="s">
        <v>7191</v>
      </c>
      <c r="BB3481" s="1">
        <v>2779</v>
      </c>
      <c r="BC3481" s="1" t="s">
        <v>5903</v>
      </c>
      <c r="BD3481" s="1"/>
      <c r="BE3481" s="1"/>
      <c r="BF3481" s="1"/>
      <c r="BG3481" s="1"/>
    </row>
    <row r="3482" spans="2:59" ht="15.75" customHeight="1" x14ac:dyDescent="0.3">
      <c r="B3482" s="1"/>
      <c r="C3482" s="1"/>
      <c r="D3482" s="1"/>
      <c r="E3482" s="1"/>
      <c r="F3482" s="1"/>
      <c r="G3482" s="1"/>
      <c r="H3482" s="1"/>
      <c r="J3482" s="1"/>
      <c r="K3482" s="1"/>
      <c r="L3482" s="1"/>
      <c r="BA3482" s="1" t="s">
        <v>2556</v>
      </c>
      <c r="BB3482" s="1">
        <v>4099</v>
      </c>
      <c r="BC3482" s="1" t="s">
        <v>92</v>
      </c>
      <c r="BD3482" s="1"/>
      <c r="BE3482" s="1"/>
      <c r="BF3482" s="1"/>
      <c r="BG3482" s="1"/>
    </row>
    <row r="3483" spans="2:59" ht="15.75" customHeight="1" x14ac:dyDescent="0.3">
      <c r="B3483" s="1"/>
      <c r="C3483" s="1"/>
      <c r="D3483" s="1"/>
      <c r="E3483" s="1"/>
      <c r="F3483" s="1"/>
      <c r="G3483" s="1"/>
      <c r="H3483" s="1"/>
      <c r="J3483" s="1"/>
      <c r="K3483" s="1"/>
      <c r="L3483" s="1"/>
      <c r="BA3483" s="1" t="s">
        <v>2600</v>
      </c>
      <c r="BB3483" s="1">
        <v>5370</v>
      </c>
      <c r="BC3483" s="1" t="s">
        <v>222</v>
      </c>
      <c r="BD3483" s="1"/>
      <c r="BE3483" s="1"/>
      <c r="BF3483" s="1"/>
      <c r="BG3483" s="1"/>
    </row>
    <row r="3484" spans="2:59" ht="15.75" customHeight="1" x14ac:dyDescent="0.3">
      <c r="B3484" s="1"/>
      <c r="C3484" s="1"/>
      <c r="D3484" s="1"/>
      <c r="E3484" s="1"/>
      <c r="F3484" s="1"/>
      <c r="G3484" s="1"/>
      <c r="H3484" s="1"/>
      <c r="J3484" s="1"/>
      <c r="K3484" s="1"/>
      <c r="L3484" s="1"/>
      <c r="BA3484" s="1" t="s">
        <v>3053</v>
      </c>
      <c r="BB3484" s="1">
        <v>4441</v>
      </c>
      <c r="BC3484" s="1" t="s">
        <v>304</v>
      </c>
      <c r="BD3484" s="1"/>
      <c r="BE3484" s="1"/>
      <c r="BF3484" s="1"/>
      <c r="BG3484" s="1"/>
    </row>
    <row r="3485" spans="2:59" ht="15.75" customHeight="1" x14ac:dyDescent="0.3">
      <c r="B3485" s="1"/>
      <c r="C3485" s="1"/>
      <c r="D3485" s="1"/>
      <c r="E3485" s="1"/>
      <c r="F3485" s="1"/>
      <c r="G3485" s="1"/>
      <c r="H3485" s="1"/>
      <c r="J3485" s="1"/>
      <c r="K3485" s="1"/>
      <c r="L3485" s="1"/>
      <c r="BA3485" s="1" t="s">
        <v>10497</v>
      </c>
      <c r="BB3485" s="1">
        <v>0</v>
      </c>
      <c r="BC3485" s="1" t="s">
        <v>126</v>
      </c>
      <c r="BD3485" s="1"/>
      <c r="BE3485" s="1"/>
      <c r="BF3485" s="1"/>
      <c r="BG3485" s="1"/>
    </row>
    <row r="3486" spans="2:59" ht="15.75" customHeight="1" x14ac:dyDescent="0.3">
      <c r="B3486" s="1"/>
      <c r="C3486" s="1"/>
      <c r="D3486" s="1"/>
      <c r="E3486" s="1"/>
      <c r="F3486" s="1"/>
      <c r="G3486" s="1"/>
      <c r="H3486" s="1"/>
      <c r="J3486" s="1"/>
      <c r="K3486" s="1"/>
      <c r="L3486" s="1"/>
      <c r="BA3486" s="1" t="s">
        <v>10498</v>
      </c>
      <c r="BB3486" s="1">
        <v>0</v>
      </c>
      <c r="BC3486" s="1" t="s">
        <v>220</v>
      </c>
      <c r="BD3486" s="1"/>
      <c r="BE3486" s="1"/>
      <c r="BF3486" s="1"/>
      <c r="BG3486" s="1"/>
    </row>
    <row r="3487" spans="2:59" ht="15.75" customHeight="1" x14ac:dyDescent="0.3">
      <c r="B3487" s="1"/>
      <c r="C3487" s="1"/>
      <c r="D3487" s="1"/>
      <c r="E3487" s="1"/>
      <c r="F3487" s="1"/>
      <c r="G3487" s="1"/>
      <c r="H3487" s="1"/>
      <c r="J3487" s="1"/>
      <c r="K3487" s="1"/>
      <c r="L3487" s="1"/>
      <c r="BA3487" s="1" t="s">
        <v>10499</v>
      </c>
      <c r="BB3487" s="1">
        <v>5361</v>
      </c>
      <c r="BC3487" s="1" t="s">
        <v>180</v>
      </c>
      <c r="BD3487" s="1"/>
      <c r="BE3487" s="1"/>
      <c r="BF3487" s="1"/>
      <c r="BG3487" s="1"/>
    </row>
    <row r="3488" spans="2:59" ht="15.75" customHeight="1" x14ac:dyDescent="0.3">
      <c r="B3488" s="1"/>
      <c r="C3488" s="1"/>
      <c r="D3488" s="1"/>
      <c r="E3488" s="1"/>
      <c r="F3488" s="1"/>
      <c r="G3488" s="1"/>
      <c r="H3488" s="1"/>
      <c r="J3488" s="1"/>
      <c r="K3488" s="1"/>
      <c r="L3488" s="1"/>
      <c r="BA3488" s="1" t="s">
        <v>10500</v>
      </c>
      <c r="BB3488" s="1">
        <v>0</v>
      </c>
      <c r="BC3488" s="1" t="s">
        <v>180</v>
      </c>
      <c r="BD3488" s="1"/>
      <c r="BE3488" s="1"/>
      <c r="BF3488" s="1"/>
      <c r="BG3488" s="1"/>
    </row>
    <row r="3489" spans="2:59" ht="15.75" customHeight="1" x14ac:dyDescent="0.3">
      <c r="B3489" s="1"/>
      <c r="C3489" s="1"/>
      <c r="D3489" s="1"/>
      <c r="E3489" s="1"/>
      <c r="F3489" s="1"/>
      <c r="G3489" s="1"/>
      <c r="H3489" s="1"/>
      <c r="J3489" s="1"/>
      <c r="K3489" s="1"/>
      <c r="L3489" s="1"/>
      <c r="BA3489" s="1" t="s">
        <v>10501</v>
      </c>
      <c r="BB3489" s="1">
        <v>0</v>
      </c>
      <c r="BC3489" s="1" t="s">
        <v>180</v>
      </c>
      <c r="BD3489" s="1"/>
      <c r="BE3489" s="1"/>
      <c r="BF3489" s="1"/>
      <c r="BG3489" s="1"/>
    </row>
    <row r="3490" spans="2:59" ht="15.75" customHeight="1" x14ac:dyDescent="0.3">
      <c r="B3490" s="1"/>
      <c r="C3490" s="1"/>
      <c r="D3490" s="1"/>
      <c r="E3490" s="1"/>
      <c r="F3490" s="1"/>
      <c r="G3490" s="1"/>
      <c r="H3490" s="1"/>
      <c r="J3490" s="1"/>
      <c r="K3490" s="1"/>
      <c r="L3490" s="1"/>
      <c r="BA3490" s="1" t="s">
        <v>3279</v>
      </c>
      <c r="BB3490" s="1">
        <v>5372</v>
      </c>
      <c r="BC3490" s="1" t="s">
        <v>306</v>
      </c>
      <c r="BD3490" s="1"/>
      <c r="BE3490" s="1"/>
      <c r="BF3490" s="1"/>
      <c r="BG3490" s="1"/>
    </row>
    <row r="3491" spans="2:59" ht="15.75" customHeight="1" x14ac:dyDescent="0.3">
      <c r="B3491" s="1"/>
      <c r="C3491" s="1"/>
      <c r="D3491" s="1"/>
      <c r="E3491" s="1"/>
      <c r="F3491" s="1"/>
      <c r="G3491" s="1"/>
      <c r="H3491" s="1"/>
      <c r="J3491" s="1"/>
      <c r="K3491" s="1"/>
      <c r="L3491" s="1"/>
      <c r="BA3491" s="1" t="s">
        <v>10502</v>
      </c>
      <c r="BB3491" s="1">
        <v>5366</v>
      </c>
      <c r="BC3491" s="1" t="s">
        <v>84</v>
      </c>
      <c r="BD3491" s="1"/>
      <c r="BE3491" s="1"/>
      <c r="BF3491" s="1"/>
      <c r="BG3491" s="1"/>
    </row>
    <row r="3492" spans="2:59" ht="15.75" customHeight="1" x14ac:dyDescent="0.3">
      <c r="B3492" s="1"/>
      <c r="C3492" s="1"/>
      <c r="D3492" s="1"/>
      <c r="E3492" s="1"/>
      <c r="F3492" s="1"/>
      <c r="G3492" s="1"/>
      <c r="H3492" s="1"/>
      <c r="J3492" s="1"/>
      <c r="K3492" s="1"/>
      <c r="L3492" s="1"/>
      <c r="BA3492" s="1" t="s">
        <v>2125</v>
      </c>
      <c r="BB3492" s="1">
        <v>5362</v>
      </c>
      <c r="BC3492" s="1" t="s">
        <v>130</v>
      </c>
      <c r="BD3492" s="1"/>
      <c r="BE3492" s="1"/>
      <c r="BF3492" s="1"/>
      <c r="BG3492" s="1"/>
    </row>
    <row r="3493" spans="2:59" ht="15.75" customHeight="1" x14ac:dyDescent="0.3">
      <c r="B3493" s="1"/>
      <c r="C3493" s="1"/>
      <c r="D3493" s="1"/>
      <c r="E3493" s="1"/>
      <c r="F3493" s="1"/>
      <c r="G3493" s="1"/>
      <c r="H3493" s="1"/>
      <c r="J3493" s="1"/>
      <c r="K3493" s="1"/>
      <c r="L3493" s="1"/>
      <c r="BA3493" s="1" t="s">
        <v>2682</v>
      </c>
      <c r="BB3493" s="1">
        <v>5378</v>
      </c>
      <c r="BC3493" s="1" t="s">
        <v>342</v>
      </c>
      <c r="BD3493" s="1"/>
      <c r="BE3493" s="1"/>
      <c r="BF3493" s="1"/>
      <c r="BG3493" s="1"/>
    </row>
    <row r="3494" spans="2:59" ht="15.75" customHeight="1" x14ac:dyDescent="0.3">
      <c r="B3494" s="1"/>
      <c r="C3494" s="1"/>
      <c r="D3494" s="1"/>
      <c r="E3494" s="1"/>
      <c r="F3494" s="1"/>
      <c r="G3494" s="1"/>
      <c r="H3494" s="1"/>
      <c r="J3494" s="1"/>
      <c r="K3494" s="1"/>
      <c r="L3494" s="1"/>
      <c r="BA3494" s="1" t="s">
        <v>10503</v>
      </c>
      <c r="BB3494" s="1">
        <v>0</v>
      </c>
      <c r="BC3494" s="1" t="s">
        <v>220</v>
      </c>
      <c r="BD3494" s="1"/>
      <c r="BE3494" s="1"/>
      <c r="BF3494" s="1"/>
      <c r="BG3494" s="1"/>
    </row>
    <row r="3495" spans="2:59" ht="15.75" customHeight="1" x14ac:dyDescent="0.3">
      <c r="B3495" s="1"/>
      <c r="C3495" s="1"/>
      <c r="D3495" s="1"/>
      <c r="E3495" s="1"/>
      <c r="F3495" s="1"/>
      <c r="G3495" s="1"/>
      <c r="H3495" s="1"/>
      <c r="J3495" s="1"/>
      <c r="K3495" s="1"/>
      <c r="L3495" s="1"/>
      <c r="BA3495" s="1" t="s">
        <v>3721</v>
      </c>
      <c r="BB3495" s="1">
        <v>3763</v>
      </c>
      <c r="BC3495" s="1" t="s">
        <v>304</v>
      </c>
      <c r="BD3495" s="1"/>
      <c r="BE3495" s="1"/>
      <c r="BF3495" s="1"/>
      <c r="BG3495" s="1"/>
    </row>
    <row r="3496" spans="2:59" ht="15.75" customHeight="1" x14ac:dyDescent="0.3">
      <c r="B3496" s="1"/>
      <c r="C3496" s="1"/>
      <c r="D3496" s="1"/>
      <c r="E3496" s="1"/>
      <c r="F3496" s="1"/>
      <c r="G3496" s="1"/>
      <c r="H3496" s="1"/>
      <c r="J3496" s="1"/>
      <c r="K3496" s="1"/>
      <c r="L3496" s="1"/>
      <c r="BA3496" s="1" t="s">
        <v>2461</v>
      </c>
      <c r="BB3496" s="1">
        <v>2216</v>
      </c>
      <c r="BC3496" s="1" t="s">
        <v>92</v>
      </c>
      <c r="BD3496" s="1"/>
      <c r="BE3496" s="1"/>
      <c r="BF3496" s="1"/>
      <c r="BG3496" s="1"/>
    </row>
    <row r="3497" spans="2:59" ht="15.75" customHeight="1" x14ac:dyDescent="0.3">
      <c r="B3497" s="1"/>
      <c r="C3497" s="1"/>
      <c r="D3497" s="1"/>
      <c r="E3497" s="1"/>
      <c r="F3497" s="1"/>
      <c r="G3497" s="1"/>
      <c r="H3497" s="1"/>
      <c r="J3497" s="1"/>
      <c r="K3497" s="1"/>
      <c r="L3497" s="1"/>
      <c r="BA3497" s="1" t="s">
        <v>4216</v>
      </c>
      <c r="BB3497" s="1">
        <v>0</v>
      </c>
      <c r="BC3497" s="1" t="s">
        <v>92</v>
      </c>
      <c r="BD3497" s="1"/>
      <c r="BE3497" s="1"/>
      <c r="BF3497" s="1"/>
      <c r="BG3497" s="1"/>
    </row>
    <row r="3498" spans="2:59" ht="15.75" customHeight="1" x14ac:dyDescent="0.3">
      <c r="B3498" s="1"/>
      <c r="C3498" s="1"/>
      <c r="D3498" s="1"/>
      <c r="E3498" s="1"/>
      <c r="F3498" s="1"/>
      <c r="G3498" s="1"/>
      <c r="H3498" s="1"/>
      <c r="J3498" s="1"/>
      <c r="K3498" s="1"/>
      <c r="L3498" s="1"/>
      <c r="BA3498" s="1" t="s">
        <v>3116</v>
      </c>
      <c r="BB3498" s="1">
        <v>5386</v>
      </c>
      <c r="BC3498" s="1" t="s">
        <v>84</v>
      </c>
      <c r="BD3498" s="1"/>
      <c r="BE3498" s="1"/>
      <c r="BF3498" s="1"/>
      <c r="BG3498" s="1"/>
    </row>
    <row r="3499" spans="2:59" ht="15.75" customHeight="1" x14ac:dyDescent="0.3">
      <c r="B3499" s="1"/>
      <c r="C3499" s="1"/>
      <c r="D3499" s="1"/>
      <c r="E3499" s="1"/>
      <c r="F3499" s="1"/>
      <c r="G3499" s="1"/>
      <c r="H3499" s="1"/>
      <c r="J3499" s="1"/>
      <c r="K3499" s="1"/>
      <c r="L3499" s="1"/>
      <c r="BA3499" s="1" t="s">
        <v>3058</v>
      </c>
      <c r="BB3499" s="1">
        <v>5368</v>
      </c>
      <c r="BC3499" s="1" t="s">
        <v>14</v>
      </c>
      <c r="BD3499" s="1"/>
      <c r="BE3499" s="1"/>
      <c r="BF3499" s="1"/>
      <c r="BG3499" s="1"/>
    </row>
    <row r="3500" spans="2:59" ht="15.75" customHeight="1" x14ac:dyDescent="0.3">
      <c r="B3500" s="1"/>
      <c r="C3500" s="1"/>
      <c r="D3500" s="1"/>
      <c r="E3500" s="1"/>
      <c r="F3500" s="1"/>
      <c r="G3500" s="1"/>
      <c r="H3500" s="1"/>
      <c r="J3500" s="1"/>
      <c r="K3500" s="1"/>
      <c r="L3500" s="1"/>
      <c r="BA3500" s="1" t="s">
        <v>2940</v>
      </c>
      <c r="BB3500" s="1">
        <v>5379</v>
      </c>
      <c r="BC3500" s="1" t="s">
        <v>222</v>
      </c>
      <c r="BD3500" s="1"/>
      <c r="BE3500" s="1"/>
      <c r="BF3500" s="1"/>
      <c r="BG3500" s="1"/>
    </row>
    <row r="3501" spans="2:59" ht="15.75" customHeight="1" x14ac:dyDescent="0.3">
      <c r="B3501" s="1"/>
      <c r="C3501" s="1"/>
      <c r="D3501" s="1"/>
      <c r="E3501" s="1"/>
      <c r="F3501" s="1"/>
      <c r="G3501" s="1"/>
      <c r="H3501" s="1"/>
      <c r="J3501" s="1"/>
      <c r="K3501" s="1"/>
      <c r="L3501" s="1"/>
      <c r="BA3501" s="1" t="s">
        <v>10504</v>
      </c>
      <c r="BB3501" s="1">
        <v>1733</v>
      </c>
      <c r="BC3501" s="1" t="s">
        <v>152</v>
      </c>
      <c r="BD3501" s="1"/>
      <c r="BE3501" s="1"/>
      <c r="BF3501" s="1"/>
      <c r="BG3501" s="1"/>
    </row>
    <row r="3502" spans="2:59" ht="15.75" customHeight="1" x14ac:dyDescent="0.3">
      <c r="B3502" s="1"/>
      <c r="C3502" s="1"/>
      <c r="D3502" s="1"/>
      <c r="E3502" s="1"/>
      <c r="F3502" s="1"/>
      <c r="G3502" s="1"/>
      <c r="H3502" s="1"/>
      <c r="J3502" s="1"/>
      <c r="K3502" s="1"/>
      <c r="L3502" s="1"/>
      <c r="BA3502" s="1" t="s">
        <v>2109</v>
      </c>
      <c r="BB3502" s="1">
        <v>5338</v>
      </c>
      <c r="BC3502" s="1" t="s">
        <v>222</v>
      </c>
      <c r="BD3502" s="1"/>
      <c r="BE3502" s="1"/>
      <c r="BF3502" s="1"/>
      <c r="BG3502" s="1"/>
    </row>
    <row r="3503" spans="2:59" ht="15.75" customHeight="1" x14ac:dyDescent="0.3">
      <c r="B3503" s="1"/>
      <c r="C3503" s="1"/>
      <c r="D3503" s="1"/>
      <c r="E3503" s="1"/>
      <c r="F3503" s="1"/>
      <c r="G3503" s="1"/>
      <c r="H3503" s="1"/>
      <c r="J3503" s="1"/>
      <c r="K3503" s="1"/>
      <c r="L3503" s="1"/>
      <c r="BA3503" s="1" t="s">
        <v>2921</v>
      </c>
      <c r="BB3503" s="1">
        <v>5374</v>
      </c>
      <c r="BC3503" s="1" t="s">
        <v>222</v>
      </c>
      <c r="BD3503" s="1"/>
      <c r="BE3503" s="1"/>
      <c r="BF3503" s="1"/>
      <c r="BG3503" s="1"/>
    </row>
    <row r="3504" spans="2:59" ht="15.75" customHeight="1" x14ac:dyDescent="0.3">
      <c r="B3504" s="1"/>
      <c r="C3504" s="1"/>
      <c r="D3504" s="1"/>
      <c r="E3504" s="1"/>
      <c r="F3504" s="1"/>
      <c r="G3504" s="1"/>
      <c r="H3504" s="1"/>
      <c r="J3504" s="1"/>
      <c r="K3504" s="1"/>
      <c r="L3504" s="1"/>
      <c r="BA3504" s="1" t="s">
        <v>2702</v>
      </c>
      <c r="BB3504" s="1">
        <v>5371</v>
      </c>
      <c r="BC3504" s="1" t="s">
        <v>342</v>
      </c>
      <c r="BD3504" s="1"/>
      <c r="BE3504" s="1"/>
      <c r="BF3504" s="1"/>
      <c r="BG3504" s="1"/>
    </row>
    <row r="3505" spans="2:59" ht="15.75" customHeight="1" x14ac:dyDescent="0.3">
      <c r="B3505" s="1"/>
      <c r="C3505" s="1"/>
      <c r="D3505" s="1"/>
      <c r="E3505" s="1"/>
      <c r="F3505" s="1"/>
      <c r="G3505" s="1"/>
      <c r="H3505" s="1"/>
      <c r="J3505" s="1"/>
      <c r="K3505" s="1"/>
      <c r="L3505" s="1"/>
      <c r="BA3505" s="1" t="s">
        <v>2619</v>
      </c>
      <c r="BB3505" s="1">
        <v>5385</v>
      </c>
      <c r="BC3505" s="1" t="s">
        <v>14</v>
      </c>
      <c r="BD3505" s="1"/>
      <c r="BE3505" s="1"/>
      <c r="BF3505" s="1"/>
      <c r="BG3505" s="1"/>
    </row>
    <row r="3506" spans="2:59" ht="15.75" customHeight="1" x14ac:dyDescent="0.3">
      <c r="B3506" s="1"/>
      <c r="C3506" s="1"/>
      <c r="D3506" s="1"/>
      <c r="E3506" s="1"/>
      <c r="F3506" s="1"/>
      <c r="G3506" s="1"/>
      <c r="H3506" s="1"/>
      <c r="J3506" s="1"/>
      <c r="K3506" s="1"/>
      <c r="L3506" s="1"/>
      <c r="BA3506" s="1" t="s">
        <v>5766</v>
      </c>
      <c r="BB3506" s="1">
        <v>5392</v>
      </c>
      <c r="BC3506" s="1" t="s">
        <v>84</v>
      </c>
      <c r="BD3506" s="1"/>
      <c r="BE3506" s="1"/>
      <c r="BF3506" s="1"/>
      <c r="BG3506" s="1"/>
    </row>
    <row r="3507" spans="2:59" ht="15.75" customHeight="1" x14ac:dyDescent="0.3">
      <c r="B3507" s="1"/>
      <c r="C3507" s="1"/>
      <c r="D3507" s="1"/>
      <c r="E3507" s="1"/>
      <c r="F3507" s="1"/>
      <c r="G3507" s="1"/>
      <c r="H3507" s="1"/>
      <c r="J3507" s="1"/>
      <c r="K3507" s="1"/>
      <c r="L3507" s="1"/>
      <c r="BA3507" s="1" t="s">
        <v>3093</v>
      </c>
      <c r="BB3507" s="1">
        <v>5421</v>
      </c>
      <c r="BC3507" s="1" t="s">
        <v>40</v>
      </c>
      <c r="BD3507" s="1"/>
      <c r="BE3507" s="1"/>
      <c r="BF3507" s="1"/>
      <c r="BG3507" s="1"/>
    </row>
    <row r="3508" spans="2:59" ht="15.75" customHeight="1" x14ac:dyDescent="0.3">
      <c r="B3508" s="1"/>
      <c r="C3508" s="1"/>
      <c r="D3508" s="1"/>
      <c r="E3508" s="1"/>
      <c r="F3508" s="1"/>
      <c r="G3508" s="1"/>
      <c r="H3508" s="1"/>
      <c r="J3508" s="1"/>
      <c r="K3508" s="1"/>
      <c r="L3508" s="1"/>
      <c r="BA3508" s="1" t="s">
        <v>10505</v>
      </c>
      <c r="BB3508" s="1">
        <v>0</v>
      </c>
      <c r="BC3508" s="1" t="s">
        <v>220</v>
      </c>
      <c r="BD3508" s="1"/>
      <c r="BE3508" s="1"/>
      <c r="BF3508" s="1"/>
      <c r="BG3508" s="1"/>
    </row>
    <row r="3509" spans="2:59" ht="15.75" customHeight="1" x14ac:dyDescent="0.3">
      <c r="B3509" s="1"/>
      <c r="C3509" s="1"/>
      <c r="D3509" s="1"/>
      <c r="E3509" s="1"/>
      <c r="F3509" s="1"/>
      <c r="G3509" s="1"/>
      <c r="H3509" s="1"/>
      <c r="J3509" s="1"/>
      <c r="K3509" s="1"/>
      <c r="L3509" s="1"/>
      <c r="BA3509" s="1" t="s">
        <v>2872</v>
      </c>
      <c r="BB3509" s="1">
        <v>5417</v>
      </c>
      <c r="BC3509" s="1" t="s">
        <v>140</v>
      </c>
      <c r="BD3509" s="1"/>
      <c r="BE3509" s="1"/>
      <c r="BF3509" s="1"/>
      <c r="BG3509" s="1"/>
    </row>
    <row r="3510" spans="2:59" ht="15.75" customHeight="1" x14ac:dyDescent="0.3">
      <c r="B3510" s="1"/>
      <c r="C3510" s="1"/>
      <c r="D3510" s="1"/>
      <c r="E3510" s="1"/>
      <c r="F3510" s="1"/>
      <c r="G3510" s="1"/>
      <c r="H3510" s="1"/>
      <c r="J3510" s="1"/>
      <c r="K3510" s="1"/>
      <c r="L3510" s="1"/>
      <c r="BA3510" s="1" t="s">
        <v>10506</v>
      </c>
      <c r="BB3510" s="1">
        <v>4757</v>
      </c>
      <c r="BC3510" s="1" t="s">
        <v>324</v>
      </c>
      <c r="BD3510" s="1"/>
      <c r="BE3510" s="1"/>
      <c r="BF3510" s="1"/>
      <c r="BG3510" s="1"/>
    </row>
    <row r="3511" spans="2:59" ht="15.75" customHeight="1" x14ac:dyDescent="0.3">
      <c r="B3511" s="1"/>
      <c r="C3511" s="1"/>
      <c r="D3511" s="1"/>
      <c r="E3511" s="1"/>
      <c r="F3511" s="1"/>
      <c r="G3511" s="1"/>
      <c r="H3511" s="1"/>
      <c r="J3511" s="1"/>
      <c r="K3511" s="1"/>
      <c r="L3511" s="1"/>
      <c r="BA3511" s="1" t="s">
        <v>3109</v>
      </c>
      <c r="BB3511" s="1">
        <v>5396</v>
      </c>
      <c r="BC3511" s="1" t="s">
        <v>252</v>
      </c>
      <c r="BD3511" s="1"/>
      <c r="BE3511" s="1"/>
      <c r="BF3511" s="1"/>
      <c r="BG3511" s="1"/>
    </row>
    <row r="3512" spans="2:59" ht="15.75" customHeight="1" x14ac:dyDescent="0.3">
      <c r="B3512" s="1"/>
      <c r="C3512" s="1"/>
      <c r="D3512" s="1"/>
      <c r="E3512" s="1"/>
      <c r="F3512" s="1"/>
      <c r="G3512" s="1"/>
      <c r="H3512" s="1"/>
      <c r="J3512" s="1"/>
      <c r="K3512" s="1"/>
      <c r="L3512" s="1"/>
      <c r="BA3512" s="1" t="s">
        <v>3147</v>
      </c>
      <c r="BB3512" s="1">
        <v>5407</v>
      </c>
      <c r="BC3512" s="1" t="s">
        <v>154</v>
      </c>
      <c r="BD3512" s="1"/>
      <c r="BE3512" s="1"/>
      <c r="BF3512" s="1"/>
      <c r="BG3512" s="1"/>
    </row>
    <row r="3513" spans="2:59" ht="15.75" customHeight="1" x14ac:dyDescent="0.3">
      <c r="B3513" s="1"/>
      <c r="C3513" s="1"/>
      <c r="D3513" s="1"/>
      <c r="E3513" s="1"/>
      <c r="F3513" s="1"/>
      <c r="G3513" s="1"/>
      <c r="H3513" s="1"/>
      <c r="J3513" s="1"/>
      <c r="K3513" s="1"/>
      <c r="L3513" s="1"/>
      <c r="BA3513" s="1" t="s">
        <v>4691</v>
      </c>
      <c r="BB3513" s="1">
        <v>5398</v>
      </c>
      <c r="BC3513" s="1" t="s">
        <v>40</v>
      </c>
      <c r="BD3513" s="1"/>
      <c r="BE3513" s="1"/>
      <c r="BF3513" s="1"/>
      <c r="BG3513" s="1"/>
    </row>
    <row r="3514" spans="2:59" ht="15.75" customHeight="1" x14ac:dyDescent="0.3">
      <c r="B3514" s="1"/>
      <c r="C3514" s="1"/>
      <c r="D3514" s="1"/>
      <c r="E3514" s="1"/>
      <c r="F3514" s="1"/>
      <c r="G3514" s="1"/>
      <c r="H3514" s="1"/>
      <c r="J3514" s="1"/>
      <c r="K3514" s="1"/>
      <c r="L3514" s="1"/>
      <c r="BA3514" s="1" t="s">
        <v>2077</v>
      </c>
      <c r="BB3514" s="1">
        <v>5453</v>
      </c>
      <c r="BC3514" s="1" t="s">
        <v>126</v>
      </c>
      <c r="BD3514" s="1"/>
      <c r="BE3514" s="1"/>
      <c r="BF3514" s="1"/>
      <c r="BG3514" s="1"/>
    </row>
    <row r="3515" spans="2:59" ht="15.75" customHeight="1" x14ac:dyDescent="0.3">
      <c r="B3515" s="1"/>
      <c r="C3515" s="1"/>
      <c r="D3515" s="1"/>
      <c r="E3515" s="1"/>
      <c r="F3515" s="1"/>
      <c r="G3515" s="1"/>
      <c r="H3515" s="1"/>
      <c r="J3515" s="1"/>
      <c r="K3515" s="1"/>
      <c r="L3515" s="1"/>
      <c r="BA3515" s="1" t="s">
        <v>2422</v>
      </c>
      <c r="BB3515" s="1">
        <v>5422</v>
      </c>
      <c r="BC3515" s="1" t="s">
        <v>306</v>
      </c>
      <c r="BD3515" s="1"/>
      <c r="BE3515" s="1"/>
      <c r="BF3515" s="1"/>
      <c r="BG3515" s="1"/>
    </row>
    <row r="3516" spans="2:59" ht="15.75" customHeight="1" x14ac:dyDescent="0.3">
      <c r="B3516" s="1"/>
      <c r="C3516" s="1"/>
      <c r="D3516" s="1"/>
      <c r="E3516" s="1"/>
      <c r="F3516" s="1"/>
      <c r="G3516" s="1"/>
      <c r="H3516" s="1"/>
      <c r="J3516" s="1"/>
      <c r="K3516" s="1"/>
      <c r="L3516" s="1"/>
      <c r="BA3516" s="1" t="s">
        <v>2709</v>
      </c>
      <c r="BB3516" s="1">
        <v>5408</v>
      </c>
      <c r="BC3516" s="1" t="s">
        <v>222</v>
      </c>
      <c r="BD3516" s="1"/>
      <c r="BE3516" s="1"/>
      <c r="BF3516" s="1"/>
      <c r="BG3516" s="1"/>
    </row>
    <row r="3517" spans="2:59" ht="15.75" customHeight="1" x14ac:dyDescent="0.3">
      <c r="B3517" s="1"/>
      <c r="C3517" s="1"/>
      <c r="D3517" s="1"/>
      <c r="E3517" s="1"/>
      <c r="F3517" s="1"/>
      <c r="G3517" s="1"/>
      <c r="H3517" s="1"/>
      <c r="J3517" s="1"/>
      <c r="K3517" s="1"/>
      <c r="L3517" s="1"/>
      <c r="BA3517" s="1" t="s">
        <v>10507</v>
      </c>
      <c r="BB3517" s="1">
        <v>3114</v>
      </c>
      <c r="BC3517" s="1" t="s">
        <v>156</v>
      </c>
      <c r="BD3517" s="1"/>
      <c r="BE3517" s="1"/>
      <c r="BF3517" s="1"/>
      <c r="BG3517" s="1"/>
    </row>
    <row r="3518" spans="2:59" ht="15.75" customHeight="1" x14ac:dyDescent="0.3">
      <c r="B3518" s="1"/>
      <c r="C3518" s="1"/>
      <c r="D3518" s="1"/>
      <c r="E3518" s="1"/>
      <c r="F3518" s="1"/>
      <c r="G3518" s="1"/>
      <c r="H3518" s="1"/>
      <c r="J3518" s="1"/>
      <c r="K3518" s="1"/>
      <c r="L3518" s="1"/>
      <c r="BA3518" s="1" t="s">
        <v>2620</v>
      </c>
      <c r="BB3518" s="1">
        <v>5405</v>
      </c>
      <c r="BC3518" s="1" t="s">
        <v>152</v>
      </c>
      <c r="BD3518" s="1"/>
      <c r="BE3518" s="1"/>
      <c r="BF3518" s="1"/>
      <c r="BG3518" s="1"/>
    </row>
    <row r="3519" spans="2:59" ht="15.75" customHeight="1" x14ac:dyDescent="0.3">
      <c r="B3519" s="1"/>
      <c r="C3519" s="1"/>
      <c r="D3519" s="1"/>
      <c r="E3519" s="1"/>
      <c r="F3519" s="1"/>
      <c r="G3519" s="1"/>
      <c r="H3519" s="1"/>
      <c r="J3519" s="1"/>
      <c r="K3519" s="1"/>
      <c r="L3519" s="1"/>
      <c r="BA3519" s="1" t="s">
        <v>2269</v>
      </c>
      <c r="BB3519" s="1">
        <v>5390</v>
      </c>
      <c r="BC3519" s="1" t="s">
        <v>156</v>
      </c>
      <c r="BD3519" s="1"/>
      <c r="BE3519" s="1"/>
      <c r="BF3519" s="1"/>
      <c r="BG3519" s="1"/>
    </row>
    <row r="3520" spans="2:59" ht="15.75" customHeight="1" x14ac:dyDescent="0.3">
      <c r="B3520" s="1"/>
      <c r="C3520" s="1"/>
      <c r="D3520" s="1"/>
      <c r="E3520" s="1"/>
      <c r="F3520" s="1"/>
      <c r="G3520" s="1"/>
      <c r="H3520" s="1"/>
      <c r="J3520" s="1"/>
      <c r="K3520" s="1"/>
      <c r="L3520" s="1"/>
      <c r="BA3520" s="1" t="s">
        <v>2269</v>
      </c>
      <c r="BB3520" s="1">
        <v>5390</v>
      </c>
      <c r="BC3520" s="1" t="s">
        <v>156</v>
      </c>
      <c r="BD3520" s="1"/>
      <c r="BE3520" s="1"/>
      <c r="BF3520" s="1"/>
      <c r="BG3520" s="1"/>
    </row>
    <row r="3521" spans="2:59" ht="15.75" customHeight="1" x14ac:dyDescent="0.3">
      <c r="B3521" s="1"/>
      <c r="C3521" s="1"/>
      <c r="D3521" s="1"/>
      <c r="E3521" s="1"/>
      <c r="F3521" s="1"/>
      <c r="G3521" s="1"/>
      <c r="H3521" s="1"/>
      <c r="J3521" s="1"/>
      <c r="K3521" s="1"/>
      <c r="L3521" s="1"/>
      <c r="BA3521" s="1" t="s">
        <v>2270</v>
      </c>
      <c r="BB3521" s="1">
        <v>5391</v>
      </c>
      <c r="BC3521" s="1" t="s">
        <v>156</v>
      </c>
      <c r="BD3521" s="1"/>
      <c r="BE3521" s="1"/>
      <c r="BF3521" s="1"/>
      <c r="BG3521" s="1"/>
    </row>
    <row r="3522" spans="2:59" ht="15.75" customHeight="1" x14ac:dyDescent="0.3">
      <c r="B3522" s="1"/>
      <c r="C3522" s="1"/>
      <c r="D3522" s="1"/>
      <c r="E3522" s="1"/>
      <c r="F3522" s="1"/>
      <c r="G3522" s="1"/>
      <c r="H3522" s="1"/>
      <c r="J3522" s="1"/>
      <c r="K3522" s="1"/>
      <c r="L3522" s="1"/>
      <c r="BA3522" s="1" t="s">
        <v>2210</v>
      </c>
      <c r="BB3522" s="1">
        <v>5562</v>
      </c>
      <c r="BC3522" s="1" t="s">
        <v>126</v>
      </c>
      <c r="BD3522" s="1"/>
      <c r="BE3522" s="1"/>
      <c r="BF3522" s="1"/>
      <c r="BG3522" s="1"/>
    </row>
    <row r="3523" spans="2:59" ht="15.75" customHeight="1" x14ac:dyDescent="0.3">
      <c r="B3523" s="1"/>
      <c r="C3523" s="1"/>
      <c r="D3523" s="1"/>
      <c r="E3523" s="1"/>
      <c r="F3523" s="1"/>
      <c r="G3523" s="1"/>
      <c r="H3523" s="1"/>
      <c r="J3523" s="1"/>
      <c r="K3523" s="1"/>
      <c r="L3523" s="1"/>
      <c r="BA3523" s="1" t="s">
        <v>3109</v>
      </c>
      <c r="BB3523" s="1">
        <v>5396</v>
      </c>
      <c r="BC3523" s="1" t="s">
        <v>252</v>
      </c>
      <c r="BD3523" s="1"/>
      <c r="BE3523" s="1"/>
      <c r="BF3523" s="1"/>
      <c r="BG3523" s="1"/>
    </row>
    <row r="3524" spans="2:59" ht="15.75" customHeight="1" x14ac:dyDescent="0.3">
      <c r="B3524" s="1"/>
      <c r="C3524" s="1"/>
      <c r="D3524" s="1"/>
      <c r="E3524" s="1"/>
      <c r="F3524" s="1"/>
      <c r="G3524" s="1"/>
      <c r="H3524" s="1"/>
      <c r="J3524" s="1"/>
      <c r="K3524" s="1"/>
      <c r="L3524" s="1"/>
      <c r="BA3524" s="1" t="s">
        <v>2732</v>
      </c>
      <c r="BB3524" s="1">
        <v>5397</v>
      </c>
      <c r="BC3524" s="1" t="s">
        <v>222</v>
      </c>
      <c r="BD3524" s="1"/>
      <c r="BE3524" s="1"/>
      <c r="BF3524" s="1"/>
      <c r="BG3524" s="1"/>
    </row>
    <row r="3525" spans="2:59" ht="15.75" customHeight="1" x14ac:dyDescent="0.3">
      <c r="B3525" s="1"/>
      <c r="C3525" s="1"/>
      <c r="D3525" s="1"/>
      <c r="E3525" s="1"/>
      <c r="F3525" s="1"/>
      <c r="G3525" s="1"/>
      <c r="H3525" s="1"/>
      <c r="J3525" s="1"/>
      <c r="K3525" s="1"/>
      <c r="L3525" s="1"/>
      <c r="BA3525" s="1" t="s">
        <v>2322</v>
      </c>
      <c r="BB3525" s="1">
        <v>5340</v>
      </c>
      <c r="BC3525" s="1" t="s">
        <v>126</v>
      </c>
      <c r="BD3525" s="1"/>
      <c r="BE3525" s="1"/>
      <c r="BF3525" s="1"/>
      <c r="BG3525" s="1"/>
    </row>
    <row r="3526" spans="2:59" ht="15.75" customHeight="1" x14ac:dyDescent="0.3">
      <c r="B3526" s="1"/>
      <c r="C3526" s="1"/>
      <c r="D3526" s="1"/>
      <c r="E3526" s="1"/>
      <c r="F3526" s="1"/>
      <c r="G3526" s="1"/>
      <c r="H3526" s="1"/>
      <c r="J3526" s="1"/>
      <c r="K3526" s="1"/>
      <c r="L3526" s="1"/>
      <c r="BA3526" s="1" t="s">
        <v>2100</v>
      </c>
      <c r="BB3526" s="1">
        <v>2557</v>
      </c>
      <c r="BC3526" s="1" t="s">
        <v>340</v>
      </c>
      <c r="BD3526" s="1"/>
      <c r="BE3526" s="1"/>
      <c r="BF3526" s="1"/>
      <c r="BG3526" s="1"/>
    </row>
    <row r="3527" spans="2:59" ht="15.75" customHeight="1" x14ac:dyDescent="0.3">
      <c r="B3527" s="1"/>
      <c r="C3527" s="1"/>
      <c r="D3527" s="1"/>
      <c r="E3527" s="1"/>
      <c r="F3527" s="1"/>
      <c r="G3527" s="1"/>
      <c r="H3527" s="1"/>
      <c r="J3527" s="1"/>
      <c r="K3527" s="1"/>
      <c r="L3527" s="1"/>
      <c r="BA3527" s="1" t="s">
        <v>2411</v>
      </c>
      <c r="BB3527" s="1">
        <v>5400</v>
      </c>
      <c r="BC3527" s="1" t="s">
        <v>252</v>
      </c>
      <c r="BD3527" s="1"/>
      <c r="BE3527" s="1"/>
      <c r="BF3527" s="1"/>
      <c r="BG3527" s="1"/>
    </row>
    <row r="3528" spans="2:59" ht="15.75" customHeight="1" x14ac:dyDescent="0.3">
      <c r="B3528" s="1"/>
      <c r="C3528" s="1"/>
      <c r="D3528" s="1"/>
      <c r="E3528" s="1"/>
      <c r="F3528" s="1"/>
      <c r="G3528" s="1"/>
      <c r="H3528" s="1"/>
      <c r="J3528" s="1"/>
      <c r="K3528" s="1"/>
      <c r="L3528" s="1"/>
      <c r="BA3528" s="1" t="s">
        <v>5488</v>
      </c>
      <c r="BB3528" s="1">
        <v>5318</v>
      </c>
      <c r="BC3528" s="1" t="s">
        <v>276</v>
      </c>
      <c r="BD3528" s="1"/>
      <c r="BE3528" s="1"/>
      <c r="BF3528" s="1"/>
      <c r="BG3528" s="1"/>
    </row>
    <row r="3529" spans="2:59" ht="15.75" customHeight="1" x14ac:dyDescent="0.3">
      <c r="B3529" s="1"/>
      <c r="C3529" s="1"/>
      <c r="D3529" s="1"/>
      <c r="E3529" s="1"/>
      <c r="F3529" s="1"/>
      <c r="G3529" s="1"/>
      <c r="H3529" s="1"/>
      <c r="J3529" s="1"/>
      <c r="K3529" s="1"/>
      <c r="L3529" s="1"/>
      <c r="BA3529" s="1" t="s">
        <v>2732</v>
      </c>
      <c r="BB3529" s="1">
        <v>5397</v>
      </c>
      <c r="BC3529" s="1" t="s">
        <v>222</v>
      </c>
      <c r="BD3529" s="1"/>
      <c r="BE3529" s="1"/>
      <c r="BF3529" s="1"/>
      <c r="BG3529" s="1"/>
    </row>
    <row r="3530" spans="2:59" ht="15.75" customHeight="1" x14ac:dyDescent="0.3">
      <c r="B3530" s="1"/>
      <c r="C3530" s="1"/>
      <c r="D3530" s="1"/>
      <c r="E3530" s="1"/>
      <c r="F3530" s="1"/>
      <c r="G3530" s="1"/>
      <c r="H3530" s="1"/>
      <c r="J3530" s="1"/>
      <c r="K3530" s="1"/>
      <c r="L3530" s="1"/>
      <c r="BA3530" s="1" t="s">
        <v>2322</v>
      </c>
      <c r="BB3530" s="1">
        <v>5340</v>
      </c>
      <c r="BC3530" s="1" t="s">
        <v>126</v>
      </c>
      <c r="BD3530" s="1"/>
      <c r="BE3530" s="1"/>
      <c r="BF3530" s="1"/>
      <c r="BG3530" s="1"/>
    </row>
    <row r="3531" spans="2:59" ht="15.75" customHeight="1" x14ac:dyDescent="0.3">
      <c r="B3531" s="1"/>
      <c r="C3531" s="1"/>
      <c r="D3531" s="1"/>
      <c r="E3531" s="1"/>
      <c r="F3531" s="1"/>
      <c r="G3531" s="1"/>
      <c r="H3531" s="1"/>
      <c r="J3531" s="1"/>
      <c r="K3531" s="1"/>
      <c r="L3531" s="1"/>
      <c r="BA3531" s="1" t="s">
        <v>2841</v>
      </c>
      <c r="BB3531" s="1">
        <v>5467</v>
      </c>
      <c r="BC3531" s="1" t="s">
        <v>330</v>
      </c>
      <c r="BD3531" s="1"/>
      <c r="BE3531" s="1"/>
      <c r="BF3531" s="1"/>
      <c r="BG3531" s="1"/>
    </row>
    <row r="3532" spans="2:59" ht="15.75" customHeight="1" x14ac:dyDescent="0.3">
      <c r="B3532" s="1"/>
      <c r="C3532" s="1"/>
      <c r="D3532" s="1"/>
      <c r="E3532" s="1"/>
      <c r="F3532" s="1"/>
      <c r="G3532" s="1"/>
      <c r="H3532" s="1"/>
      <c r="J3532" s="1"/>
      <c r="K3532" s="1"/>
      <c r="L3532" s="1"/>
      <c r="BA3532" s="1" t="s">
        <v>2322</v>
      </c>
      <c r="BB3532" s="1">
        <v>5340</v>
      </c>
      <c r="BC3532" s="1" t="s">
        <v>126</v>
      </c>
      <c r="BD3532" s="1"/>
      <c r="BE3532" s="1"/>
      <c r="BF3532" s="1"/>
      <c r="BG3532" s="1"/>
    </row>
    <row r="3533" spans="2:59" ht="15.75" customHeight="1" x14ac:dyDescent="0.3">
      <c r="B3533" s="1"/>
      <c r="C3533" s="1"/>
      <c r="D3533" s="1"/>
      <c r="E3533" s="1"/>
      <c r="F3533" s="1"/>
      <c r="G3533" s="1"/>
      <c r="H3533" s="1"/>
      <c r="J3533" s="1"/>
      <c r="K3533" s="1"/>
      <c r="L3533" s="1"/>
      <c r="BA3533" s="1" t="s">
        <v>2718</v>
      </c>
      <c r="BB3533" s="1">
        <v>507</v>
      </c>
      <c r="BC3533" s="1" t="s">
        <v>92</v>
      </c>
      <c r="BD3533" s="1"/>
      <c r="BE3533" s="1"/>
      <c r="BF3533" s="1"/>
      <c r="BG3533" s="1"/>
    </row>
    <row r="3534" spans="2:59" ht="15.75" customHeight="1" x14ac:dyDescent="0.3">
      <c r="B3534" s="1"/>
      <c r="C3534" s="1"/>
      <c r="D3534" s="1"/>
      <c r="E3534" s="1"/>
      <c r="F3534" s="1"/>
      <c r="G3534" s="1"/>
      <c r="H3534" s="1"/>
      <c r="J3534" s="1"/>
      <c r="K3534" s="1"/>
      <c r="L3534" s="1"/>
      <c r="BA3534" s="1" t="s">
        <v>2064</v>
      </c>
      <c r="BB3534" s="1">
        <v>5429</v>
      </c>
      <c r="BC3534" s="1" t="s">
        <v>126</v>
      </c>
      <c r="BD3534" s="1"/>
      <c r="BE3534" s="1"/>
      <c r="BF3534" s="1"/>
      <c r="BG3534" s="1"/>
    </row>
    <row r="3535" spans="2:59" ht="15.75" customHeight="1" x14ac:dyDescent="0.3">
      <c r="B3535" s="1"/>
      <c r="C3535" s="1"/>
      <c r="D3535" s="1"/>
      <c r="E3535" s="1"/>
      <c r="F3535" s="1"/>
      <c r="G3535" s="1"/>
      <c r="H3535" s="1"/>
      <c r="J3535" s="1"/>
      <c r="K3535" s="1"/>
      <c r="L3535" s="1"/>
      <c r="BA3535" s="1" t="s">
        <v>5516</v>
      </c>
      <c r="BB3535" s="1">
        <v>5406</v>
      </c>
      <c r="BC3535" s="1" t="s">
        <v>166</v>
      </c>
      <c r="BD3535" s="1"/>
      <c r="BE3535" s="1"/>
      <c r="BF3535" s="1"/>
      <c r="BG3535" s="1"/>
    </row>
    <row r="3536" spans="2:59" ht="15.75" customHeight="1" x14ac:dyDescent="0.3">
      <c r="B3536" s="1"/>
      <c r="C3536" s="1"/>
      <c r="D3536" s="1"/>
      <c r="E3536" s="1"/>
      <c r="F3536" s="1"/>
      <c r="G3536" s="1"/>
      <c r="H3536" s="1"/>
      <c r="J3536" s="1"/>
      <c r="K3536" s="1"/>
      <c r="L3536" s="1"/>
      <c r="BA3536" s="1" t="s">
        <v>10508</v>
      </c>
      <c r="BB3536" s="1">
        <v>0</v>
      </c>
      <c r="BC3536" s="1" t="s">
        <v>40</v>
      </c>
      <c r="BD3536" s="1"/>
      <c r="BE3536" s="1"/>
      <c r="BF3536" s="1"/>
      <c r="BG3536" s="1"/>
    </row>
    <row r="3537" spans="2:59" ht="15.75" customHeight="1" x14ac:dyDescent="0.3">
      <c r="B3537" s="1"/>
      <c r="C3537" s="1"/>
      <c r="D3537" s="1"/>
      <c r="E3537" s="1"/>
      <c r="F3537" s="1"/>
      <c r="G3537" s="1"/>
      <c r="H3537" s="1"/>
      <c r="J3537" s="1"/>
      <c r="K3537" s="1"/>
      <c r="L3537" s="1"/>
      <c r="BA3537" s="1" t="s">
        <v>2336</v>
      </c>
      <c r="BB3537" s="1">
        <v>2757</v>
      </c>
      <c r="BC3537" s="1" t="s">
        <v>212</v>
      </c>
      <c r="BD3537" s="1"/>
      <c r="BE3537" s="1"/>
      <c r="BF3537" s="1"/>
      <c r="BG3537" s="1"/>
    </row>
    <row r="3538" spans="2:59" ht="15.75" customHeight="1" x14ac:dyDescent="0.3">
      <c r="B3538" s="1"/>
      <c r="C3538" s="1"/>
      <c r="D3538" s="1"/>
      <c r="E3538" s="1"/>
      <c r="F3538" s="1"/>
      <c r="G3538" s="1"/>
      <c r="H3538" s="1"/>
      <c r="J3538" s="1"/>
      <c r="K3538" s="1"/>
      <c r="L3538" s="1"/>
      <c r="BA3538" s="1" t="s">
        <v>2725</v>
      </c>
      <c r="BB3538" s="1">
        <v>4705</v>
      </c>
      <c r="BC3538" s="1" t="s">
        <v>304</v>
      </c>
      <c r="BD3538" s="1"/>
      <c r="BE3538" s="1"/>
      <c r="BF3538" s="1"/>
      <c r="BG3538" s="1"/>
    </row>
    <row r="3539" spans="2:59" ht="15.75" customHeight="1" x14ac:dyDescent="0.3">
      <c r="B3539" s="1"/>
      <c r="C3539" s="1"/>
      <c r="D3539" s="1"/>
      <c r="E3539" s="1"/>
      <c r="F3539" s="1"/>
      <c r="G3539" s="1"/>
      <c r="H3539" s="1"/>
      <c r="J3539" s="1"/>
      <c r="K3539" s="1"/>
      <c r="L3539" s="1"/>
      <c r="BA3539" s="1" t="s">
        <v>10509</v>
      </c>
      <c r="BB3539" s="1">
        <v>0</v>
      </c>
      <c r="BC3539" s="1" t="s">
        <v>330</v>
      </c>
      <c r="BD3539" s="1"/>
      <c r="BE3539" s="1"/>
      <c r="BF3539" s="1"/>
      <c r="BG3539" s="1"/>
    </row>
    <row r="3540" spans="2:59" ht="15.75" customHeight="1" x14ac:dyDescent="0.3">
      <c r="B3540" s="1"/>
      <c r="C3540" s="1"/>
      <c r="D3540" s="1"/>
      <c r="E3540" s="1"/>
      <c r="F3540" s="1"/>
      <c r="G3540" s="1"/>
      <c r="H3540" s="1"/>
      <c r="J3540" s="1"/>
      <c r="K3540" s="1"/>
      <c r="L3540" s="1"/>
      <c r="BA3540" s="1" t="s">
        <v>10510</v>
      </c>
      <c r="BB3540" s="1">
        <v>0</v>
      </c>
      <c r="BC3540" s="1" t="s">
        <v>166</v>
      </c>
      <c r="BD3540" s="1"/>
      <c r="BE3540" s="1"/>
      <c r="BF3540" s="1"/>
      <c r="BG3540" s="1"/>
    </row>
    <row r="3541" spans="2:59" ht="15.75" customHeight="1" x14ac:dyDescent="0.3">
      <c r="B3541" s="1"/>
      <c r="C3541" s="1"/>
      <c r="D3541" s="1"/>
      <c r="E3541" s="1"/>
      <c r="F3541" s="1"/>
      <c r="G3541" s="1"/>
      <c r="H3541" s="1"/>
      <c r="J3541" s="1"/>
      <c r="K3541" s="1"/>
      <c r="L3541" s="1"/>
      <c r="BA3541" s="1" t="s">
        <v>3156</v>
      </c>
      <c r="BB3541" s="1">
        <v>5403</v>
      </c>
      <c r="BC3541" s="1" t="s">
        <v>192</v>
      </c>
      <c r="BD3541" s="1"/>
      <c r="BE3541" s="1"/>
      <c r="BF3541" s="1"/>
      <c r="BG3541" s="1"/>
    </row>
    <row r="3542" spans="2:59" ht="15.75" customHeight="1" x14ac:dyDescent="0.3">
      <c r="B3542" s="1"/>
      <c r="C3542" s="1"/>
      <c r="D3542" s="1"/>
      <c r="E3542" s="1"/>
      <c r="F3542" s="1"/>
      <c r="G3542" s="1"/>
      <c r="H3542" s="1"/>
      <c r="J3542" s="1"/>
      <c r="K3542" s="1"/>
      <c r="L3542" s="1"/>
      <c r="BA3542" s="1" t="s">
        <v>3225</v>
      </c>
      <c r="BB3542" s="1">
        <v>5431</v>
      </c>
      <c r="BC3542" s="1" t="s">
        <v>192</v>
      </c>
      <c r="BD3542" s="1"/>
      <c r="BE3542" s="1"/>
      <c r="BF3542" s="1"/>
      <c r="BG3542" s="1"/>
    </row>
    <row r="3543" spans="2:59" ht="15.75" customHeight="1" x14ac:dyDescent="0.3">
      <c r="B3543" s="1"/>
      <c r="C3543" s="1"/>
      <c r="D3543" s="1"/>
      <c r="E3543" s="1"/>
      <c r="F3543" s="1"/>
      <c r="G3543" s="1"/>
      <c r="H3543" s="1"/>
      <c r="J3543" s="1"/>
      <c r="K3543" s="1"/>
      <c r="L3543" s="1"/>
      <c r="BA3543" s="1" t="s">
        <v>3214</v>
      </c>
      <c r="BB3543" s="1">
        <v>5404</v>
      </c>
      <c r="BC3543" s="1" t="s">
        <v>192</v>
      </c>
      <c r="BD3543" s="1"/>
      <c r="BE3543" s="1"/>
      <c r="BF3543" s="1"/>
      <c r="BG3543" s="1"/>
    </row>
    <row r="3544" spans="2:59" ht="15.75" customHeight="1" x14ac:dyDescent="0.3">
      <c r="B3544" s="1"/>
      <c r="C3544" s="1"/>
      <c r="D3544" s="1"/>
      <c r="E3544" s="1"/>
      <c r="F3544" s="1"/>
      <c r="G3544" s="1"/>
      <c r="H3544" s="1"/>
      <c r="J3544" s="1"/>
      <c r="K3544" s="1"/>
      <c r="L3544" s="1"/>
      <c r="BA3544" s="1" t="s">
        <v>2877</v>
      </c>
      <c r="BB3544" s="1">
        <v>5474</v>
      </c>
      <c r="BC3544" s="1" t="s">
        <v>40</v>
      </c>
      <c r="BD3544" s="1"/>
      <c r="BE3544" s="1"/>
      <c r="BF3544" s="1"/>
      <c r="BG3544" s="1"/>
    </row>
    <row r="3545" spans="2:59" ht="15.75" customHeight="1" x14ac:dyDescent="0.3">
      <c r="B3545" s="1"/>
      <c r="C3545" s="1"/>
      <c r="D3545" s="1"/>
      <c r="E3545" s="1"/>
      <c r="F3545" s="1"/>
      <c r="G3545" s="1"/>
      <c r="H3545" s="1"/>
      <c r="J3545" s="1"/>
      <c r="K3545" s="1"/>
      <c r="L3545" s="1"/>
      <c r="BA3545" s="1" t="s">
        <v>2574</v>
      </c>
      <c r="BB3545" s="1">
        <v>5527</v>
      </c>
      <c r="BC3545" s="1" t="s">
        <v>212</v>
      </c>
      <c r="BD3545" s="1"/>
      <c r="BE3545" s="1"/>
      <c r="BF3545" s="1"/>
      <c r="BG3545" s="1"/>
    </row>
    <row r="3546" spans="2:59" ht="15.75" customHeight="1" x14ac:dyDescent="0.3">
      <c r="B3546" s="1"/>
      <c r="C3546" s="1"/>
      <c r="D3546" s="1"/>
      <c r="E3546" s="1"/>
      <c r="F3546" s="1"/>
      <c r="G3546" s="1"/>
      <c r="H3546" s="1"/>
      <c r="J3546" s="1"/>
      <c r="K3546" s="1"/>
      <c r="L3546" s="1"/>
      <c r="BA3546" s="1" t="s">
        <v>5915</v>
      </c>
      <c r="BB3546" s="1">
        <v>5416</v>
      </c>
      <c r="BC3546" s="1" t="s">
        <v>222</v>
      </c>
      <c r="BD3546" s="1"/>
      <c r="BE3546" s="1"/>
      <c r="BF3546" s="1"/>
      <c r="BG3546" s="1"/>
    </row>
    <row r="3547" spans="2:59" ht="15.75" customHeight="1" x14ac:dyDescent="0.3">
      <c r="B3547" s="1"/>
      <c r="C3547" s="1"/>
      <c r="D3547" s="1"/>
      <c r="E3547" s="1"/>
      <c r="F3547" s="1"/>
      <c r="G3547" s="1"/>
      <c r="H3547" s="1"/>
      <c r="J3547" s="1"/>
      <c r="K3547" s="1"/>
      <c r="L3547" s="1"/>
      <c r="BA3547" s="1" t="s">
        <v>5832</v>
      </c>
      <c r="BB3547" s="1">
        <v>5414</v>
      </c>
      <c r="BC3547" s="1" t="s">
        <v>152</v>
      </c>
      <c r="BD3547" s="1"/>
      <c r="BE3547" s="1"/>
      <c r="BF3547" s="1"/>
      <c r="BG3547" s="1"/>
    </row>
    <row r="3548" spans="2:59" ht="15.75" customHeight="1" x14ac:dyDescent="0.3">
      <c r="B3548" s="1"/>
      <c r="C3548" s="1"/>
      <c r="D3548" s="1"/>
      <c r="E3548" s="1"/>
      <c r="F3548" s="1"/>
      <c r="G3548" s="1"/>
      <c r="H3548" s="1"/>
      <c r="J3548" s="1"/>
      <c r="K3548" s="1"/>
      <c r="L3548" s="1"/>
      <c r="BA3548" s="1" t="s">
        <v>2710</v>
      </c>
      <c r="BB3548" s="1">
        <v>5441</v>
      </c>
      <c r="BC3548" s="1" t="s">
        <v>152</v>
      </c>
      <c r="BD3548" s="1"/>
      <c r="BE3548" s="1"/>
      <c r="BF3548" s="1"/>
      <c r="BG3548" s="1"/>
    </row>
    <row r="3549" spans="2:59" ht="15.75" customHeight="1" x14ac:dyDescent="0.3">
      <c r="B3549" s="1"/>
      <c r="C3549" s="1"/>
      <c r="D3549" s="1"/>
      <c r="E3549" s="1"/>
      <c r="F3549" s="1"/>
      <c r="G3549" s="1"/>
      <c r="H3549" s="1"/>
      <c r="J3549" s="1"/>
      <c r="K3549" s="1"/>
      <c r="L3549" s="1"/>
      <c r="BA3549" s="1" t="s">
        <v>3122</v>
      </c>
      <c r="BB3549" s="1">
        <v>5420</v>
      </c>
      <c r="BC3549" s="1" t="s">
        <v>330</v>
      </c>
      <c r="BD3549" s="1"/>
      <c r="BE3549" s="1"/>
      <c r="BF3549" s="1"/>
      <c r="BG3549" s="1"/>
    </row>
    <row r="3550" spans="2:59" ht="15.75" customHeight="1" x14ac:dyDescent="0.3">
      <c r="B3550" s="1"/>
      <c r="C3550" s="1"/>
      <c r="D3550" s="1"/>
      <c r="E3550" s="1"/>
      <c r="F3550" s="1"/>
      <c r="G3550" s="1"/>
      <c r="H3550" s="1"/>
      <c r="J3550" s="1"/>
      <c r="K3550" s="1"/>
      <c r="L3550" s="1"/>
      <c r="BA3550" s="1" t="s">
        <v>3172</v>
      </c>
      <c r="BB3550" s="1">
        <v>5413</v>
      </c>
      <c r="BC3550" s="1" t="s">
        <v>154</v>
      </c>
      <c r="BD3550" s="1"/>
      <c r="BE3550" s="1"/>
      <c r="BF3550" s="1"/>
      <c r="BG3550" s="1"/>
    </row>
    <row r="3551" spans="2:59" ht="15.75" customHeight="1" x14ac:dyDescent="0.3">
      <c r="B3551" s="1"/>
      <c r="C3551" s="1"/>
      <c r="D3551" s="1"/>
      <c r="E3551" s="1"/>
      <c r="F3551" s="1"/>
      <c r="G3551" s="1"/>
      <c r="H3551" s="1"/>
      <c r="J3551" s="1"/>
      <c r="K3551" s="1"/>
      <c r="L3551" s="1"/>
      <c r="BA3551" s="1" t="s">
        <v>2553</v>
      </c>
      <c r="BB3551" s="1">
        <v>5418</v>
      </c>
      <c r="BC3551" s="1" t="s">
        <v>14</v>
      </c>
      <c r="BD3551" s="1"/>
      <c r="BE3551" s="1"/>
      <c r="BF3551" s="1"/>
      <c r="BG3551" s="1"/>
    </row>
    <row r="3552" spans="2:59" ht="15.75" customHeight="1" x14ac:dyDescent="0.3">
      <c r="B3552" s="1"/>
      <c r="C3552" s="1"/>
      <c r="D3552" s="1"/>
      <c r="E3552" s="1"/>
      <c r="F3552" s="1"/>
      <c r="G3552" s="1"/>
      <c r="H3552" s="1"/>
      <c r="J3552" s="1"/>
      <c r="K3552" s="1"/>
      <c r="L3552" s="1"/>
      <c r="BA3552" s="1" t="s">
        <v>3280</v>
      </c>
      <c r="BB3552" s="1">
        <v>5487</v>
      </c>
      <c r="BC3552" s="1" t="s">
        <v>122</v>
      </c>
      <c r="BD3552" s="1"/>
      <c r="BE3552" s="1"/>
      <c r="BF3552" s="1"/>
      <c r="BG3552" s="1"/>
    </row>
    <row r="3553" spans="2:59" ht="15.75" customHeight="1" x14ac:dyDescent="0.3">
      <c r="B3553" s="1"/>
      <c r="C3553" s="1"/>
      <c r="D3553" s="1"/>
      <c r="E3553" s="1"/>
      <c r="F3553" s="1"/>
      <c r="G3553" s="1"/>
      <c r="H3553" s="1"/>
      <c r="J3553" s="1"/>
      <c r="K3553" s="1"/>
      <c r="L3553" s="1"/>
      <c r="BA3553" s="1" t="s">
        <v>2573</v>
      </c>
      <c r="BB3553" s="1">
        <v>5455</v>
      </c>
      <c r="BC3553" s="1" t="s">
        <v>180</v>
      </c>
      <c r="BD3553" s="1"/>
      <c r="BE3553" s="1"/>
      <c r="BF3553" s="1"/>
      <c r="BG3553" s="1"/>
    </row>
    <row r="3554" spans="2:59" ht="15.75" customHeight="1" x14ac:dyDescent="0.3">
      <c r="B3554" s="1"/>
      <c r="C3554" s="1"/>
      <c r="D3554" s="1"/>
      <c r="E3554" s="1"/>
      <c r="F3554" s="1"/>
      <c r="G3554" s="1"/>
      <c r="H3554" s="1"/>
      <c r="J3554" s="1"/>
      <c r="K3554" s="1"/>
      <c r="L3554" s="1"/>
      <c r="BA3554" s="1" t="s">
        <v>3276</v>
      </c>
      <c r="BB3554" s="1">
        <v>5469</v>
      </c>
      <c r="BC3554" s="1" t="s">
        <v>152</v>
      </c>
      <c r="BD3554" s="1"/>
      <c r="BE3554" s="1"/>
      <c r="BF3554" s="1"/>
      <c r="BG3554" s="1"/>
    </row>
    <row r="3555" spans="2:59" ht="15.75" customHeight="1" x14ac:dyDescent="0.3">
      <c r="B3555" s="1"/>
      <c r="C3555" s="1"/>
      <c r="D3555" s="1"/>
      <c r="E3555" s="1"/>
      <c r="F3555" s="1"/>
      <c r="G3555" s="1"/>
      <c r="H3555" s="1"/>
      <c r="J3555" s="1"/>
      <c r="K3555" s="1"/>
      <c r="L3555" s="1"/>
      <c r="BA3555" s="1" t="s">
        <v>3097</v>
      </c>
      <c r="BB3555" s="1">
        <v>5423</v>
      </c>
      <c r="BC3555" s="1" t="s">
        <v>332</v>
      </c>
      <c r="BD3555" s="1"/>
      <c r="BE3555" s="1"/>
      <c r="BF3555" s="1"/>
      <c r="BG3555" s="1"/>
    </row>
    <row r="3556" spans="2:59" ht="15.75" customHeight="1" x14ac:dyDescent="0.3">
      <c r="B3556" s="1"/>
      <c r="C3556" s="1"/>
      <c r="D3556" s="1"/>
      <c r="E3556" s="1"/>
      <c r="F3556" s="1"/>
      <c r="G3556" s="1"/>
      <c r="H3556" s="1"/>
      <c r="J3556" s="1"/>
      <c r="K3556" s="1"/>
      <c r="L3556" s="1"/>
      <c r="BA3556" s="1" t="s">
        <v>3098</v>
      </c>
      <c r="BB3556" s="1">
        <v>5468</v>
      </c>
      <c r="BC3556" s="1" t="s">
        <v>332</v>
      </c>
      <c r="BD3556" s="1"/>
      <c r="BE3556" s="1"/>
      <c r="BF3556" s="1"/>
      <c r="BG3556" s="1"/>
    </row>
    <row r="3557" spans="2:59" ht="15.75" customHeight="1" x14ac:dyDescent="0.3">
      <c r="B3557" s="1"/>
      <c r="C3557" s="1"/>
      <c r="D3557" s="1"/>
      <c r="E3557" s="1"/>
      <c r="F3557" s="1"/>
      <c r="G3557" s="1"/>
      <c r="H3557" s="1"/>
      <c r="J3557" s="1"/>
      <c r="K3557" s="1"/>
      <c r="L3557" s="1"/>
      <c r="BA3557" s="1" t="s">
        <v>3354</v>
      </c>
      <c r="BB3557" s="1">
        <v>0</v>
      </c>
      <c r="BC3557" s="1" t="s">
        <v>222</v>
      </c>
      <c r="BD3557" s="1"/>
      <c r="BE3557" s="1"/>
      <c r="BF3557" s="1"/>
      <c r="BG3557" s="1"/>
    </row>
    <row r="3558" spans="2:59" ht="15.75" customHeight="1" x14ac:dyDescent="0.3">
      <c r="B3558" s="1"/>
      <c r="C3558" s="1"/>
      <c r="D3558" s="1"/>
      <c r="E3558" s="1"/>
      <c r="F3558" s="1"/>
      <c r="G3558" s="1"/>
      <c r="H3558" s="1"/>
      <c r="J3558" s="1"/>
      <c r="K3558" s="1"/>
      <c r="L3558" s="1"/>
      <c r="BA3558" s="1" t="s">
        <v>2130</v>
      </c>
      <c r="BB3558" s="1">
        <v>5436</v>
      </c>
      <c r="BC3558" s="1" t="s">
        <v>14</v>
      </c>
      <c r="BD3558" s="1"/>
      <c r="BE3558" s="1"/>
      <c r="BF3558" s="1"/>
      <c r="BG3558" s="1"/>
    </row>
    <row r="3559" spans="2:59" ht="15.75" customHeight="1" x14ac:dyDescent="0.3">
      <c r="B3559" s="1"/>
      <c r="C3559" s="1"/>
      <c r="D3559" s="1"/>
      <c r="E3559" s="1"/>
      <c r="F3559" s="1"/>
      <c r="G3559" s="1"/>
      <c r="H3559" s="1"/>
      <c r="J3559" s="1"/>
      <c r="K3559" s="1"/>
      <c r="L3559" s="1"/>
      <c r="BA3559" s="1" t="s">
        <v>2724</v>
      </c>
      <c r="BB3559" s="1">
        <v>5471</v>
      </c>
      <c r="BC3559" s="1" t="s">
        <v>152</v>
      </c>
      <c r="BD3559" s="1"/>
      <c r="BE3559" s="1"/>
      <c r="BF3559" s="1"/>
      <c r="BG3559" s="1"/>
    </row>
    <row r="3560" spans="2:59" ht="15.75" customHeight="1" x14ac:dyDescent="0.3">
      <c r="B3560" s="1"/>
      <c r="C3560" s="1"/>
      <c r="D3560" s="1"/>
      <c r="E3560" s="1"/>
      <c r="F3560" s="1"/>
      <c r="G3560" s="1"/>
      <c r="H3560" s="1"/>
      <c r="J3560" s="1"/>
      <c r="K3560" s="1"/>
      <c r="L3560" s="1"/>
      <c r="BA3560" s="1" t="s">
        <v>3051</v>
      </c>
      <c r="BB3560" s="1">
        <v>5462</v>
      </c>
      <c r="BC3560" s="1" t="s">
        <v>84</v>
      </c>
      <c r="BD3560" s="1"/>
      <c r="BE3560" s="1"/>
      <c r="BF3560" s="1"/>
      <c r="BG3560" s="1"/>
    </row>
    <row r="3561" spans="2:59" ht="15.75" customHeight="1" x14ac:dyDescent="0.3">
      <c r="B3561" s="1"/>
      <c r="C3561" s="1"/>
      <c r="D3561" s="1"/>
      <c r="E3561" s="1"/>
      <c r="F3561" s="1"/>
      <c r="G3561" s="1"/>
      <c r="H3561" s="1"/>
      <c r="J3561" s="1"/>
      <c r="K3561" s="1"/>
      <c r="L3561" s="1"/>
      <c r="BA3561" s="1" t="s">
        <v>3076</v>
      </c>
      <c r="BB3561" s="1">
        <v>5447</v>
      </c>
      <c r="BC3561" s="1" t="s">
        <v>130</v>
      </c>
      <c r="BD3561" s="1"/>
      <c r="BE3561" s="1"/>
      <c r="BF3561" s="1"/>
      <c r="BG3561" s="1"/>
    </row>
    <row r="3562" spans="2:59" ht="15.75" customHeight="1" x14ac:dyDescent="0.3">
      <c r="B3562" s="1"/>
      <c r="C3562" s="1"/>
      <c r="D3562" s="1"/>
      <c r="E3562" s="1"/>
      <c r="F3562" s="1"/>
      <c r="G3562" s="1"/>
      <c r="H3562" s="1"/>
      <c r="J3562" s="1"/>
      <c r="K3562" s="1"/>
      <c r="L3562" s="1"/>
      <c r="BA3562" s="1" t="s">
        <v>2164</v>
      </c>
      <c r="BB3562" s="1">
        <v>5428</v>
      </c>
      <c r="BC3562" s="1" t="s">
        <v>180</v>
      </c>
      <c r="BD3562" s="1"/>
      <c r="BE3562" s="1"/>
      <c r="BF3562" s="1"/>
      <c r="BG3562" s="1"/>
    </row>
    <row r="3563" spans="2:59" ht="15.75" customHeight="1" x14ac:dyDescent="0.3">
      <c r="B3563" s="1"/>
      <c r="C3563" s="1"/>
      <c r="D3563" s="1"/>
      <c r="E3563" s="1"/>
      <c r="F3563" s="1"/>
      <c r="G3563" s="1"/>
      <c r="H3563" s="1"/>
      <c r="J3563" s="1"/>
      <c r="K3563" s="1"/>
      <c r="L3563" s="1"/>
      <c r="BA3563" s="1" t="s">
        <v>4747</v>
      </c>
      <c r="BB3563" s="1">
        <v>5452</v>
      </c>
      <c r="BC3563" s="1" t="s">
        <v>14</v>
      </c>
      <c r="BD3563" s="1"/>
      <c r="BE3563" s="1"/>
      <c r="BF3563" s="1"/>
      <c r="BG3563" s="1"/>
    </row>
    <row r="3564" spans="2:59" ht="15.75" customHeight="1" x14ac:dyDescent="0.3">
      <c r="B3564" s="1"/>
      <c r="C3564" s="1"/>
      <c r="D3564" s="1"/>
      <c r="E3564" s="1"/>
      <c r="F3564" s="1"/>
      <c r="G3564" s="1"/>
      <c r="H3564" s="1"/>
      <c r="J3564" s="1"/>
      <c r="K3564" s="1"/>
      <c r="L3564" s="1"/>
      <c r="BA3564" s="1" t="s">
        <v>2572</v>
      </c>
      <c r="BB3564" s="1">
        <v>5438</v>
      </c>
      <c r="BC3564" s="1" t="s">
        <v>130</v>
      </c>
      <c r="BD3564" s="1"/>
      <c r="BE3564" s="1"/>
      <c r="BF3564" s="1"/>
      <c r="BG3564" s="1"/>
    </row>
    <row r="3565" spans="2:59" ht="15.75" customHeight="1" x14ac:dyDescent="0.3">
      <c r="B3565" s="1"/>
      <c r="C3565" s="1"/>
      <c r="D3565" s="1"/>
      <c r="E3565" s="1"/>
      <c r="F3565" s="1"/>
      <c r="G3565" s="1"/>
      <c r="H3565" s="1"/>
      <c r="J3565" s="1"/>
      <c r="K3565" s="1"/>
      <c r="L3565" s="1"/>
      <c r="BA3565" s="1" t="s">
        <v>10511</v>
      </c>
      <c r="BB3565" s="1">
        <v>5477</v>
      </c>
      <c r="BC3565" s="1" t="s">
        <v>166</v>
      </c>
      <c r="BD3565" s="1"/>
      <c r="BE3565" s="1"/>
      <c r="BF3565" s="1"/>
      <c r="BG3565" s="1"/>
    </row>
    <row r="3566" spans="2:59" ht="15.75" customHeight="1" x14ac:dyDescent="0.3">
      <c r="B3566" s="1"/>
      <c r="C3566" s="1"/>
      <c r="D3566" s="1"/>
      <c r="E3566" s="1"/>
      <c r="F3566" s="1"/>
      <c r="G3566" s="1"/>
      <c r="H3566" s="1"/>
      <c r="J3566" s="1"/>
      <c r="K3566" s="1"/>
      <c r="L3566" s="1"/>
      <c r="BA3566" s="1" t="s">
        <v>3229</v>
      </c>
      <c r="BB3566" s="1">
        <v>5451</v>
      </c>
      <c r="BC3566" s="1" t="s">
        <v>192</v>
      </c>
      <c r="BD3566" s="1"/>
      <c r="BE3566" s="1"/>
      <c r="BF3566" s="1"/>
      <c r="BG3566" s="1"/>
    </row>
    <row r="3567" spans="2:59" ht="15.75" customHeight="1" x14ac:dyDescent="0.3">
      <c r="B3567" s="1"/>
      <c r="C3567" s="1"/>
      <c r="D3567" s="1"/>
      <c r="E3567" s="1"/>
      <c r="F3567" s="1"/>
      <c r="G3567" s="1"/>
      <c r="H3567" s="1"/>
      <c r="J3567" s="1"/>
      <c r="K3567" s="1"/>
      <c r="L3567" s="1"/>
      <c r="BA3567" s="1" t="s">
        <v>3244</v>
      </c>
      <c r="BB3567" s="1">
        <v>5425</v>
      </c>
      <c r="BC3567" s="1" t="s">
        <v>192</v>
      </c>
      <c r="BD3567" s="1"/>
      <c r="BE3567" s="1"/>
      <c r="BF3567" s="1"/>
      <c r="BG3567" s="1"/>
    </row>
    <row r="3568" spans="2:59" ht="15.75" customHeight="1" x14ac:dyDescent="0.3">
      <c r="B3568" s="1"/>
      <c r="C3568" s="1"/>
      <c r="D3568" s="1"/>
      <c r="E3568" s="1"/>
      <c r="F3568" s="1"/>
      <c r="G3568" s="1"/>
      <c r="H3568" s="1"/>
      <c r="J3568" s="1"/>
      <c r="K3568" s="1"/>
      <c r="L3568" s="1"/>
      <c r="BA3568" s="1" t="s">
        <v>2393</v>
      </c>
      <c r="BB3568" s="1">
        <v>5449</v>
      </c>
      <c r="BC3568" s="1" t="s">
        <v>338</v>
      </c>
      <c r="BD3568" s="1"/>
      <c r="BE3568" s="1"/>
      <c r="BF3568" s="1"/>
      <c r="BG3568" s="1"/>
    </row>
    <row r="3569" spans="2:59" ht="15.75" customHeight="1" x14ac:dyDescent="0.3">
      <c r="B3569" s="1"/>
      <c r="C3569" s="1"/>
      <c r="D3569" s="1"/>
      <c r="E3569" s="1"/>
      <c r="F3569" s="1"/>
      <c r="G3569" s="1"/>
      <c r="H3569" s="1"/>
      <c r="J3569" s="1"/>
      <c r="K3569" s="1"/>
      <c r="L3569" s="1"/>
      <c r="BA3569" s="1" t="s">
        <v>10512</v>
      </c>
      <c r="BB3569" s="1">
        <v>0</v>
      </c>
      <c r="BC3569" s="1" t="s">
        <v>62</v>
      </c>
      <c r="BD3569" s="1"/>
      <c r="BE3569" s="1"/>
      <c r="BF3569" s="1"/>
      <c r="BG3569" s="1"/>
    </row>
    <row r="3570" spans="2:59" ht="15.75" customHeight="1" x14ac:dyDescent="0.3">
      <c r="B3570" s="1"/>
      <c r="C3570" s="1"/>
      <c r="D3570" s="1"/>
      <c r="E3570" s="1"/>
      <c r="F3570" s="1"/>
      <c r="G3570" s="1"/>
      <c r="H3570" s="1"/>
      <c r="J3570" s="1"/>
      <c r="K3570" s="1"/>
      <c r="L3570" s="1"/>
      <c r="BA3570" s="1" t="s">
        <v>2997</v>
      </c>
      <c r="BB3570" s="1">
        <v>5448</v>
      </c>
      <c r="BC3570" s="1" t="s">
        <v>306</v>
      </c>
      <c r="BD3570" s="1"/>
      <c r="BE3570" s="1"/>
      <c r="BF3570" s="1"/>
      <c r="BG3570" s="1"/>
    </row>
    <row r="3571" spans="2:59" ht="15.75" customHeight="1" x14ac:dyDescent="0.3">
      <c r="B3571" s="1"/>
      <c r="C3571" s="1"/>
      <c r="D3571" s="1"/>
      <c r="E3571" s="1"/>
      <c r="F3571" s="1"/>
      <c r="G3571" s="1"/>
      <c r="H3571" s="1"/>
      <c r="J3571" s="1"/>
      <c r="K3571" s="1"/>
      <c r="L3571" s="1"/>
      <c r="BA3571" s="1" t="s">
        <v>2558</v>
      </c>
      <c r="BB3571" s="1">
        <v>5442</v>
      </c>
      <c r="BC3571" s="1" t="s">
        <v>152</v>
      </c>
      <c r="BD3571" s="1"/>
      <c r="BE3571" s="1"/>
      <c r="BF3571" s="1"/>
      <c r="BG3571" s="1"/>
    </row>
    <row r="3572" spans="2:59" ht="15.75" customHeight="1" x14ac:dyDescent="0.3">
      <c r="B3572" s="1"/>
      <c r="C3572" s="1"/>
      <c r="D3572" s="1"/>
      <c r="E3572" s="1"/>
      <c r="F3572" s="1"/>
      <c r="G3572" s="1"/>
      <c r="H3572" s="1"/>
      <c r="J3572" s="1"/>
      <c r="K3572" s="1"/>
      <c r="L3572" s="1"/>
      <c r="BA3572" s="1" t="s">
        <v>2705</v>
      </c>
      <c r="BB3572" s="1">
        <v>5443</v>
      </c>
      <c r="BC3572" s="1" t="s">
        <v>152</v>
      </c>
      <c r="BD3572" s="1"/>
      <c r="BE3572" s="1"/>
      <c r="BF3572" s="1"/>
      <c r="BG3572" s="1"/>
    </row>
    <row r="3573" spans="2:59" ht="15.75" customHeight="1" x14ac:dyDescent="0.3">
      <c r="B3573" s="1"/>
      <c r="C3573" s="1"/>
      <c r="D3573" s="1"/>
      <c r="E3573" s="1"/>
      <c r="F3573" s="1"/>
      <c r="G3573" s="1"/>
      <c r="H3573" s="1"/>
      <c r="J3573" s="1"/>
      <c r="K3573" s="1"/>
      <c r="L3573" s="1"/>
      <c r="BA3573" s="1" t="s">
        <v>3269</v>
      </c>
      <c r="BB3573" s="1">
        <v>5555</v>
      </c>
      <c r="BC3573" s="1" t="s">
        <v>14</v>
      </c>
      <c r="BD3573" s="1"/>
      <c r="BE3573" s="1"/>
      <c r="BF3573" s="1"/>
      <c r="BG3573" s="1"/>
    </row>
    <row r="3574" spans="2:59" ht="15.75" customHeight="1" x14ac:dyDescent="0.3">
      <c r="B3574" s="1"/>
      <c r="C3574" s="1"/>
      <c r="D3574" s="1"/>
      <c r="E3574" s="1"/>
      <c r="F3574" s="1"/>
      <c r="G3574" s="1"/>
      <c r="H3574" s="1"/>
      <c r="J3574" s="1"/>
      <c r="K3574" s="1"/>
      <c r="L3574" s="1"/>
      <c r="BA3574" s="1" t="s">
        <v>2361</v>
      </c>
      <c r="BB3574" s="1">
        <v>5481</v>
      </c>
      <c r="BC3574" s="1" t="s">
        <v>40</v>
      </c>
      <c r="BD3574" s="1"/>
      <c r="BE3574" s="1"/>
      <c r="BF3574" s="1"/>
      <c r="BG3574" s="1"/>
    </row>
    <row r="3575" spans="2:59" ht="15.75" customHeight="1" x14ac:dyDescent="0.3">
      <c r="B3575" s="1"/>
      <c r="C3575" s="1"/>
      <c r="D3575" s="1"/>
      <c r="E3575" s="1"/>
      <c r="F3575" s="1"/>
      <c r="G3575" s="1"/>
      <c r="H3575" s="1"/>
      <c r="J3575" s="1"/>
      <c r="K3575" s="1"/>
      <c r="L3575" s="1"/>
      <c r="BA3575" s="1" t="s">
        <v>2696</v>
      </c>
      <c r="BB3575" s="1">
        <v>5465</v>
      </c>
      <c r="BC3575" s="1" t="s">
        <v>84</v>
      </c>
      <c r="BD3575" s="1"/>
      <c r="BE3575" s="1"/>
      <c r="BF3575" s="1"/>
      <c r="BG3575" s="1"/>
    </row>
    <row r="3576" spans="2:59" ht="15.75" customHeight="1" x14ac:dyDescent="0.3">
      <c r="B3576" s="1"/>
      <c r="C3576" s="1"/>
      <c r="D3576" s="1"/>
      <c r="E3576" s="1"/>
      <c r="F3576" s="1"/>
      <c r="G3576" s="1"/>
      <c r="H3576" s="1"/>
      <c r="J3576" s="1"/>
      <c r="K3576" s="1"/>
      <c r="L3576" s="1"/>
      <c r="BA3576" s="1" t="s">
        <v>2228</v>
      </c>
      <c r="BB3576" s="1">
        <v>5475</v>
      </c>
      <c r="BC3576" s="1" t="s">
        <v>62</v>
      </c>
      <c r="BD3576" s="1"/>
      <c r="BE3576" s="1"/>
      <c r="BF3576" s="1"/>
      <c r="BG3576" s="1"/>
    </row>
    <row r="3577" spans="2:59" ht="15.75" customHeight="1" x14ac:dyDescent="0.3">
      <c r="B3577" s="1"/>
      <c r="C3577" s="1"/>
      <c r="D3577" s="1"/>
      <c r="E3577" s="1"/>
      <c r="F3577" s="1"/>
      <c r="G3577" s="1"/>
      <c r="H3577" s="1"/>
      <c r="J3577" s="1"/>
      <c r="K3577" s="1"/>
      <c r="L3577" s="1"/>
      <c r="BA3577" s="1" t="s">
        <v>5861</v>
      </c>
      <c r="BB3577" s="1">
        <v>4446</v>
      </c>
      <c r="BC3577" s="1" t="s">
        <v>180</v>
      </c>
      <c r="BD3577" s="1"/>
      <c r="BE3577" s="1"/>
      <c r="BF3577" s="1"/>
      <c r="BG3577" s="1"/>
    </row>
    <row r="3578" spans="2:59" ht="15.75" customHeight="1" x14ac:dyDescent="0.3">
      <c r="B3578" s="1"/>
      <c r="C3578" s="1"/>
      <c r="D3578" s="1"/>
      <c r="E3578" s="1"/>
      <c r="F3578" s="1"/>
      <c r="G3578" s="1"/>
      <c r="H3578" s="1"/>
      <c r="J3578" s="1"/>
      <c r="K3578" s="1"/>
      <c r="L3578" s="1"/>
      <c r="BA3578" s="1" t="s">
        <v>2537</v>
      </c>
      <c r="BB3578" s="1">
        <v>5507</v>
      </c>
      <c r="BC3578" s="1" t="s">
        <v>222</v>
      </c>
      <c r="BD3578" s="1"/>
      <c r="BE3578" s="1"/>
      <c r="BF3578" s="1"/>
      <c r="BG3578" s="1"/>
    </row>
    <row r="3579" spans="2:59" ht="15.75" customHeight="1" x14ac:dyDescent="0.3">
      <c r="B3579" s="1"/>
      <c r="C3579" s="1"/>
      <c r="D3579" s="1"/>
      <c r="E3579" s="1"/>
      <c r="F3579" s="1"/>
      <c r="G3579" s="1"/>
      <c r="H3579" s="1"/>
      <c r="J3579" s="1"/>
      <c r="K3579" s="1"/>
      <c r="L3579" s="1"/>
      <c r="BA3579" s="1" t="s">
        <v>10513</v>
      </c>
      <c r="BB3579" s="1">
        <v>0</v>
      </c>
      <c r="BC3579" s="1" t="s">
        <v>192</v>
      </c>
      <c r="BD3579" s="1"/>
      <c r="BE3579" s="1"/>
      <c r="BF3579" s="1"/>
      <c r="BG3579" s="1"/>
    </row>
    <row r="3580" spans="2:59" ht="15.75" customHeight="1" x14ac:dyDescent="0.3">
      <c r="B3580" s="1"/>
      <c r="C3580" s="1"/>
      <c r="D3580" s="1"/>
      <c r="E3580" s="1"/>
      <c r="F3580" s="1"/>
      <c r="G3580" s="1"/>
      <c r="H3580" s="1"/>
      <c r="J3580" s="1"/>
      <c r="K3580" s="1"/>
      <c r="L3580" s="1"/>
      <c r="BA3580" s="1" t="s">
        <v>2538</v>
      </c>
      <c r="BB3580" s="1">
        <v>5556</v>
      </c>
      <c r="BC3580" s="1" t="s">
        <v>152</v>
      </c>
      <c r="BD3580" s="1"/>
      <c r="BE3580" s="1"/>
      <c r="BF3580" s="1"/>
      <c r="BG3580" s="1"/>
    </row>
    <row r="3581" spans="2:59" ht="15.75" customHeight="1" x14ac:dyDescent="0.3">
      <c r="B3581" s="1"/>
      <c r="C3581" s="1"/>
      <c r="D3581" s="1"/>
      <c r="E3581" s="1"/>
      <c r="F3581" s="1"/>
      <c r="G3581" s="1"/>
      <c r="H3581" s="1"/>
      <c r="J3581" s="1"/>
      <c r="K3581" s="1"/>
      <c r="L3581" s="1"/>
      <c r="BA3581" s="1" t="s">
        <v>2902</v>
      </c>
      <c r="BB3581" s="1">
        <v>5498</v>
      </c>
      <c r="BC3581" s="1" t="s">
        <v>212</v>
      </c>
      <c r="BD3581" s="1"/>
      <c r="BE3581" s="1"/>
      <c r="BF3581" s="1"/>
      <c r="BG3581" s="1"/>
    </row>
    <row r="3582" spans="2:59" ht="15.75" customHeight="1" x14ac:dyDescent="0.3">
      <c r="B3582" s="1"/>
      <c r="C3582" s="1"/>
      <c r="D3582" s="1"/>
      <c r="E3582" s="1"/>
      <c r="F3582" s="1"/>
      <c r="G3582" s="1"/>
      <c r="H3582" s="1"/>
      <c r="J3582" s="1"/>
      <c r="K3582" s="1"/>
      <c r="L3582" s="1"/>
      <c r="BA3582" s="1" t="s">
        <v>2990</v>
      </c>
      <c r="BB3582" s="1">
        <v>4650</v>
      </c>
      <c r="BC3582" s="1" t="s">
        <v>122</v>
      </c>
      <c r="BD3582" s="1"/>
      <c r="BE3582" s="1"/>
      <c r="BF3582" s="1"/>
      <c r="BG3582" s="1"/>
    </row>
    <row r="3583" spans="2:59" ht="15.75" customHeight="1" x14ac:dyDescent="0.3">
      <c r="B3583" s="1"/>
      <c r="C3583" s="1"/>
      <c r="D3583" s="1"/>
      <c r="E3583" s="1"/>
      <c r="F3583" s="1"/>
      <c r="G3583" s="1"/>
      <c r="H3583" s="1"/>
      <c r="J3583" s="1"/>
      <c r="K3583" s="1"/>
      <c r="L3583" s="1"/>
      <c r="BA3583" s="1" t="s">
        <v>2106</v>
      </c>
      <c r="BB3583" s="1">
        <v>5460</v>
      </c>
      <c r="BC3583" s="1" t="s">
        <v>188</v>
      </c>
      <c r="BD3583" s="1"/>
      <c r="BE3583" s="1"/>
      <c r="BF3583" s="1"/>
      <c r="BG3583" s="1"/>
    </row>
    <row r="3584" spans="2:59" ht="15.75" customHeight="1" x14ac:dyDescent="0.3">
      <c r="B3584" s="1"/>
      <c r="C3584" s="1"/>
      <c r="D3584" s="1"/>
      <c r="E3584" s="1"/>
      <c r="F3584" s="1"/>
      <c r="G3584" s="1"/>
      <c r="H3584" s="1"/>
      <c r="J3584" s="1"/>
      <c r="K3584" s="1"/>
      <c r="L3584" s="1"/>
      <c r="BA3584" s="1" t="s">
        <v>10514</v>
      </c>
      <c r="BB3584" s="1">
        <v>0</v>
      </c>
      <c r="BC3584" s="1" t="s">
        <v>304</v>
      </c>
      <c r="BD3584" s="1"/>
      <c r="BE3584" s="1"/>
      <c r="BF3584" s="1"/>
      <c r="BG3584" s="1"/>
    </row>
    <row r="3585" spans="2:59" ht="15.75" customHeight="1" x14ac:dyDescent="0.3">
      <c r="B3585" s="1"/>
      <c r="C3585" s="1"/>
      <c r="D3585" s="1"/>
      <c r="E3585" s="1"/>
      <c r="F3585" s="1"/>
      <c r="G3585" s="1"/>
      <c r="H3585" s="1"/>
      <c r="J3585" s="1"/>
      <c r="K3585" s="1"/>
      <c r="L3585" s="1"/>
      <c r="BA3585" s="1" t="s">
        <v>3373</v>
      </c>
      <c r="BB3585" s="1">
        <v>0</v>
      </c>
      <c r="BC3585" s="1" t="s">
        <v>206</v>
      </c>
      <c r="BD3585" s="1"/>
      <c r="BE3585" s="1"/>
      <c r="BF3585" s="1"/>
      <c r="BG3585" s="1"/>
    </row>
    <row r="3586" spans="2:59" ht="15.75" customHeight="1" x14ac:dyDescent="0.3">
      <c r="B3586" s="1"/>
      <c r="C3586" s="1"/>
      <c r="D3586" s="1"/>
      <c r="E3586" s="1"/>
      <c r="F3586" s="1"/>
      <c r="G3586" s="1"/>
      <c r="H3586" s="1"/>
      <c r="J3586" s="1"/>
      <c r="K3586" s="1"/>
      <c r="L3586" s="1"/>
      <c r="BA3586" s="1" t="s">
        <v>3374</v>
      </c>
      <c r="BB3586" s="1">
        <v>0</v>
      </c>
      <c r="BC3586" s="1" t="s">
        <v>206</v>
      </c>
      <c r="BD3586" s="1"/>
      <c r="BE3586" s="1"/>
      <c r="BF3586" s="1"/>
      <c r="BG3586" s="1"/>
    </row>
    <row r="3587" spans="2:59" ht="15.75" customHeight="1" x14ac:dyDescent="0.3">
      <c r="B3587" s="1"/>
      <c r="C3587" s="1"/>
      <c r="D3587" s="1"/>
      <c r="E3587" s="1"/>
      <c r="F3587" s="1"/>
      <c r="G3587" s="1"/>
      <c r="H3587" s="1"/>
      <c r="J3587" s="1"/>
      <c r="K3587" s="1"/>
      <c r="L3587" s="1"/>
      <c r="BA3587" s="1" t="s">
        <v>2087</v>
      </c>
      <c r="BB3587" s="1">
        <v>5382</v>
      </c>
      <c r="BC3587" s="1" t="s">
        <v>306</v>
      </c>
      <c r="BD3587" s="1"/>
      <c r="BE3587" s="1"/>
      <c r="BF3587" s="1"/>
      <c r="BG3587" s="1"/>
    </row>
    <row r="3588" spans="2:59" ht="15.75" customHeight="1" x14ac:dyDescent="0.3">
      <c r="B3588" s="1"/>
      <c r="C3588" s="1"/>
      <c r="D3588" s="1"/>
      <c r="E3588" s="1"/>
      <c r="F3588" s="1"/>
      <c r="G3588" s="1"/>
      <c r="H3588" s="1"/>
      <c r="J3588" s="1"/>
      <c r="K3588" s="1"/>
      <c r="L3588" s="1"/>
      <c r="BA3588" s="1" t="s">
        <v>2554</v>
      </c>
      <c r="BB3588" s="1">
        <v>5343</v>
      </c>
      <c r="BC3588" s="1" t="s">
        <v>152</v>
      </c>
      <c r="BD3588" s="1"/>
      <c r="BE3588" s="1"/>
      <c r="BF3588" s="1"/>
      <c r="BG3588" s="1"/>
    </row>
    <row r="3589" spans="2:59" ht="15.75" customHeight="1" x14ac:dyDescent="0.3">
      <c r="B3589" s="1"/>
      <c r="C3589" s="1"/>
      <c r="D3589" s="1"/>
      <c r="E3589" s="1"/>
      <c r="F3589" s="1"/>
      <c r="G3589" s="1"/>
      <c r="H3589" s="1"/>
      <c r="J3589" s="1"/>
      <c r="K3589" s="1"/>
      <c r="L3589" s="1"/>
      <c r="BA3589" s="1" t="s">
        <v>2941</v>
      </c>
      <c r="BB3589" s="1">
        <v>5905</v>
      </c>
      <c r="BC3589" s="1" t="s">
        <v>152</v>
      </c>
      <c r="BD3589" s="1"/>
      <c r="BE3589" s="1"/>
      <c r="BF3589" s="1"/>
      <c r="BG3589" s="1"/>
    </row>
    <row r="3590" spans="2:59" ht="15.75" customHeight="1" x14ac:dyDescent="0.3">
      <c r="B3590" s="1"/>
      <c r="C3590" s="1"/>
      <c r="D3590" s="1"/>
      <c r="E3590" s="1"/>
      <c r="F3590" s="1"/>
      <c r="G3590" s="1"/>
      <c r="H3590" s="1"/>
      <c r="J3590" s="1"/>
      <c r="K3590" s="1"/>
      <c r="L3590" s="1"/>
      <c r="BA3590" s="1" t="s">
        <v>2292</v>
      </c>
      <c r="BB3590" s="1">
        <v>5478</v>
      </c>
      <c r="BC3590" s="1" t="s">
        <v>180</v>
      </c>
      <c r="BD3590" s="1"/>
      <c r="BE3590" s="1"/>
      <c r="BF3590" s="1"/>
      <c r="BG3590" s="1"/>
    </row>
    <row r="3591" spans="2:59" ht="15.75" customHeight="1" x14ac:dyDescent="0.3">
      <c r="B3591" s="1"/>
      <c r="C3591" s="1"/>
      <c r="D3591" s="1"/>
      <c r="E3591" s="1"/>
      <c r="F3591" s="1"/>
      <c r="G3591" s="1"/>
      <c r="H3591" s="1"/>
      <c r="J3591" s="1"/>
      <c r="K3591" s="1"/>
      <c r="L3591" s="1"/>
      <c r="BA3591" s="1" t="s">
        <v>4754</v>
      </c>
      <c r="BB3591" s="1">
        <v>5479</v>
      </c>
      <c r="BC3591" s="1" t="s">
        <v>222</v>
      </c>
      <c r="BD3591" s="1"/>
      <c r="BE3591" s="1"/>
      <c r="BF3591" s="1"/>
      <c r="BG3591" s="1"/>
    </row>
    <row r="3592" spans="2:59" ht="15.75" customHeight="1" x14ac:dyDescent="0.3">
      <c r="B3592" s="1"/>
      <c r="C3592" s="1"/>
      <c r="D3592" s="1"/>
      <c r="E3592" s="1"/>
      <c r="F3592" s="1"/>
      <c r="G3592" s="1"/>
      <c r="H3592" s="1"/>
      <c r="J3592" s="1"/>
      <c r="K3592" s="1"/>
      <c r="L3592" s="1"/>
      <c r="BA3592" s="1" t="s">
        <v>10515</v>
      </c>
      <c r="BB3592" s="1">
        <v>0</v>
      </c>
      <c r="BC3592" s="1" t="s">
        <v>130</v>
      </c>
      <c r="BD3592" s="1"/>
      <c r="BE3592" s="1"/>
      <c r="BF3592" s="1"/>
      <c r="BG3592" s="1"/>
    </row>
    <row r="3593" spans="2:59" ht="15.75" customHeight="1" x14ac:dyDescent="0.3">
      <c r="B3593" s="1"/>
      <c r="C3593" s="1"/>
      <c r="D3593" s="1"/>
      <c r="E3593" s="1"/>
      <c r="F3593" s="1"/>
      <c r="G3593" s="1"/>
      <c r="H3593" s="1"/>
      <c r="J3593" s="1"/>
      <c r="K3593" s="1"/>
      <c r="L3593" s="1"/>
      <c r="BA3593" s="1" t="s">
        <v>2423</v>
      </c>
      <c r="BB3593" s="1">
        <v>5473</v>
      </c>
      <c r="BC3593" s="1" t="s">
        <v>338</v>
      </c>
      <c r="BD3593" s="1"/>
      <c r="BE3593" s="1"/>
      <c r="BF3593" s="1"/>
      <c r="BG3593" s="1"/>
    </row>
    <row r="3594" spans="2:59" ht="15.75" customHeight="1" x14ac:dyDescent="0.3">
      <c r="B3594" s="1"/>
      <c r="C3594" s="1"/>
      <c r="D3594" s="1"/>
      <c r="E3594" s="1"/>
      <c r="F3594" s="1"/>
      <c r="G3594" s="1"/>
      <c r="H3594" s="1"/>
      <c r="J3594" s="1"/>
      <c r="K3594" s="1"/>
      <c r="L3594" s="1"/>
      <c r="BA3594" s="1" t="s">
        <v>10497</v>
      </c>
      <c r="BB3594" s="1">
        <v>0</v>
      </c>
      <c r="BC3594" s="1" t="s">
        <v>212</v>
      </c>
      <c r="BD3594" s="1"/>
      <c r="BE3594" s="1"/>
      <c r="BF3594" s="1"/>
      <c r="BG3594" s="1"/>
    </row>
    <row r="3595" spans="2:59" ht="15.75" customHeight="1" x14ac:dyDescent="0.3">
      <c r="B3595" s="1"/>
      <c r="C3595" s="1"/>
      <c r="D3595" s="1"/>
      <c r="E3595" s="1"/>
      <c r="F3595" s="1"/>
      <c r="G3595" s="1"/>
      <c r="H3595" s="1"/>
      <c r="J3595" s="1"/>
      <c r="K3595" s="1"/>
      <c r="L3595" s="1"/>
      <c r="BA3595" s="1" t="s">
        <v>2480</v>
      </c>
      <c r="BB3595" s="1">
        <v>5496</v>
      </c>
      <c r="BC3595" s="1" t="s">
        <v>188</v>
      </c>
      <c r="BD3595" s="1"/>
      <c r="BE3595" s="1"/>
      <c r="BF3595" s="1"/>
      <c r="BG3595" s="1"/>
    </row>
    <row r="3596" spans="2:59" ht="15.75" customHeight="1" x14ac:dyDescent="0.3">
      <c r="B3596" s="1"/>
      <c r="C3596" s="1"/>
      <c r="D3596" s="1"/>
      <c r="E3596" s="1"/>
      <c r="F3596" s="1"/>
      <c r="G3596" s="1"/>
      <c r="H3596" s="1"/>
      <c r="J3596" s="1"/>
      <c r="K3596" s="1"/>
      <c r="L3596" s="1"/>
      <c r="BA3596" s="1" t="s">
        <v>6568</v>
      </c>
      <c r="BB3596" s="1">
        <v>3575</v>
      </c>
      <c r="BC3596" s="1" t="s">
        <v>5903</v>
      </c>
      <c r="BD3596" s="1"/>
      <c r="BE3596" s="1"/>
      <c r="BF3596" s="1"/>
      <c r="BG3596" s="1"/>
    </row>
    <row r="3597" spans="2:59" ht="15.75" customHeight="1" x14ac:dyDescent="0.3">
      <c r="B3597" s="1"/>
      <c r="C3597" s="1"/>
      <c r="D3597" s="1"/>
      <c r="E3597" s="1"/>
      <c r="F3597" s="1"/>
      <c r="G3597" s="1"/>
      <c r="H3597" s="1"/>
      <c r="J3597" s="1"/>
      <c r="K3597" s="1"/>
      <c r="L3597" s="1"/>
      <c r="BA3597" s="1" t="s">
        <v>2314</v>
      </c>
      <c r="BB3597" s="1">
        <v>5494</v>
      </c>
      <c r="BC3597" s="1" t="s">
        <v>156</v>
      </c>
      <c r="BD3597" s="1"/>
      <c r="BE3597" s="1"/>
      <c r="BF3597" s="1"/>
      <c r="BG3597" s="1"/>
    </row>
    <row r="3598" spans="2:59" ht="15.75" customHeight="1" x14ac:dyDescent="0.3">
      <c r="B3598" s="1"/>
      <c r="C3598" s="1"/>
      <c r="D3598" s="1"/>
      <c r="E3598" s="1"/>
      <c r="F3598" s="1"/>
      <c r="G3598" s="1"/>
      <c r="H3598" s="1"/>
      <c r="J3598" s="1"/>
      <c r="K3598" s="1"/>
      <c r="L3598" s="1"/>
      <c r="BA3598" s="1" t="s">
        <v>2553</v>
      </c>
      <c r="BB3598" s="1">
        <v>5418</v>
      </c>
      <c r="BC3598" s="1" t="s">
        <v>204</v>
      </c>
      <c r="BD3598" s="1"/>
      <c r="BE3598" s="1"/>
      <c r="BF3598" s="1"/>
      <c r="BG3598" s="1"/>
    </row>
    <row r="3599" spans="2:59" ht="15.75" customHeight="1" x14ac:dyDescent="0.3">
      <c r="B3599" s="1"/>
      <c r="C3599" s="1"/>
      <c r="D3599" s="1"/>
      <c r="E3599" s="1"/>
      <c r="F3599" s="1"/>
      <c r="G3599" s="1"/>
      <c r="H3599" s="1"/>
      <c r="J3599" s="1"/>
      <c r="K3599" s="1"/>
      <c r="L3599" s="1"/>
      <c r="BA3599" s="1" t="s">
        <v>2553</v>
      </c>
      <c r="BB3599" s="1">
        <v>5418</v>
      </c>
      <c r="BC3599" s="1" t="s">
        <v>204</v>
      </c>
      <c r="BD3599" s="1"/>
      <c r="BE3599" s="1"/>
      <c r="BF3599" s="1"/>
      <c r="BG3599" s="1"/>
    </row>
    <row r="3600" spans="2:59" ht="15.75" customHeight="1" x14ac:dyDescent="0.3">
      <c r="B3600" s="1"/>
      <c r="C3600" s="1"/>
      <c r="D3600" s="1"/>
      <c r="E3600" s="1"/>
      <c r="F3600" s="1"/>
      <c r="G3600" s="1"/>
      <c r="H3600" s="1"/>
      <c r="J3600" s="1"/>
      <c r="K3600" s="1"/>
      <c r="L3600" s="1"/>
      <c r="BA3600" s="1" t="s">
        <v>2998</v>
      </c>
      <c r="BB3600" s="1">
        <v>5472</v>
      </c>
      <c r="BC3600" s="1" t="s">
        <v>188</v>
      </c>
      <c r="BD3600" s="1"/>
      <c r="BE3600" s="1"/>
      <c r="BF3600" s="1"/>
      <c r="BG3600" s="1"/>
    </row>
    <row r="3601" spans="2:59" ht="15.75" customHeight="1" x14ac:dyDescent="0.3">
      <c r="B3601" s="1"/>
      <c r="C3601" s="1"/>
      <c r="D3601" s="1"/>
      <c r="E3601" s="1"/>
      <c r="F3601" s="1"/>
      <c r="G3601" s="1"/>
      <c r="H3601" s="1"/>
      <c r="J3601" s="1"/>
      <c r="K3601" s="1"/>
      <c r="L3601" s="1"/>
      <c r="BA3601" s="1" t="s">
        <v>10516</v>
      </c>
      <c r="BB3601" s="1">
        <v>0</v>
      </c>
      <c r="BC3601" s="1" t="s">
        <v>10517</v>
      </c>
      <c r="BD3601" s="1"/>
      <c r="BE3601" s="1"/>
      <c r="BF3601" s="1"/>
      <c r="BG3601" s="1"/>
    </row>
    <row r="3602" spans="2:59" ht="15.75" customHeight="1" x14ac:dyDescent="0.3">
      <c r="B3602" s="1"/>
      <c r="C3602" s="1"/>
      <c r="D3602" s="1"/>
      <c r="E3602" s="1"/>
      <c r="F3602" s="1"/>
      <c r="G3602" s="1"/>
      <c r="H3602" s="1"/>
      <c r="J3602" s="1"/>
      <c r="K3602" s="1"/>
      <c r="L3602" s="1"/>
      <c r="BA3602" s="1" t="s">
        <v>2571</v>
      </c>
      <c r="BB3602" s="1">
        <v>5497</v>
      </c>
      <c r="BC3602" s="1" t="s">
        <v>222</v>
      </c>
      <c r="BD3602" s="1"/>
      <c r="BE3602" s="1"/>
      <c r="BF3602" s="1"/>
      <c r="BG3602" s="1"/>
    </row>
    <row r="3603" spans="2:59" ht="15.75" customHeight="1" x14ac:dyDescent="0.3">
      <c r="B3603" s="1"/>
      <c r="C3603" s="1"/>
      <c r="D3603" s="1"/>
      <c r="E3603" s="1"/>
      <c r="F3603" s="1"/>
      <c r="G3603" s="1"/>
      <c r="H3603" s="1"/>
      <c r="J3603" s="1"/>
      <c r="K3603" s="1"/>
      <c r="L3603" s="1"/>
      <c r="BA3603" s="1" t="s">
        <v>3271</v>
      </c>
      <c r="BB3603" s="1">
        <v>5484</v>
      </c>
      <c r="BC3603" s="1" t="s">
        <v>10518</v>
      </c>
      <c r="BD3603" s="1"/>
      <c r="BE3603" s="1"/>
      <c r="BF3603" s="1"/>
      <c r="BG3603" s="1"/>
    </row>
    <row r="3604" spans="2:59" ht="15.75" customHeight="1" x14ac:dyDescent="0.3">
      <c r="B3604" s="1"/>
      <c r="C3604" s="1"/>
      <c r="D3604" s="1"/>
      <c r="E3604" s="1"/>
      <c r="F3604" s="1"/>
      <c r="G3604" s="1"/>
      <c r="H3604" s="1"/>
      <c r="J3604" s="1"/>
      <c r="K3604" s="1"/>
      <c r="L3604" s="1"/>
      <c r="BA3604" s="1" t="s">
        <v>3042</v>
      </c>
      <c r="BB3604" s="1">
        <v>5192</v>
      </c>
      <c r="BC3604" s="1" t="s">
        <v>262</v>
      </c>
      <c r="BD3604" s="1"/>
      <c r="BE3604" s="1"/>
      <c r="BF3604" s="1"/>
      <c r="BG3604" s="1"/>
    </row>
    <row r="3605" spans="2:59" ht="15.75" customHeight="1" x14ac:dyDescent="0.3">
      <c r="B3605" s="1"/>
      <c r="C3605" s="1"/>
      <c r="D3605" s="1"/>
      <c r="E3605" s="1"/>
      <c r="F3605" s="1"/>
      <c r="G3605" s="1"/>
      <c r="H3605" s="1"/>
      <c r="J3605" s="1"/>
      <c r="K3605" s="1"/>
      <c r="L3605" s="1"/>
      <c r="BA3605" s="1" t="s">
        <v>3042</v>
      </c>
      <c r="BB3605" s="1">
        <v>5192</v>
      </c>
      <c r="BC3605" s="1" t="s">
        <v>262</v>
      </c>
      <c r="BD3605" s="1"/>
      <c r="BE3605" s="1"/>
      <c r="BF3605" s="1"/>
      <c r="BG3605" s="1"/>
    </row>
    <row r="3606" spans="2:59" ht="15.75" customHeight="1" x14ac:dyDescent="0.3">
      <c r="B3606" s="1"/>
      <c r="C3606" s="1"/>
      <c r="D3606" s="1"/>
      <c r="E3606" s="1"/>
      <c r="F3606" s="1"/>
      <c r="G3606" s="1"/>
      <c r="H3606" s="1"/>
      <c r="J3606" s="1"/>
      <c r="K3606" s="1"/>
      <c r="L3606" s="1"/>
      <c r="BA3606" s="1" t="s">
        <v>3099</v>
      </c>
      <c r="BB3606" s="1">
        <v>5483</v>
      </c>
      <c r="BC3606" s="1" t="s">
        <v>262</v>
      </c>
      <c r="BD3606" s="1"/>
      <c r="BE3606" s="1"/>
      <c r="BF3606" s="1"/>
      <c r="BG3606" s="1"/>
    </row>
    <row r="3607" spans="2:59" ht="15.75" customHeight="1" x14ac:dyDescent="0.3">
      <c r="B3607" s="1"/>
      <c r="C3607" s="1"/>
      <c r="D3607" s="1"/>
      <c r="E3607" s="1"/>
      <c r="F3607" s="1"/>
      <c r="G3607" s="1"/>
      <c r="H3607" s="1"/>
      <c r="J3607" s="1"/>
      <c r="K3607" s="1"/>
      <c r="L3607" s="1"/>
      <c r="BA3607" s="1" t="s">
        <v>3202</v>
      </c>
      <c r="BB3607" s="1">
        <v>5476</v>
      </c>
      <c r="BC3607" s="1" t="s">
        <v>192</v>
      </c>
      <c r="BD3607" s="1"/>
      <c r="BE3607" s="1"/>
      <c r="BF3607" s="1"/>
      <c r="BG3607" s="1"/>
    </row>
    <row r="3608" spans="2:59" ht="15.75" customHeight="1" x14ac:dyDescent="0.3">
      <c r="B3608" s="1"/>
      <c r="C3608" s="1"/>
      <c r="D3608" s="1"/>
      <c r="E3608" s="1"/>
      <c r="F3608" s="1"/>
      <c r="G3608" s="1"/>
      <c r="H3608" s="1"/>
      <c r="J3608" s="1"/>
      <c r="K3608" s="1"/>
      <c r="L3608" s="1"/>
      <c r="BA3608" s="1" t="s">
        <v>3200</v>
      </c>
      <c r="BB3608" s="1">
        <v>5480</v>
      </c>
      <c r="BC3608" s="1" t="s">
        <v>192</v>
      </c>
      <c r="BD3608" s="1"/>
      <c r="BE3608" s="1"/>
      <c r="BF3608" s="1"/>
      <c r="BG3608" s="1"/>
    </row>
    <row r="3609" spans="2:59" ht="15.75" customHeight="1" x14ac:dyDescent="0.3">
      <c r="B3609" s="1"/>
      <c r="C3609" s="1"/>
      <c r="D3609" s="1"/>
      <c r="E3609" s="1"/>
      <c r="F3609" s="1"/>
      <c r="G3609" s="1"/>
      <c r="H3609" s="1"/>
      <c r="J3609" s="1"/>
      <c r="K3609" s="1"/>
      <c r="L3609" s="1"/>
      <c r="BA3609" s="1" t="s">
        <v>6717</v>
      </c>
      <c r="BB3609" s="1">
        <v>5005</v>
      </c>
      <c r="BC3609" s="1" t="s">
        <v>192</v>
      </c>
      <c r="BD3609" s="1"/>
      <c r="BE3609" s="1"/>
      <c r="BF3609" s="1"/>
      <c r="BG3609" s="1"/>
    </row>
    <row r="3610" spans="2:59" ht="15.75" customHeight="1" x14ac:dyDescent="0.3">
      <c r="B3610" s="1"/>
      <c r="C3610" s="1"/>
      <c r="D3610" s="1"/>
      <c r="E3610" s="1"/>
      <c r="F3610" s="1"/>
      <c r="G3610" s="1"/>
      <c r="H3610" s="1"/>
      <c r="J3610" s="1"/>
      <c r="K3610" s="1"/>
      <c r="L3610" s="1"/>
      <c r="BA3610" s="1" t="s">
        <v>5812</v>
      </c>
      <c r="BB3610" s="1">
        <v>5550</v>
      </c>
      <c r="BC3610" s="1" t="s">
        <v>130</v>
      </c>
      <c r="BD3610" s="1"/>
      <c r="BE3610" s="1"/>
      <c r="BF3610" s="1"/>
      <c r="BG3610" s="1"/>
    </row>
    <row r="3611" spans="2:59" ht="15.75" customHeight="1" x14ac:dyDescent="0.3">
      <c r="B3611" s="1"/>
      <c r="C3611" s="1"/>
      <c r="D3611" s="1"/>
      <c r="E3611" s="1"/>
      <c r="F3611" s="1"/>
      <c r="G3611" s="1"/>
      <c r="H3611" s="1"/>
      <c r="J3611" s="1"/>
      <c r="K3611" s="1"/>
      <c r="L3611" s="1"/>
      <c r="BA3611" s="1" t="s">
        <v>3182</v>
      </c>
      <c r="BB3611" s="1">
        <v>5502</v>
      </c>
      <c r="BC3611" s="1" t="s">
        <v>192</v>
      </c>
      <c r="BD3611" s="1"/>
      <c r="BE3611" s="1"/>
      <c r="BF3611" s="1"/>
      <c r="BG3611" s="1"/>
    </row>
    <row r="3612" spans="2:59" ht="15.75" customHeight="1" x14ac:dyDescent="0.3">
      <c r="B3612" s="1"/>
      <c r="C3612" s="1"/>
      <c r="D3612" s="1"/>
      <c r="E3612" s="1"/>
      <c r="F3612" s="1"/>
      <c r="G3612" s="1"/>
      <c r="H3612" s="1"/>
      <c r="J3612" s="1"/>
      <c r="K3612" s="1"/>
      <c r="L3612" s="1"/>
      <c r="BA3612" s="1" t="s">
        <v>10519</v>
      </c>
      <c r="BB3612" s="1">
        <v>5505</v>
      </c>
      <c r="BC3612" s="1" t="s">
        <v>84</v>
      </c>
      <c r="BD3612" s="1"/>
      <c r="BE3612" s="1"/>
      <c r="BF3612" s="1"/>
      <c r="BG3612" s="1"/>
    </row>
    <row r="3613" spans="2:59" ht="15.75" customHeight="1" x14ac:dyDescent="0.3">
      <c r="B3613" s="1"/>
      <c r="C3613" s="1"/>
      <c r="D3613" s="1"/>
      <c r="E3613" s="1"/>
      <c r="F3613" s="1"/>
      <c r="G3613" s="1"/>
      <c r="H3613" s="1"/>
      <c r="J3613" s="1"/>
      <c r="K3613" s="1"/>
      <c r="L3613" s="1"/>
      <c r="BA3613" s="1" t="s">
        <v>2971</v>
      </c>
      <c r="BB3613" s="1">
        <v>5489</v>
      </c>
      <c r="BC3613" s="1" t="s">
        <v>40</v>
      </c>
      <c r="BD3613" s="1"/>
      <c r="BE3613" s="1"/>
      <c r="BF3613" s="1"/>
      <c r="BG3613" s="1"/>
    </row>
    <row r="3614" spans="2:59" ht="15.75" customHeight="1" x14ac:dyDescent="0.3">
      <c r="B3614" s="1"/>
      <c r="C3614" s="1"/>
      <c r="D3614" s="1"/>
      <c r="E3614" s="1"/>
      <c r="F3614" s="1"/>
      <c r="G3614" s="1"/>
      <c r="H3614" s="1"/>
      <c r="J3614" s="1"/>
      <c r="K3614" s="1"/>
      <c r="L3614" s="1"/>
      <c r="BA3614" s="1" t="s">
        <v>3333</v>
      </c>
      <c r="BB3614" s="1">
        <v>5511</v>
      </c>
      <c r="BC3614" s="1" t="s">
        <v>192</v>
      </c>
      <c r="BD3614" s="1"/>
      <c r="BE3614" s="1"/>
      <c r="BF3614" s="1"/>
      <c r="BG3614" s="1"/>
    </row>
    <row r="3615" spans="2:59" ht="15.75" customHeight="1" x14ac:dyDescent="0.3">
      <c r="B3615" s="1"/>
      <c r="C3615" s="1"/>
      <c r="D3615" s="1"/>
      <c r="E3615" s="1"/>
      <c r="F3615" s="1"/>
      <c r="G3615" s="1"/>
      <c r="H3615" s="1"/>
      <c r="J3615" s="1"/>
      <c r="K3615" s="1"/>
      <c r="L3615" s="1"/>
      <c r="BA3615" s="1" t="s">
        <v>2190</v>
      </c>
      <c r="BB3615" s="1">
        <v>5493</v>
      </c>
      <c r="BC3615" s="1" t="s">
        <v>180</v>
      </c>
      <c r="BD3615" s="1"/>
      <c r="BE3615" s="1"/>
      <c r="BF3615" s="1"/>
      <c r="BG3615" s="1"/>
    </row>
    <row r="3616" spans="2:59" ht="15.75" customHeight="1" x14ac:dyDescent="0.3">
      <c r="B3616" s="1"/>
      <c r="C3616" s="1"/>
      <c r="D3616" s="1"/>
      <c r="E3616" s="1"/>
      <c r="F3616" s="1"/>
      <c r="G3616" s="1"/>
      <c r="H3616" s="1"/>
      <c r="J3616" s="1"/>
      <c r="K3616" s="1"/>
      <c r="L3616" s="1"/>
      <c r="BA3616" s="1" t="s">
        <v>4731</v>
      </c>
      <c r="BB3616" s="1">
        <v>5514</v>
      </c>
      <c r="BC3616" s="1" t="s">
        <v>222</v>
      </c>
      <c r="BD3616" s="1"/>
      <c r="BE3616" s="1"/>
      <c r="BF3616" s="1"/>
      <c r="BG3616" s="1"/>
    </row>
    <row r="3617" spans="2:59" ht="15.75" customHeight="1" x14ac:dyDescent="0.3">
      <c r="B3617" s="1"/>
      <c r="C3617" s="1"/>
      <c r="D3617" s="1"/>
      <c r="E3617" s="1"/>
      <c r="F3617" s="1"/>
      <c r="G3617" s="1"/>
      <c r="H3617" s="1"/>
      <c r="J3617" s="1"/>
      <c r="K3617" s="1"/>
      <c r="L3617" s="1"/>
      <c r="BA3617" s="1" t="s">
        <v>2446</v>
      </c>
      <c r="BB3617" s="1">
        <v>5517</v>
      </c>
      <c r="BC3617" s="1" t="s">
        <v>276</v>
      </c>
      <c r="BD3617" s="1"/>
      <c r="BE3617" s="1"/>
      <c r="BF3617" s="1"/>
      <c r="BG3617" s="1"/>
    </row>
    <row r="3618" spans="2:59" ht="15.75" customHeight="1" x14ac:dyDescent="0.3">
      <c r="B3618" s="1"/>
      <c r="C3618" s="1"/>
      <c r="D3618" s="1"/>
      <c r="E3618" s="1"/>
      <c r="F3618" s="1"/>
      <c r="G3618" s="1"/>
      <c r="H3618" s="1"/>
      <c r="J3618" s="1"/>
      <c r="K3618" s="1"/>
      <c r="L3618" s="1"/>
      <c r="BA3618" s="1" t="s">
        <v>3155</v>
      </c>
      <c r="BB3618" s="1">
        <v>5499</v>
      </c>
      <c r="BC3618" s="1" t="s">
        <v>126</v>
      </c>
      <c r="BD3618" s="1"/>
      <c r="BE3618" s="1"/>
      <c r="BF3618" s="1"/>
      <c r="BG3618" s="1"/>
    </row>
    <row r="3619" spans="2:59" ht="15.75" customHeight="1" x14ac:dyDescent="0.3">
      <c r="B3619" s="1"/>
      <c r="C3619" s="1"/>
      <c r="D3619" s="1"/>
      <c r="E3619" s="1"/>
      <c r="F3619" s="1"/>
      <c r="G3619" s="1"/>
      <c r="H3619" s="1"/>
      <c r="J3619" s="1"/>
      <c r="K3619" s="1"/>
      <c r="L3619" s="1"/>
      <c r="BA3619" s="1" t="s">
        <v>3294</v>
      </c>
      <c r="BB3619" s="1">
        <v>5538</v>
      </c>
      <c r="BC3619" s="1" t="s">
        <v>84</v>
      </c>
      <c r="BD3619" s="1"/>
      <c r="BE3619" s="1"/>
      <c r="BF3619" s="1"/>
      <c r="BG3619" s="1"/>
    </row>
    <row r="3620" spans="2:59" ht="15.75" customHeight="1" x14ac:dyDescent="0.3">
      <c r="B3620" s="1"/>
      <c r="C3620" s="1"/>
      <c r="D3620" s="1"/>
      <c r="E3620" s="1"/>
      <c r="F3620" s="1"/>
      <c r="G3620" s="1"/>
      <c r="H3620" s="1"/>
      <c r="J3620" s="1"/>
      <c r="K3620" s="1"/>
      <c r="L3620" s="1"/>
      <c r="BA3620" s="1" t="s">
        <v>3036</v>
      </c>
      <c r="BB3620" s="1">
        <v>5501</v>
      </c>
      <c r="BC3620" s="1" t="s">
        <v>84</v>
      </c>
      <c r="BD3620" s="1"/>
      <c r="BE3620" s="1"/>
      <c r="BF3620" s="1"/>
      <c r="BG3620" s="1"/>
    </row>
    <row r="3621" spans="2:59" ht="15.75" customHeight="1" x14ac:dyDescent="0.3">
      <c r="B3621" s="1"/>
      <c r="C3621" s="1"/>
      <c r="D3621" s="1"/>
      <c r="E3621" s="1"/>
      <c r="F3621" s="1"/>
      <c r="G3621" s="1"/>
      <c r="H3621" s="1"/>
      <c r="J3621" s="1"/>
      <c r="K3621" s="1"/>
      <c r="L3621" s="1"/>
      <c r="BA3621" s="1" t="s">
        <v>3335</v>
      </c>
      <c r="BB3621" s="1">
        <v>5568</v>
      </c>
      <c r="BC3621" s="1" t="s">
        <v>126</v>
      </c>
      <c r="BD3621" s="1"/>
      <c r="BE3621" s="1"/>
      <c r="BF3621" s="1"/>
      <c r="BG3621" s="1"/>
    </row>
    <row r="3622" spans="2:59" ht="15.75" customHeight="1" x14ac:dyDescent="0.3">
      <c r="B3622" s="1"/>
      <c r="C3622" s="1"/>
      <c r="D3622" s="1"/>
      <c r="E3622" s="1"/>
      <c r="F3622" s="1"/>
      <c r="G3622" s="1"/>
      <c r="H3622" s="1"/>
      <c r="J3622" s="1"/>
      <c r="K3622" s="1"/>
      <c r="L3622" s="1"/>
      <c r="BA3622" s="1" t="s">
        <v>2825</v>
      </c>
      <c r="BB3622" s="1">
        <v>5729</v>
      </c>
      <c r="BC3622" s="1" t="s">
        <v>144</v>
      </c>
      <c r="BD3622" s="1"/>
      <c r="BE3622" s="1"/>
      <c r="BF3622" s="1"/>
      <c r="BG3622" s="1"/>
    </row>
    <row r="3623" spans="2:59" ht="15.75" customHeight="1" x14ac:dyDescent="0.3">
      <c r="B3623" s="1"/>
      <c r="C3623" s="1"/>
      <c r="D3623" s="1"/>
      <c r="E3623" s="1"/>
      <c r="F3623" s="1"/>
      <c r="G3623" s="1"/>
      <c r="H3623" s="1"/>
      <c r="J3623" s="1"/>
      <c r="K3623" s="1"/>
      <c r="L3623" s="1"/>
      <c r="BA3623" s="1" t="s">
        <v>2825</v>
      </c>
      <c r="BB3623" s="1">
        <v>5729</v>
      </c>
      <c r="BC3623" s="1" t="s">
        <v>144</v>
      </c>
      <c r="BD3623" s="1"/>
      <c r="BE3623" s="1"/>
      <c r="BF3623" s="1"/>
      <c r="BG3623" s="1"/>
    </row>
    <row r="3624" spans="2:59" ht="15.75" customHeight="1" x14ac:dyDescent="0.3">
      <c r="B3624" s="1"/>
      <c r="C3624" s="1"/>
      <c r="D3624" s="1"/>
      <c r="E3624" s="1"/>
      <c r="F3624" s="1"/>
      <c r="G3624" s="1"/>
      <c r="H3624" s="1"/>
      <c r="J3624" s="1"/>
      <c r="K3624" s="1"/>
      <c r="L3624" s="1"/>
      <c r="BA3624" s="1" t="s">
        <v>2313</v>
      </c>
      <c r="BB3624" s="1">
        <v>5518</v>
      </c>
      <c r="BC3624" s="1" t="s">
        <v>180</v>
      </c>
      <c r="BD3624" s="1"/>
      <c r="BE3624" s="1"/>
      <c r="BF3624" s="1"/>
      <c r="BG3624" s="1"/>
    </row>
    <row r="3625" spans="2:59" ht="15.75" customHeight="1" x14ac:dyDescent="0.3">
      <c r="B3625" s="1"/>
      <c r="C3625" s="1"/>
      <c r="D3625" s="1"/>
      <c r="E3625" s="1"/>
      <c r="F3625" s="1"/>
      <c r="G3625" s="1"/>
      <c r="H3625" s="1"/>
      <c r="J3625" s="1"/>
      <c r="K3625" s="1"/>
      <c r="L3625" s="1"/>
      <c r="BA3625" s="1" t="s">
        <v>3335</v>
      </c>
      <c r="BB3625" s="1">
        <v>5568</v>
      </c>
      <c r="BC3625" s="1" t="s">
        <v>126</v>
      </c>
      <c r="BD3625" s="1"/>
      <c r="BE3625" s="1"/>
      <c r="BF3625" s="1"/>
      <c r="BG3625" s="1"/>
    </row>
    <row r="3626" spans="2:59" ht="15.75" customHeight="1" x14ac:dyDescent="0.3">
      <c r="B3626" s="1"/>
      <c r="C3626" s="1"/>
      <c r="D3626" s="1"/>
      <c r="E3626" s="1"/>
      <c r="F3626" s="1"/>
      <c r="G3626" s="1"/>
      <c r="H3626" s="1"/>
      <c r="J3626" s="1"/>
      <c r="K3626" s="1"/>
      <c r="L3626" s="1"/>
      <c r="BA3626" s="1" t="s">
        <v>3345</v>
      </c>
      <c r="BB3626" s="1">
        <v>0</v>
      </c>
      <c r="BC3626" s="1" t="s">
        <v>304</v>
      </c>
      <c r="BD3626" s="1"/>
      <c r="BE3626" s="1"/>
      <c r="BF3626" s="1"/>
      <c r="BG3626" s="1"/>
    </row>
    <row r="3627" spans="2:59" ht="15.75" customHeight="1" x14ac:dyDescent="0.3">
      <c r="B3627" s="1"/>
      <c r="C3627" s="1"/>
      <c r="D3627" s="1"/>
      <c r="E3627" s="1"/>
      <c r="F3627" s="1"/>
      <c r="G3627" s="1"/>
      <c r="H3627" s="1"/>
      <c r="J3627" s="1"/>
      <c r="K3627" s="1"/>
      <c r="L3627" s="1"/>
      <c r="BA3627" s="1" t="s">
        <v>2713</v>
      </c>
      <c r="BB3627" s="1">
        <v>5767</v>
      </c>
      <c r="BC3627" s="1" t="s">
        <v>10</v>
      </c>
      <c r="BD3627" s="1"/>
      <c r="BE3627" s="1"/>
      <c r="BF3627" s="1"/>
      <c r="BG3627" s="1"/>
    </row>
    <row r="3628" spans="2:59" ht="15.75" customHeight="1" x14ac:dyDescent="0.3">
      <c r="B3628" s="1"/>
      <c r="C3628" s="1"/>
      <c r="D3628" s="1"/>
      <c r="E3628" s="1"/>
      <c r="F3628" s="1"/>
      <c r="G3628" s="1"/>
      <c r="H3628" s="1"/>
      <c r="J3628" s="1"/>
      <c r="K3628" s="1"/>
      <c r="L3628" s="1"/>
      <c r="BA3628" s="1" t="s">
        <v>2663</v>
      </c>
      <c r="BB3628" s="1">
        <v>5522</v>
      </c>
      <c r="BC3628" s="1" t="s">
        <v>10</v>
      </c>
      <c r="BD3628" s="1"/>
      <c r="BE3628" s="1"/>
      <c r="BF3628" s="1"/>
      <c r="BG3628" s="1"/>
    </row>
    <row r="3629" spans="2:59" ht="15.75" customHeight="1" x14ac:dyDescent="0.3">
      <c r="B3629" s="1"/>
      <c r="C3629" s="1"/>
      <c r="D3629" s="1"/>
      <c r="E3629" s="1"/>
      <c r="F3629" s="1"/>
      <c r="G3629" s="1"/>
      <c r="H3629" s="1"/>
      <c r="J3629" s="1"/>
      <c r="K3629" s="1"/>
      <c r="L3629" s="1"/>
      <c r="BA3629" s="1" t="s">
        <v>10520</v>
      </c>
      <c r="BB3629" s="1">
        <v>0</v>
      </c>
      <c r="BC3629" s="1" t="s">
        <v>144</v>
      </c>
      <c r="BD3629" s="1"/>
      <c r="BE3629" s="1"/>
      <c r="BF3629" s="1"/>
      <c r="BG3629" s="1"/>
    </row>
    <row r="3630" spans="2:59" ht="15.75" customHeight="1" x14ac:dyDescent="0.3">
      <c r="B3630" s="1"/>
      <c r="C3630" s="1"/>
      <c r="D3630" s="1"/>
      <c r="E3630" s="1"/>
      <c r="F3630" s="1"/>
      <c r="G3630" s="1"/>
      <c r="H3630" s="1"/>
      <c r="J3630" s="1"/>
      <c r="K3630" s="1"/>
      <c r="L3630" s="1"/>
      <c r="BA3630" s="1" t="s">
        <v>10521</v>
      </c>
      <c r="BB3630" s="1">
        <v>5504</v>
      </c>
      <c r="BC3630" s="1" t="s">
        <v>126</v>
      </c>
      <c r="BD3630" s="1"/>
      <c r="BE3630" s="1"/>
      <c r="BF3630" s="1"/>
      <c r="BG3630" s="1"/>
    </row>
    <row r="3631" spans="2:59" ht="15.75" customHeight="1" x14ac:dyDescent="0.3">
      <c r="B3631" s="1"/>
      <c r="C3631" s="1"/>
      <c r="D3631" s="1"/>
      <c r="E3631" s="1"/>
      <c r="F3631" s="1"/>
      <c r="G3631" s="1"/>
      <c r="H3631" s="1"/>
      <c r="J3631" s="1"/>
      <c r="K3631" s="1"/>
      <c r="L3631" s="1"/>
      <c r="BA3631" s="1" t="s">
        <v>2069</v>
      </c>
      <c r="BB3631" s="1">
        <v>5516</v>
      </c>
      <c r="BC3631" s="1" t="s">
        <v>340</v>
      </c>
      <c r="BD3631" s="1"/>
      <c r="BE3631" s="1"/>
      <c r="BF3631" s="1"/>
      <c r="BG3631" s="1"/>
    </row>
    <row r="3632" spans="2:59" ht="15.75" customHeight="1" x14ac:dyDescent="0.3">
      <c r="B3632" s="1"/>
      <c r="C3632" s="1"/>
      <c r="D3632" s="1"/>
      <c r="E3632" s="1"/>
      <c r="F3632" s="1"/>
      <c r="G3632" s="1"/>
      <c r="H3632" s="1"/>
      <c r="J3632" s="1"/>
      <c r="K3632" s="1"/>
      <c r="L3632" s="1"/>
      <c r="BA3632" s="1" t="s">
        <v>2686</v>
      </c>
      <c r="BB3632" s="1">
        <v>5523</v>
      </c>
      <c r="BC3632" s="1" t="s">
        <v>144</v>
      </c>
      <c r="BD3632" s="1"/>
      <c r="BE3632" s="1"/>
      <c r="BF3632" s="1"/>
      <c r="BG3632" s="1"/>
    </row>
    <row r="3633" spans="2:59" ht="15.75" customHeight="1" x14ac:dyDescent="0.3">
      <c r="B3633" s="1"/>
      <c r="C3633" s="1"/>
      <c r="D3633" s="1"/>
      <c r="E3633" s="1"/>
      <c r="F3633" s="1"/>
      <c r="G3633" s="1"/>
      <c r="H3633" s="1"/>
      <c r="J3633" s="1"/>
      <c r="K3633" s="1"/>
      <c r="L3633" s="1"/>
      <c r="BA3633" s="1" t="s">
        <v>2273</v>
      </c>
      <c r="BB3633" s="1">
        <v>5541</v>
      </c>
      <c r="BC3633" s="1" t="s">
        <v>144</v>
      </c>
      <c r="BD3633" s="1"/>
      <c r="BE3633" s="1"/>
      <c r="BF3633" s="1"/>
      <c r="BG3633" s="1"/>
    </row>
    <row r="3634" spans="2:59" ht="15.75" customHeight="1" x14ac:dyDescent="0.3">
      <c r="B3634" s="1"/>
      <c r="C3634" s="1"/>
      <c r="D3634" s="1"/>
      <c r="E3634" s="1"/>
      <c r="F3634" s="1"/>
      <c r="G3634" s="1"/>
      <c r="H3634" s="1"/>
      <c r="J3634" s="1"/>
      <c r="K3634" s="1"/>
      <c r="L3634" s="1"/>
      <c r="BA3634" s="1" t="s">
        <v>2473</v>
      </c>
      <c r="BB3634" s="1">
        <v>3184</v>
      </c>
      <c r="BC3634" s="1" t="s">
        <v>304</v>
      </c>
      <c r="BD3634" s="1"/>
      <c r="BE3634" s="1"/>
      <c r="BF3634" s="1"/>
      <c r="BG3634" s="1"/>
    </row>
    <row r="3635" spans="2:59" ht="15.75" customHeight="1" x14ac:dyDescent="0.3">
      <c r="B3635" s="1"/>
      <c r="C3635" s="1"/>
      <c r="D3635" s="1"/>
      <c r="E3635" s="1"/>
      <c r="F3635" s="1"/>
      <c r="G3635" s="1"/>
      <c r="H3635" s="1"/>
      <c r="J3635" s="1"/>
      <c r="K3635" s="1"/>
      <c r="L3635" s="1"/>
      <c r="BA3635" s="1" t="s">
        <v>10522</v>
      </c>
      <c r="BB3635" s="1">
        <v>0</v>
      </c>
      <c r="BC3635" s="1" t="s">
        <v>144</v>
      </c>
      <c r="BD3635" s="1"/>
      <c r="BE3635" s="1"/>
      <c r="BF3635" s="1"/>
      <c r="BG3635" s="1"/>
    </row>
    <row r="3636" spans="2:59" ht="15.75" customHeight="1" x14ac:dyDescent="0.3">
      <c r="B3636" s="1"/>
      <c r="C3636" s="1"/>
      <c r="D3636" s="1"/>
      <c r="E3636" s="1"/>
      <c r="F3636" s="1"/>
      <c r="G3636" s="1"/>
      <c r="H3636" s="1"/>
      <c r="J3636" s="1"/>
      <c r="K3636" s="1"/>
      <c r="L3636" s="1"/>
      <c r="BA3636" s="1" t="s">
        <v>6828</v>
      </c>
      <c r="BB3636" s="1">
        <v>5589</v>
      </c>
      <c r="BC3636" s="1" t="s">
        <v>130</v>
      </c>
      <c r="BD3636" s="1"/>
      <c r="BE3636" s="1"/>
      <c r="BF3636" s="1"/>
      <c r="BG3636" s="1"/>
    </row>
    <row r="3637" spans="2:59" ht="15.75" customHeight="1" x14ac:dyDescent="0.3">
      <c r="B3637" s="1"/>
      <c r="C3637" s="1"/>
      <c r="D3637" s="1"/>
      <c r="E3637" s="1"/>
      <c r="F3637" s="1"/>
      <c r="G3637" s="1"/>
      <c r="H3637" s="1"/>
      <c r="J3637" s="1"/>
      <c r="K3637" s="1"/>
      <c r="L3637" s="1"/>
      <c r="BA3637" s="1" t="s">
        <v>10523</v>
      </c>
      <c r="BB3637" s="1">
        <v>0</v>
      </c>
      <c r="BC3637" s="1" t="s">
        <v>84</v>
      </c>
      <c r="BD3637" s="1"/>
      <c r="BE3637" s="1"/>
      <c r="BF3637" s="1"/>
      <c r="BG3637" s="1"/>
    </row>
    <row r="3638" spans="2:59" ht="15.75" customHeight="1" x14ac:dyDescent="0.3">
      <c r="B3638" s="1"/>
      <c r="C3638" s="1"/>
      <c r="D3638" s="1"/>
      <c r="E3638" s="1"/>
      <c r="F3638" s="1"/>
      <c r="G3638" s="1"/>
      <c r="H3638" s="1"/>
      <c r="J3638" s="1"/>
      <c r="K3638" s="1"/>
      <c r="L3638" s="1"/>
      <c r="BA3638" s="1" t="s">
        <v>2943</v>
      </c>
      <c r="BB3638" s="1">
        <v>5510</v>
      </c>
      <c r="BC3638" s="1" t="s">
        <v>188</v>
      </c>
      <c r="BD3638" s="1"/>
      <c r="BE3638" s="1"/>
      <c r="BF3638" s="1"/>
      <c r="BG3638" s="1"/>
    </row>
    <row r="3639" spans="2:59" ht="15.75" customHeight="1" x14ac:dyDescent="0.3">
      <c r="B3639" s="1"/>
      <c r="C3639" s="1"/>
      <c r="D3639" s="1"/>
      <c r="E3639" s="1"/>
      <c r="F3639" s="1"/>
      <c r="G3639" s="1"/>
      <c r="H3639" s="1"/>
      <c r="J3639" s="1"/>
      <c r="K3639" s="1"/>
      <c r="L3639" s="1"/>
      <c r="BA3639" s="1" t="s">
        <v>3376</v>
      </c>
      <c r="BB3639" s="1">
        <v>0</v>
      </c>
      <c r="BC3639" s="1" t="s">
        <v>192</v>
      </c>
      <c r="BD3639" s="1"/>
      <c r="BE3639" s="1"/>
      <c r="BF3639" s="1"/>
      <c r="BG3639" s="1"/>
    </row>
    <row r="3640" spans="2:59" ht="15.75" customHeight="1" x14ac:dyDescent="0.3">
      <c r="B3640" s="1"/>
      <c r="C3640" s="1"/>
      <c r="D3640" s="1"/>
      <c r="E3640" s="1"/>
      <c r="F3640" s="1"/>
      <c r="G3640" s="1"/>
      <c r="H3640" s="1"/>
      <c r="J3640" s="1"/>
      <c r="K3640" s="1"/>
      <c r="L3640" s="1"/>
      <c r="BA3640" s="1" t="s">
        <v>3077</v>
      </c>
      <c r="BB3640" s="1">
        <v>5238</v>
      </c>
      <c r="BC3640" s="1" t="s">
        <v>112</v>
      </c>
      <c r="BD3640" s="1"/>
      <c r="BE3640" s="1"/>
      <c r="BF3640" s="1"/>
      <c r="BG3640" s="1"/>
    </row>
    <row r="3641" spans="2:59" ht="15.75" customHeight="1" x14ac:dyDescent="0.3">
      <c r="B3641" s="1"/>
      <c r="C3641" s="1"/>
      <c r="D3641" s="1"/>
      <c r="E3641" s="1"/>
      <c r="F3641" s="1"/>
      <c r="G3641" s="1"/>
      <c r="H3641" s="1"/>
      <c r="J3641" s="1"/>
      <c r="K3641" s="1"/>
      <c r="L3641" s="1"/>
      <c r="BA3641" s="1" t="s">
        <v>2746</v>
      </c>
      <c r="BB3641" s="1">
        <v>5509</v>
      </c>
      <c r="BC3641" s="1" t="s">
        <v>130</v>
      </c>
      <c r="BD3641" s="1"/>
      <c r="BE3641" s="1"/>
      <c r="BF3641" s="1"/>
      <c r="BG3641" s="1"/>
    </row>
    <row r="3642" spans="2:59" ht="15.75" customHeight="1" x14ac:dyDescent="0.3">
      <c r="B3642" s="1"/>
      <c r="C3642" s="1"/>
      <c r="D3642" s="1"/>
      <c r="E3642" s="1"/>
      <c r="F3642" s="1"/>
      <c r="G3642" s="1"/>
      <c r="H3642" s="1"/>
      <c r="J3642" s="1"/>
      <c r="K3642" s="1"/>
      <c r="L3642" s="1"/>
      <c r="BA3642" s="1" t="s">
        <v>2274</v>
      </c>
      <c r="BB3642" s="1">
        <v>5515</v>
      </c>
      <c r="BC3642" s="1" t="s">
        <v>340</v>
      </c>
      <c r="BD3642" s="1"/>
      <c r="BE3642" s="1"/>
      <c r="BF3642" s="1"/>
      <c r="BG3642" s="1"/>
    </row>
    <row r="3643" spans="2:59" ht="15.75" customHeight="1" x14ac:dyDescent="0.3">
      <c r="B3643" s="1"/>
      <c r="C3643" s="1"/>
      <c r="D3643" s="1"/>
      <c r="E3643" s="1"/>
      <c r="F3643" s="1"/>
      <c r="G3643" s="1"/>
      <c r="H3643" s="1"/>
      <c r="J3643" s="1"/>
      <c r="K3643" s="1"/>
      <c r="L3643" s="1"/>
      <c r="BA3643" s="1" t="s">
        <v>2098</v>
      </c>
      <c r="BB3643" s="1">
        <v>5554</v>
      </c>
      <c r="BC3643" s="1" t="s">
        <v>130</v>
      </c>
      <c r="BD3643" s="1"/>
      <c r="BE3643" s="1"/>
      <c r="BF3643" s="1"/>
      <c r="BG3643" s="1"/>
    </row>
    <row r="3644" spans="2:59" ht="15.75" customHeight="1" x14ac:dyDescent="0.3">
      <c r="B3644" s="1"/>
      <c r="C3644" s="1"/>
      <c r="D3644" s="1"/>
      <c r="E3644" s="1"/>
      <c r="F3644" s="1"/>
      <c r="G3644" s="1"/>
      <c r="H3644" s="1"/>
      <c r="J3644" s="1"/>
      <c r="K3644" s="1"/>
      <c r="L3644" s="1"/>
      <c r="BA3644" s="1" t="s">
        <v>10524</v>
      </c>
      <c r="BB3644" s="1">
        <v>5553</v>
      </c>
      <c r="BC3644" s="1" t="s">
        <v>130</v>
      </c>
      <c r="BD3644" s="1"/>
      <c r="BE3644" s="1"/>
      <c r="BF3644" s="1"/>
      <c r="BG3644" s="1"/>
    </row>
    <row r="3645" spans="2:59" ht="15.75" customHeight="1" x14ac:dyDescent="0.3">
      <c r="B3645" s="1"/>
      <c r="C3645" s="1"/>
      <c r="D3645" s="1"/>
      <c r="E3645" s="1"/>
      <c r="F3645" s="1"/>
      <c r="G3645" s="1"/>
      <c r="H3645" s="1"/>
      <c r="J3645" s="1"/>
      <c r="K3645" s="1"/>
      <c r="L3645" s="1"/>
      <c r="BA3645" s="1" t="s">
        <v>4725</v>
      </c>
      <c r="BB3645" s="1">
        <v>5526</v>
      </c>
      <c r="BC3645" s="1" t="s">
        <v>180</v>
      </c>
      <c r="BD3645" s="1"/>
      <c r="BE3645" s="1"/>
      <c r="BF3645" s="1"/>
      <c r="BG3645" s="1"/>
    </row>
    <row r="3646" spans="2:59" ht="15.75" customHeight="1" x14ac:dyDescent="0.3">
      <c r="B3646" s="1"/>
      <c r="C3646" s="1"/>
      <c r="D3646" s="1"/>
      <c r="E3646" s="1"/>
      <c r="F3646" s="1"/>
      <c r="G3646" s="1"/>
      <c r="H3646" s="1"/>
      <c r="J3646" s="1"/>
      <c r="K3646" s="1"/>
      <c r="L3646" s="1"/>
      <c r="BA3646" s="1" t="s">
        <v>3375</v>
      </c>
      <c r="BB3646" s="1">
        <v>0</v>
      </c>
      <c r="BC3646" s="1" t="s">
        <v>206</v>
      </c>
      <c r="BD3646" s="1"/>
      <c r="BE3646" s="1"/>
      <c r="BF3646" s="1"/>
      <c r="BG3646" s="1"/>
    </row>
    <row r="3647" spans="2:59" ht="15.75" customHeight="1" x14ac:dyDescent="0.3">
      <c r="B3647" s="1"/>
      <c r="C3647" s="1"/>
      <c r="D3647" s="1"/>
      <c r="E3647" s="1"/>
      <c r="F3647" s="1"/>
      <c r="G3647" s="1"/>
      <c r="H3647" s="1"/>
      <c r="J3647" s="1"/>
      <c r="K3647" s="1"/>
      <c r="L3647" s="1"/>
      <c r="BA3647" s="1" t="s">
        <v>5466</v>
      </c>
      <c r="BB3647" s="1">
        <v>5513</v>
      </c>
      <c r="BC3647" s="1" t="s">
        <v>206</v>
      </c>
      <c r="BD3647" s="1"/>
      <c r="BE3647" s="1"/>
      <c r="BF3647" s="1"/>
      <c r="BG3647" s="1"/>
    </row>
    <row r="3648" spans="2:59" ht="15.75" customHeight="1" x14ac:dyDescent="0.3">
      <c r="B3648" s="1"/>
      <c r="C3648" s="1"/>
      <c r="D3648" s="1"/>
      <c r="E3648" s="1"/>
      <c r="F3648" s="1"/>
      <c r="G3648" s="1"/>
      <c r="H3648" s="1"/>
      <c r="J3648" s="1"/>
      <c r="K3648" s="1"/>
      <c r="L3648" s="1"/>
      <c r="BA3648" s="1" t="s">
        <v>3356</v>
      </c>
      <c r="BB3648" s="1">
        <v>0</v>
      </c>
      <c r="BC3648" s="1" t="s">
        <v>304</v>
      </c>
      <c r="BD3648" s="1"/>
      <c r="BE3648" s="1"/>
      <c r="BF3648" s="1"/>
      <c r="BG3648" s="1"/>
    </row>
    <row r="3649" spans="2:59" ht="15.75" customHeight="1" x14ac:dyDescent="0.3">
      <c r="B3649" s="1"/>
      <c r="C3649" s="1"/>
      <c r="D3649" s="1"/>
      <c r="E3649" s="1"/>
      <c r="F3649" s="1"/>
      <c r="G3649" s="1"/>
      <c r="H3649" s="1"/>
      <c r="J3649" s="1"/>
      <c r="K3649" s="1"/>
      <c r="L3649" s="1"/>
      <c r="BA3649" s="1" t="s">
        <v>10525</v>
      </c>
      <c r="BB3649" s="1">
        <v>5519</v>
      </c>
      <c r="BC3649" s="1" t="s">
        <v>140</v>
      </c>
      <c r="BD3649" s="1"/>
      <c r="BE3649" s="1"/>
      <c r="BF3649" s="1"/>
      <c r="BG3649" s="1"/>
    </row>
    <row r="3650" spans="2:59" ht="15.75" customHeight="1" x14ac:dyDescent="0.3">
      <c r="B3650" s="1"/>
      <c r="C3650" s="1"/>
      <c r="D3650" s="1"/>
      <c r="E3650" s="1"/>
      <c r="F3650" s="1"/>
      <c r="G3650" s="1"/>
      <c r="H3650" s="1"/>
      <c r="J3650" s="1"/>
      <c r="K3650" s="1"/>
      <c r="L3650" s="1"/>
      <c r="BA3650" s="1" t="s">
        <v>3233</v>
      </c>
      <c r="BB3650" s="1">
        <v>5524</v>
      </c>
      <c r="BC3650" s="1" t="s">
        <v>126</v>
      </c>
      <c r="BD3650" s="1"/>
      <c r="BE3650" s="1"/>
      <c r="BF3650" s="1"/>
      <c r="BG3650" s="1"/>
    </row>
    <row r="3651" spans="2:59" ht="15.75" customHeight="1" x14ac:dyDescent="0.3">
      <c r="B3651" s="1"/>
      <c r="C3651" s="1"/>
      <c r="D3651" s="1"/>
      <c r="E3651" s="1"/>
      <c r="F3651" s="1"/>
      <c r="G3651" s="1"/>
      <c r="H3651" s="1"/>
      <c r="J3651" s="1"/>
      <c r="K3651" s="1"/>
      <c r="L3651" s="1"/>
      <c r="BA3651" s="1" t="s">
        <v>10526</v>
      </c>
      <c r="BB3651" s="1">
        <v>0</v>
      </c>
      <c r="BC3651" s="1" t="s">
        <v>144</v>
      </c>
      <c r="BD3651" s="1"/>
      <c r="BE3651" s="1"/>
      <c r="BF3651" s="1"/>
      <c r="BG3651" s="1"/>
    </row>
    <row r="3652" spans="2:59" ht="15.75" customHeight="1" x14ac:dyDescent="0.3">
      <c r="B3652" s="1"/>
      <c r="C3652" s="1"/>
      <c r="D3652" s="1"/>
      <c r="E3652" s="1"/>
      <c r="F3652" s="1"/>
      <c r="G3652" s="1"/>
      <c r="H3652" s="1"/>
      <c r="J3652" s="1"/>
      <c r="K3652" s="1"/>
      <c r="L3652" s="1"/>
      <c r="BA3652" s="1" t="s">
        <v>3001</v>
      </c>
      <c r="BB3652" s="1">
        <v>5532</v>
      </c>
      <c r="BC3652" s="1" t="s">
        <v>206</v>
      </c>
      <c r="BD3652" s="1"/>
      <c r="BE3652" s="1"/>
      <c r="BF3652" s="1"/>
      <c r="BG3652" s="1"/>
    </row>
    <row r="3653" spans="2:59" ht="15.75" customHeight="1" x14ac:dyDescent="0.3">
      <c r="B3653" s="1"/>
      <c r="C3653" s="1"/>
      <c r="D3653" s="1"/>
      <c r="E3653" s="1"/>
      <c r="F3653" s="1"/>
      <c r="G3653" s="1"/>
      <c r="H3653" s="1"/>
      <c r="J3653" s="1"/>
      <c r="K3653" s="1"/>
      <c r="L3653" s="1"/>
      <c r="BA3653" s="1" t="s">
        <v>3000</v>
      </c>
      <c r="BB3653" s="1">
        <v>5533</v>
      </c>
      <c r="BC3653" s="1" t="s">
        <v>206</v>
      </c>
      <c r="BD3653" s="1"/>
      <c r="BE3653" s="1"/>
      <c r="BF3653" s="1"/>
      <c r="BG3653" s="1"/>
    </row>
    <row r="3654" spans="2:59" ht="15.75" customHeight="1" x14ac:dyDescent="0.3">
      <c r="B3654" s="1"/>
      <c r="C3654" s="1"/>
      <c r="D3654" s="1"/>
      <c r="E3654" s="1"/>
      <c r="F3654" s="1"/>
      <c r="G3654" s="1"/>
      <c r="H3654" s="1"/>
      <c r="J3654" s="1"/>
      <c r="K3654" s="1"/>
      <c r="L3654" s="1"/>
      <c r="BA3654" s="1" t="s">
        <v>2999</v>
      </c>
      <c r="BB3654" s="1">
        <v>5534</v>
      </c>
      <c r="BC3654" s="1" t="s">
        <v>206</v>
      </c>
      <c r="BD3654" s="1"/>
      <c r="BE3654" s="1"/>
      <c r="BF3654" s="1"/>
      <c r="BG3654" s="1"/>
    </row>
    <row r="3655" spans="2:59" ht="15.75" customHeight="1" x14ac:dyDescent="0.3">
      <c r="B3655" s="1"/>
      <c r="C3655" s="1"/>
      <c r="D3655" s="1"/>
      <c r="E3655" s="1"/>
      <c r="F3655" s="1"/>
      <c r="G3655" s="1"/>
      <c r="H3655" s="1"/>
      <c r="J3655" s="1"/>
      <c r="K3655" s="1"/>
      <c r="L3655" s="1"/>
      <c r="BA3655" s="1" t="s">
        <v>3344</v>
      </c>
      <c r="BB3655" s="1">
        <v>0</v>
      </c>
      <c r="BC3655" s="1" t="s">
        <v>338</v>
      </c>
      <c r="BD3655" s="1"/>
      <c r="BE3655" s="1"/>
      <c r="BF3655" s="1"/>
      <c r="BG3655" s="1"/>
    </row>
    <row r="3656" spans="2:59" ht="15.75" customHeight="1" x14ac:dyDescent="0.3">
      <c r="B3656" s="1"/>
      <c r="C3656" s="1"/>
      <c r="D3656" s="1"/>
      <c r="E3656" s="1"/>
      <c r="F3656" s="1"/>
      <c r="G3656" s="1"/>
      <c r="H3656" s="1"/>
      <c r="J3656" s="1"/>
      <c r="K3656" s="1"/>
      <c r="L3656" s="1"/>
      <c r="BA3656" s="1" t="s">
        <v>3048</v>
      </c>
      <c r="BB3656" s="1">
        <v>5536</v>
      </c>
      <c r="BC3656" s="1" t="s">
        <v>122</v>
      </c>
      <c r="BD3656" s="1"/>
      <c r="BE3656" s="1"/>
      <c r="BF3656" s="1"/>
      <c r="BG3656" s="1"/>
    </row>
    <row r="3657" spans="2:59" ht="15.75" customHeight="1" x14ac:dyDescent="0.3">
      <c r="B3657" s="1"/>
      <c r="C3657" s="1"/>
      <c r="D3657" s="1"/>
      <c r="E3657" s="1"/>
      <c r="F3657" s="1"/>
      <c r="G3657" s="1"/>
      <c r="H3657" s="1"/>
      <c r="J3657" s="1"/>
      <c r="K3657" s="1"/>
      <c r="L3657" s="1"/>
      <c r="BA3657" s="1" t="s">
        <v>2493</v>
      </c>
      <c r="BB3657" s="1">
        <v>5530</v>
      </c>
      <c r="BC3657" s="1" t="s">
        <v>212</v>
      </c>
      <c r="BD3657" s="1"/>
      <c r="BE3657" s="1"/>
      <c r="BF3657" s="1"/>
      <c r="BG3657" s="1"/>
    </row>
    <row r="3658" spans="2:59" ht="15.75" customHeight="1" x14ac:dyDescent="0.3">
      <c r="B3658" s="1"/>
      <c r="C3658" s="1"/>
      <c r="D3658" s="1"/>
      <c r="E3658" s="1"/>
      <c r="F3658" s="1"/>
      <c r="G3658" s="1"/>
      <c r="H3658" s="1"/>
      <c r="J3658" s="1"/>
      <c r="K3658" s="1"/>
      <c r="L3658" s="1"/>
      <c r="BA3658" s="1" t="s">
        <v>10527</v>
      </c>
      <c r="BB3658" s="1">
        <v>0</v>
      </c>
      <c r="BC3658" s="1" t="s">
        <v>92</v>
      </c>
      <c r="BD3658" s="1"/>
      <c r="BE3658" s="1"/>
      <c r="BF3658" s="1"/>
      <c r="BG3658" s="1"/>
    </row>
    <row r="3659" spans="2:59" ht="15.75" customHeight="1" x14ac:dyDescent="0.3">
      <c r="B3659" s="1"/>
      <c r="C3659" s="1"/>
      <c r="D3659" s="1"/>
      <c r="E3659" s="1"/>
      <c r="F3659" s="1"/>
      <c r="G3659" s="1"/>
      <c r="H3659" s="1"/>
      <c r="J3659" s="1"/>
      <c r="K3659" s="1"/>
      <c r="L3659" s="1"/>
      <c r="BA3659" s="1" t="s">
        <v>10528</v>
      </c>
      <c r="BB3659" s="1">
        <v>0</v>
      </c>
      <c r="BC3659" s="1" t="s">
        <v>92</v>
      </c>
      <c r="BD3659" s="1"/>
      <c r="BE3659" s="1"/>
      <c r="BF3659" s="1"/>
      <c r="BG3659" s="1"/>
    </row>
    <row r="3660" spans="2:59" ht="15.75" customHeight="1" x14ac:dyDescent="0.3">
      <c r="B3660" s="1"/>
      <c r="C3660" s="1"/>
      <c r="D3660" s="1"/>
      <c r="E3660" s="1"/>
      <c r="F3660" s="1"/>
      <c r="G3660" s="1"/>
      <c r="H3660" s="1"/>
      <c r="J3660" s="1"/>
      <c r="K3660" s="1"/>
      <c r="L3660" s="1"/>
      <c r="BA3660" s="1" t="s">
        <v>10529</v>
      </c>
      <c r="BB3660" s="1">
        <v>4776</v>
      </c>
      <c r="BC3660" s="1" t="s">
        <v>304</v>
      </c>
      <c r="BD3660" s="1"/>
      <c r="BE3660" s="1"/>
      <c r="BF3660" s="1"/>
      <c r="BG3660" s="1"/>
    </row>
    <row r="3661" spans="2:59" ht="15.75" customHeight="1" x14ac:dyDescent="0.3">
      <c r="B3661" s="1"/>
      <c r="C3661" s="1"/>
      <c r="D3661" s="1"/>
      <c r="E3661" s="1"/>
      <c r="F3661" s="1"/>
      <c r="G3661" s="1"/>
      <c r="H3661" s="1"/>
      <c r="J3661" s="1"/>
      <c r="K3661" s="1"/>
      <c r="L3661" s="1"/>
      <c r="BA3661" s="1" t="s">
        <v>2203</v>
      </c>
      <c r="BB3661" s="1">
        <v>5543</v>
      </c>
      <c r="BC3661" s="1" t="s">
        <v>144</v>
      </c>
      <c r="BD3661" s="1"/>
      <c r="BE3661" s="1"/>
      <c r="BF3661" s="1"/>
      <c r="BG3661" s="1"/>
    </row>
    <row r="3662" spans="2:59" ht="15.75" customHeight="1" x14ac:dyDescent="0.3">
      <c r="B3662" s="1"/>
      <c r="C3662" s="1"/>
      <c r="D3662" s="1"/>
      <c r="E3662" s="1"/>
      <c r="F3662" s="1"/>
      <c r="G3662" s="1"/>
      <c r="H3662" s="1"/>
      <c r="J3662" s="1"/>
      <c r="K3662" s="1"/>
      <c r="L3662" s="1"/>
      <c r="BA3662" s="1" t="s">
        <v>2539</v>
      </c>
      <c r="BB3662" s="1">
        <v>5586</v>
      </c>
      <c r="BC3662" s="1" t="s">
        <v>222</v>
      </c>
      <c r="BD3662" s="1"/>
      <c r="BE3662" s="1"/>
      <c r="BF3662" s="1"/>
      <c r="BG3662" s="1"/>
    </row>
    <row r="3663" spans="2:59" ht="15.75" customHeight="1" x14ac:dyDescent="0.3">
      <c r="B3663" s="1"/>
      <c r="C3663" s="1"/>
      <c r="D3663" s="1"/>
      <c r="E3663" s="1"/>
      <c r="F3663" s="1"/>
      <c r="G3663" s="1"/>
      <c r="H3663" s="1"/>
      <c r="J3663" s="1"/>
      <c r="K3663" s="1"/>
      <c r="L3663" s="1"/>
      <c r="BA3663" s="1" t="s">
        <v>10530</v>
      </c>
      <c r="BB3663" s="1">
        <v>0</v>
      </c>
      <c r="BC3663" s="1" t="s">
        <v>342</v>
      </c>
      <c r="BD3663" s="1"/>
      <c r="BE3663" s="1"/>
      <c r="BF3663" s="1"/>
      <c r="BG3663" s="1"/>
    </row>
    <row r="3664" spans="2:59" ht="15.75" customHeight="1" x14ac:dyDescent="0.3">
      <c r="B3664" s="1"/>
      <c r="C3664" s="1"/>
      <c r="D3664" s="1"/>
      <c r="E3664" s="1"/>
      <c r="F3664" s="1"/>
      <c r="G3664" s="1"/>
      <c r="H3664" s="1"/>
      <c r="J3664" s="1"/>
      <c r="K3664" s="1"/>
      <c r="L3664" s="1"/>
      <c r="BA3664" s="1" t="s">
        <v>4847</v>
      </c>
      <c r="BB3664" s="1">
        <v>5528</v>
      </c>
      <c r="BC3664" s="1" t="s">
        <v>50</v>
      </c>
      <c r="BD3664" s="1"/>
      <c r="BE3664" s="1"/>
      <c r="BF3664" s="1"/>
      <c r="BG3664" s="1"/>
    </row>
    <row r="3665" spans="2:59" ht="15.75" customHeight="1" x14ac:dyDescent="0.3">
      <c r="B3665" s="1"/>
      <c r="C3665" s="1"/>
      <c r="D3665" s="1"/>
      <c r="E3665" s="1"/>
      <c r="F3665" s="1"/>
      <c r="G3665" s="1"/>
      <c r="H3665" s="1"/>
      <c r="J3665" s="1"/>
      <c r="K3665" s="1"/>
      <c r="L3665" s="1"/>
      <c r="BA3665" s="1" t="s">
        <v>2783</v>
      </c>
      <c r="BB3665" s="1">
        <v>5594</v>
      </c>
      <c r="BC3665" s="1" t="s">
        <v>144</v>
      </c>
      <c r="BD3665" s="1"/>
      <c r="BE3665" s="1"/>
      <c r="BF3665" s="1"/>
      <c r="BG3665" s="1"/>
    </row>
    <row r="3666" spans="2:59" ht="15.75" customHeight="1" x14ac:dyDescent="0.3">
      <c r="B3666" s="1"/>
      <c r="C3666" s="1"/>
      <c r="D3666" s="1"/>
      <c r="E3666" s="1"/>
      <c r="F3666" s="1"/>
      <c r="G3666" s="1"/>
      <c r="H3666" s="1"/>
      <c r="J3666" s="1"/>
      <c r="K3666" s="1"/>
      <c r="L3666" s="1"/>
      <c r="BA3666" s="1" t="s">
        <v>10531</v>
      </c>
      <c r="BC3666" s="1" t="s">
        <v>144</v>
      </c>
      <c r="BD3666" s="1"/>
      <c r="BE3666" s="1"/>
      <c r="BF3666" s="1"/>
      <c r="BG3666" s="1"/>
    </row>
    <row r="3667" spans="2:59" ht="15.75" customHeight="1" x14ac:dyDescent="0.3">
      <c r="B3667" s="1"/>
      <c r="C3667" s="1"/>
      <c r="D3667" s="1"/>
      <c r="E3667" s="1"/>
      <c r="F3667" s="1"/>
      <c r="G3667" s="1"/>
      <c r="H3667" s="1"/>
      <c r="J3667" s="1"/>
      <c r="K3667" s="1"/>
      <c r="L3667" s="1"/>
      <c r="BA3667" s="1" t="s">
        <v>2601</v>
      </c>
      <c r="BB3667" s="1">
        <v>5529</v>
      </c>
      <c r="BC3667" s="1" t="s">
        <v>204</v>
      </c>
      <c r="BD3667" s="1"/>
      <c r="BE3667" s="1"/>
      <c r="BF3667" s="1"/>
      <c r="BG3667" s="1"/>
    </row>
    <row r="3668" spans="2:59" ht="15.75" customHeight="1" x14ac:dyDescent="0.3">
      <c r="B3668" s="1"/>
      <c r="C3668" s="1"/>
      <c r="D3668" s="1"/>
      <c r="E3668" s="1"/>
      <c r="F3668" s="1"/>
      <c r="G3668" s="1"/>
      <c r="H3668" s="1"/>
      <c r="J3668" s="1"/>
      <c r="K3668" s="1"/>
      <c r="L3668" s="1"/>
      <c r="BA3668" s="1" t="s">
        <v>3335</v>
      </c>
      <c r="BB3668" s="1">
        <v>5568</v>
      </c>
      <c r="BC3668" s="1" t="s">
        <v>126</v>
      </c>
      <c r="BD3668" s="1"/>
      <c r="BE3668" s="1"/>
      <c r="BF3668" s="1"/>
      <c r="BG3668" s="1"/>
    </row>
    <row r="3669" spans="2:59" ht="15.75" customHeight="1" x14ac:dyDescent="0.3">
      <c r="B3669" s="1"/>
      <c r="C3669" s="1"/>
      <c r="D3669" s="1"/>
      <c r="E3669" s="1"/>
      <c r="F3669" s="1"/>
      <c r="G3669" s="1"/>
      <c r="H3669" s="1"/>
      <c r="J3669" s="1"/>
      <c r="K3669" s="1"/>
      <c r="L3669" s="1"/>
      <c r="BA3669" s="1" t="s">
        <v>2972</v>
      </c>
      <c r="BB3669" s="1">
        <v>5537</v>
      </c>
      <c r="BC3669" s="1" t="s">
        <v>252</v>
      </c>
      <c r="BD3669" s="1"/>
      <c r="BE3669" s="1"/>
      <c r="BF3669" s="1"/>
      <c r="BG3669" s="1"/>
    </row>
    <row r="3670" spans="2:59" ht="15.75" customHeight="1" x14ac:dyDescent="0.3">
      <c r="B3670" s="1"/>
      <c r="C3670" s="1"/>
      <c r="D3670" s="1"/>
      <c r="E3670" s="1"/>
      <c r="F3670" s="1"/>
      <c r="G3670" s="1"/>
      <c r="H3670" s="1"/>
      <c r="J3670" s="1"/>
      <c r="K3670" s="1"/>
      <c r="L3670" s="1"/>
      <c r="BA3670" s="1" t="s">
        <v>2346</v>
      </c>
      <c r="BB3670" s="1">
        <v>2859</v>
      </c>
      <c r="BC3670" s="1" t="s">
        <v>92</v>
      </c>
      <c r="BD3670" s="1"/>
      <c r="BE3670" s="1"/>
      <c r="BF3670" s="1"/>
      <c r="BG3670" s="1"/>
    </row>
    <row r="3671" spans="2:59" ht="15.75" customHeight="1" x14ac:dyDescent="0.3">
      <c r="B3671" s="1"/>
      <c r="C3671" s="1"/>
      <c r="D3671" s="1"/>
      <c r="E3671" s="1"/>
      <c r="F3671" s="1"/>
      <c r="G3671" s="1"/>
      <c r="H3671" s="1"/>
      <c r="J3671" s="1"/>
      <c r="K3671" s="1"/>
      <c r="L3671" s="1"/>
      <c r="BA3671" s="1" t="s">
        <v>3357</v>
      </c>
      <c r="BB3671" s="1">
        <v>0</v>
      </c>
      <c r="BC3671" s="1" t="s">
        <v>122</v>
      </c>
      <c r="BD3671" s="1"/>
      <c r="BE3671" s="1"/>
      <c r="BF3671" s="1"/>
      <c r="BG3671" s="1"/>
    </row>
    <row r="3672" spans="2:59" ht="15.75" customHeight="1" x14ac:dyDescent="0.3">
      <c r="B3672" s="1"/>
      <c r="C3672" s="1"/>
      <c r="D3672" s="1"/>
      <c r="E3672" s="1"/>
      <c r="F3672" s="1"/>
      <c r="G3672" s="1"/>
      <c r="H3672" s="1"/>
      <c r="J3672" s="1"/>
      <c r="K3672" s="1"/>
      <c r="L3672" s="1"/>
      <c r="BA3672" s="1" t="s">
        <v>2275</v>
      </c>
      <c r="BB3672" s="1">
        <v>5572</v>
      </c>
      <c r="BC3672" s="1" t="s">
        <v>62</v>
      </c>
      <c r="BD3672" s="1"/>
      <c r="BE3672" s="1"/>
      <c r="BF3672" s="1"/>
      <c r="BG3672" s="1"/>
    </row>
    <row r="3673" spans="2:59" ht="15.75" customHeight="1" x14ac:dyDescent="0.3">
      <c r="B3673" s="1"/>
      <c r="C3673" s="1"/>
      <c r="D3673" s="1"/>
      <c r="E3673" s="1"/>
      <c r="F3673" s="1"/>
      <c r="G3673" s="1"/>
      <c r="H3673" s="1"/>
      <c r="J3673" s="1"/>
      <c r="K3673" s="1"/>
      <c r="L3673" s="1"/>
      <c r="BA3673" s="1" t="s">
        <v>3197</v>
      </c>
      <c r="BB3673" s="1">
        <v>5544</v>
      </c>
      <c r="BC3673" s="1" t="s">
        <v>152</v>
      </c>
      <c r="BD3673" s="1"/>
      <c r="BE3673" s="1"/>
      <c r="BF3673" s="1"/>
      <c r="BG3673" s="1"/>
    </row>
    <row r="3674" spans="2:59" ht="15.75" customHeight="1" x14ac:dyDescent="0.3">
      <c r="B3674" s="1"/>
      <c r="C3674" s="1"/>
      <c r="D3674" s="1"/>
      <c r="E3674" s="1"/>
      <c r="F3674" s="1"/>
      <c r="G3674" s="1"/>
      <c r="H3674" s="1"/>
      <c r="J3674" s="1"/>
      <c r="K3674" s="1"/>
      <c r="L3674" s="1"/>
      <c r="BA3674" s="1" t="s">
        <v>10532</v>
      </c>
      <c r="BB3674" s="1">
        <v>0</v>
      </c>
      <c r="BC3674" s="1" t="s">
        <v>50</v>
      </c>
      <c r="BD3674" s="1"/>
      <c r="BE3674" s="1"/>
      <c r="BF3674" s="1"/>
      <c r="BG3674" s="1"/>
    </row>
    <row r="3675" spans="2:59" ht="15.75" customHeight="1" x14ac:dyDescent="0.3">
      <c r="B3675" s="1"/>
      <c r="C3675" s="1"/>
      <c r="D3675" s="1"/>
      <c r="E3675" s="1"/>
      <c r="F3675" s="1"/>
      <c r="G3675" s="1"/>
      <c r="H3675" s="1"/>
      <c r="J3675" s="1"/>
      <c r="K3675" s="1"/>
      <c r="L3675" s="1"/>
      <c r="BA3675" s="1" t="s">
        <v>2805</v>
      </c>
      <c r="BB3675" s="1">
        <v>5540</v>
      </c>
      <c r="BC3675" s="1" t="s">
        <v>144</v>
      </c>
      <c r="BD3675" s="1"/>
      <c r="BE3675" s="1"/>
      <c r="BF3675" s="1"/>
      <c r="BG3675" s="1"/>
    </row>
    <row r="3676" spans="2:59" ht="15.75" customHeight="1" x14ac:dyDescent="0.3">
      <c r="B3676" s="1"/>
      <c r="C3676" s="1"/>
      <c r="D3676" s="1"/>
      <c r="E3676" s="1"/>
      <c r="F3676" s="1"/>
      <c r="G3676" s="1"/>
      <c r="H3676" s="1"/>
      <c r="J3676" s="1"/>
      <c r="K3676" s="1"/>
      <c r="L3676" s="1"/>
      <c r="BA3676" s="1" t="s">
        <v>3002</v>
      </c>
      <c r="BB3676" s="1">
        <v>5545</v>
      </c>
      <c r="BC3676" s="1" t="s">
        <v>222</v>
      </c>
      <c r="BD3676" s="1"/>
      <c r="BE3676" s="1"/>
      <c r="BF3676" s="1"/>
      <c r="BG3676" s="1"/>
    </row>
    <row r="3677" spans="2:59" ht="15.75" customHeight="1" x14ac:dyDescent="0.3">
      <c r="B3677" s="1"/>
      <c r="C3677" s="1"/>
      <c r="D3677" s="1"/>
      <c r="E3677" s="1"/>
      <c r="F3677" s="1"/>
      <c r="G3677" s="1"/>
      <c r="H3677" s="1"/>
      <c r="J3677" s="1"/>
      <c r="K3677" s="1"/>
      <c r="L3677" s="1"/>
      <c r="BA3677" s="1" t="s">
        <v>2805</v>
      </c>
      <c r="BB3677" s="1">
        <v>5540</v>
      </c>
      <c r="BC3677" s="1" t="s">
        <v>144</v>
      </c>
      <c r="BD3677" s="1"/>
      <c r="BE3677" s="1"/>
      <c r="BF3677" s="1"/>
      <c r="BG3677" s="1"/>
    </row>
    <row r="3678" spans="2:59" ht="15.75" customHeight="1" x14ac:dyDescent="0.3">
      <c r="B3678" s="1"/>
      <c r="C3678" s="1"/>
      <c r="D3678" s="1"/>
      <c r="E3678" s="1"/>
      <c r="F3678" s="1"/>
      <c r="G3678" s="1"/>
      <c r="H3678" s="1"/>
      <c r="J3678" s="1"/>
      <c r="K3678" s="1"/>
      <c r="L3678" s="1"/>
      <c r="BA3678" s="1" t="s">
        <v>2924</v>
      </c>
      <c r="BB3678" s="1">
        <v>5575</v>
      </c>
      <c r="BC3678" s="1" t="s">
        <v>144</v>
      </c>
      <c r="BD3678" s="1"/>
      <c r="BE3678" s="1"/>
      <c r="BF3678" s="1"/>
      <c r="BG3678" s="1"/>
    </row>
    <row r="3679" spans="2:59" ht="15.75" customHeight="1" x14ac:dyDescent="0.3">
      <c r="B3679" s="1"/>
      <c r="C3679" s="1"/>
      <c r="D3679" s="1"/>
      <c r="E3679" s="1"/>
      <c r="F3679" s="1"/>
      <c r="G3679" s="1"/>
      <c r="H3679" s="1"/>
      <c r="J3679" s="1"/>
      <c r="K3679" s="1"/>
      <c r="L3679" s="1"/>
      <c r="BA3679" s="1" t="s">
        <v>2835</v>
      </c>
      <c r="BB3679" s="1">
        <v>5585</v>
      </c>
      <c r="BC3679" s="1" t="s">
        <v>14</v>
      </c>
      <c r="BD3679" s="1"/>
      <c r="BE3679" s="1"/>
      <c r="BF3679" s="1"/>
      <c r="BG3679" s="1"/>
    </row>
    <row r="3680" spans="2:59" ht="15.75" customHeight="1" x14ac:dyDescent="0.3">
      <c r="B3680" s="1"/>
      <c r="C3680" s="1"/>
      <c r="D3680" s="1"/>
      <c r="E3680" s="1"/>
      <c r="F3680" s="1"/>
      <c r="G3680" s="1"/>
      <c r="H3680" s="1"/>
      <c r="J3680" s="1"/>
      <c r="K3680" s="1"/>
      <c r="L3680" s="1"/>
      <c r="BA3680" s="1" t="s">
        <v>3181</v>
      </c>
      <c r="BB3680" s="1">
        <v>5573</v>
      </c>
      <c r="BC3680" s="1" t="s">
        <v>192</v>
      </c>
      <c r="BD3680" s="1"/>
      <c r="BE3680" s="1"/>
      <c r="BF3680" s="1"/>
      <c r="BG3680" s="1"/>
    </row>
    <row r="3681" spans="2:59" ht="15.75" customHeight="1" x14ac:dyDescent="0.3">
      <c r="B3681" s="1"/>
      <c r="C3681" s="1"/>
      <c r="D3681" s="1"/>
      <c r="E3681" s="1"/>
      <c r="F3681" s="1"/>
      <c r="G3681" s="1"/>
      <c r="H3681" s="1"/>
      <c r="J3681" s="1"/>
      <c r="K3681" s="1"/>
      <c r="L3681" s="1"/>
      <c r="BA3681" s="1" t="s">
        <v>10533</v>
      </c>
      <c r="BB3681" s="1">
        <v>0</v>
      </c>
      <c r="BC3681" s="1" t="s">
        <v>180</v>
      </c>
      <c r="BD3681" s="1"/>
      <c r="BE3681" s="1"/>
      <c r="BF3681" s="1"/>
      <c r="BG3681" s="1"/>
    </row>
    <row r="3682" spans="2:59" ht="15.75" customHeight="1" x14ac:dyDescent="0.3">
      <c r="B3682" s="1"/>
      <c r="C3682" s="1"/>
      <c r="D3682" s="1"/>
      <c r="E3682" s="1"/>
      <c r="F3682" s="1"/>
      <c r="G3682" s="1"/>
      <c r="H3682" s="1"/>
      <c r="J3682" s="1"/>
      <c r="K3682" s="1"/>
      <c r="L3682" s="1"/>
      <c r="BA3682" s="1" t="s">
        <v>2380</v>
      </c>
      <c r="BB3682" s="1">
        <v>5558</v>
      </c>
      <c r="BC3682" s="1" t="s">
        <v>40</v>
      </c>
      <c r="BD3682" s="1"/>
      <c r="BE3682" s="1"/>
      <c r="BF3682" s="1"/>
      <c r="BG3682" s="1"/>
    </row>
    <row r="3683" spans="2:59" ht="15.75" customHeight="1" x14ac:dyDescent="0.3">
      <c r="B3683" s="1"/>
      <c r="C3683" s="1"/>
      <c r="D3683" s="1"/>
      <c r="E3683" s="1"/>
      <c r="F3683" s="1"/>
      <c r="G3683" s="1"/>
      <c r="H3683" s="1"/>
      <c r="J3683" s="1"/>
      <c r="K3683" s="1"/>
      <c r="L3683" s="1"/>
      <c r="BA3683" s="1" t="s">
        <v>3003</v>
      </c>
      <c r="BB3683" s="1">
        <v>5596</v>
      </c>
      <c r="BC3683" s="1" t="s">
        <v>306</v>
      </c>
      <c r="BD3683" s="1"/>
      <c r="BE3683" s="1"/>
      <c r="BF3683" s="1"/>
      <c r="BG3683" s="1"/>
    </row>
    <row r="3684" spans="2:59" ht="15.75" customHeight="1" x14ac:dyDescent="0.3">
      <c r="B3684" s="1"/>
      <c r="C3684" s="1"/>
      <c r="D3684" s="1"/>
      <c r="E3684" s="1"/>
      <c r="F3684" s="1"/>
      <c r="G3684" s="1"/>
      <c r="H3684" s="1"/>
      <c r="J3684" s="1"/>
      <c r="K3684" s="1"/>
      <c r="L3684" s="1"/>
      <c r="BA3684" s="1" t="s">
        <v>2575</v>
      </c>
      <c r="BB3684" s="1">
        <v>5557</v>
      </c>
      <c r="BC3684" s="1" t="s">
        <v>204</v>
      </c>
      <c r="BD3684" s="1"/>
      <c r="BE3684" s="1"/>
      <c r="BF3684" s="1"/>
      <c r="BG3684" s="1"/>
    </row>
    <row r="3685" spans="2:59" ht="15.75" customHeight="1" x14ac:dyDescent="0.3">
      <c r="B3685" s="1"/>
      <c r="C3685" s="1"/>
      <c r="D3685" s="1"/>
      <c r="E3685" s="1"/>
      <c r="F3685" s="1"/>
      <c r="G3685" s="1"/>
      <c r="H3685" s="1"/>
      <c r="J3685" s="1"/>
      <c r="K3685" s="1"/>
      <c r="L3685" s="1"/>
      <c r="BA3685" s="1" t="s">
        <v>2110</v>
      </c>
      <c r="BB3685" s="1">
        <v>5559</v>
      </c>
      <c r="BC3685" s="1" t="s">
        <v>222</v>
      </c>
      <c r="BD3685" s="1"/>
      <c r="BE3685" s="1"/>
      <c r="BF3685" s="1"/>
      <c r="BG3685" s="1"/>
    </row>
    <row r="3686" spans="2:59" ht="15.75" customHeight="1" x14ac:dyDescent="0.3">
      <c r="B3686" s="1"/>
      <c r="C3686" s="1"/>
      <c r="D3686" s="1"/>
      <c r="E3686" s="1"/>
      <c r="F3686" s="1"/>
      <c r="G3686" s="1"/>
      <c r="H3686" s="1"/>
      <c r="J3686" s="1"/>
      <c r="K3686" s="1"/>
      <c r="L3686" s="1"/>
      <c r="BA3686" s="1" t="s">
        <v>10534</v>
      </c>
      <c r="BB3686" s="1">
        <v>0</v>
      </c>
      <c r="BC3686" s="1" t="s">
        <v>306</v>
      </c>
      <c r="BD3686" s="1"/>
      <c r="BE3686" s="1"/>
      <c r="BF3686" s="1"/>
      <c r="BG3686" s="1"/>
    </row>
    <row r="3687" spans="2:59" ht="15.75" customHeight="1" x14ac:dyDescent="0.3">
      <c r="B3687" s="1"/>
      <c r="C3687" s="1"/>
      <c r="D3687" s="1"/>
      <c r="E3687" s="1"/>
      <c r="F3687" s="1"/>
      <c r="G3687" s="1"/>
      <c r="H3687" s="1"/>
      <c r="J3687" s="1"/>
      <c r="K3687" s="1"/>
      <c r="L3687" s="1"/>
      <c r="BA3687" s="1" t="s">
        <v>3331</v>
      </c>
      <c r="BB3687" s="1">
        <v>5560</v>
      </c>
      <c r="BC3687" s="1" t="s">
        <v>222</v>
      </c>
      <c r="BD3687" s="1"/>
      <c r="BE3687" s="1"/>
      <c r="BF3687" s="1"/>
      <c r="BG3687" s="1"/>
    </row>
    <row r="3688" spans="2:59" ht="15.75" customHeight="1" x14ac:dyDescent="0.3">
      <c r="B3688" s="1"/>
      <c r="C3688" s="1"/>
      <c r="D3688" s="1"/>
      <c r="E3688" s="1"/>
      <c r="F3688" s="1"/>
      <c r="G3688" s="1"/>
      <c r="H3688" s="1"/>
      <c r="J3688" s="1"/>
      <c r="K3688" s="1"/>
      <c r="L3688" s="1"/>
      <c r="BA3688" s="1" t="s">
        <v>6152</v>
      </c>
      <c r="BB3688" s="1">
        <v>5563</v>
      </c>
      <c r="BC3688" s="1" t="s">
        <v>40</v>
      </c>
      <c r="BD3688" s="1"/>
      <c r="BE3688" s="1"/>
      <c r="BF3688" s="1"/>
      <c r="BG3688" s="1"/>
    </row>
    <row r="3689" spans="2:59" ht="15.75" customHeight="1" x14ac:dyDescent="0.3">
      <c r="B3689" s="1"/>
      <c r="C3689" s="1"/>
      <c r="D3689" s="1"/>
      <c r="E3689" s="1"/>
      <c r="F3689" s="1"/>
      <c r="G3689" s="1"/>
      <c r="H3689" s="1"/>
      <c r="J3689" s="1"/>
      <c r="K3689" s="1"/>
      <c r="L3689" s="1"/>
      <c r="BA3689" s="1" t="s">
        <v>2696</v>
      </c>
      <c r="BB3689" s="1">
        <v>5465</v>
      </c>
      <c r="BC3689" s="1" t="s">
        <v>212</v>
      </c>
      <c r="BD3689" s="1"/>
      <c r="BE3689" s="1"/>
      <c r="BF3689" s="1"/>
      <c r="BG3689" s="1"/>
    </row>
    <row r="3690" spans="2:59" ht="15.75" customHeight="1" x14ac:dyDescent="0.3">
      <c r="B3690" s="1"/>
      <c r="C3690" s="1"/>
      <c r="D3690" s="1"/>
      <c r="E3690" s="1"/>
      <c r="F3690" s="1"/>
      <c r="G3690" s="1"/>
      <c r="H3690" s="1"/>
      <c r="J3690" s="1"/>
      <c r="K3690" s="1"/>
      <c r="L3690" s="1"/>
      <c r="BA3690" s="1" t="s">
        <v>2415</v>
      </c>
      <c r="BB3690" s="1">
        <v>5565</v>
      </c>
      <c r="BC3690" s="1" t="s">
        <v>338</v>
      </c>
      <c r="BD3690" s="1"/>
      <c r="BE3690" s="1"/>
      <c r="BF3690" s="1"/>
      <c r="BG3690" s="1"/>
    </row>
    <row r="3691" spans="2:59" ht="15.75" customHeight="1" x14ac:dyDescent="0.3">
      <c r="B3691" s="1"/>
      <c r="C3691" s="1"/>
      <c r="D3691" s="1"/>
      <c r="E3691" s="1"/>
      <c r="F3691" s="1"/>
      <c r="G3691" s="1"/>
      <c r="H3691" s="1"/>
      <c r="J3691" s="1"/>
      <c r="K3691" s="1"/>
      <c r="L3691" s="1"/>
      <c r="BA3691" s="1" t="s">
        <v>2713</v>
      </c>
      <c r="BB3691" s="1">
        <v>5767</v>
      </c>
      <c r="BC3691" s="1" t="s">
        <v>10</v>
      </c>
      <c r="BD3691" s="1"/>
      <c r="BE3691" s="1"/>
      <c r="BF3691" s="1"/>
      <c r="BG3691" s="1"/>
    </row>
    <row r="3692" spans="2:59" ht="15.75" customHeight="1" x14ac:dyDescent="0.3">
      <c r="B3692" s="1"/>
      <c r="C3692" s="1"/>
      <c r="D3692" s="1"/>
      <c r="E3692" s="1"/>
      <c r="F3692" s="1"/>
      <c r="G3692" s="1"/>
      <c r="H3692" s="1"/>
      <c r="J3692" s="1"/>
      <c r="K3692" s="1"/>
      <c r="L3692" s="1"/>
      <c r="BA3692" s="1" t="s">
        <v>6788</v>
      </c>
      <c r="BB3692" s="1">
        <v>5569</v>
      </c>
      <c r="BC3692" s="1" t="s">
        <v>192</v>
      </c>
      <c r="BD3692" s="1"/>
      <c r="BE3692" s="1"/>
      <c r="BF3692" s="1"/>
      <c r="BG3692" s="1"/>
    </row>
    <row r="3693" spans="2:59" ht="15.75" customHeight="1" x14ac:dyDescent="0.3">
      <c r="B3693" s="1"/>
      <c r="C3693" s="1"/>
      <c r="D3693" s="1"/>
      <c r="E3693" s="1"/>
      <c r="F3693" s="1"/>
      <c r="G3693" s="1"/>
      <c r="H3693" s="1"/>
      <c r="J3693" s="1"/>
      <c r="K3693" s="1"/>
      <c r="L3693" s="1"/>
      <c r="BA3693" s="1" t="s">
        <v>3052</v>
      </c>
      <c r="BB3693" s="1">
        <v>5646</v>
      </c>
      <c r="BC3693" s="1" t="s">
        <v>144</v>
      </c>
      <c r="BD3693" s="1"/>
      <c r="BE3693" s="1"/>
      <c r="BF3693" s="1"/>
      <c r="BG3693" s="1"/>
    </row>
    <row r="3694" spans="2:59" ht="15.75" customHeight="1" x14ac:dyDescent="0.3">
      <c r="B3694" s="1"/>
      <c r="C3694" s="1"/>
      <c r="D3694" s="1"/>
      <c r="E3694" s="1"/>
      <c r="F3694" s="1"/>
      <c r="G3694" s="1"/>
      <c r="H3694" s="1"/>
      <c r="J3694" s="1"/>
      <c r="K3694" s="1"/>
      <c r="L3694" s="1"/>
      <c r="BA3694" s="1" t="s">
        <v>2664</v>
      </c>
      <c r="BB3694" s="1">
        <v>5608</v>
      </c>
      <c r="BC3694" s="1" t="s">
        <v>342</v>
      </c>
      <c r="BD3694" s="1"/>
      <c r="BE3694" s="1"/>
      <c r="BF3694" s="1"/>
      <c r="BG3694" s="1"/>
    </row>
    <row r="3695" spans="2:59" ht="15.75" customHeight="1" x14ac:dyDescent="0.3">
      <c r="B3695" s="1"/>
      <c r="C3695" s="1"/>
      <c r="D3695" s="1"/>
      <c r="E3695" s="1"/>
      <c r="F3695" s="1"/>
      <c r="G3695" s="1"/>
      <c r="H3695" s="1"/>
      <c r="J3695" s="1"/>
      <c r="K3695" s="1"/>
      <c r="L3695" s="1"/>
      <c r="BA3695" s="1" t="s">
        <v>3334</v>
      </c>
      <c r="BB3695" s="1">
        <v>5567</v>
      </c>
      <c r="BC3695" s="1" t="s">
        <v>126</v>
      </c>
      <c r="BD3695" s="1"/>
      <c r="BE3695" s="1"/>
      <c r="BF3695" s="1"/>
      <c r="BG3695" s="1"/>
    </row>
    <row r="3696" spans="2:59" ht="15.75" customHeight="1" x14ac:dyDescent="0.3">
      <c r="B3696" s="1"/>
      <c r="C3696" s="1"/>
      <c r="D3696" s="1"/>
      <c r="E3696" s="1"/>
      <c r="F3696" s="1"/>
      <c r="G3696" s="1"/>
      <c r="H3696" s="1"/>
      <c r="J3696" s="1"/>
      <c r="K3696" s="1"/>
      <c r="L3696" s="1"/>
      <c r="BA3696" s="1" t="s">
        <v>3334</v>
      </c>
      <c r="BB3696" s="1">
        <v>5567</v>
      </c>
      <c r="BC3696" s="1" t="s">
        <v>126</v>
      </c>
      <c r="BD3696" s="1"/>
      <c r="BE3696" s="1"/>
      <c r="BF3696" s="1"/>
      <c r="BG3696" s="1"/>
    </row>
    <row r="3697" spans="2:59" ht="15.75" customHeight="1" x14ac:dyDescent="0.3">
      <c r="B3697" s="1"/>
      <c r="C3697" s="1"/>
      <c r="D3697" s="1"/>
      <c r="E3697" s="1"/>
      <c r="F3697" s="1"/>
      <c r="G3697" s="1"/>
      <c r="H3697" s="1"/>
      <c r="J3697" s="1"/>
      <c r="K3697" s="1"/>
      <c r="L3697" s="1"/>
      <c r="BA3697" s="1" t="s">
        <v>2389</v>
      </c>
      <c r="BB3697" s="1">
        <v>5601</v>
      </c>
      <c r="BC3697" s="1" t="s">
        <v>306</v>
      </c>
      <c r="BD3697" s="1"/>
      <c r="BE3697" s="1"/>
      <c r="BF3697" s="1"/>
      <c r="BG3697" s="1"/>
    </row>
    <row r="3698" spans="2:59" ht="15.75" customHeight="1" x14ac:dyDescent="0.3">
      <c r="B3698" s="1"/>
      <c r="C3698" s="1"/>
      <c r="D3698" s="1"/>
      <c r="E3698" s="1"/>
      <c r="F3698" s="1"/>
      <c r="G3698" s="1"/>
      <c r="H3698" s="1"/>
      <c r="J3698" s="1"/>
      <c r="K3698" s="1"/>
      <c r="L3698" s="1"/>
      <c r="BA3698" s="1" t="s">
        <v>2686</v>
      </c>
      <c r="BB3698" s="1">
        <v>5523</v>
      </c>
      <c r="BC3698" s="1" t="s">
        <v>144</v>
      </c>
      <c r="BD3698" s="1"/>
      <c r="BE3698" s="1"/>
      <c r="BF3698" s="1"/>
      <c r="BG3698" s="1"/>
    </row>
    <row r="3699" spans="2:59" ht="15.75" customHeight="1" x14ac:dyDescent="0.3">
      <c r="B3699" s="1"/>
      <c r="C3699" s="1"/>
      <c r="D3699" s="1"/>
      <c r="E3699" s="1"/>
      <c r="F3699" s="1"/>
      <c r="G3699" s="1"/>
      <c r="H3699" s="1"/>
      <c r="J3699" s="1"/>
      <c r="K3699" s="1"/>
      <c r="L3699" s="1"/>
      <c r="BA3699" s="1" t="s">
        <v>2429</v>
      </c>
      <c r="BB3699" s="1">
        <v>5605</v>
      </c>
      <c r="BC3699" s="1" t="s">
        <v>144</v>
      </c>
      <c r="BD3699" s="1"/>
      <c r="BE3699" s="1"/>
      <c r="BF3699" s="1"/>
      <c r="BG3699" s="1"/>
    </row>
    <row r="3700" spans="2:59" ht="15.75" customHeight="1" x14ac:dyDescent="0.3">
      <c r="B3700" s="1"/>
      <c r="C3700" s="1"/>
      <c r="D3700" s="1"/>
      <c r="E3700" s="1"/>
      <c r="F3700" s="1"/>
      <c r="G3700" s="1"/>
      <c r="H3700" s="1"/>
      <c r="J3700" s="1"/>
      <c r="K3700" s="1"/>
      <c r="L3700" s="1"/>
      <c r="BA3700" s="1" t="s">
        <v>2194</v>
      </c>
      <c r="BB3700" s="1">
        <v>5571</v>
      </c>
      <c r="BC3700" s="1" t="s">
        <v>340</v>
      </c>
      <c r="BD3700" s="1"/>
      <c r="BE3700" s="1"/>
      <c r="BF3700" s="1"/>
      <c r="BG3700" s="1"/>
    </row>
    <row r="3701" spans="2:59" ht="15.75" customHeight="1" x14ac:dyDescent="0.3">
      <c r="B3701" s="1"/>
      <c r="C3701" s="1"/>
      <c r="D3701" s="1"/>
      <c r="E3701" s="1"/>
      <c r="F3701" s="1"/>
      <c r="G3701" s="1"/>
      <c r="H3701" s="1"/>
      <c r="J3701" s="1"/>
      <c r="K3701" s="1"/>
      <c r="L3701" s="1"/>
      <c r="BA3701" s="1" t="s">
        <v>2814</v>
      </c>
      <c r="BB3701" s="1">
        <v>5583</v>
      </c>
      <c r="BC3701" s="1" t="s">
        <v>222</v>
      </c>
      <c r="BD3701" s="1"/>
      <c r="BE3701" s="1"/>
      <c r="BF3701" s="1"/>
      <c r="BG3701" s="1"/>
    </row>
    <row r="3702" spans="2:59" ht="15.75" customHeight="1" x14ac:dyDescent="0.3">
      <c r="B3702" s="1"/>
      <c r="C3702" s="1"/>
      <c r="D3702" s="1"/>
      <c r="E3702" s="1"/>
      <c r="F3702" s="1"/>
      <c r="G3702" s="1"/>
      <c r="H3702" s="1"/>
      <c r="J3702" s="1"/>
      <c r="K3702" s="1"/>
      <c r="L3702" s="1"/>
      <c r="BA3702" s="1" t="s">
        <v>2574</v>
      </c>
      <c r="BB3702" s="1">
        <v>5527</v>
      </c>
      <c r="BC3702" s="1" t="s">
        <v>212</v>
      </c>
      <c r="BD3702" s="1"/>
      <c r="BE3702" s="1"/>
      <c r="BF3702" s="1"/>
      <c r="BG3702" s="1"/>
    </row>
    <row r="3703" spans="2:59" ht="15.75" customHeight="1" x14ac:dyDescent="0.3">
      <c r="B3703" s="1"/>
      <c r="C3703" s="1"/>
      <c r="D3703" s="1"/>
      <c r="E3703" s="1"/>
      <c r="F3703" s="1"/>
      <c r="G3703" s="1"/>
      <c r="H3703" s="1"/>
      <c r="J3703" s="1"/>
      <c r="K3703" s="1"/>
      <c r="L3703" s="1"/>
      <c r="BA3703" s="1" t="s">
        <v>10535</v>
      </c>
      <c r="BB3703" s="1">
        <v>0</v>
      </c>
      <c r="BC3703" s="1" t="s">
        <v>144</v>
      </c>
      <c r="BD3703" s="1"/>
      <c r="BE3703" s="1"/>
      <c r="BF3703" s="1"/>
      <c r="BG3703" s="1"/>
    </row>
    <row r="3704" spans="2:59" ht="15.75" customHeight="1" x14ac:dyDescent="0.3">
      <c r="B3704" s="1"/>
      <c r="C3704" s="1"/>
      <c r="D3704" s="1"/>
      <c r="E3704" s="1"/>
      <c r="F3704" s="1"/>
      <c r="G3704" s="1"/>
      <c r="H3704" s="1"/>
      <c r="J3704" s="1"/>
      <c r="K3704" s="1"/>
      <c r="L3704" s="1"/>
      <c r="BA3704" s="1" t="s">
        <v>10535</v>
      </c>
      <c r="BB3704" s="1">
        <v>0</v>
      </c>
      <c r="BC3704" s="1" t="s">
        <v>144</v>
      </c>
      <c r="BD3704" s="1"/>
      <c r="BE3704" s="1"/>
      <c r="BF3704" s="1"/>
      <c r="BG3704" s="1"/>
    </row>
    <row r="3705" spans="2:59" ht="15.75" customHeight="1" x14ac:dyDescent="0.3">
      <c r="B3705" s="1"/>
      <c r="C3705" s="1"/>
      <c r="D3705" s="1"/>
      <c r="E3705" s="1"/>
      <c r="F3705" s="1"/>
      <c r="G3705" s="1"/>
      <c r="H3705" s="1"/>
      <c r="J3705" s="1"/>
      <c r="K3705" s="1"/>
      <c r="L3705" s="1"/>
      <c r="BA3705" s="1" t="s">
        <v>10535</v>
      </c>
      <c r="BB3705" s="1">
        <v>0</v>
      </c>
      <c r="BC3705" s="1" t="s">
        <v>144</v>
      </c>
      <c r="BD3705" s="1"/>
      <c r="BE3705" s="1"/>
      <c r="BF3705" s="1"/>
      <c r="BG3705" s="1"/>
    </row>
    <row r="3706" spans="2:59" ht="15.75" customHeight="1" x14ac:dyDescent="0.3">
      <c r="B3706" s="1"/>
      <c r="C3706" s="1"/>
      <c r="D3706" s="1"/>
      <c r="E3706" s="1"/>
      <c r="F3706" s="1"/>
      <c r="G3706" s="1"/>
      <c r="H3706" s="1"/>
      <c r="J3706" s="1"/>
      <c r="K3706" s="1"/>
      <c r="L3706" s="1"/>
      <c r="BA3706" s="1" t="s">
        <v>2794</v>
      </c>
      <c r="BB3706" s="1">
        <v>5610</v>
      </c>
      <c r="BC3706" s="1" t="s">
        <v>144</v>
      </c>
      <c r="BD3706" s="1"/>
      <c r="BE3706" s="1"/>
      <c r="BF3706" s="1"/>
      <c r="BG3706" s="1"/>
    </row>
    <row r="3707" spans="2:59" ht="15.75" customHeight="1" x14ac:dyDescent="0.3">
      <c r="B3707" s="1"/>
      <c r="C3707" s="1"/>
      <c r="D3707" s="1"/>
      <c r="E3707" s="1"/>
      <c r="F3707" s="1"/>
      <c r="G3707" s="1"/>
      <c r="H3707" s="1"/>
      <c r="J3707" s="1"/>
      <c r="K3707" s="1"/>
      <c r="L3707" s="1"/>
      <c r="BA3707" s="1" t="s">
        <v>2213</v>
      </c>
      <c r="BB3707" s="1">
        <v>5576</v>
      </c>
      <c r="BC3707" s="1" t="s">
        <v>156</v>
      </c>
      <c r="BD3707" s="1"/>
      <c r="BE3707" s="1"/>
      <c r="BF3707" s="1"/>
      <c r="BG3707" s="1"/>
    </row>
    <row r="3708" spans="2:59" ht="15.75" customHeight="1" x14ac:dyDescent="0.3">
      <c r="B3708" s="1"/>
      <c r="C3708" s="1"/>
      <c r="D3708" s="1"/>
      <c r="E3708" s="1"/>
      <c r="F3708" s="1"/>
      <c r="G3708" s="1"/>
      <c r="H3708" s="1"/>
      <c r="J3708" s="1"/>
      <c r="K3708" s="1"/>
      <c r="L3708" s="1"/>
      <c r="BA3708" s="1" t="s">
        <v>5520</v>
      </c>
      <c r="BB3708" s="1">
        <v>4628</v>
      </c>
      <c r="BC3708" s="1" t="s">
        <v>304</v>
      </c>
      <c r="BD3708" s="1"/>
      <c r="BE3708" s="1"/>
      <c r="BF3708" s="1"/>
      <c r="BG3708" s="1"/>
    </row>
    <row r="3709" spans="2:59" ht="15.75" customHeight="1" x14ac:dyDescent="0.3">
      <c r="B3709" s="1"/>
      <c r="C3709" s="1"/>
      <c r="D3709" s="1"/>
      <c r="E3709" s="1"/>
      <c r="F3709" s="1"/>
      <c r="G3709" s="1"/>
      <c r="H3709" s="1"/>
      <c r="J3709" s="1"/>
      <c r="K3709" s="1"/>
      <c r="L3709" s="1"/>
      <c r="BA3709" s="1" t="s">
        <v>3143</v>
      </c>
      <c r="BB3709" s="1">
        <v>4084</v>
      </c>
      <c r="BC3709" s="1" t="s">
        <v>192</v>
      </c>
      <c r="BD3709" s="1"/>
      <c r="BE3709" s="1"/>
      <c r="BF3709" s="1"/>
      <c r="BG3709" s="1"/>
    </row>
    <row r="3710" spans="2:59" ht="15.75" customHeight="1" x14ac:dyDescent="0.3">
      <c r="B3710" s="1"/>
      <c r="C3710" s="1"/>
      <c r="D3710" s="1"/>
      <c r="E3710" s="1"/>
      <c r="F3710" s="1"/>
      <c r="G3710" s="1"/>
      <c r="H3710" s="1"/>
      <c r="J3710" s="1"/>
      <c r="K3710" s="1"/>
      <c r="L3710" s="1"/>
      <c r="BA3710" s="1" t="s">
        <v>2923</v>
      </c>
      <c r="BB3710" s="1">
        <v>5595</v>
      </c>
      <c r="BC3710" s="1" t="s">
        <v>222</v>
      </c>
      <c r="BD3710" s="1"/>
      <c r="BE3710" s="1"/>
      <c r="BF3710" s="1"/>
      <c r="BG3710" s="1"/>
    </row>
    <row r="3711" spans="2:59" ht="15.75" customHeight="1" x14ac:dyDescent="0.3">
      <c r="B3711" s="1"/>
      <c r="C3711" s="1"/>
      <c r="D3711" s="1"/>
      <c r="E3711" s="1"/>
      <c r="F3711" s="1"/>
      <c r="G3711" s="1"/>
      <c r="H3711" s="1"/>
      <c r="J3711" s="1"/>
      <c r="K3711" s="1"/>
      <c r="L3711" s="1"/>
      <c r="BA3711" s="1" t="s">
        <v>10536</v>
      </c>
      <c r="BB3711" s="1">
        <v>0</v>
      </c>
      <c r="BC3711" s="1" t="s">
        <v>304</v>
      </c>
      <c r="BD3711" s="1"/>
      <c r="BE3711" s="1"/>
      <c r="BF3711" s="1"/>
      <c r="BG3711" s="1"/>
    </row>
    <row r="3712" spans="2:59" ht="15.75" customHeight="1" x14ac:dyDescent="0.3">
      <c r="B3712" s="1"/>
      <c r="C3712" s="1"/>
      <c r="D3712" s="1"/>
      <c r="E3712" s="1"/>
      <c r="F3712" s="1"/>
      <c r="G3712" s="1"/>
      <c r="H3712" s="1"/>
      <c r="J3712" s="1"/>
      <c r="K3712" s="1"/>
      <c r="L3712" s="1"/>
      <c r="BA3712" s="1" t="s">
        <v>3273</v>
      </c>
      <c r="BB3712" s="1">
        <v>5665</v>
      </c>
      <c r="BC3712" s="1" t="s">
        <v>144</v>
      </c>
      <c r="BD3712" s="1"/>
      <c r="BE3712" s="1"/>
      <c r="BF3712" s="1"/>
      <c r="BG3712" s="1"/>
    </row>
    <row r="3713" spans="2:59" ht="15.75" customHeight="1" x14ac:dyDescent="0.3">
      <c r="B3713" s="1"/>
      <c r="C3713" s="1"/>
      <c r="D3713" s="1"/>
      <c r="E3713" s="1"/>
      <c r="F3713" s="1"/>
      <c r="G3713" s="1"/>
      <c r="H3713" s="1"/>
      <c r="J3713" s="1"/>
      <c r="K3713" s="1"/>
      <c r="L3713" s="1"/>
      <c r="BA3713" s="1" t="s">
        <v>2101</v>
      </c>
      <c r="BB3713" s="1">
        <v>5587</v>
      </c>
      <c r="BC3713" s="1" t="s">
        <v>130</v>
      </c>
      <c r="BD3713" s="1"/>
      <c r="BE3713" s="1"/>
      <c r="BF3713" s="1"/>
      <c r="BG3713" s="1"/>
    </row>
    <row r="3714" spans="2:59" ht="15.75" customHeight="1" x14ac:dyDescent="0.3">
      <c r="B3714" s="1"/>
      <c r="C3714" s="1"/>
      <c r="D3714" s="1"/>
      <c r="E3714" s="1"/>
      <c r="F3714" s="1"/>
      <c r="G3714" s="1"/>
      <c r="H3714" s="1"/>
      <c r="J3714" s="1"/>
      <c r="K3714" s="1"/>
      <c r="L3714" s="1"/>
      <c r="BA3714" s="1" t="s">
        <v>3289</v>
      </c>
      <c r="BB3714" s="1">
        <v>5634</v>
      </c>
      <c r="BC3714" s="1" t="s">
        <v>130</v>
      </c>
      <c r="BD3714" s="1"/>
      <c r="BE3714" s="1"/>
      <c r="BF3714" s="1"/>
      <c r="BG3714" s="1"/>
    </row>
    <row r="3715" spans="2:59" ht="15.75" customHeight="1" x14ac:dyDescent="0.3">
      <c r="B3715" s="1"/>
      <c r="C3715" s="1"/>
      <c r="D3715" s="1"/>
      <c r="E3715" s="1"/>
      <c r="F3715" s="1"/>
      <c r="G3715" s="1"/>
      <c r="H3715" s="1"/>
      <c r="J3715" s="1"/>
      <c r="K3715" s="1"/>
      <c r="L3715" s="1"/>
      <c r="BA3715" s="1" t="s">
        <v>3345</v>
      </c>
      <c r="BB3715" s="1">
        <v>0</v>
      </c>
      <c r="BC3715" s="1" t="s">
        <v>338</v>
      </c>
      <c r="BD3715" s="1"/>
      <c r="BE3715" s="1"/>
      <c r="BF3715" s="1"/>
      <c r="BG3715" s="1"/>
    </row>
    <row r="3716" spans="2:59" ht="15.75" customHeight="1" x14ac:dyDescent="0.3">
      <c r="B3716" s="1"/>
      <c r="C3716" s="1"/>
      <c r="D3716" s="1"/>
      <c r="E3716" s="1"/>
      <c r="F3716" s="1"/>
      <c r="G3716" s="1"/>
      <c r="H3716" s="1"/>
      <c r="J3716" s="1"/>
      <c r="K3716" s="1"/>
      <c r="L3716" s="1"/>
      <c r="BA3716" s="1" t="s">
        <v>10537</v>
      </c>
      <c r="BB3716" s="1">
        <v>0</v>
      </c>
      <c r="BC3716" s="1" t="s">
        <v>144</v>
      </c>
      <c r="BD3716" s="1"/>
      <c r="BE3716" s="1"/>
      <c r="BF3716" s="1"/>
      <c r="BG3716" s="1"/>
    </row>
    <row r="3717" spans="2:59" ht="15.75" customHeight="1" x14ac:dyDescent="0.3">
      <c r="B3717" s="1"/>
      <c r="C3717" s="1"/>
      <c r="D3717" s="1"/>
      <c r="E3717" s="1"/>
      <c r="F3717" s="1"/>
      <c r="G3717" s="1"/>
      <c r="H3717" s="1"/>
      <c r="J3717" s="1"/>
      <c r="K3717" s="1"/>
      <c r="L3717" s="1"/>
      <c r="BA3717" s="1" t="s">
        <v>2796</v>
      </c>
      <c r="BB3717" s="1">
        <v>5584</v>
      </c>
      <c r="BC3717" s="1" t="s">
        <v>136</v>
      </c>
      <c r="BD3717" s="1"/>
      <c r="BE3717" s="1"/>
      <c r="BF3717" s="1"/>
      <c r="BG3717" s="1"/>
    </row>
    <row r="3718" spans="2:59" ht="15.75" customHeight="1" x14ac:dyDescent="0.3">
      <c r="B3718" s="1"/>
      <c r="C3718" s="1"/>
      <c r="D3718" s="1"/>
      <c r="E3718" s="1"/>
      <c r="F3718" s="1"/>
      <c r="G3718" s="1"/>
      <c r="H3718" s="1"/>
      <c r="J3718" s="1"/>
      <c r="K3718" s="1"/>
      <c r="L3718" s="1"/>
      <c r="BA3718" s="1" t="s">
        <v>3140</v>
      </c>
      <c r="BB3718" s="1">
        <v>5577</v>
      </c>
      <c r="BC3718" s="1" t="s">
        <v>62</v>
      </c>
      <c r="BD3718" s="1"/>
      <c r="BE3718" s="1"/>
      <c r="BF3718" s="1"/>
      <c r="BG3718" s="1"/>
    </row>
    <row r="3719" spans="2:59" ht="15.75" customHeight="1" x14ac:dyDescent="0.3">
      <c r="B3719" s="1"/>
      <c r="C3719" s="1"/>
      <c r="D3719" s="1"/>
      <c r="E3719" s="1"/>
      <c r="F3719" s="1"/>
      <c r="G3719" s="1"/>
      <c r="H3719" s="1"/>
      <c r="J3719" s="1"/>
      <c r="K3719" s="1"/>
      <c r="L3719" s="1"/>
      <c r="BA3719" s="1" t="s">
        <v>2155</v>
      </c>
      <c r="BB3719" s="1">
        <v>5694</v>
      </c>
      <c r="BC3719" s="1" t="s">
        <v>122</v>
      </c>
      <c r="BD3719" s="1"/>
      <c r="BE3719" s="1"/>
      <c r="BF3719" s="1"/>
      <c r="BG3719" s="1"/>
    </row>
    <row r="3720" spans="2:59" ht="15.75" customHeight="1" x14ac:dyDescent="0.3">
      <c r="B3720" s="1"/>
      <c r="C3720" s="1"/>
      <c r="D3720" s="1"/>
      <c r="E3720" s="1"/>
      <c r="F3720" s="1"/>
      <c r="G3720" s="1"/>
      <c r="H3720" s="1"/>
      <c r="J3720" s="1"/>
      <c r="K3720" s="1"/>
      <c r="L3720" s="1"/>
      <c r="BA3720" s="1" t="s">
        <v>10538</v>
      </c>
      <c r="BB3720" s="1">
        <v>5593</v>
      </c>
      <c r="BC3720" s="1" t="s">
        <v>252</v>
      </c>
      <c r="BD3720" s="1"/>
      <c r="BE3720" s="1"/>
      <c r="BF3720" s="1"/>
      <c r="BG3720" s="1"/>
    </row>
    <row r="3721" spans="2:59" ht="15.75" customHeight="1" x14ac:dyDescent="0.3">
      <c r="B3721" s="1"/>
      <c r="C3721" s="1"/>
      <c r="D3721" s="1"/>
      <c r="E3721" s="1"/>
      <c r="F3721" s="1"/>
      <c r="G3721" s="1"/>
      <c r="H3721" s="1"/>
      <c r="J3721" s="1"/>
      <c r="K3721" s="1"/>
      <c r="L3721" s="1"/>
      <c r="BA3721" s="1" t="s">
        <v>2726</v>
      </c>
      <c r="BB3721" s="1">
        <v>5609</v>
      </c>
      <c r="BC3721" s="1" t="s">
        <v>342</v>
      </c>
      <c r="BD3721" s="1"/>
      <c r="BE3721" s="1"/>
      <c r="BF3721" s="1"/>
      <c r="BG3721" s="1"/>
    </row>
    <row r="3722" spans="2:59" ht="15.75" customHeight="1" x14ac:dyDescent="0.3">
      <c r="B3722" s="1"/>
      <c r="C3722" s="1"/>
      <c r="D3722" s="1"/>
      <c r="E3722" s="1"/>
      <c r="F3722" s="1"/>
      <c r="G3722" s="1"/>
      <c r="H3722" s="1"/>
      <c r="J3722" s="1"/>
      <c r="K3722" s="1"/>
      <c r="L3722" s="1"/>
      <c r="BA3722" s="1" t="s">
        <v>3358</v>
      </c>
      <c r="BB3722" s="1">
        <v>0</v>
      </c>
      <c r="BC3722" s="1" t="s">
        <v>144</v>
      </c>
      <c r="BD3722" s="1"/>
      <c r="BE3722" s="1"/>
      <c r="BF3722" s="1"/>
      <c r="BG3722" s="1"/>
    </row>
    <row r="3723" spans="2:59" ht="15.75" customHeight="1" x14ac:dyDescent="0.3">
      <c r="B3723" s="1"/>
      <c r="C3723" s="1"/>
      <c r="D3723" s="1"/>
      <c r="E3723" s="1"/>
      <c r="F3723" s="1"/>
      <c r="G3723" s="1"/>
      <c r="H3723" s="1"/>
      <c r="J3723" s="1"/>
      <c r="K3723" s="1"/>
      <c r="L3723" s="1"/>
      <c r="BA3723" s="1" t="s">
        <v>2539</v>
      </c>
      <c r="BB3723" s="1">
        <v>5586</v>
      </c>
      <c r="BC3723" s="1" t="s">
        <v>222</v>
      </c>
      <c r="BD3723" s="1"/>
      <c r="BE3723" s="1"/>
      <c r="BF3723" s="1"/>
      <c r="BG3723" s="1"/>
    </row>
    <row r="3724" spans="2:59" ht="15.75" customHeight="1" x14ac:dyDescent="0.3">
      <c r="B3724" s="1"/>
      <c r="C3724" s="1"/>
      <c r="D3724" s="1"/>
      <c r="E3724" s="1"/>
      <c r="F3724" s="1"/>
      <c r="G3724" s="1"/>
      <c r="H3724" s="1"/>
      <c r="J3724" s="1"/>
      <c r="K3724" s="1"/>
      <c r="L3724" s="1"/>
      <c r="BA3724" s="1" t="s">
        <v>3219</v>
      </c>
      <c r="BB3724" s="1">
        <v>5582</v>
      </c>
      <c r="BC3724" s="1" t="s">
        <v>286</v>
      </c>
      <c r="BD3724" s="1"/>
      <c r="BE3724" s="1"/>
      <c r="BF3724" s="1"/>
      <c r="BG3724" s="1"/>
    </row>
    <row r="3725" spans="2:59" ht="15.75" customHeight="1" x14ac:dyDescent="0.3">
      <c r="B3725" s="1"/>
      <c r="C3725" s="1"/>
      <c r="D3725" s="1"/>
      <c r="E3725" s="1"/>
      <c r="F3725" s="1"/>
      <c r="G3725" s="1"/>
      <c r="H3725" s="1"/>
      <c r="J3725" s="1"/>
      <c r="K3725" s="1"/>
      <c r="L3725" s="1"/>
      <c r="BA3725" s="1" t="s">
        <v>2930</v>
      </c>
      <c r="BB3725" s="1">
        <v>2525</v>
      </c>
      <c r="BC3725" s="1" t="s">
        <v>3698</v>
      </c>
      <c r="BD3725" s="1"/>
      <c r="BE3725" s="1"/>
      <c r="BF3725" s="1"/>
      <c r="BG3725" s="1"/>
    </row>
    <row r="3726" spans="2:59" ht="15.75" customHeight="1" x14ac:dyDescent="0.3">
      <c r="B3726" s="1"/>
      <c r="C3726" s="1"/>
      <c r="D3726" s="1"/>
      <c r="E3726" s="1"/>
      <c r="F3726" s="1"/>
      <c r="G3726" s="1"/>
      <c r="H3726" s="1"/>
      <c r="J3726" s="1"/>
      <c r="K3726" s="1"/>
      <c r="L3726" s="1"/>
      <c r="BA3726" s="1" t="s">
        <v>2708</v>
      </c>
      <c r="BB3726" s="1">
        <v>5228</v>
      </c>
      <c r="BC3726" s="1" t="s">
        <v>92</v>
      </c>
      <c r="BD3726" s="1"/>
      <c r="BE3726" s="1"/>
      <c r="BF3726" s="1"/>
      <c r="BG3726" s="1"/>
    </row>
    <row r="3727" spans="2:59" ht="15.75" customHeight="1" x14ac:dyDescent="0.3">
      <c r="B3727" s="1"/>
      <c r="C3727" s="1"/>
      <c r="D3727" s="1"/>
      <c r="E3727" s="1"/>
      <c r="F3727" s="1"/>
      <c r="G3727" s="1"/>
      <c r="H3727" s="1"/>
      <c r="J3727" s="1"/>
      <c r="K3727" s="1"/>
      <c r="L3727" s="1"/>
      <c r="BA3727" s="1" t="s">
        <v>2092</v>
      </c>
      <c r="BB3727" s="1">
        <v>5663</v>
      </c>
      <c r="BC3727" s="1" t="s">
        <v>306</v>
      </c>
      <c r="BD3727" s="1"/>
      <c r="BE3727" s="1"/>
      <c r="BF3727" s="1"/>
      <c r="BG3727" s="1"/>
    </row>
    <row r="3728" spans="2:59" ht="15.75" customHeight="1" x14ac:dyDescent="0.3">
      <c r="B3728" s="1"/>
      <c r="C3728" s="1"/>
      <c r="D3728" s="1"/>
      <c r="E3728" s="1"/>
      <c r="F3728" s="1"/>
      <c r="G3728" s="1"/>
      <c r="H3728" s="1"/>
      <c r="J3728" s="1"/>
      <c r="K3728" s="1"/>
      <c r="L3728" s="1"/>
      <c r="BA3728" s="1" t="s">
        <v>2093</v>
      </c>
      <c r="BB3728" s="1">
        <v>5662</v>
      </c>
      <c r="BC3728" s="1" t="s">
        <v>306</v>
      </c>
      <c r="BD3728" s="1"/>
      <c r="BE3728" s="1"/>
      <c r="BF3728" s="1"/>
      <c r="BG3728" s="1"/>
    </row>
    <row r="3729" spans="2:59" ht="15.75" customHeight="1" x14ac:dyDescent="0.3">
      <c r="B3729" s="1"/>
      <c r="C3729" s="1"/>
      <c r="D3729" s="1"/>
      <c r="E3729" s="1"/>
      <c r="F3729" s="1"/>
      <c r="G3729" s="1"/>
      <c r="H3729" s="1"/>
      <c r="J3729" s="1"/>
      <c r="K3729" s="1"/>
      <c r="L3729" s="1"/>
      <c r="BA3729" s="1" t="s">
        <v>2885</v>
      </c>
      <c r="BB3729" s="1">
        <v>5618</v>
      </c>
      <c r="BC3729" s="1" t="s">
        <v>112</v>
      </c>
      <c r="BD3729" s="1"/>
      <c r="BE3729" s="1"/>
      <c r="BF3729" s="1"/>
      <c r="BG3729" s="1"/>
    </row>
    <row r="3730" spans="2:59" ht="15.75" customHeight="1" x14ac:dyDescent="0.3">
      <c r="B3730" s="1"/>
      <c r="C3730" s="1"/>
      <c r="D3730" s="1"/>
      <c r="E3730" s="1"/>
      <c r="F3730" s="1"/>
      <c r="G3730" s="1"/>
      <c r="H3730" s="1"/>
      <c r="J3730" s="1"/>
      <c r="K3730" s="1"/>
      <c r="L3730" s="1"/>
      <c r="BA3730" s="1" t="s">
        <v>3117</v>
      </c>
      <c r="BB3730" s="1">
        <v>5603</v>
      </c>
      <c r="BC3730" s="1" t="s">
        <v>180</v>
      </c>
      <c r="BD3730" s="1"/>
      <c r="BE3730" s="1"/>
      <c r="BF3730" s="1"/>
      <c r="BG3730" s="1"/>
    </row>
    <row r="3731" spans="2:59" ht="15.75" customHeight="1" x14ac:dyDescent="0.3">
      <c r="B3731" s="1"/>
      <c r="C3731" s="1"/>
      <c r="D3731" s="1"/>
      <c r="E3731" s="1"/>
      <c r="F3731" s="1"/>
      <c r="G3731" s="1"/>
      <c r="H3731" s="1"/>
      <c r="J3731" s="1"/>
      <c r="K3731" s="1"/>
      <c r="L3731" s="1"/>
      <c r="BA3731" s="1" t="s">
        <v>2642</v>
      </c>
      <c r="BB3731" s="1">
        <v>5604</v>
      </c>
      <c r="BC3731" s="1" t="s">
        <v>222</v>
      </c>
      <c r="BD3731" s="1"/>
      <c r="BE3731" s="1"/>
      <c r="BF3731" s="1"/>
      <c r="BG3731" s="1"/>
    </row>
    <row r="3732" spans="2:59" ht="15.75" customHeight="1" x14ac:dyDescent="0.3">
      <c r="B3732" s="1"/>
      <c r="C3732" s="1"/>
      <c r="D3732" s="1"/>
      <c r="E3732" s="1"/>
      <c r="F3732" s="1"/>
      <c r="G3732" s="1"/>
      <c r="H3732" s="1"/>
      <c r="J3732" s="1"/>
      <c r="K3732" s="1"/>
      <c r="L3732" s="1"/>
      <c r="BA3732" s="1" t="s">
        <v>2783</v>
      </c>
      <c r="BB3732" s="1">
        <v>5594</v>
      </c>
      <c r="BC3732" s="1" t="s">
        <v>144</v>
      </c>
      <c r="BD3732" s="1"/>
      <c r="BE3732" s="1"/>
      <c r="BF3732" s="1"/>
      <c r="BG3732" s="1"/>
    </row>
    <row r="3733" spans="2:59" ht="15.75" customHeight="1" x14ac:dyDescent="0.3">
      <c r="B3733" s="1"/>
      <c r="C3733" s="1"/>
      <c r="D3733" s="1"/>
      <c r="E3733" s="1"/>
      <c r="F3733" s="1"/>
      <c r="G3733" s="1"/>
      <c r="H3733" s="1"/>
      <c r="J3733" s="1"/>
      <c r="K3733" s="1"/>
      <c r="L3733" s="1"/>
      <c r="BA3733" s="1" t="s">
        <v>2559</v>
      </c>
      <c r="BB3733" s="1">
        <v>5617</v>
      </c>
      <c r="BC3733" s="1" t="s">
        <v>14</v>
      </c>
      <c r="BD3733" s="1"/>
      <c r="BE3733" s="1"/>
      <c r="BF3733" s="1"/>
      <c r="BG3733" s="1"/>
    </row>
    <row r="3734" spans="2:59" ht="15.75" customHeight="1" x14ac:dyDescent="0.3">
      <c r="B3734" s="1"/>
      <c r="C3734" s="1"/>
      <c r="D3734" s="1"/>
      <c r="E3734" s="1"/>
      <c r="F3734" s="1"/>
      <c r="G3734" s="1"/>
      <c r="H3734" s="1"/>
      <c r="J3734" s="1"/>
      <c r="K3734" s="1"/>
      <c r="L3734" s="1"/>
      <c r="BA3734" s="1" t="s">
        <v>2088</v>
      </c>
      <c r="BB3734" s="1">
        <v>5598</v>
      </c>
      <c r="BC3734" s="1" t="s">
        <v>222</v>
      </c>
      <c r="BD3734" s="1"/>
      <c r="BE3734" s="1"/>
      <c r="BF3734" s="1"/>
      <c r="BG3734" s="1"/>
    </row>
    <row r="3735" spans="2:59" ht="15.75" customHeight="1" x14ac:dyDescent="0.3">
      <c r="B3735" s="1"/>
      <c r="C3735" s="1"/>
      <c r="D3735" s="1"/>
      <c r="E3735" s="1"/>
      <c r="F3735" s="1"/>
      <c r="G3735" s="1"/>
      <c r="H3735" s="1"/>
      <c r="J3735" s="1"/>
      <c r="K3735" s="1"/>
      <c r="L3735" s="1"/>
      <c r="BA3735" s="1" t="s">
        <v>3043</v>
      </c>
      <c r="BB3735" s="1">
        <v>5591</v>
      </c>
      <c r="BC3735" s="1" t="s">
        <v>144</v>
      </c>
      <c r="BD3735" s="1"/>
      <c r="BE3735" s="1"/>
      <c r="BF3735" s="1"/>
      <c r="BG3735" s="1"/>
    </row>
    <row r="3736" spans="2:59" ht="15.75" customHeight="1" x14ac:dyDescent="0.3">
      <c r="B3736" s="1"/>
      <c r="C3736" s="1"/>
      <c r="D3736" s="1"/>
      <c r="E3736" s="1"/>
      <c r="F3736" s="1"/>
      <c r="G3736" s="1"/>
      <c r="H3736" s="1"/>
      <c r="J3736" s="1"/>
      <c r="K3736" s="1"/>
      <c r="L3736" s="1"/>
      <c r="BA3736" s="1" t="s">
        <v>3043</v>
      </c>
      <c r="BB3736" s="1">
        <v>5591</v>
      </c>
      <c r="BC3736" s="1" t="s">
        <v>144</v>
      </c>
      <c r="BD3736" s="1"/>
      <c r="BE3736" s="1"/>
      <c r="BF3736" s="1"/>
      <c r="BG3736" s="1"/>
    </row>
    <row r="3737" spans="2:59" ht="15.75" customHeight="1" x14ac:dyDescent="0.3">
      <c r="B3737" s="1"/>
      <c r="C3737" s="1"/>
      <c r="D3737" s="1"/>
      <c r="E3737" s="1"/>
      <c r="F3737" s="1"/>
      <c r="G3737" s="1"/>
      <c r="H3737" s="1"/>
      <c r="J3737" s="1"/>
      <c r="K3737" s="1"/>
      <c r="L3737" s="1"/>
      <c r="BA3737" s="1" t="s">
        <v>2850</v>
      </c>
      <c r="BB3737" s="1">
        <v>5631</v>
      </c>
      <c r="BC3737" s="1" t="s">
        <v>144</v>
      </c>
      <c r="BD3737" s="1"/>
      <c r="BE3737" s="1"/>
      <c r="BF3737" s="1"/>
      <c r="BG3737" s="1"/>
    </row>
    <row r="3738" spans="2:59" ht="15.75" customHeight="1" x14ac:dyDescent="0.3">
      <c r="B3738" s="1"/>
      <c r="C3738" s="1"/>
      <c r="D3738" s="1"/>
      <c r="E3738" s="1"/>
      <c r="F3738" s="1"/>
      <c r="G3738" s="1"/>
      <c r="H3738" s="1"/>
      <c r="J3738" s="1"/>
      <c r="K3738" s="1"/>
      <c r="L3738" s="1"/>
      <c r="BA3738" s="1" t="s">
        <v>3043</v>
      </c>
      <c r="BB3738" s="1">
        <v>5591</v>
      </c>
      <c r="BC3738" s="1" t="s">
        <v>144</v>
      </c>
      <c r="BD3738" s="1"/>
      <c r="BE3738" s="1"/>
      <c r="BF3738" s="1"/>
      <c r="BG3738" s="1"/>
    </row>
    <row r="3739" spans="2:59" ht="15.75" customHeight="1" x14ac:dyDescent="0.3">
      <c r="B3739" s="1"/>
      <c r="C3739" s="1"/>
      <c r="D3739" s="1"/>
      <c r="E3739" s="1"/>
      <c r="F3739" s="1"/>
      <c r="G3739" s="1"/>
      <c r="H3739" s="1"/>
      <c r="J3739" s="1"/>
      <c r="K3739" s="1"/>
      <c r="L3739" s="1"/>
      <c r="BA3739" s="1" t="s">
        <v>3043</v>
      </c>
      <c r="BB3739" s="1">
        <v>5591</v>
      </c>
      <c r="BC3739" s="1" t="s">
        <v>144</v>
      </c>
      <c r="BD3739" s="1"/>
      <c r="BE3739" s="1"/>
      <c r="BF3739" s="1"/>
      <c r="BG3739" s="1"/>
    </row>
    <row r="3740" spans="2:59" ht="15.75" customHeight="1" x14ac:dyDescent="0.3">
      <c r="B3740" s="1"/>
      <c r="C3740" s="1"/>
      <c r="D3740" s="1"/>
      <c r="E3740" s="1"/>
      <c r="F3740" s="1"/>
      <c r="G3740" s="1"/>
      <c r="H3740" s="1"/>
      <c r="J3740" s="1"/>
      <c r="K3740" s="1"/>
      <c r="L3740" s="1"/>
      <c r="BA3740" s="1" t="s">
        <v>2407</v>
      </c>
      <c r="BB3740" s="1">
        <v>5664</v>
      </c>
      <c r="BC3740" s="1" t="s">
        <v>306</v>
      </c>
      <c r="BD3740" s="1"/>
      <c r="BE3740" s="1"/>
      <c r="BF3740" s="1"/>
      <c r="BG3740" s="1"/>
    </row>
    <row r="3741" spans="2:59" ht="15.75" customHeight="1" x14ac:dyDescent="0.3">
      <c r="B3741" s="1"/>
      <c r="C3741" s="1"/>
      <c r="D3741" s="1"/>
      <c r="E3741" s="1"/>
      <c r="F3741" s="1"/>
      <c r="G3741" s="1"/>
      <c r="H3741" s="1"/>
      <c r="J3741" s="1"/>
      <c r="K3741" s="1"/>
      <c r="L3741" s="1"/>
      <c r="BA3741" s="1" t="s">
        <v>10536</v>
      </c>
      <c r="BB3741" s="1">
        <v>0</v>
      </c>
      <c r="BC3741" s="1" t="s">
        <v>304</v>
      </c>
      <c r="BD3741" s="1"/>
      <c r="BE3741" s="1"/>
      <c r="BF3741" s="1"/>
      <c r="BG3741" s="1"/>
    </row>
    <row r="3742" spans="2:59" ht="15.75" customHeight="1" x14ac:dyDescent="0.3">
      <c r="B3742" s="1"/>
      <c r="C3742" s="1"/>
      <c r="D3742" s="1"/>
      <c r="E3742" s="1"/>
      <c r="F3742" s="1"/>
      <c r="G3742" s="1"/>
      <c r="H3742" s="1"/>
      <c r="J3742" s="1"/>
      <c r="K3742" s="1"/>
      <c r="L3742" s="1"/>
      <c r="BA3742" s="1" t="s">
        <v>2922</v>
      </c>
      <c r="BB3742" s="1">
        <v>5619</v>
      </c>
      <c r="BC3742" s="1" t="s">
        <v>222</v>
      </c>
      <c r="BD3742" s="1"/>
      <c r="BE3742" s="1"/>
      <c r="BF3742" s="1"/>
      <c r="BG3742" s="1"/>
    </row>
    <row r="3743" spans="2:59" ht="15.75" customHeight="1" x14ac:dyDescent="0.3">
      <c r="B3743" s="1"/>
      <c r="C3743" s="1"/>
      <c r="D3743" s="1"/>
      <c r="E3743" s="1"/>
      <c r="F3743" s="1"/>
      <c r="G3743" s="1"/>
      <c r="H3743" s="1"/>
      <c r="J3743" s="1"/>
      <c r="K3743" s="1"/>
      <c r="L3743" s="1"/>
      <c r="BA3743" s="1" t="s">
        <v>8772</v>
      </c>
      <c r="BB3743" s="1">
        <v>5904</v>
      </c>
      <c r="BC3743" s="1" t="s">
        <v>174</v>
      </c>
      <c r="BD3743" s="1"/>
      <c r="BE3743" s="1"/>
      <c r="BF3743" s="1"/>
      <c r="BG3743" s="1"/>
    </row>
    <row r="3744" spans="2:59" ht="15.75" customHeight="1" x14ac:dyDescent="0.3">
      <c r="B3744" s="1"/>
      <c r="C3744" s="1"/>
      <c r="D3744" s="1"/>
      <c r="E3744" s="1"/>
      <c r="F3744" s="1"/>
      <c r="G3744" s="1"/>
      <c r="H3744" s="1"/>
      <c r="J3744" s="1"/>
      <c r="K3744" s="1"/>
      <c r="L3744" s="1"/>
      <c r="BA3744" s="1" t="s">
        <v>6475</v>
      </c>
      <c r="BB3744" s="1">
        <v>1721</v>
      </c>
      <c r="BC3744" s="1" t="s">
        <v>204</v>
      </c>
      <c r="BD3744" s="1"/>
      <c r="BE3744" s="1"/>
      <c r="BF3744" s="1"/>
      <c r="BG3744" s="1"/>
    </row>
    <row r="3745" spans="2:59" ht="15.75" customHeight="1" x14ac:dyDescent="0.3">
      <c r="B3745" s="1"/>
      <c r="C3745" s="1"/>
      <c r="D3745" s="1"/>
      <c r="E3745" s="1"/>
      <c r="F3745" s="1"/>
      <c r="G3745" s="1"/>
      <c r="H3745" s="1"/>
      <c r="J3745" s="1"/>
      <c r="K3745" s="1"/>
      <c r="L3745" s="1"/>
      <c r="BA3745" s="1" t="s">
        <v>3169</v>
      </c>
      <c r="BB3745" s="1">
        <v>5606</v>
      </c>
      <c r="BC3745" s="1" t="s">
        <v>152</v>
      </c>
      <c r="BD3745" s="1"/>
      <c r="BE3745" s="1"/>
      <c r="BF3745" s="1"/>
      <c r="BG3745" s="1"/>
    </row>
    <row r="3746" spans="2:59" ht="15.75" customHeight="1" x14ac:dyDescent="0.3">
      <c r="B3746" s="1"/>
      <c r="C3746" s="1"/>
      <c r="D3746" s="1"/>
      <c r="E3746" s="1"/>
      <c r="F3746" s="1"/>
      <c r="G3746" s="1"/>
      <c r="H3746" s="1"/>
      <c r="J3746" s="1"/>
      <c r="K3746" s="1"/>
      <c r="L3746" s="1"/>
      <c r="BA3746" s="1" t="s">
        <v>3277</v>
      </c>
      <c r="BB3746" s="1">
        <v>5600</v>
      </c>
      <c r="BC3746" s="1" t="s">
        <v>92</v>
      </c>
      <c r="BD3746" s="1"/>
      <c r="BE3746" s="1"/>
      <c r="BF3746" s="1"/>
      <c r="BG3746" s="1"/>
    </row>
    <row r="3747" spans="2:59" ht="15.75" customHeight="1" x14ac:dyDescent="0.3">
      <c r="B3747" s="1"/>
      <c r="C3747" s="1"/>
      <c r="D3747" s="1"/>
      <c r="E3747" s="1"/>
      <c r="F3747" s="1"/>
      <c r="G3747" s="1"/>
      <c r="H3747" s="1"/>
      <c r="J3747" s="1"/>
      <c r="K3747" s="1"/>
      <c r="L3747" s="1"/>
      <c r="BA3747" s="1" t="s">
        <v>6705</v>
      </c>
      <c r="BB3747" s="1">
        <v>5101</v>
      </c>
      <c r="BC3747" s="1" t="s">
        <v>192</v>
      </c>
      <c r="BD3747" s="1"/>
      <c r="BE3747" s="1"/>
      <c r="BF3747" s="1"/>
      <c r="BG3747" s="1"/>
    </row>
    <row r="3748" spans="2:59" ht="15.75" customHeight="1" x14ac:dyDescent="0.3">
      <c r="B3748" s="1"/>
      <c r="C3748" s="1"/>
      <c r="D3748" s="1"/>
      <c r="E3748" s="1"/>
      <c r="F3748" s="1"/>
      <c r="G3748" s="1"/>
      <c r="H3748" s="1"/>
      <c r="J3748" s="1"/>
      <c r="K3748" s="1"/>
      <c r="L3748" s="1"/>
      <c r="BA3748" s="1" t="s">
        <v>6788</v>
      </c>
      <c r="BB3748" s="1">
        <v>5569</v>
      </c>
      <c r="BC3748" s="1" t="s">
        <v>192</v>
      </c>
      <c r="BD3748" s="1"/>
      <c r="BE3748" s="1"/>
      <c r="BF3748" s="1"/>
      <c r="BG3748" s="1"/>
    </row>
    <row r="3749" spans="2:59" ht="15.75" customHeight="1" x14ac:dyDescent="0.3">
      <c r="B3749" s="1"/>
      <c r="C3749" s="1"/>
      <c r="D3749" s="1"/>
      <c r="E3749" s="1"/>
      <c r="F3749" s="1"/>
      <c r="G3749" s="1"/>
      <c r="H3749" s="1"/>
      <c r="J3749" s="1"/>
      <c r="K3749" s="1"/>
      <c r="L3749" s="1"/>
      <c r="BA3749" s="1" t="s">
        <v>3220</v>
      </c>
      <c r="BB3749" s="1">
        <v>5614</v>
      </c>
      <c r="BC3749" s="1" t="s">
        <v>192</v>
      </c>
      <c r="BD3749" s="1"/>
      <c r="BE3749" s="1"/>
      <c r="BF3749" s="1"/>
      <c r="BG3749" s="1"/>
    </row>
    <row r="3750" spans="2:59" ht="15.75" customHeight="1" x14ac:dyDescent="0.3">
      <c r="B3750" s="1"/>
      <c r="C3750" s="1"/>
      <c r="D3750" s="1"/>
      <c r="E3750" s="1"/>
      <c r="F3750" s="1"/>
      <c r="G3750" s="1"/>
      <c r="H3750" s="1"/>
      <c r="J3750" s="1"/>
      <c r="K3750" s="1"/>
      <c r="L3750" s="1"/>
      <c r="BA3750" s="1" t="s">
        <v>3048</v>
      </c>
      <c r="BB3750" s="1">
        <v>5536</v>
      </c>
      <c r="BC3750" s="1" t="s">
        <v>122</v>
      </c>
      <c r="BD3750" s="1"/>
      <c r="BE3750" s="1"/>
      <c r="BF3750" s="1"/>
      <c r="BG3750" s="1"/>
    </row>
    <row r="3751" spans="2:59" ht="15.75" customHeight="1" x14ac:dyDescent="0.3">
      <c r="B3751" s="1"/>
      <c r="C3751" s="1"/>
      <c r="D3751" s="1"/>
      <c r="E3751" s="1"/>
      <c r="F3751" s="1"/>
      <c r="G3751" s="1"/>
      <c r="H3751" s="1"/>
      <c r="J3751" s="1"/>
      <c r="K3751" s="1"/>
      <c r="L3751" s="1"/>
      <c r="BA3751" s="1" t="s">
        <v>3285</v>
      </c>
      <c r="BB3751" s="1">
        <v>5620</v>
      </c>
      <c r="BC3751" s="1" t="s">
        <v>112</v>
      </c>
      <c r="BD3751" s="1"/>
      <c r="BE3751" s="1"/>
      <c r="BF3751" s="1"/>
      <c r="BG3751" s="1"/>
    </row>
    <row r="3752" spans="2:59" ht="15.75" customHeight="1" x14ac:dyDescent="0.3">
      <c r="B3752" s="1"/>
      <c r="C3752" s="1"/>
      <c r="D3752" s="1"/>
      <c r="E3752" s="1"/>
      <c r="F3752" s="1"/>
      <c r="G3752" s="1"/>
      <c r="H3752" s="1"/>
      <c r="J3752" s="1"/>
      <c r="K3752" s="1"/>
      <c r="L3752" s="1"/>
      <c r="BA3752" s="1" t="s">
        <v>3137</v>
      </c>
      <c r="BB3752" s="1">
        <v>5621</v>
      </c>
      <c r="BC3752" s="1" t="s">
        <v>144</v>
      </c>
      <c r="BD3752" s="1"/>
      <c r="BE3752" s="1"/>
      <c r="BF3752" s="1"/>
      <c r="BG3752" s="1"/>
    </row>
    <row r="3753" spans="2:59" ht="15.75" customHeight="1" x14ac:dyDescent="0.3">
      <c r="B3753" s="1"/>
      <c r="C3753" s="1"/>
      <c r="D3753" s="1"/>
      <c r="E3753" s="1"/>
      <c r="F3753" s="1"/>
      <c r="G3753" s="1"/>
      <c r="H3753" s="1"/>
      <c r="J3753" s="1"/>
      <c r="K3753" s="1"/>
      <c r="L3753" s="1"/>
      <c r="BA3753" s="1" t="s">
        <v>3184</v>
      </c>
      <c r="BB3753" s="1">
        <v>5666</v>
      </c>
      <c r="BC3753" s="1" t="s">
        <v>192</v>
      </c>
      <c r="BD3753" s="1"/>
      <c r="BE3753" s="1"/>
      <c r="BF3753" s="1"/>
      <c r="BG3753" s="1"/>
    </row>
    <row r="3754" spans="2:59" ht="15.75" customHeight="1" x14ac:dyDescent="0.3">
      <c r="B3754" s="1"/>
      <c r="C3754" s="1"/>
      <c r="D3754" s="1"/>
      <c r="E3754" s="1"/>
      <c r="F3754" s="1"/>
      <c r="G3754" s="1"/>
      <c r="H3754" s="1"/>
      <c r="J3754" s="1"/>
      <c r="K3754" s="1"/>
      <c r="L3754" s="1"/>
      <c r="BA3754" s="1" t="s">
        <v>2568</v>
      </c>
      <c r="BB3754" s="1">
        <v>5626</v>
      </c>
      <c r="BC3754" s="1" t="s">
        <v>222</v>
      </c>
      <c r="BD3754" s="1"/>
      <c r="BE3754" s="1"/>
      <c r="BF3754" s="1"/>
      <c r="BG3754" s="1"/>
    </row>
    <row r="3755" spans="2:59" ht="15.75" customHeight="1" x14ac:dyDescent="0.3">
      <c r="B3755" s="1"/>
      <c r="C3755" s="1"/>
      <c r="D3755" s="1"/>
      <c r="E3755" s="1"/>
      <c r="F3755" s="1"/>
      <c r="G3755" s="1"/>
      <c r="H3755" s="1"/>
      <c r="J3755" s="1"/>
      <c r="K3755" s="1"/>
      <c r="L3755" s="1"/>
      <c r="BA3755" s="1" t="s">
        <v>2839</v>
      </c>
      <c r="BB3755" s="1">
        <v>4222</v>
      </c>
      <c r="BC3755" s="1" t="s">
        <v>122</v>
      </c>
      <c r="BD3755" s="1"/>
      <c r="BE3755" s="1"/>
      <c r="BF3755" s="1"/>
      <c r="BG3755" s="1"/>
    </row>
    <row r="3756" spans="2:59" ht="15.75" customHeight="1" x14ac:dyDescent="0.3">
      <c r="B3756" s="1"/>
      <c r="C3756" s="1"/>
      <c r="D3756" s="1"/>
      <c r="E3756" s="1"/>
      <c r="F3756" s="1"/>
      <c r="G3756" s="1"/>
      <c r="H3756" s="1"/>
      <c r="J3756" s="1"/>
      <c r="K3756" s="1"/>
      <c r="L3756" s="1"/>
      <c r="BA3756" s="1" t="s">
        <v>4854</v>
      </c>
      <c r="BB3756" s="1">
        <v>5613</v>
      </c>
      <c r="BC3756" s="1" t="s">
        <v>156</v>
      </c>
      <c r="BD3756" s="1"/>
      <c r="BE3756" s="1"/>
      <c r="BF3756" s="1"/>
      <c r="BG3756" s="1"/>
    </row>
    <row r="3757" spans="2:59" ht="15.75" customHeight="1" x14ac:dyDescent="0.3">
      <c r="B3757" s="1"/>
      <c r="C3757" s="1"/>
      <c r="D3757" s="1"/>
      <c r="E3757" s="1"/>
      <c r="F3757" s="1"/>
      <c r="G3757" s="1"/>
      <c r="H3757" s="1"/>
      <c r="J3757" s="1"/>
      <c r="K3757" s="1"/>
      <c r="L3757" s="1"/>
      <c r="BA3757" s="1" t="s">
        <v>3037</v>
      </c>
      <c r="BB3757" s="1">
        <v>5611</v>
      </c>
      <c r="BC3757" s="1" t="s">
        <v>180</v>
      </c>
      <c r="BD3757" s="1"/>
      <c r="BE3757" s="1"/>
      <c r="BF3757" s="1"/>
      <c r="BG3757" s="1"/>
    </row>
    <row r="3758" spans="2:59" ht="15.75" customHeight="1" x14ac:dyDescent="0.3">
      <c r="B3758" s="1"/>
      <c r="C3758" s="1"/>
      <c r="D3758" s="1"/>
      <c r="E3758" s="1"/>
      <c r="F3758" s="1"/>
      <c r="G3758" s="1"/>
      <c r="H3758" s="1"/>
      <c r="J3758" s="1"/>
      <c r="K3758" s="1"/>
      <c r="L3758" s="1"/>
      <c r="BA3758" s="1" t="s">
        <v>6250</v>
      </c>
      <c r="BB3758" s="1">
        <v>5612</v>
      </c>
      <c r="BC3758" s="1" t="s">
        <v>152</v>
      </c>
      <c r="BD3758" s="1"/>
      <c r="BE3758" s="1"/>
      <c r="BF3758" s="1"/>
      <c r="BG3758" s="1"/>
    </row>
    <row r="3759" spans="2:59" ht="15.75" customHeight="1" x14ac:dyDescent="0.3">
      <c r="B3759" s="1"/>
      <c r="C3759" s="1"/>
      <c r="D3759" s="1"/>
      <c r="E3759" s="1"/>
      <c r="F3759" s="1"/>
      <c r="G3759" s="1"/>
      <c r="H3759" s="1"/>
      <c r="J3759" s="1"/>
      <c r="K3759" s="1"/>
      <c r="L3759" s="1"/>
      <c r="BA3759" s="1" t="s">
        <v>2540</v>
      </c>
      <c r="BB3759" s="1">
        <v>5637</v>
      </c>
      <c r="BC3759" s="1" t="s">
        <v>222</v>
      </c>
      <c r="BD3759" s="1"/>
      <c r="BE3759" s="1"/>
      <c r="BF3759" s="1"/>
      <c r="BG3759" s="1"/>
    </row>
    <row r="3760" spans="2:59" ht="15.75" customHeight="1" x14ac:dyDescent="0.3">
      <c r="B3760" s="1"/>
      <c r="C3760" s="1"/>
      <c r="D3760" s="1"/>
      <c r="E3760" s="1"/>
      <c r="F3760" s="1"/>
      <c r="G3760" s="1"/>
      <c r="H3760" s="1"/>
      <c r="J3760" s="1"/>
      <c r="K3760" s="1"/>
      <c r="L3760" s="1"/>
      <c r="BA3760" s="1" t="s">
        <v>2986</v>
      </c>
      <c r="BB3760" s="1">
        <v>5656</v>
      </c>
      <c r="BC3760" s="1" t="s">
        <v>14</v>
      </c>
      <c r="BD3760" s="1"/>
      <c r="BE3760" s="1"/>
      <c r="BF3760" s="1"/>
      <c r="BG3760" s="1"/>
    </row>
    <row r="3761" spans="2:59" ht="15.75" customHeight="1" x14ac:dyDescent="0.3">
      <c r="B3761" s="1"/>
      <c r="C3761" s="1"/>
      <c r="D3761" s="1"/>
      <c r="E3761" s="1"/>
      <c r="F3761" s="1"/>
      <c r="G3761" s="1"/>
      <c r="H3761" s="1"/>
      <c r="J3761" s="1"/>
      <c r="K3761" s="1"/>
      <c r="L3761" s="1"/>
      <c r="BA3761" s="1" t="s">
        <v>2120</v>
      </c>
      <c r="BB3761" s="1">
        <v>5624</v>
      </c>
      <c r="BC3761" s="1" t="s">
        <v>252</v>
      </c>
      <c r="BD3761" s="1"/>
      <c r="BE3761" s="1"/>
      <c r="BF3761" s="1"/>
      <c r="BG3761" s="1"/>
    </row>
    <row r="3762" spans="2:59" ht="15.75" customHeight="1" x14ac:dyDescent="0.3">
      <c r="B3762" s="1"/>
      <c r="C3762" s="1"/>
      <c r="D3762" s="1"/>
      <c r="E3762" s="1"/>
      <c r="F3762" s="1"/>
      <c r="G3762" s="1"/>
      <c r="H3762" s="1"/>
      <c r="J3762" s="1"/>
      <c r="K3762" s="1"/>
      <c r="L3762" s="1"/>
      <c r="BA3762" s="1" t="s">
        <v>3110</v>
      </c>
      <c r="BB3762" s="1">
        <v>5804</v>
      </c>
      <c r="BC3762" s="1" t="s">
        <v>252</v>
      </c>
      <c r="BD3762" s="1"/>
      <c r="BE3762" s="1"/>
      <c r="BF3762" s="1"/>
      <c r="BG3762" s="1"/>
    </row>
    <row r="3763" spans="2:59" ht="15.75" customHeight="1" x14ac:dyDescent="0.3">
      <c r="B3763" s="1"/>
      <c r="C3763" s="1"/>
      <c r="D3763" s="1"/>
      <c r="E3763" s="1"/>
      <c r="F3763" s="1"/>
      <c r="G3763" s="1"/>
      <c r="H3763" s="1"/>
      <c r="J3763" s="1"/>
      <c r="K3763" s="1"/>
      <c r="L3763" s="1"/>
      <c r="BA3763" s="1" t="s">
        <v>2343</v>
      </c>
      <c r="BB3763" s="1">
        <v>4821</v>
      </c>
      <c r="BC3763" s="1" t="s">
        <v>252</v>
      </c>
      <c r="BD3763" s="1"/>
      <c r="BE3763" s="1"/>
      <c r="BF3763" s="1"/>
      <c r="BG3763" s="1"/>
    </row>
    <row r="3764" spans="2:59" ht="15.75" customHeight="1" x14ac:dyDescent="0.3">
      <c r="B3764" s="1"/>
      <c r="C3764" s="1"/>
      <c r="D3764" s="1"/>
      <c r="E3764" s="1"/>
      <c r="F3764" s="1"/>
      <c r="G3764" s="1"/>
      <c r="H3764" s="1"/>
      <c r="J3764" s="1"/>
      <c r="K3764" s="1"/>
      <c r="L3764" s="1"/>
      <c r="BA3764" s="1" t="s">
        <v>2293</v>
      </c>
      <c r="BB3764" s="1">
        <v>5644</v>
      </c>
      <c r="BC3764" s="1" t="s">
        <v>144</v>
      </c>
      <c r="BD3764" s="1"/>
      <c r="BE3764" s="1"/>
      <c r="BF3764" s="1"/>
      <c r="BG3764" s="1"/>
    </row>
    <row r="3765" spans="2:59" ht="15.75" customHeight="1" x14ac:dyDescent="0.3">
      <c r="B3765" s="1"/>
      <c r="C3765" s="1"/>
      <c r="D3765" s="1"/>
      <c r="E3765" s="1"/>
      <c r="F3765" s="1"/>
      <c r="G3765" s="1"/>
      <c r="H3765" s="1"/>
      <c r="J3765" s="1"/>
      <c r="K3765" s="1"/>
      <c r="L3765" s="1"/>
      <c r="BA3765" s="1" t="s">
        <v>2628</v>
      </c>
      <c r="BB3765" s="1">
        <v>5639</v>
      </c>
      <c r="BC3765" s="1" t="s">
        <v>10</v>
      </c>
      <c r="BD3765" s="1"/>
      <c r="BE3765" s="1"/>
      <c r="BF3765" s="1"/>
      <c r="BG3765" s="1"/>
    </row>
    <row r="3766" spans="2:59" ht="15.75" customHeight="1" x14ac:dyDescent="0.3">
      <c r="B3766" s="1"/>
      <c r="C3766" s="1"/>
      <c r="D3766" s="1"/>
      <c r="E3766" s="1"/>
      <c r="F3766" s="1"/>
      <c r="G3766" s="1"/>
      <c r="H3766" s="1"/>
      <c r="J3766" s="1"/>
      <c r="K3766" s="1"/>
      <c r="L3766" s="1"/>
      <c r="BA3766" s="1" t="s">
        <v>2815</v>
      </c>
      <c r="BB3766" s="1">
        <v>5633</v>
      </c>
      <c r="BC3766" s="1" t="s">
        <v>222</v>
      </c>
      <c r="BD3766" s="1"/>
      <c r="BE3766" s="1"/>
      <c r="BF3766" s="1"/>
      <c r="BG3766" s="1"/>
    </row>
    <row r="3767" spans="2:59" ht="15.75" customHeight="1" x14ac:dyDescent="0.3">
      <c r="B3767" s="1"/>
      <c r="C3767" s="1"/>
      <c r="D3767" s="1"/>
      <c r="E3767" s="1"/>
      <c r="F3767" s="1"/>
      <c r="G3767" s="1"/>
      <c r="H3767" s="1"/>
      <c r="J3767" s="1"/>
      <c r="K3767" s="1"/>
      <c r="L3767" s="1"/>
      <c r="BA3767" s="1" t="s">
        <v>2577</v>
      </c>
      <c r="BB3767" s="1">
        <v>5638</v>
      </c>
      <c r="BC3767" s="1" t="s">
        <v>222</v>
      </c>
      <c r="BD3767" s="1"/>
      <c r="BE3767" s="1"/>
      <c r="BF3767" s="1"/>
      <c r="BG3767" s="1"/>
    </row>
    <row r="3768" spans="2:59" ht="15.75" customHeight="1" x14ac:dyDescent="0.3">
      <c r="B3768" s="1"/>
      <c r="C3768" s="1"/>
      <c r="D3768" s="1"/>
      <c r="E3768" s="1"/>
      <c r="F3768" s="1"/>
      <c r="G3768" s="1"/>
      <c r="H3768" s="1"/>
      <c r="J3768" s="1"/>
      <c r="K3768" s="1"/>
      <c r="L3768" s="1"/>
      <c r="BA3768" s="1" t="s">
        <v>2085</v>
      </c>
      <c r="BB3768" s="1">
        <v>5657</v>
      </c>
      <c r="BC3768" s="1" t="s">
        <v>222</v>
      </c>
      <c r="BD3768" s="1"/>
      <c r="BE3768" s="1"/>
      <c r="BF3768" s="1"/>
      <c r="BG3768" s="1"/>
    </row>
    <row r="3769" spans="2:59" ht="15.75" customHeight="1" x14ac:dyDescent="0.3">
      <c r="B3769" s="1"/>
      <c r="C3769" s="1"/>
      <c r="D3769" s="1"/>
      <c r="E3769" s="1"/>
      <c r="F3769" s="1"/>
      <c r="G3769" s="1"/>
      <c r="H3769" s="1"/>
      <c r="J3769" s="1"/>
      <c r="K3769" s="1"/>
      <c r="L3769" s="1"/>
      <c r="BA3769" s="1" t="s">
        <v>2944</v>
      </c>
      <c r="BB3769" s="1">
        <v>5629</v>
      </c>
      <c r="BC3769" s="1" t="s">
        <v>144</v>
      </c>
      <c r="BD3769" s="1"/>
      <c r="BE3769" s="1"/>
      <c r="BF3769" s="1"/>
      <c r="BG3769" s="1"/>
    </row>
    <row r="3770" spans="2:59" ht="15.75" customHeight="1" x14ac:dyDescent="0.3">
      <c r="B3770" s="1"/>
      <c r="C3770" s="1"/>
      <c r="D3770" s="1"/>
      <c r="E3770" s="1"/>
      <c r="F3770" s="1"/>
      <c r="G3770" s="1"/>
      <c r="H3770" s="1"/>
      <c r="J3770" s="1"/>
      <c r="K3770" s="1"/>
      <c r="L3770" s="1"/>
      <c r="BA3770" s="1" t="s">
        <v>10539</v>
      </c>
      <c r="BB3770" s="1">
        <v>0</v>
      </c>
      <c r="BC3770" s="1" t="s">
        <v>292</v>
      </c>
      <c r="BD3770" s="1"/>
      <c r="BE3770" s="1"/>
      <c r="BF3770" s="1"/>
      <c r="BG3770" s="1"/>
    </row>
    <row r="3771" spans="2:59" ht="15.75" customHeight="1" x14ac:dyDescent="0.3">
      <c r="B3771" s="1"/>
      <c r="C3771" s="1"/>
      <c r="D3771" s="1"/>
      <c r="E3771" s="1"/>
      <c r="F3771" s="1"/>
      <c r="G3771" s="1"/>
      <c r="H3771" s="1"/>
      <c r="J3771" s="1"/>
      <c r="K3771" s="1"/>
      <c r="L3771" s="1"/>
      <c r="BA3771" s="1" t="s">
        <v>2852</v>
      </c>
      <c r="BB3771" s="1">
        <v>5625</v>
      </c>
      <c r="BC3771" s="1" t="s">
        <v>156</v>
      </c>
      <c r="BD3771" s="1"/>
      <c r="BE3771" s="1"/>
      <c r="BF3771" s="1"/>
      <c r="BG3771" s="1"/>
    </row>
    <row r="3772" spans="2:59" ht="15.75" customHeight="1" x14ac:dyDescent="0.3">
      <c r="B3772" s="1"/>
      <c r="C3772" s="1"/>
      <c r="D3772" s="1"/>
      <c r="E3772" s="1"/>
      <c r="F3772" s="1"/>
      <c r="G3772" s="1"/>
      <c r="H3772" s="1"/>
      <c r="J3772" s="1"/>
      <c r="K3772" s="1"/>
      <c r="L3772" s="1"/>
      <c r="BA3772" s="1" t="s">
        <v>4923</v>
      </c>
      <c r="BB3772" s="1">
        <v>5630</v>
      </c>
      <c r="BC3772" s="1" t="s">
        <v>222</v>
      </c>
      <c r="BD3772" s="1"/>
      <c r="BE3772" s="1"/>
      <c r="BF3772" s="1"/>
      <c r="BG3772" s="1"/>
    </row>
    <row r="3773" spans="2:59" ht="15.75" customHeight="1" x14ac:dyDescent="0.3">
      <c r="B3773" s="1"/>
      <c r="C3773" s="1"/>
      <c r="D3773" s="1"/>
      <c r="E3773" s="1"/>
      <c r="F3773" s="1"/>
      <c r="G3773" s="1"/>
      <c r="H3773" s="1"/>
      <c r="J3773" s="1"/>
      <c r="K3773" s="1"/>
      <c r="L3773" s="1"/>
      <c r="BA3773" s="1" t="s">
        <v>2113</v>
      </c>
      <c r="BB3773" s="1">
        <v>5658</v>
      </c>
      <c r="BC3773" s="1" t="s">
        <v>204</v>
      </c>
      <c r="BD3773" s="1"/>
      <c r="BE3773" s="1"/>
      <c r="BF3773" s="1"/>
      <c r="BG3773" s="1"/>
    </row>
    <row r="3774" spans="2:59" ht="15.75" customHeight="1" x14ac:dyDescent="0.3">
      <c r="B3774" s="1"/>
      <c r="C3774" s="1"/>
      <c r="D3774" s="1"/>
      <c r="E3774" s="1"/>
      <c r="F3774" s="1"/>
      <c r="G3774" s="1"/>
      <c r="H3774" s="1"/>
      <c r="J3774" s="1"/>
      <c r="K3774" s="1"/>
      <c r="L3774" s="1"/>
      <c r="BA3774" s="1" t="s">
        <v>3359</v>
      </c>
      <c r="BB3774" s="1">
        <v>0</v>
      </c>
      <c r="BC3774" s="1" t="s">
        <v>206</v>
      </c>
      <c r="BD3774" s="1"/>
      <c r="BE3774" s="1"/>
      <c r="BF3774" s="1"/>
      <c r="BG3774" s="1"/>
    </row>
    <row r="3775" spans="2:59" ht="15.75" customHeight="1" x14ac:dyDescent="0.3">
      <c r="B3775" s="1"/>
      <c r="C3775" s="1"/>
      <c r="D3775" s="1"/>
      <c r="E3775" s="1"/>
      <c r="F3775" s="1"/>
      <c r="G3775" s="1"/>
      <c r="H3775" s="1"/>
      <c r="J3775" s="1"/>
      <c r="K3775" s="1"/>
      <c r="L3775" s="1"/>
      <c r="BA3775" s="1" t="s">
        <v>10540</v>
      </c>
      <c r="BC3775" s="1" t="s">
        <v>324</v>
      </c>
      <c r="BD3775" s="1"/>
      <c r="BE3775" s="1"/>
      <c r="BF3775" s="1"/>
      <c r="BG3775" s="1"/>
    </row>
    <row r="3776" spans="2:59" ht="15.75" customHeight="1" x14ac:dyDescent="0.3">
      <c r="B3776" s="1"/>
      <c r="C3776" s="1"/>
      <c r="D3776" s="1"/>
      <c r="E3776" s="1"/>
      <c r="F3776" s="1"/>
      <c r="G3776" s="1"/>
      <c r="H3776" s="1"/>
      <c r="J3776" s="1"/>
      <c r="K3776" s="1"/>
      <c r="L3776" s="1"/>
      <c r="BA3776" s="1" t="s">
        <v>10541</v>
      </c>
      <c r="BB3776" s="1">
        <v>0</v>
      </c>
      <c r="BC3776" s="1" t="s">
        <v>144</v>
      </c>
      <c r="BD3776" s="1"/>
      <c r="BE3776" s="1"/>
      <c r="BF3776" s="1"/>
      <c r="BG3776" s="1"/>
    </row>
    <row r="3777" spans="2:59" ht="15.75" customHeight="1" x14ac:dyDescent="0.3">
      <c r="B3777" s="1"/>
      <c r="C3777" s="1"/>
      <c r="D3777" s="1"/>
      <c r="E3777" s="1"/>
      <c r="F3777" s="1"/>
      <c r="G3777" s="1"/>
      <c r="H3777" s="1"/>
      <c r="J3777" s="1"/>
      <c r="K3777" s="1"/>
      <c r="L3777" s="1"/>
      <c r="BA3777" s="1" t="s">
        <v>2273</v>
      </c>
      <c r="BB3777" s="1">
        <v>5541</v>
      </c>
      <c r="BC3777" s="1" t="s">
        <v>144</v>
      </c>
      <c r="BD3777" s="1"/>
      <c r="BE3777" s="1"/>
      <c r="BF3777" s="1"/>
      <c r="BG3777" s="1"/>
    </row>
    <row r="3778" spans="2:59" ht="15.75" customHeight="1" x14ac:dyDescent="0.3">
      <c r="B3778" s="1"/>
      <c r="C3778" s="1"/>
      <c r="D3778" s="1"/>
      <c r="E3778" s="1"/>
      <c r="F3778" s="1"/>
      <c r="G3778" s="1"/>
      <c r="H3778" s="1"/>
      <c r="J3778" s="1"/>
      <c r="K3778" s="1"/>
      <c r="L3778" s="1"/>
      <c r="BA3778" s="1" t="s">
        <v>8493</v>
      </c>
      <c r="BB3778" s="1">
        <v>5803</v>
      </c>
      <c r="BC3778" s="1" t="s">
        <v>126</v>
      </c>
      <c r="BD3778" s="1"/>
      <c r="BE3778" s="1"/>
      <c r="BF3778" s="1"/>
      <c r="BG3778" s="1"/>
    </row>
    <row r="3779" spans="2:59" ht="15.75" customHeight="1" x14ac:dyDescent="0.3">
      <c r="B3779" s="1"/>
      <c r="C3779" s="1"/>
      <c r="D3779" s="1"/>
      <c r="E3779" s="1"/>
      <c r="F3779" s="1"/>
      <c r="G3779" s="1"/>
      <c r="H3779" s="1"/>
      <c r="J3779" s="1"/>
      <c r="K3779" s="1"/>
      <c r="L3779" s="1"/>
      <c r="BA3779" s="1" t="s">
        <v>2831</v>
      </c>
      <c r="BB3779" s="1">
        <v>5640</v>
      </c>
      <c r="BC3779" s="1" t="s">
        <v>292</v>
      </c>
      <c r="BD3779" s="1"/>
      <c r="BE3779" s="1"/>
      <c r="BF3779" s="1"/>
      <c r="BG3779" s="1"/>
    </row>
    <row r="3780" spans="2:59" ht="15.75" customHeight="1" x14ac:dyDescent="0.3">
      <c r="B3780" s="1"/>
      <c r="C3780" s="1"/>
      <c r="D3780" s="1"/>
      <c r="E3780" s="1"/>
      <c r="F3780" s="1"/>
      <c r="G3780" s="1"/>
      <c r="H3780" s="1"/>
      <c r="J3780" s="1"/>
      <c r="K3780" s="1"/>
      <c r="L3780" s="1"/>
      <c r="BA3780" s="1" t="s">
        <v>3118</v>
      </c>
      <c r="BB3780" s="1">
        <v>5659</v>
      </c>
      <c r="BC3780" s="1" t="s">
        <v>126</v>
      </c>
      <c r="BD3780" s="1"/>
      <c r="BE3780" s="1"/>
      <c r="BF3780" s="1"/>
      <c r="BG3780" s="1"/>
    </row>
    <row r="3781" spans="2:59" ht="15.75" customHeight="1" x14ac:dyDescent="0.3">
      <c r="B3781" s="1"/>
      <c r="C3781" s="1"/>
      <c r="D3781" s="1"/>
      <c r="E3781" s="1"/>
      <c r="F3781" s="1"/>
      <c r="G3781" s="1"/>
      <c r="H3781" s="1"/>
      <c r="J3781" s="1"/>
      <c r="K3781" s="1"/>
      <c r="L3781" s="1"/>
      <c r="BA3781" s="1" t="s">
        <v>5482</v>
      </c>
      <c r="BB3781" s="1">
        <v>5628</v>
      </c>
      <c r="BC3781" s="1" t="s">
        <v>86</v>
      </c>
      <c r="BD3781" s="1"/>
      <c r="BE3781" s="1"/>
      <c r="BF3781" s="1"/>
      <c r="BG3781" s="1"/>
    </row>
    <row r="3782" spans="2:59" ht="15.75" customHeight="1" x14ac:dyDescent="0.3">
      <c r="B3782" s="1"/>
      <c r="C3782" s="1"/>
      <c r="D3782" s="1"/>
      <c r="E3782" s="1"/>
      <c r="F3782" s="1"/>
      <c r="G3782" s="1"/>
      <c r="H3782" s="1"/>
      <c r="J3782" s="1"/>
      <c r="K3782" s="1"/>
      <c r="L3782" s="1"/>
      <c r="BA3782" s="1" t="s">
        <v>2088</v>
      </c>
      <c r="BB3782" s="1">
        <v>5598</v>
      </c>
      <c r="BC3782" s="1" t="s">
        <v>222</v>
      </c>
      <c r="BD3782" s="1"/>
      <c r="BE3782" s="1"/>
      <c r="BF3782" s="1"/>
      <c r="BG3782" s="1"/>
    </row>
    <row r="3783" spans="2:59" ht="15.75" customHeight="1" x14ac:dyDescent="0.3">
      <c r="B3783" s="1"/>
      <c r="C3783" s="1"/>
      <c r="D3783" s="1"/>
      <c r="E3783" s="1"/>
      <c r="F3783" s="1"/>
      <c r="G3783" s="1"/>
      <c r="H3783" s="1"/>
      <c r="J3783" s="1"/>
      <c r="K3783" s="1"/>
      <c r="L3783" s="1"/>
      <c r="BA3783" s="1" t="s">
        <v>2817</v>
      </c>
      <c r="BB3783" s="1">
        <v>5636</v>
      </c>
      <c r="BC3783" s="1" t="s">
        <v>222</v>
      </c>
      <c r="BD3783" s="1"/>
      <c r="BE3783" s="1"/>
      <c r="BF3783" s="1"/>
      <c r="BG3783" s="1"/>
    </row>
    <row r="3784" spans="2:59" ht="15.75" customHeight="1" x14ac:dyDescent="0.3">
      <c r="B3784" s="1"/>
      <c r="C3784" s="1"/>
      <c r="D3784" s="1"/>
      <c r="E3784" s="1"/>
      <c r="F3784" s="1"/>
      <c r="G3784" s="1"/>
      <c r="H3784" s="1"/>
      <c r="J3784" s="1"/>
      <c r="K3784" s="1"/>
      <c r="L3784" s="1"/>
      <c r="BA3784" s="1" t="s">
        <v>2263</v>
      </c>
      <c r="BB3784" s="1">
        <v>5642</v>
      </c>
      <c r="BC3784" s="1" t="s">
        <v>156</v>
      </c>
      <c r="BD3784" s="1"/>
      <c r="BE3784" s="1"/>
      <c r="BF3784" s="1"/>
      <c r="BG3784" s="1"/>
    </row>
    <row r="3785" spans="2:59" ht="15.75" customHeight="1" x14ac:dyDescent="0.3">
      <c r="B3785" s="1"/>
      <c r="C3785" s="1"/>
      <c r="D3785" s="1"/>
      <c r="E3785" s="1"/>
      <c r="F3785" s="1"/>
      <c r="G3785" s="1"/>
      <c r="H3785" s="1"/>
      <c r="J3785" s="1"/>
      <c r="K3785" s="1"/>
      <c r="L3785" s="1"/>
      <c r="BA3785" s="1" t="s">
        <v>2697</v>
      </c>
      <c r="BB3785" s="1">
        <v>5641</v>
      </c>
      <c r="BC3785" s="1" t="s">
        <v>10</v>
      </c>
      <c r="BD3785" s="1"/>
      <c r="BE3785" s="1"/>
      <c r="BF3785" s="1"/>
      <c r="BG3785" s="1"/>
    </row>
    <row r="3786" spans="2:59" ht="15.75" customHeight="1" x14ac:dyDescent="0.3">
      <c r="B3786" s="1"/>
      <c r="C3786" s="1"/>
      <c r="D3786" s="1"/>
      <c r="E3786" s="1"/>
      <c r="F3786" s="1"/>
      <c r="G3786" s="1"/>
      <c r="H3786" s="1"/>
      <c r="J3786" s="1"/>
      <c r="K3786" s="1"/>
      <c r="L3786" s="1"/>
      <c r="BA3786" s="1" t="s">
        <v>10542</v>
      </c>
      <c r="BB3786" s="1">
        <v>0</v>
      </c>
      <c r="BC3786" s="1" t="s">
        <v>126</v>
      </c>
      <c r="BD3786" s="1"/>
      <c r="BE3786" s="1"/>
      <c r="BF3786" s="1"/>
      <c r="BG3786" s="1"/>
    </row>
    <row r="3787" spans="2:59" ht="15.75" customHeight="1" x14ac:dyDescent="0.3">
      <c r="B3787" s="1"/>
      <c r="C3787" s="1"/>
      <c r="D3787" s="1"/>
      <c r="E3787" s="1"/>
      <c r="F3787" s="1"/>
      <c r="G3787" s="1"/>
      <c r="H3787" s="1"/>
      <c r="J3787" s="1"/>
      <c r="K3787" s="1"/>
      <c r="L3787" s="1"/>
      <c r="BA3787" s="1" t="s">
        <v>10543</v>
      </c>
      <c r="BB3787" s="1">
        <v>5740</v>
      </c>
      <c r="BC3787" s="1" t="s">
        <v>252</v>
      </c>
      <c r="BD3787" s="1"/>
      <c r="BE3787" s="1"/>
      <c r="BF3787" s="1"/>
      <c r="BG3787" s="1"/>
    </row>
    <row r="3788" spans="2:59" ht="15.75" customHeight="1" x14ac:dyDescent="0.3">
      <c r="B3788" s="1"/>
      <c r="C3788" s="1"/>
      <c r="D3788" s="1"/>
      <c r="E3788" s="1"/>
      <c r="F3788" s="1"/>
      <c r="G3788" s="1"/>
      <c r="H3788" s="1"/>
      <c r="J3788" s="1"/>
      <c r="K3788" s="1"/>
      <c r="L3788" s="1"/>
      <c r="BA3788" s="1" t="s">
        <v>10544</v>
      </c>
      <c r="BB3788" s="1">
        <v>0</v>
      </c>
      <c r="BC3788" s="1" t="s">
        <v>292</v>
      </c>
      <c r="BD3788" s="1"/>
      <c r="BE3788" s="1"/>
      <c r="BF3788" s="1"/>
      <c r="BG3788" s="1"/>
    </row>
    <row r="3789" spans="2:59" ht="15.75" customHeight="1" x14ac:dyDescent="0.3">
      <c r="B3789" s="1"/>
      <c r="C3789" s="1"/>
      <c r="D3789" s="1"/>
      <c r="E3789" s="1"/>
      <c r="F3789" s="1"/>
      <c r="G3789" s="1"/>
      <c r="H3789" s="1"/>
      <c r="J3789" s="1"/>
      <c r="K3789" s="1"/>
      <c r="L3789" s="1"/>
      <c r="BA3789" s="1" t="s">
        <v>2697</v>
      </c>
      <c r="BB3789" s="1">
        <v>5641</v>
      </c>
      <c r="BC3789" s="1" t="s">
        <v>10</v>
      </c>
      <c r="BD3789" s="1"/>
      <c r="BE3789" s="1"/>
      <c r="BF3789" s="1"/>
      <c r="BG3789" s="1"/>
    </row>
    <row r="3790" spans="2:59" ht="15.75" customHeight="1" x14ac:dyDescent="0.3">
      <c r="B3790" s="1"/>
      <c r="C3790" s="1"/>
      <c r="D3790" s="1"/>
      <c r="E3790" s="1"/>
      <c r="F3790" s="1"/>
      <c r="G3790" s="1"/>
      <c r="H3790" s="1"/>
      <c r="J3790" s="1"/>
      <c r="K3790" s="1"/>
      <c r="L3790" s="1"/>
      <c r="BA3790" s="1" t="s">
        <v>3117</v>
      </c>
      <c r="BB3790" s="1">
        <v>5603</v>
      </c>
      <c r="BC3790" s="1" t="s">
        <v>180</v>
      </c>
      <c r="BD3790" s="1"/>
      <c r="BE3790" s="1"/>
      <c r="BF3790" s="1"/>
      <c r="BG3790" s="1"/>
    </row>
    <row r="3791" spans="2:59" ht="15.75" customHeight="1" x14ac:dyDescent="0.3">
      <c r="B3791" s="1"/>
      <c r="C3791" s="1"/>
      <c r="D3791" s="1"/>
      <c r="E3791" s="1"/>
      <c r="F3791" s="1"/>
      <c r="G3791" s="1"/>
      <c r="H3791" s="1"/>
      <c r="J3791" s="1"/>
      <c r="K3791" s="1"/>
      <c r="L3791" s="1"/>
      <c r="BA3791" s="1" t="s">
        <v>2729</v>
      </c>
      <c r="BB3791" s="1">
        <v>5653</v>
      </c>
      <c r="BC3791" s="1" t="s">
        <v>10</v>
      </c>
      <c r="BD3791" s="1"/>
      <c r="BE3791" s="1"/>
      <c r="BF3791" s="1"/>
      <c r="BG3791" s="1"/>
    </row>
    <row r="3792" spans="2:59" ht="15.75" customHeight="1" x14ac:dyDescent="0.3">
      <c r="B3792" s="1"/>
      <c r="C3792" s="1"/>
      <c r="D3792" s="1"/>
      <c r="E3792" s="1"/>
      <c r="F3792" s="1"/>
      <c r="G3792" s="1"/>
      <c r="H3792" s="1"/>
      <c r="J3792" s="1"/>
      <c r="K3792" s="1"/>
      <c r="L3792" s="1"/>
      <c r="BA3792" s="1" t="s">
        <v>2730</v>
      </c>
      <c r="BB3792" s="1">
        <v>5701</v>
      </c>
      <c r="BC3792" s="1" t="s">
        <v>10</v>
      </c>
      <c r="BD3792" s="1"/>
      <c r="BE3792" s="1"/>
      <c r="BF3792" s="1"/>
      <c r="BG3792" s="1"/>
    </row>
    <row r="3793" spans="2:59" ht="15.75" customHeight="1" x14ac:dyDescent="0.3">
      <c r="B3793" s="1"/>
      <c r="C3793" s="1"/>
      <c r="D3793" s="1"/>
      <c r="E3793" s="1"/>
      <c r="F3793" s="1"/>
      <c r="G3793" s="1"/>
      <c r="H3793" s="1"/>
      <c r="J3793" s="1"/>
      <c r="K3793" s="1"/>
      <c r="L3793" s="1"/>
      <c r="BA3793" s="1" t="s">
        <v>5547</v>
      </c>
      <c r="BB3793" s="1">
        <v>5649</v>
      </c>
      <c r="BC3793" s="1" t="s">
        <v>144</v>
      </c>
      <c r="BD3793" s="1"/>
      <c r="BE3793" s="1"/>
      <c r="BF3793" s="1"/>
      <c r="BG3793" s="1"/>
    </row>
    <row r="3794" spans="2:59" ht="15.75" customHeight="1" x14ac:dyDescent="0.3">
      <c r="B3794" s="1"/>
      <c r="C3794" s="1"/>
      <c r="D3794" s="1"/>
      <c r="E3794" s="1"/>
      <c r="F3794" s="1"/>
      <c r="G3794" s="1"/>
      <c r="H3794" s="1"/>
      <c r="J3794" s="1"/>
      <c r="K3794" s="1"/>
      <c r="L3794" s="1"/>
      <c r="BA3794" s="1" t="s">
        <v>5537</v>
      </c>
      <c r="BB3794" s="1">
        <v>5652</v>
      </c>
      <c r="BC3794" s="1" t="s">
        <v>144</v>
      </c>
      <c r="BD3794" s="1"/>
      <c r="BE3794" s="1"/>
      <c r="BF3794" s="1"/>
      <c r="BG3794" s="1"/>
    </row>
    <row r="3795" spans="2:59" ht="15.75" customHeight="1" x14ac:dyDescent="0.3">
      <c r="B3795" s="1"/>
      <c r="C3795" s="1"/>
      <c r="D3795" s="1"/>
      <c r="E3795" s="1"/>
      <c r="F3795" s="1"/>
      <c r="G3795" s="1"/>
      <c r="H3795" s="1"/>
      <c r="J3795" s="1"/>
      <c r="K3795" s="1"/>
      <c r="L3795" s="1"/>
      <c r="BA3795" s="1" t="s">
        <v>5542</v>
      </c>
      <c r="BB3795" s="1">
        <v>5651</v>
      </c>
      <c r="BC3795" s="1" t="s">
        <v>144</v>
      </c>
      <c r="BD3795" s="1"/>
      <c r="BE3795" s="1"/>
      <c r="BF3795" s="1"/>
      <c r="BG3795" s="1"/>
    </row>
    <row r="3796" spans="2:59" ht="15.75" customHeight="1" x14ac:dyDescent="0.3">
      <c r="B3796" s="1"/>
      <c r="C3796" s="1"/>
      <c r="D3796" s="1"/>
      <c r="E3796" s="1"/>
      <c r="F3796" s="1"/>
      <c r="G3796" s="1"/>
      <c r="H3796" s="1"/>
      <c r="J3796" s="1"/>
      <c r="K3796" s="1"/>
      <c r="L3796" s="1"/>
      <c r="BA3796" s="1" t="s">
        <v>2521</v>
      </c>
      <c r="BB3796" s="1">
        <v>5680</v>
      </c>
      <c r="BC3796" s="1" t="s">
        <v>144</v>
      </c>
      <c r="BD3796" s="1"/>
      <c r="BE3796" s="1"/>
      <c r="BF3796" s="1"/>
      <c r="BG3796" s="1"/>
    </row>
    <row r="3797" spans="2:59" ht="15.75" customHeight="1" x14ac:dyDescent="0.3">
      <c r="B3797" s="1"/>
      <c r="C3797" s="1"/>
      <c r="D3797" s="1"/>
      <c r="E3797" s="1"/>
      <c r="F3797" s="1"/>
      <c r="G3797" s="1"/>
      <c r="H3797" s="1"/>
      <c r="J3797" s="1"/>
      <c r="K3797" s="1"/>
      <c r="L3797" s="1"/>
      <c r="BA3797" s="1" t="s">
        <v>2547</v>
      </c>
      <c r="BB3797" s="1">
        <v>5660</v>
      </c>
      <c r="BC3797" s="1" t="s">
        <v>144</v>
      </c>
      <c r="BD3797" s="1"/>
      <c r="BE3797" s="1"/>
      <c r="BF3797" s="1"/>
      <c r="BG3797" s="1"/>
    </row>
    <row r="3798" spans="2:59" ht="15.75" customHeight="1" x14ac:dyDescent="0.3">
      <c r="B3798" s="1"/>
      <c r="C3798" s="1"/>
      <c r="D3798" s="1"/>
      <c r="E3798" s="1"/>
      <c r="F3798" s="1"/>
      <c r="G3798" s="1"/>
      <c r="H3798" s="1"/>
      <c r="J3798" s="1"/>
      <c r="K3798" s="1"/>
      <c r="L3798" s="1"/>
      <c r="BA3798" s="1" t="s">
        <v>10545</v>
      </c>
      <c r="BB3798" s="1">
        <v>0</v>
      </c>
      <c r="BC3798" s="1" t="s">
        <v>126</v>
      </c>
      <c r="BD3798" s="1"/>
      <c r="BE3798" s="1"/>
      <c r="BF3798" s="1"/>
      <c r="BG3798" s="1"/>
    </row>
    <row r="3799" spans="2:59" ht="15.75" customHeight="1" x14ac:dyDescent="0.3">
      <c r="B3799" s="1"/>
      <c r="C3799" s="1"/>
      <c r="D3799" s="1"/>
      <c r="E3799" s="1"/>
      <c r="F3799" s="1"/>
      <c r="G3799" s="1"/>
      <c r="H3799" s="1"/>
      <c r="J3799" s="1"/>
      <c r="K3799" s="1"/>
      <c r="L3799" s="1"/>
      <c r="BA3799" s="1" t="s">
        <v>2089</v>
      </c>
      <c r="BB3799" s="1">
        <v>5661</v>
      </c>
      <c r="BC3799" s="1" t="s">
        <v>222</v>
      </c>
      <c r="BD3799" s="1"/>
      <c r="BE3799" s="1"/>
      <c r="BF3799" s="1"/>
      <c r="BG3799" s="1"/>
    </row>
    <row r="3800" spans="2:59" ht="15.75" customHeight="1" x14ac:dyDescent="0.3">
      <c r="B3800" s="1"/>
      <c r="C3800" s="1"/>
      <c r="D3800" s="1"/>
      <c r="E3800" s="1"/>
      <c r="F3800" s="1"/>
      <c r="G3800" s="1"/>
      <c r="H3800" s="1"/>
      <c r="J3800" s="1"/>
      <c r="K3800" s="1"/>
      <c r="L3800" s="1"/>
      <c r="BA3800" s="1" t="s">
        <v>3005</v>
      </c>
      <c r="BB3800" s="1">
        <v>5693</v>
      </c>
      <c r="BC3800" s="1" t="s">
        <v>166</v>
      </c>
      <c r="BD3800" s="1"/>
      <c r="BE3800" s="1"/>
      <c r="BF3800" s="1"/>
      <c r="BG3800" s="1"/>
    </row>
    <row r="3801" spans="2:59" ht="15.75" customHeight="1" x14ac:dyDescent="0.3">
      <c r="B3801" s="1"/>
      <c r="C3801" s="1"/>
      <c r="D3801" s="1"/>
      <c r="E3801" s="1"/>
      <c r="F3801" s="1"/>
      <c r="G3801" s="1"/>
      <c r="H3801" s="1"/>
      <c r="J3801" s="1"/>
      <c r="K3801" s="1"/>
      <c r="L3801" s="1"/>
      <c r="BA3801" s="1" t="s">
        <v>3360</v>
      </c>
      <c r="BB3801" s="1">
        <v>0</v>
      </c>
      <c r="BC3801" s="1" t="s">
        <v>92</v>
      </c>
      <c r="BD3801" s="1"/>
      <c r="BE3801" s="1"/>
      <c r="BF3801" s="1"/>
      <c r="BG3801" s="1"/>
    </row>
    <row r="3802" spans="2:59" ht="15.75" customHeight="1" x14ac:dyDescent="0.3">
      <c r="B3802" s="1"/>
      <c r="C3802" s="1"/>
      <c r="D3802" s="1"/>
      <c r="E3802" s="1"/>
      <c r="F3802" s="1"/>
      <c r="G3802" s="1"/>
      <c r="H3802" s="1"/>
      <c r="J3802" s="1"/>
      <c r="K3802" s="1"/>
      <c r="L3802" s="1"/>
      <c r="BA3802" s="1" t="s">
        <v>2602</v>
      </c>
      <c r="BB3802" s="1">
        <v>5654</v>
      </c>
      <c r="BC3802" s="1" t="s">
        <v>342</v>
      </c>
      <c r="BD3802" s="1"/>
      <c r="BE3802" s="1"/>
      <c r="BF3802" s="1"/>
      <c r="BG3802" s="1"/>
    </row>
    <row r="3803" spans="2:59" ht="15.75" customHeight="1" x14ac:dyDescent="0.3">
      <c r="B3803" s="1"/>
      <c r="C3803" s="1"/>
      <c r="D3803" s="1"/>
      <c r="E3803" s="1"/>
      <c r="F3803" s="1"/>
      <c r="G3803" s="1"/>
      <c r="H3803" s="1"/>
      <c r="J3803" s="1"/>
      <c r="K3803" s="1"/>
      <c r="L3803" s="1"/>
      <c r="BA3803" s="1" t="s">
        <v>3268</v>
      </c>
      <c r="BB3803" s="1">
        <v>5736</v>
      </c>
      <c r="BC3803" s="1" t="s">
        <v>144</v>
      </c>
      <c r="BD3803" s="1"/>
      <c r="BE3803" s="1"/>
      <c r="BF3803" s="1"/>
      <c r="BG3803" s="1"/>
    </row>
    <row r="3804" spans="2:59" ht="15.75" customHeight="1" x14ac:dyDescent="0.3">
      <c r="B3804" s="1"/>
      <c r="C3804" s="1"/>
      <c r="D3804" s="1"/>
      <c r="E3804" s="1"/>
      <c r="F3804" s="1"/>
      <c r="G3804" s="1"/>
      <c r="H3804" s="1"/>
      <c r="J3804" s="1"/>
      <c r="K3804" s="1"/>
      <c r="L3804" s="1"/>
      <c r="BA3804" s="1" t="s">
        <v>2590</v>
      </c>
      <c r="BB3804" s="1">
        <v>5549</v>
      </c>
      <c r="BC3804" s="1" t="s">
        <v>130</v>
      </c>
      <c r="BD3804" s="1"/>
      <c r="BE3804" s="1"/>
      <c r="BF3804" s="1"/>
      <c r="BG3804" s="1"/>
    </row>
    <row r="3805" spans="2:59" ht="15.75" customHeight="1" x14ac:dyDescent="0.3">
      <c r="B3805" s="1"/>
      <c r="C3805" s="1"/>
      <c r="D3805" s="1"/>
      <c r="E3805" s="1"/>
      <c r="F3805" s="1"/>
      <c r="G3805" s="1"/>
      <c r="H3805" s="1"/>
      <c r="J3805" s="1"/>
      <c r="K3805" s="1"/>
      <c r="L3805" s="1"/>
      <c r="BA3805" s="1" t="s">
        <v>2589</v>
      </c>
      <c r="BB3805" s="1">
        <v>5548</v>
      </c>
      <c r="BC3805" s="1" t="s">
        <v>130</v>
      </c>
      <c r="BD3805" s="1"/>
      <c r="BE3805" s="1"/>
      <c r="BF3805" s="1"/>
      <c r="BG3805" s="1"/>
    </row>
    <row r="3806" spans="2:59" ht="15.75" customHeight="1" x14ac:dyDescent="0.3">
      <c r="B3806" s="1"/>
      <c r="C3806" s="1"/>
      <c r="D3806" s="1"/>
      <c r="E3806" s="1"/>
      <c r="F3806" s="1"/>
      <c r="G3806" s="1"/>
      <c r="H3806" s="1"/>
      <c r="J3806" s="1"/>
      <c r="K3806" s="1"/>
      <c r="L3806" s="1"/>
      <c r="BA3806" s="1" t="s">
        <v>2588</v>
      </c>
      <c r="BB3806" s="1">
        <v>5547</v>
      </c>
      <c r="BC3806" s="1" t="s">
        <v>130</v>
      </c>
      <c r="BD3806" s="1"/>
      <c r="BE3806" s="1"/>
      <c r="BF3806" s="1"/>
      <c r="BG3806" s="1"/>
    </row>
    <row r="3807" spans="2:59" ht="15.75" customHeight="1" x14ac:dyDescent="0.3">
      <c r="B3807" s="1"/>
      <c r="C3807" s="1"/>
      <c r="D3807" s="1"/>
      <c r="E3807" s="1"/>
      <c r="F3807" s="1"/>
      <c r="G3807" s="1"/>
      <c r="H3807" s="1"/>
      <c r="J3807" s="1"/>
      <c r="K3807" s="1"/>
      <c r="L3807" s="1"/>
      <c r="BA3807" s="1" t="s">
        <v>2591</v>
      </c>
      <c r="BB3807" s="1">
        <v>5551</v>
      </c>
      <c r="BC3807" s="1" t="s">
        <v>130</v>
      </c>
      <c r="BD3807" s="1"/>
      <c r="BE3807" s="1"/>
      <c r="BF3807" s="1"/>
      <c r="BG3807" s="1"/>
    </row>
    <row r="3808" spans="2:59" ht="15.75" customHeight="1" x14ac:dyDescent="0.3">
      <c r="B3808" s="1"/>
      <c r="C3808" s="1"/>
      <c r="D3808" s="1"/>
      <c r="E3808" s="1"/>
      <c r="F3808" s="1"/>
      <c r="G3808" s="1"/>
      <c r="H3808" s="1"/>
      <c r="J3808" s="1"/>
      <c r="K3808" s="1"/>
      <c r="L3808" s="1"/>
      <c r="BA3808" s="1" t="s">
        <v>2592</v>
      </c>
      <c r="BB3808" s="1">
        <v>5552</v>
      </c>
      <c r="BC3808" s="1" t="s">
        <v>130</v>
      </c>
      <c r="BD3808" s="1"/>
      <c r="BE3808" s="1"/>
      <c r="BF3808" s="1"/>
      <c r="BG3808" s="1"/>
    </row>
    <row r="3809" spans="2:59" ht="15.75" customHeight="1" x14ac:dyDescent="0.3">
      <c r="B3809" s="1"/>
      <c r="C3809" s="1"/>
      <c r="D3809" s="1"/>
      <c r="E3809" s="1"/>
      <c r="F3809" s="1"/>
      <c r="G3809" s="1"/>
      <c r="H3809" s="1"/>
      <c r="J3809" s="1"/>
      <c r="K3809" s="1"/>
      <c r="L3809" s="1"/>
      <c r="BA3809" s="1" t="s">
        <v>3361</v>
      </c>
      <c r="BB3809" s="1">
        <v>0</v>
      </c>
      <c r="BC3809" s="1" t="s">
        <v>166</v>
      </c>
      <c r="BD3809" s="1"/>
      <c r="BE3809" s="1"/>
      <c r="BF3809" s="1"/>
      <c r="BG3809" s="1"/>
    </row>
    <row r="3810" spans="2:59" ht="15.75" customHeight="1" x14ac:dyDescent="0.3">
      <c r="B3810" s="1"/>
      <c r="C3810" s="1"/>
      <c r="D3810" s="1"/>
      <c r="E3810" s="1"/>
      <c r="F3810" s="1"/>
      <c r="G3810" s="1"/>
      <c r="H3810" s="1"/>
      <c r="J3810" s="1"/>
      <c r="K3810" s="1"/>
      <c r="L3810" s="1"/>
      <c r="BA3810" s="1" t="s">
        <v>2338</v>
      </c>
      <c r="BB3810" s="1">
        <v>920</v>
      </c>
      <c r="BC3810" s="1" t="s">
        <v>254</v>
      </c>
      <c r="BD3810" s="1"/>
      <c r="BE3810" s="1"/>
      <c r="BF3810" s="1"/>
      <c r="BG3810" s="1"/>
    </row>
    <row r="3811" spans="2:59" ht="15.75" customHeight="1" x14ac:dyDescent="0.3">
      <c r="B3811" s="1"/>
      <c r="C3811" s="1"/>
      <c r="D3811" s="1"/>
      <c r="E3811" s="1"/>
      <c r="F3811" s="1"/>
      <c r="G3811" s="1"/>
      <c r="H3811" s="1"/>
      <c r="J3811" s="1"/>
      <c r="K3811" s="1"/>
      <c r="L3811" s="1"/>
      <c r="BA3811" s="1" t="s">
        <v>2621</v>
      </c>
      <c r="BB3811" s="1">
        <v>5668</v>
      </c>
      <c r="BC3811" s="1" t="s">
        <v>10</v>
      </c>
      <c r="BD3811" s="1"/>
      <c r="BE3811" s="1"/>
      <c r="BF3811" s="1"/>
      <c r="BG3811" s="1"/>
    </row>
    <row r="3812" spans="2:59" ht="15.75" customHeight="1" x14ac:dyDescent="0.3">
      <c r="B3812" s="1"/>
      <c r="C3812" s="1"/>
      <c r="D3812" s="1"/>
      <c r="E3812" s="1"/>
      <c r="F3812" s="1"/>
      <c r="G3812" s="1"/>
      <c r="H3812" s="1"/>
      <c r="J3812" s="1"/>
      <c r="K3812" s="1"/>
      <c r="L3812" s="1"/>
      <c r="BA3812" s="1" t="s">
        <v>2424</v>
      </c>
      <c r="BB3812" s="1">
        <v>5760</v>
      </c>
      <c r="BC3812" s="1" t="s">
        <v>252</v>
      </c>
      <c r="BD3812" s="1"/>
      <c r="BE3812" s="1"/>
      <c r="BF3812" s="1"/>
      <c r="BG3812" s="1"/>
    </row>
    <row r="3813" spans="2:59" ht="15.75" customHeight="1" x14ac:dyDescent="0.3">
      <c r="B3813" s="1"/>
      <c r="C3813" s="1"/>
      <c r="D3813" s="1"/>
      <c r="E3813" s="1"/>
      <c r="F3813" s="1"/>
      <c r="G3813" s="1"/>
      <c r="H3813" s="1"/>
      <c r="J3813" s="1"/>
      <c r="K3813" s="1"/>
      <c r="L3813" s="1"/>
      <c r="BA3813" s="1" t="s">
        <v>2603</v>
      </c>
      <c r="BB3813" s="1">
        <v>5655</v>
      </c>
      <c r="BC3813" s="1" t="s">
        <v>144</v>
      </c>
      <c r="BD3813" s="1"/>
      <c r="BE3813" s="1"/>
      <c r="BF3813" s="1"/>
      <c r="BG3813" s="1"/>
    </row>
    <row r="3814" spans="2:59" ht="15.75" customHeight="1" x14ac:dyDescent="0.3">
      <c r="B3814" s="1"/>
      <c r="C3814" s="1"/>
      <c r="D3814" s="1"/>
      <c r="E3814" s="1"/>
      <c r="F3814" s="1"/>
      <c r="G3814" s="1"/>
      <c r="H3814" s="1"/>
      <c r="J3814" s="1"/>
      <c r="K3814" s="1"/>
      <c r="L3814" s="1"/>
      <c r="BA3814" s="1" t="s">
        <v>2974</v>
      </c>
      <c r="BB3814" s="1">
        <v>5741</v>
      </c>
      <c r="BC3814" s="1" t="s">
        <v>252</v>
      </c>
      <c r="BD3814" s="1"/>
      <c r="BE3814" s="1"/>
      <c r="BF3814" s="1"/>
      <c r="BG3814" s="1"/>
    </row>
    <row r="3815" spans="2:59" ht="15.75" customHeight="1" x14ac:dyDescent="0.3">
      <c r="B3815" s="1"/>
      <c r="C3815" s="1"/>
      <c r="D3815" s="1"/>
      <c r="E3815" s="1"/>
      <c r="F3815" s="1"/>
      <c r="G3815" s="1"/>
      <c r="H3815" s="1"/>
      <c r="J3815" s="1"/>
      <c r="K3815" s="1"/>
      <c r="L3815" s="1"/>
      <c r="BA3815" s="1" t="s">
        <v>2358</v>
      </c>
      <c r="BB3815" s="1">
        <v>3814</v>
      </c>
      <c r="BC3815" s="1" t="s">
        <v>300</v>
      </c>
      <c r="BD3815" s="1"/>
      <c r="BE3815" s="1"/>
      <c r="BF3815" s="1"/>
      <c r="BG3815" s="1"/>
    </row>
    <row r="3816" spans="2:59" ht="15.75" customHeight="1" x14ac:dyDescent="0.3">
      <c r="B3816" s="1"/>
      <c r="C3816" s="1"/>
      <c r="D3816" s="1"/>
      <c r="E3816" s="1"/>
      <c r="F3816" s="1"/>
      <c r="G3816" s="1"/>
      <c r="H3816" s="1"/>
      <c r="J3816" s="1"/>
      <c r="K3816" s="1"/>
      <c r="L3816" s="1"/>
      <c r="BA3816" s="1" t="s">
        <v>2816</v>
      </c>
      <c r="BB3816" s="1">
        <v>5687</v>
      </c>
      <c r="BC3816" s="1" t="s">
        <v>222</v>
      </c>
      <c r="BD3816" s="1"/>
      <c r="BE3816" s="1"/>
      <c r="BF3816" s="1"/>
      <c r="BG3816" s="1"/>
    </row>
    <row r="3817" spans="2:59" ht="15.75" customHeight="1" x14ac:dyDescent="0.3">
      <c r="B3817" s="1"/>
      <c r="C3817" s="1"/>
      <c r="D3817" s="1"/>
      <c r="E3817" s="1"/>
      <c r="F3817" s="1"/>
      <c r="G3817" s="1"/>
      <c r="H3817" s="1"/>
      <c r="J3817" s="1"/>
      <c r="K3817" s="1"/>
      <c r="L3817" s="1"/>
      <c r="BA3817" s="1" t="s">
        <v>2570</v>
      </c>
      <c r="BB3817" s="1">
        <v>5671</v>
      </c>
      <c r="BC3817" s="1" t="s">
        <v>222</v>
      </c>
      <c r="BD3817" s="1"/>
      <c r="BE3817" s="1"/>
      <c r="BF3817" s="1"/>
      <c r="BG3817" s="1"/>
    </row>
    <row r="3818" spans="2:59" ht="15.75" customHeight="1" x14ac:dyDescent="0.3">
      <c r="B3818" s="1"/>
      <c r="C3818" s="1"/>
      <c r="D3818" s="1"/>
      <c r="E3818" s="1"/>
      <c r="F3818" s="1"/>
      <c r="G3818" s="1"/>
      <c r="H3818" s="1"/>
      <c r="J3818" s="1"/>
      <c r="K3818" s="1"/>
      <c r="L3818" s="1"/>
      <c r="BA3818" s="1" t="s">
        <v>3038</v>
      </c>
      <c r="BB3818" s="1">
        <v>5723</v>
      </c>
      <c r="BC3818" s="1" t="s">
        <v>262</v>
      </c>
      <c r="BD3818" s="1"/>
      <c r="BE3818" s="1"/>
      <c r="BF3818" s="1"/>
      <c r="BG3818" s="1"/>
    </row>
    <row r="3819" spans="2:59" ht="15.75" customHeight="1" x14ac:dyDescent="0.3">
      <c r="B3819" s="1"/>
      <c r="C3819" s="1"/>
      <c r="D3819" s="1"/>
      <c r="E3819" s="1"/>
      <c r="F3819" s="1"/>
      <c r="G3819" s="1"/>
      <c r="H3819" s="1"/>
      <c r="J3819" s="1"/>
      <c r="K3819" s="1"/>
      <c r="L3819" s="1"/>
      <c r="BA3819" s="1" t="s">
        <v>3274</v>
      </c>
      <c r="BB3819" s="1">
        <v>5684</v>
      </c>
      <c r="BC3819" s="1" t="s">
        <v>206</v>
      </c>
      <c r="BD3819" s="1"/>
      <c r="BE3819" s="1"/>
      <c r="BF3819" s="1"/>
      <c r="BG3819" s="1"/>
    </row>
    <row r="3820" spans="2:59" ht="15.75" customHeight="1" x14ac:dyDescent="0.3">
      <c r="B3820" s="1"/>
      <c r="C3820" s="1"/>
      <c r="D3820" s="1"/>
      <c r="E3820" s="1"/>
      <c r="F3820" s="1"/>
      <c r="G3820" s="1"/>
      <c r="H3820" s="1"/>
      <c r="J3820" s="1"/>
      <c r="K3820" s="1"/>
      <c r="L3820" s="1"/>
      <c r="BA3820" s="1" t="s">
        <v>3196</v>
      </c>
      <c r="BB3820" s="1">
        <v>5679</v>
      </c>
      <c r="BC3820" s="1" t="s">
        <v>126</v>
      </c>
      <c r="BD3820" s="1"/>
      <c r="BE3820" s="1"/>
      <c r="BF3820" s="1"/>
      <c r="BG3820" s="1"/>
    </row>
    <row r="3821" spans="2:59" ht="15.75" customHeight="1" x14ac:dyDescent="0.3">
      <c r="B3821" s="1"/>
      <c r="C3821" s="1"/>
      <c r="D3821" s="1"/>
      <c r="E3821" s="1"/>
      <c r="F3821" s="1"/>
      <c r="G3821" s="1"/>
      <c r="H3821" s="1"/>
      <c r="J3821" s="1"/>
      <c r="K3821" s="1"/>
      <c r="L3821" s="1"/>
      <c r="BA3821" s="1" t="s">
        <v>2500</v>
      </c>
      <c r="BB3821" s="1">
        <v>5682</v>
      </c>
      <c r="BC3821" s="1" t="s">
        <v>152</v>
      </c>
      <c r="BD3821" s="1"/>
      <c r="BE3821" s="1"/>
      <c r="BF3821" s="1"/>
      <c r="BG3821" s="1"/>
    </row>
    <row r="3822" spans="2:59" ht="15.75" customHeight="1" x14ac:dyDescent="0.3">
      <c r="B3822" s="1"/>
      <c r="C3822" s="1"/>
      <c r="D3822" s="1"/>
      <c r="E3822" s="1"/>
      <c r="F3822" s="1"/>
      <c r="G3822" s="1"/>
      <c r="H3822" s="1"/>
      <c r="J3822" s="1"/>
      <c r="K3822" s="1"/>
      <c r="L3822" s="1"/>
      <c r="BA3822" s="1" t="s">
        <v>3006</v>
      </c>
      <c r="BB3822" s="1">
        <v>5676</v>
      </c>
      <c r="BC3822" s="1" t="s">
        <v>262</v>
      </c>
      <c r="BD3822" s="1"/>
      <c r="BE3822" s="1"/>
      <c r="BF3822" s="1"/>
      <c r="BG3822" s="1"/>
    </row>
    <row r="3823" spans="2:59" ht="15.75" customHeight="1" x14ac:dyDescent="0.3">
      <c r="B3823" s="1"/>
      <c r="C3823" s="1"/>
      <c r="D3823" s="1"/>
      <c r="E3823" s="1"/>
      <c r="F3823" s="1"/>
      <c r="G3823" s="1"/>
      <c r="H3823" s="1"/>
      <c r="J3823" s="1"/>
      <c r="K3823" s="1"/>
      <c r="L3823" s="1"/>
      <c r="BA3823" s="1" t="s">
        <v>3111</v>
      </c>
      <c r="BB3823" s="1">
        <v>5677</v>
      </c>
      <c r="BC3823" s="1" t="s">
        <v>262</v>
      </c>
      <c r="BD3823" s="1"/>
      <c r="BE3823" s="1"/>
      <c r="BF3823" s="1"/>
      <c r="BG3823" s="1"/>
    </row>
    <row r="3824" spans="2:59" ht="15.75" customHeight="1" x14ac:dyDescent="0.3">
      <c r="B3824" s="1"/>
      <c r="C3824" s="1"/>
      <c r="D3824" s="1"/>
      <c r="E3824" s="1"/>
      <c r="F3824" s="1"/>
      <c r="G3824" s="1"/>
      <c r="H3824" s="1"/>
      <c r="J3824" s="1"/>
      <c r="K3824" s="1"/>
      <c r="L3824" s="1"/>
      <c r="BA3824" s="1" t="s">
        <v>2362</v>
      </c>
      <c r="BB3824" s="1">
        <v>5688</v>
      </c>
      <c r="BC3824" s="1" t="s">
        <v>252</v>
      </c>
      <c r="BD3824" s="1"/>
      <c r="BE3824" s="1"/>
      <c r="BF3824" s="1"/>
      <c r="BG3824" s="1"/>
    </row>
    <row r="3825" spans="2:59" ht="15.75" customHeight="1" x14ac:dyDescent="0.3">
      <c r="B3825" s="1"/>
      <c r="C3825" s="1"/>
      <c r="D3825" s="1"/>
      <c r="E3825" s="1"/>
      <c r="F3825" s="1"/>
      <c r="G3825" s="1"/>
      <c r="H3825" s="1"/>
      <c r="J3825" s="1"/>
      <c r="K3825" s="1"/>
      <c r="L3825" s="1"/>
      <c r="BA3825" s="1" t="s">
        <v>2818</v>
      </c>
      <c r="BB3825" s="1">
        <v>5728</v>
      </c>
      <c r="BC3825" s="1" t="s">
        <v>222</v>
      </c>
      <c r="BD3825" s="1"/>
      <c r="BE3825" s="1"/>
      <c r="BF3825" s="1"/>
      <c r="BG3825" s="1"/>
    </row>
    <row r="3826" spans="2:59" ht="15.75" customHeight="1" x14ac:dyDescent="0.3">
      <c r="B3826" s="1"/>
      <c r="C3826" s="1"/>
      <c r="D3826" s="1"/>
      <c r="E3826" s="1"/>
      <c r="F3826" s="1"/>
      <c r="G3826" s="1"/>
      <c r="H3826" s="1"/>
      <c r="J3826" s="1"/>
      <c r="K3826" s="1"/>
      <c r="L3826" s="1"/>
      <c r="BA3826" s="1" t="s">
        <v>2818</v>
      </c>
      <c r="BB3826" s="1">
        <v>5728</v>
      </c>
      <c r="BC3826" s="1" t="s">
        <v>222</v>
      </c>
      <c r="BD3826" s="1"/>
      <c r="BE3826" s="1"/>
      <c r="BF3826" s="1"/>
      <c r="BG3826" s="1"/>
    </row>
    <row r="3827" spans="2:59" ht="15.75" customHeight="1" x14ac:dyDescent="0.3">
      <c r="B3827" s="1"/>
      <c r="C3827" s="1"/>
      <c r="D3827" s="1"/>
      <c r="E3827" s="1"/>
      <c r="F3827" s="1"/>
      <c r="G3827" s="1"/>
      <c r="H3827" s="1"/>
      <c r="J3827" s="1"/>
      <c r="K3827" s="1"/>
      <c r="L3827" s="1"/>
      <c r="BA3827" s="1" t="s">
        <v>2936</v>
      </c>
      <c r="BB3827" s="1">
        <v>5674</v>
      </c>
      <c r="BC3827" s="1" t="s">
        <v>126</v>
      </c>
      <c r="BD3827" s="1"/>
      <c r="BE3827" s="1"/>
      <c r="BF3827" s="1"/>
      <c r="BG3827" s="1"/>
    </row>
    <row r="3828" spans="2:59" ht="15.75" customHeight="1" x14ac:dyDescent="0.3">
      <c r="B3828" s="1"/>
      <c r="C3828" s="1"/>
      <c r="D3828" s="1"/>
      <c r="E3828" s="1"/>
      <c r="F3828" s="1"/>
      <c r="G3828" s="1"/>
      <c r="H3828" s="1"/>
      <c r="J3828" s="1"/>
      <c r="K3828" s="1"/>
      <c r="L3828" s="1"/>
      <c r="BA3828" s="1" t="s">
        <v>2813</v>
      </c>
      <c r="BB3828" s="1">
        <v>5745</v>
      </c>
      <c r="BC3828" s="1" t="s">
        <v>222</v>
      </c>
      <c r="BD3828" s="1"/>
      <c r="BE3828" s="1"/>
      <c r="BF3828" s="1"/>
      <c r="BG3828" s="1"/>
    </row>
    <row r="3829" spans="2:59" ht="15.75" customHeight="1" x14ac:dyDescent="0.3">
      <c r="B3829" s="1"/>
      <c r="C3829" s="1"/>
      <c r="D3829" s="1"/>
      <c r="E3829" s="1"/>
      <c r="F3829" s="1"/>
      <c r="G3829" s="1"/>
      <c r="H3829" s="1"/>
      <c r="J3829" s="1"/>
      <c r="K3829" s="1"/>
      <c r="L3829" s="1"/>
      <c r="BA3829" s="1" t="s">
        <v>3223</v>
      </c>
      <c r="BB3829" s="1">
        <v>5672</v>
      </c>
      <c r="BC3829" s="1" t="s">
        <v>192</v>
      </c>
      <c r="BD3829" s="1"/>
      <c r="BE3829" s="1"/>
      <c r="BF3829" s="1"/>
      <c r="BG3829" s="1"/>
    </row>
    <row r="3830" spans="2:59" ht="15.75" customHeight="1" x14ac:dyDescent="0.3">
      <c r="B3830" s="1"/>
      <c r="C3830" s="1"/>
      <c r="D3830" s="1"/>
      <c r="E3830" s="1"/>
      <c r="F3830" s="1"/>
      <c r="G3830" s="1"/>
      <c r="H3830" s="1"/>
      <c r="J3830" s="1"/>
      <c r="K3830" s="1"/>
      <c r="L3830" s="1"/>
      <c r="BA3830" s="1" t="s">
        <v>3284</v>
      </c>
      <c r="BB3830" s="1">
        <v>5738</v>
      </c>
      <c r="BC3830" s="1" t="s">
        <v>156</v>
      </c>
      <c r="BD3830" s="1"/>
      <c r="BE3830" s="1"/>
      <c r="BF3830" s="1"/>
      <c r="BG3830" s="1"/>
    </row>
    <row r="3831" spans="2:59" ht="15.75" customHeight="1" x14ac:dyDescent="0.3">
      <c r="B3831" s="1"/>
      <c r="C3831" s="1"/>
      <c r="D3831" s="1"/>
      <c r="E3831" s="1"/>
      <c r="F3831" s="1"/>
      <c r="G3831" s="1"/>
      <c r="H3831" s="1"/>
      <c r="J3831" s="1"/>
      <c r="K3831" s="1"/>
      <c r="L3831" s="1"/>
      <c r="BA3831" s="1" t="s">
        <v>2174</v>
      </c>
      <c r="BB3831" s="1">
        <v>5389</v>
      </c>
      <c r="BC3831" s="1" t="s">
        <v>254</v>
      </c>
      <c r="BD3831" s="1"/>
      <c r="BE3831" s="1"/>
      <c r="BF3831" s="1"/>
      <c r="BG3831" s="1"/>
    </row>
    <row r="3832" spans="2:59" ht="15.75" customHeight="1" x14ac:dyDescent="0.3">
      <c r="B3832" s="1"/>
      <c r="C3832" s="1"/>
      <c r="D3832" s="1"/>
      <c r="E3832" s="1"/>
      <c r="F3832" s="1"/>
      <c r="G3832" s="1"/>
      <c r="H3832" s="1"/>
      <c r="J3832" s="1"/>
      <c r="K3832" s="1"/>
      <c r="L3832" s="1"/>
      <c r="BA3832" s="1" t="s">
        <v>3078</v>
      </c>
      <c r="BB3832" s="1">
        <v>5826</v>
      </c>
      <c r="BC3832" s="1" t="s">
        <v>266</v>
      </c>
      <c r="BD3832" s="1"/>
      <c r="BE3832" s="1"/>
      <c r="BF3832" s="1"/>
      <c r="BG3832" s="1"/>
    </row>
    <row r="3833" spans="2:59" ht="15.75" customHeight="1" x14ac:dyDescent="0.3">
      <c r="B3833" s="1"/>
      <c r="C3833" s="1"/>
      <c r="D3833" s="1"/>
      <c r="E3833" s="1"/>
      <c r="F3833" s="1"/>
      <c r="G3833" s="1"/>
      <c r="H3833" s="1"/>
      <c r="J3833" s="1"/>
      <c r="K3833" s="1"/>
      <c r="L3833" s="1"/>
      <c r="BA3833" s="1" t="s">
        <v>2369</v>
      </c>
      <c r="BB3833" s="1">
        <v>5689</v>
      </c>
      <c r="BC3833" s="1" t="s">
        <v>252</v>
      </c>
      <c r="BD3833" s="1"/>
      <c r="BE3833" s="1"/>
      <c r="BF3833" s="1"/>
      <c r="BG3833" s="1"/>
    </row>
    <row r="3834" spans="2:59" ht="15.75" customHeight="1" x14ac:dyDescent="0.3">
      <c r="B3834" s="1"/>
      <c r="C3834" s="1"/>
      <c r="D3834" s="1"/>
      <c r="E3834" s="1"/>
      <c r="F3834" s="1"/>
      <c r="G3834" s="1"/>
      <c r="H3834" s="1"/>
      <c r="J3834" s="1"/>
      <c r="K3834" s="1"/>
      <c r="L3834" s="1"/>
      <c r="BA3834" s="1" t="s">
        <v>2522</v>
      </c>
      <c r="BB3834" s="1">
        <v>5683</v>
      </c>
      <c r="BC3834" s="1" t="s">
        <v>222</v>
      </c>
      <c r="BD3834" s="1"/>
      <c r="BE3834" s="1"/>
      <c r="BF3834" s="1"/>
      <c r="BG3834" s="1"/>
    </row>
    <row r="3835" spans="2:59" ht="15.75" customHeight="1" x14ac:dyDescent="0.3">
      <c r="B3835" s="1"/>
      <c r="C3835" s="1"/>
      <c r="D3835" s="1"/>
      <c r="E3835" s="1"/>
      <c r="F3835" s="1"/>
      <c r="G3835" s="1"/>
      <c r="H3835" s="1"/>
      <c r="J3835" s="1"/>
      <c r="K3835" s="1"/>
      <c r="L3835" s="1"/>
      <c r="BA3835" s="1" t="s">
        <v>3355</v>
      </c>
      <c r="BB3835" s="1">
        <v>0</v>
      </c>
      <c r="BC3835" s="1" t="s">
        <v>40</v>
      </c>
      <c r="BD3835" s="1"/>
      <c r="BE3835" s="1"/>
      <c r="BF3835" s="1"/>
      <c r="BG3835" s="1"/>
    </row>
    <row r="3836" spans="2:59" ht="15.75" customHeight="1" x14ac:dyDescent="0.3">
      <c r="B3836" s="1"/>
      <c r="C3836" s="1"/>
      <c r="D3836" s="1"/>
      <c r="E3836" s="1"/>
      <c r="F3836" s="1"/>
      <c r="G3836" s="1"/>
      <c r="H3836" s="1"/>
      <c r="J3836" s="1"/>
      <c r="K3836" s="1"/>
      <c r="L3836" s="1"/>
      <c r="BA3836" s="1" t="s">
        <v>2350</v>
      </c>
      <c r="BB3836" s="1">
        <v>5690</v>
      </c>
      <c r="BC3836" s="1" t="s">
        <v>40</v>
      </c>
      <c r="BD3836" s="1"/>
      <c r="BE3836" s="1"/>
      <c r="BF3836" s="1"/>
      <c r="BG3836" s="1"/>
    </row>
    <row r="3837" spans="2:59" ht="15.75" customHeight="1" x14ac:dyDescent="0.3">
      <c r="B3837" s="1"/>
      <c r="C3837" s="1"/>
      <c r="D3837" s="1"/>
      <c r="E3837" s="1"/>
      <c r="F3837" s="1"/>
      <c r="G3837" s="1"/>
      <c r="H3837" s="1"/>
      <c r="J3837" s="1"/>
      <c r="K3837" s="1"/>
      <c r="L3837" s="1"/>
      <c r="BA3837" s="1" t="s">
        <v>2447</v>
      </c>
      <c r="BB3837" s="1">
        <v>5692</v>
      </c>
      <c r="BC3837" s="1" t="s">
        <v>40</v>
      </c>
      <c r="BD3837" s="1"/>
      <c r="BE3837" s="1"/>
      <c r="BF3837" s="1"/>
      <c r="BG3837" s="1"/>
    </row>
    <row r="3838" spans="2:59" ht="15.75" customHeight="1" x14ac:dyDescent="0.3">
      <c r="B3838" s="1"/>
      <c r="C3838" s="1"/>
      <c r="D3838" s="1"/>
      <c r="E3838" s="1"/>
      <c r="F3838" s="1"/>
      <c r="G3838" s="1"/>
      <c r="H3838" s="1"/>
      <c r="J3838" s="1"/>
      <c r="K3838" s="1"/>
      <c r="L3838" s="1"/>
      <c r="BA3838" s="1" t="s">
        <v>2171</v>
      </c>
      <c r="BB3838" s="1">
        <v>5691</v>
      </c>
      <c r="BC3838" s="1" t="s">
        <v>126</v>
      </c>
      <c r="BD3838" s="1"/>
      <c r="BE3838" s="1"/>
      <c r="BF3838" s="1"/>
      <c r="BG3838" s="1"/>
    </row>
    <row r="3839" spans="2:59" ht="15.75" customHeight="1" x14ac:dyDescent="0.3">
      <c r="B3839" s="1"/>
      <c r="C3839" s="1"/>
      <c r="D3839" s="1"/>
      <c r="E3839" s="1"/>
      <c r="F3839" s="1"/>
      <c r="G3839" s="1"/>
      <c r="H3839" s="1"/>
      <c r="J3839" s="1"/>
      <c r="K3839" s="1"/>
      <c r="L3839" s="1"/>
      <c r="BA3839" s="1" t="s">
        <v>8190</v>
      </c>
      <c r="BB3839" s="1">
        <v>5686</v>
      </c>
      <c r="BC3839" s="1" t="s">
        <v>288</v>
      </c>
      <c r="BD3839" s="1"/>
      <c r="BE3839" s="1"/>
      <c r="BF3839" s="1"/>
      <c r="BG3839" s="1"/>
    </row>
    <row r="3840" spans="2:59" ht="15.75" customHeight="1" x14ac:dyDescent="0.3">
      <c r="B3840" s="1"/>
      <c r="C3840" s="1"/>
      <c r="D3840" s="1"/>
      <c r="E3840" s="1"/>
      <c r="F3840" s="1"/>
      <c r="G3840" s="1"/>
      <c r="H3840" s="1"/>
      <c r="J3840" s="1"/>
      <c r="K3840" s="1"/>
      <c r="L3840" s="1"/>
      <c r="BA3840" s="1" t="s">
        <v>3079</v>
      </c>
      <c r="BB3840" s="1">
        <v>5685</v>
      </c>
      <c r="BC3840" s="1" t="s">
        <v>288</v>
      </c>
      <c r="BD3840" s="1"/>
      <c r="BE3840" s="1"/>
      <c r="BF3840" s="1"/>
      <c r="BG3840" s="1"/>
    </row>
    <row r="3841" spans="2:59" ht="15.75" customHeight="1" x14ac:dyDescent="0.3">
      <c r="B3841" s="1"/>
      <c r="C3841" s="1"/>
      <c r="D3841" s="1"/>
      <c r="E3841" s="1"/>
      <c r="F3841" s="1"/>
      <c r="G3841" s="1"/>
      <c r="H3841" s="1"/>
      <c r="J3841" s="1"/>
      <c r="K3841" s="1"/>
      <c r="L3841" s="1"/>
      <c r="BA3841" s="1" t="s">
        <v>2451</v>
      </c>
      <c r="BB3841" s="1">
        <v>5678</v>
      </c>
      <c r="BC3841" s="1" t="s">
        <v>174</v>
      </c>
      <c r="BD3841" s="1"/>
      <c r="BE3841" s="1"/>
      <c r="BF3841" s="1"/>
      <c r="BG3841" s="1"/>
    </row>
    <row r="3842" spans="2:59" ht="15.75" customHeight="1" x14ac:dyDescent="0.3">
      <c r="B3842" s="1"/>
      <c r="C3842" s="1"/>
      <c r="D3842" s="1"/>
      <c r="E3842" s="1"/>
      <c r="F3842" s="1"/>
      <c r="G3842" s="1"/>
      <c r="H3842" s="1"/>
      <c r="J3842" s="1"/>
      <c r="K3842" s="1"/>
      <c r="L3842" s="1"/>
      <c r="BA3842" s="1" t="s">
        <v>2560</v>
      </c>
      <c r="BB3842" s="1">
        <v>5855</v>
      </c>
      <c r="BC3842" s="1" t="s">
        <v>130</v>
      </c>
      <c r="BD3842" s="1"/>
      <c r="BE3842" s="1"/>
      <c r="BF3842" s="1"/>
      <c r="BG3842" s="1"/>
    </row>
    <row r="3843" spans="2:59" ht="15.75" customHeight="1" x14ac:dyDescent="0.3">
      <c r="B3843" s="1"/>
      <c r="C3843" s="1"/>
      <c r="D3843" s="1"/>
      <c r="E3843" s="1"/>
      <c r="F3843" s="1"/>
      <c r="G3843" s="1"/>
      <c r="H3843" s="1"/>
      <c r="J3843" s="1"/>
      <c r="K3843" s="1"/>
      <c r="L3843" s="1"/>
      <c r="BA3843" s="1" t="s">
        <v>10546</v>
      </c>
      <c r="BB3843" s="1">
        <v>0</v>
      </c>
      <c r="BC3843" s="1" t="s">
        <v>52</v>
      </c>
      <c r="BD3843" s="1"/>
      <c r="BE3843" s="1"/>
      <c r="BF3843" s="1"/>
      <c r="BG3843" s="1"/>
    </row>
    <row r="3844" spans="2:59" ht="15.75" customHeight="1" x14ac:dyDescent="0.3">
      <c r="B3844" s="1"/>
      <c r="C3844" s="1"/>
      <c r="D3844" s="1"/>
      <c r="E3844" s="1"/>
      <c r="F3844" s="1"/>
      <c r="G3844" s="1"/>
      <c r="H3844" s="1"/>
      <c r="J3844" s="1"/>
      <c r="K3844" s="1"/>
      <c r="L3844" s="1"/>
      <c r="BA3844" s="1" t="s">
        <v>3283</v>
      </c>
      <c r="BB3844" s="1">
        <v>5737</v>
      </c>
      <c r="BC3844" s="1" t="s">
        <v>144</v>
      </c>
      <c r="BD3844" s="1"/>
      <c r="BE3844" s="1"/>
      <c r="BF3844" s="1"/>
      <c r="BG3844" s="1"/>
    </row>
    <row r="3845" spans="2:59" ht="15.75" customHeight="1" x14ac:dyDescent="0.3">
      <c r="B3845" s="1"/>
      <c r="C3845" s="1"/>
      <c r="D3845" s="1"/>
      <c r="E3845" s="1"/>
      <c r="F3845" s="1"/>
      <c r="G3845" s="1"/>
      <c r="H3845" s="1"/>
      <c r="J3845" s="1"/>
      <c r="K3845" s="1"/>
      <c r="L3845" s="1"/>
      <c r="BA3845" s="1" t="s">
        <v>2727</v>
      </c>
      <c r="BB3845" s="1">
        <v>5681</v>
      </c>
      <c r="BC3845" s="1" t="s">
        <v>342</v>
      </c>
      <c r="BD3845" s="1"/>
      <c r="BE3845" s="1"/>
      <c r="BF3845" s="1"/>
      <c r="BG3845" s="1"/>
    </row>
    <row r="3846" spans="2:59" ht="15.75" customHeight="1" x14ac:dyDescent="0.3">
      <c r="B3846" s="1"/>
      <c r="C3846" s="1"/>
      <c r="D3846" s="1"/>
      <c r="E3846" s="1"/>
      <c r="F3846" s="1"/>
      <c r="G3846" s="1"/>
      <c r="H3846" s="1"/>
      <c r="J3846" s="1"/>
      <c r="K3846" s="1"/>
      <c r="L3846" s="1"/>
      <c r="BA3846" s="1" t="s">
        <v>3337</v>
      </c>
      <c r="BB3846" s="1">
        <v>5714</v>
      </c>
      <c r="BC3846" s="1" t="s">
        <v>126</v>
      </c>
      <c r="BD3846" s="1"/>
      <c r="BE3846" s="1"/>
      <c r="BF3846" s="1"/>
      <c r="BG3846" s="1"/>
    </row>
    <row r="3847" spans="2:59" ht="15.75" customHeight="1" x14ac:dyDescent="0.3">
      <c r="B3847" s="1"/>
      <c r="C3847" s="1"/>
      <c r="D3847" s="1"/>
      <c r="E3847" s="1"/>
      <c r="F3847" s="1"/>
      <c r="G3847" s="1"/>
      <c r="H3847" s="1"/>
      <c r="J3847" s="1"/>
      <c r="K3847" s="1"/>
      <c r="L3847" s="1"/>
      <c r="BA3847" s="1" t="s">
        <v>3227</v>
      </c>
      <c r="BB3847" s="1">
        <v>5698</v>
      </c>
      <c r="BC3847" s="1" t="s">
        <v>154</v>
      </c>
      <c r="BD3847" s="1"/>
      <c r="BE3847" s="1"/>
      <c r="BF3847" s="1"/>
      <c r="BG3847" s="1"/>
    </row>
    <row r="3848" spans="2:59" ht="15.75" customHeight="1" x14ac:dyDescent="0.3">
      <c r="B3848" s="1"/>
      <c r="C3848" s="1"/>
      <c r="D3848" s="1"/>
      <c r="E3848" s="1"/>
      <c r="F3848" s="1"/>
      <c r="G3848" s="1"/>
      <c r="H3848" s="1"/>
      <c r="J3848" s="1"/>
      <c r="K3848" s="1"/>
      <c r="L3848" s="1"/>
      <c r="BA3848" s="1" t="s">
        <v>10547</v>
      </c>
      <c r="BB3848" s="1">
        <v>5725</v>
      </c>
      <c r="BC3848" s="1" t="s">
        <v>222</v>
      </c>
      <c r="BD3848" s="1"/>
      <c r="BE3848" s="1"/>
      <c r="BF3848" s="1"/>
      <c r="BG3848" s="1"/>
    </row>
    <row r="3849" spans="2:59" ht="15.75" customHeight="1" x14ac:dyDescent="0.3">
      <c r="B3849" s="1"/>
      <c r="C3849" s="1"/>
      <c r="D3849" s="1"/>
      <c r="E3849" s="1"/>
      <c r="F3849" s="1"/>
      <c r="G3849" s="1"/>
      <c r="H3849" s="1"/>
      <c r="J3849" s="1"/>
      <c r="K3849" s="1"/>
      <c r="L3849" s="1"/>
      <c r="BA3849" s="1" t="s">
        <v>2394</v>
      </c>
      <c r="BB3849" s="1">
        <v>5708</v>
      </c>
      <c r="BC3849" s="1" t="s">
        <v>252</v>
      </c>
      <c r="BD3849" s="1"/>
      <c r="BE3849" s="1"/>
      <c r="BF3849" s="1"/>
      <c r="BG3849" s="1"/>
    </row>
    <row r="3850" spans="2:59" ht="15.75" customHeight="1" x14ac:dyDescent="0.3">
      <c r="B3850" s="1"/>
      <c r="C3850" s="1"/>
      <c r="D3850" s="1"/>
      <c r="E3850" s="1"/>
      <c r="F3850" s="1"/>
      <c r="G3850" s="1"/>
      <c r="H3850" s="1"/>
      <c r="J3850" s="1"/>
      <c r="K3850" s="1"/>
      <c r="L3850" s="1"/>
      <c r="BA3850" s="1" t="s">
        <v>2163</v>
      </c>
      <c r="BB3850" s="1">
        <v>5700</v>
      </c>
      <c r="BC3850" s="1" t="s">
        <v>188</v>
      </c>
      <c r="BD3850" s="1"/>
      <c r="BE3850" s="1"/>
      <c r="BF3850" s="1"/>
      <c r="BG3850" s="1"/>
    </row>
    <row r="3851" spans="2:59" ht="15.75" customHeight="1" x14ac:dyDescent="0.3">
      <c r="B3851" s="1"/>
      <c r="C3851" s="1"/>
      <c r="D3851" s="1"/>
      <c r="E3851" s="1"/>
      <c r="F3851" s="1"/>
      <c r="G3851" s="1"/>
      <c r="H3851" s="1"/>
      <c r="J3851" s="1"/>
      <c r="K3851" s="1"/>
      <c r="L3851" s="1"/>
      <c r="BA3851" s="1" t="s">
        <v>2570</v>
      </c>
      <c r="BB3851" s="1">
        <v>5671</v>
      </c>
      <c r="BC3851" s="1" t="s">
        <v>222</v>
      </c>
      <c r="BD3851" s="1"/>
      <c r="BE3851" s="1"/>
      <c r="BF3851" s="1"/>
      <c r="BG3851" s="1"/>
    </row>
    <row r="3852" spans="2:59" ht="15.75" customHeight="1" x14ac:dyDescent="0.3">
      <c r="B3852" s="1"/>
      <c r="C3852" s="1"/>
      <c r="D3852" s="1"/>
      <c r="E3852" s="1"/>
      <c r="F3852" s="1"/>
      <c r="G3852" s="1"/>
      <c r="H3852" s="1"/>
      <c r="J3852" s="1"/>
      <c r="K3852" s="1"/>
      <c r="L3852" s="1"/>
      <c r="BA3852" s="1" t="s">
        <v>2692</v>
      </c>
      <c r="BB3852" s="1">
        <v>5696</v>
      </c>
      <c r="BC3852" s="1" t="s">
        <v>154</v>
      </c>
      <c r="BD3852" s="1"/>
      <c r="BE3852" s="1"/>
      <c r="BF3852" s="1"/>
      <c r="BG3852" s="1"/>
    </row>
    <row r="3853" spans="2:59" ht="15.75" customHeight="1" x14ac:dyDescent="0.3">
      <c r="B3853" s="1"/>
      <c r="C3853" s="1"/>
      <c r="D3853" s="1"/>
      <c r="E3853" s="1"/>
      <c r="F3853" s="1"/>
      <c r="G3853" s="1"/>
      <c r="H3853" s="1"/>
      <c r="J3853" s="1"/>
      <c r="K3853" s="1"/>
      <c r="L3853" s="1"/>
      <c r="BA3853" s="1" t="s">
        <v>5420</v>
      </c>
      <c r="BB3853" s="1">
        <v>5703</v>
      </c>
      <c r="BC3853" s="1" t="s">
        <v>192</v>
      </c>
      <c r="BD3853" s="1"/>
      <c r="BE3853" s="1"/>
      <c r="BF3853" s="1"/>
      <c r="BG3853" s="1"/>
    </row>
    <row r="3854" spans="2:59" ht="15.75" customHeight="1" x14ac:dyDescent="0.3">
      <c r="B3854" s="1"/>
      <c r="C3854" s="1"/>
      <c r="D3854" s="1"/>
      <c r="E3854" s="1"/>
      <c r="F3854" s="1"/>
      <c r="G3854" s="1"/>
      <c r="H3854" s="1"/>
      <c r="J3854" s="1"/>
      <c r="K3854" s="1"/>
      <c r="L3854" s="1"/>
      <c r="BA3854" s="1" t="s">
        <v>3216</v>
      </c>
      <c r="BB3854" s="1">
        <v>5697</v>
      </c>
      <c r="BC3854" s="1" t="s">
        <v>192</v>
      </c>
      <c r="BD3854" s="1"/>
      <c r="BE3854" s="1"/>
      <c r="BF3854" s="1"/>
      <c r="BG3854" s="1"/>
    </row>
    <row r="3855" spans="2:59" ht="15.75" customHeight="1" x14ac:dyDescent="0.3">
      <c r="B3855" s="1"/>
      <c r="C3855" s="1"/>
      <c r="D3855" s="1"/>
      <c r="E3855" s="1"/>
      <c r="F3855" s="1"/>
      <c r="G3855" s="1"/>
      <c r="H3855" s="1"/>
      <c r="J3855" s="1"/>
      <c r="K3855" s="1"/>
      <c r="L3855" s="1"/>
      <c r="BA3855" s="1" t="s">
        <v>2733</v>
      </c>
      <c r="BB3855" s="1">
        <v>5940</v>
      </c>
      <c r="BC3855" s="1" t="s">
        <v>154</v>
      </c>
      <c r="BD3855" s="1"/>
      <c r="BE3855" s="1"/>
      <c r="BF3855" s="1"/>
      <c r="BG3855" s="1"/>
    </row>
    <row r="3856" spans="2:59" ht="15.75" customHeight="1" x14ac:dyDescent="0.3">
      <c r="B3856" s="1"/>
      <c r="C3856" s="1"/>
      <c r="D3856" s="1"/>
      <c r="E3856" s="1"/>
      <c r="F3856" s="1"/>
      <c r="G3856" s="1"/>
      <c r="H3856" s="1"/>
      <c r="J3856" s="1"/>
      <c r="K3856" s="1"/>
      <c r="L3856" s="1"/>
      <c r="BA3856" s="1" t="s">
        <v>2825</v>
      </c>
      <c r="BB3856" s="1">
        <v>5729</v>
      </c>
      <c r="BC3856" s="1" t="s">
        <v>144</v>
      </c>
      <c r="BD3856" s="1"/>
      <c r="BE3856" s="1"/>
      <c r="BF3856" s="1"/>
      <c r="BG3856" s="1"/>
    </row>
    <row r="3857" spans="2:59" ht="15.75" customHeight="1" x14ac:dyDescent="0.3">
      <c r="B3857" s="1"/>
      <c r="C3857" s="1"/>
      <c r="D3857" s="1"/>
      <c r="E3857" s="1"/>
      <c r="F3857" s="1"/>
      <c r="G3857" s="1"/>
      <c r="H3857" s="1"/>
      <c r="J3857" s="1"/>
      <c r="K3857" s="1"/>
      <c r="L3857" s="1"/>
      <c r="BA3857" s="1" t="s">
        <v>2084</v>
      </c>
      <c r="BB3857" s="1">
        <v>5710</v>
      </c>
      <c r="BC3857" s="1" t="s">
        <v>222</v>
      </c>
      <c r="BD3857" s="1"/>
      <c r="BE3857" s="1"/>
      <c r="BF3857" s="1"/>
      <c r="BG3857" s="1"/>
    </row>
    <row r="3858" spans="2:59" ht="15.75" customHeight="1" x14ac:dyDescent="0.3">
      <c r="B3858" s="1"/>
      <c r="C3858" s="1"/>
      <c r="D3858" s="1"/>
      <c r="E3858" s="1"/>
      <c r="F3858" s="1"/>
      <c r="G3858" s="1"/>
      <c r="H3858" s="1"/>
      <c r="J3858" s="1"/>
      <c r="K3858" s="1"/>
      <c r="L3858" s="1"/>
      <c r="BA3858" s="1" t="s">
        <v>2264</v>
      </c>
      <c r="BB3858" s="1">
        <v>5719</v>
      </c>
      <c r="BC3858" s="1" t="s">
        <v>82</v>
      </c>
      <c r="BD3858" s="1"/>
      <c r="BE3858" s="1"/>
      <c r="BF3858" s="1"/>
      <c r="BG3858" s="1"/>
    </row>
    <row r="3859" spans="2:59" ht="15.75" customHeight="1" x14ac:dyDescent="0.3">
      <c r="B3859" s="1"/>
      <c r="C3859" s="1"/>
      <c r="D3859" s="1"/>
      <c r="E3859" s="1"/>
      <c r="F3859" s="1"/>
      <c r="G3859" s="1"/>
      <c r="H3859" s="1"/>
      <c r="J3859" s="1"/>
      <c r="K3859" s="1"/>
      <c r="L3859" s="1"/>
      <c r="BA3859" s="1" t="s">
        <v>3275</v>
      </c>
      <c r="BB3859" s="1">
        <v>5726</v>
      </c>
      <c r="BC3859" s="1" t="s">
        <v>154</v>
      </c>
      <c r="BD3859" s="1"/>
      <c r="BE3859" s="1"/>
      <c r="BF3859" s="1"/>
      <c r="BG3859" s="1"/>
    </row>
    <row r="3860" spans="2:59" ht="15.75" customHeight="1" x14ac:dyDescent="0.3">
      <c r="B3860" s="1"/>
      <c r="C3860" s="1"/>
      <c r="D3860" s="1"/>
      <c r="E3860" s="1"/>
      <c r="F3860" s="1"/>
      <c r="G3860" s="1"/>
      <c r="H3860" s="1"/>
      <c r="J3860" s="1"/>
      <c r="K3860" s="1"/>
      <c r="L3860" s="1"/>
      <c r="BA3860" s="1" t="s">
        <v>2651</v>
      </c>
      <c r="BB3860" s="1">
        <v>5706</v>
      </c>
      <c r="BC3860" s="1" t="s">
        <v>152</v>
      </c>
      <c r="BD3860" s="1"/>
      <c r="BE3860" s="1"/>
      <c r="BF3860" s="1"/>
      <c r="BG3860" s="1"/>
    </row>
    <row r="3861" spans="2:59" ht="15.75" customHeight="1" x14ac:dyDescent="0.3">
      <c r="B3861" s="1"/>
      <c r="C3861" s="1"/>
      <c r="D3861" s="1"/>
      <c r="E3861" s="1"/>
      <c r="F3861" s="1"/>
      <c r="G3861" s="1"/>
      <c r="H3861" s="1"/>
      <c r="J3861" s="1"/>
      <c r="K3861" s="1"/>
      <c r="L3861" s="1"/>
      <c r="BA3861" s="1" t="s">
        <v>8265</v>
      </c>
      <c r="BB3861" s="1">
        <v>5715</v>
      </c>
      <c r="BC3861" s="1" t="s">
        <v>152</v>
      </c>
      <c r="BD3861" s="1"/>
      <c r="BE3861" s="1"/>
      <c r="BF3861" s="1"/>
      <c r="BG3861" s="1"/>
    </row>
    <row r="3862" spans="2:59" ht="15.75" customHeight="1" x14ac:dyDescent="0.3">
      <c r="B3862" s="1"/>
      <c r="C3862" s="1"/>
      <c r="D3862" s="1"/>
      <c r="E3862" s="1"/>
      <c r="F3862" s="1"/>
      <c r="G3862" s="1"/>
      <c r="H3862" s="1"/>
      <c r="J3862" s="1"/>
      <c r="K3862" s="1"/>
      <c r="L3862" s="1"/>
      <c r="BA3862" s="1" t="s">
        <v>3235</v>
      </c>
      <c r="BB3862" s="1">
        <v>5699</v>
      </c>
      <c r="BC3862" s="1" t="s">
        <v>192</v>
      </c>
      <c r="BD3862" s="1"/>
      <c r="BE3862" s="1"/>
      <c r="BF3862" s="1"/>
      <c r="BG3862" s="1"/>
    </row>
    <row r="3863" spans="2:59" ht="15.75" customHeight="1" x14ac:dyDescent="0.3">
      <c r="B3863" s="1"/>
      <c r="C3863" s="1"/>
      <c r="D3863" s="1"/>
      <c r="E3863" s="1"/>
      <c r="F3863" s="1"/>
      <c r="G3863" s="1"/>
      <c r="H3863" s="1"/>
      <c r="J3863" s="1"/>
      <c r="K3863" s="1"/>
      <c r="L3863" s="1"/>
      <c r="BA3863" s="1" t="s">
        <v>10548</v>
      </c>
      <c r="BB3863" s="1">
        <v>0</v>
      </c>
      <c r="BC3863" s="1" t="s">
        <v>144</v>
      </c>
      <c r="BD3863" s="1"/>
      <c r="BE3863" s="1"/>
      <c r="BF3863" s="1"/>
      <c r="BG3863" s="1"/>
    </row>
    <row r="3864" spans="2:59" ht="15.75" customHeight="1" x14ac:dyDescent="0.3">
      <c r="B3864" s="1"/>
      <c r="C3864" s="1"/>
      <c r="D3864" s="1"/>
      <c r="E3864" s="1"/>
      <c r="F3864" s="1"/>
      <c r="G3864" s="1"/>
      <c r="H3864" s="1"/>
      <c r="J3864" s="1"/>
      <c r="K3864" s="1"/>
      <c r="L3864" s="1"/>
      <c r="BA3864" s="1" t="s">
        <v>3242</v>
      </c>
      <c r="BB3864" s="1">
        <v>5712</v>
      </c>
      <c r="BC3864" s="1" t="s">
        <v>186</v>
      </c>
      <c r="BD3864" s="1"/>
      <c r="BE3864" s="1"/>
      <c r="BF3864" s="1"/>
      <c r="BG3864" s="1"/>
    </row>
    <row r="3865" spans="2:59" ht="15.75" customHeight="1" x14ac:dyDescent="0.3">
      <c r="B3865" s="1"/>
      <c r="C3865" s="1"/>
      <c r="D3865" s="1"/>
      <c r="E3865" s="1"/>
      <c r="F3865" s="1"/>
      <c r="G3865" s="1"/>
      <c r="H3865" s="1"/>
      <c r="J3865" s="1"/>
      <c r="K3865" s="1"/>
      <c r="L3865" s="1"/>
      <c r="BA3865" s="1" t="s">
        <v>2576</v>
      </c>
      <c r="BB3865" s="1">
        <v>5727</v>
      </c>
      <c r="BC3865" s="1" t="s">
        <v>222</v>
      </c>
      <c r="BD3865" s="1"/>
      <c r="BE3865" s="1"/>
      <c r="BF3865" s="1"/>
      <c r="BG3865" s="1"/>
    </row>
    <row r="3866" spans="2:59" ht="15.75" customHeight="1" x14ac:dyDescent="0.3">
      <c r="B3866" s="1"/>
      <c r="C3866" s="1"/>
      <c r="D3866" s="1"/>
      <c r="E3866" s="1"/>
      <c r="F3866" s="1"/>
      <c r="G3866" s="1"/>
      <c r="H3866" s="1"/>
      <c r="J3866" s="1"/>
      <c r="K3866" s="1"/>
      <c r="L3866" s="1"/>
      <c r="BA3866" s="1" t="s">
        <v>3080</v>
      </c>
      <c r="BB3866" s="1">
        <v>5705</v>
      </c>
      <c r="BC3866" s="1" t="s">
        <v>52</v>
      </c>
      <c r="BD3866" s="1"/>
      <c r="BE3866" s="1"/>
      <c r="BF3866" s="1"/>
      <c r="BG3866" s="1"/>
    </row>
    <row r="3867" spans="2:59" ht="15.75" customHeight="1" x14ac:dyDescent="0.3">
      <c r="B3867" s="1"/>
      <c r="C3867" s="1"/>
      <c r="D3867" s="1"/>
      <c r="E3867" s="1"/>
      <c r="F3867" s="1"/>
      <c r="G3867" s="1"/>
      <c r="H3867" s="1"/>
      <c r="J3867" s="1"/>
      <c r="K3867" s="1"/>
      <c r="L3867" s="1"/>
      <c r="BA3867" s="1" t="s">
        <v>10549</v>
      </c>
      <c r="BB3867" s="1">
        <v>0</v>
      </c>
      <c r="BC3867" s="1" t="s">
        <v>52</v>
      </c>
      <c r="BD3867" s="1"/>
      <c r="BE3867" s="1"/>
      <c r="BF3867" s="1"/>
      <c r="BG3867" s="1"/>
    </row>
    <row r="3868" spans="2:59" ht="15.75" customHeight="1" x14ac:dyDescent="0.3">
      <c r="B3868" s="1"/>
      <c r="C3868" s="1"/>
      <c r="D3868" s="1"/>
      <c r="E3868" s="1"/>
      <c r="F3868" s="1"/>
      <c r="G3868" s="1"/>
      <c r="H3868" s="1"/>
      <c r="J3868" s="1"/>
      <c r="K3868" s="1"/>
      <c r="L3868" s="1"/>
      <c r="BA3868" s="1" t="s">
        <v>10550</v>
      </c>
      <c r="BB3868" s="1">
        <v>0</v>
      </c>
      <c r="BC3868" s="1" t="s">
        <v>252</v>
      </c>
      <c r="BD3868" s="1"/>
      <c r="BE3868" s="1"/>
      <c r="BF3868" s="1"/>
      <c r="BG3868" s="1"/>
    </row>
    <row r="3869" spans="2:59" ht="15.75" customHeight="1" x14ac:dyDescent="0.3">
      <c r="B3869" s="1"/>
      <c r="C3869" s="1"/>
      <c r="D3869" s="1"/>
      <c r="E3869" s="1"/>
      <c r="F3869" s="1"/>
      <c r="G3869" s="1"/>
      <c r="H3869" s="1"/>
      <c r="J3869" s="1"/>
      <c r="K3869" s="1"/>
      <c r="L3869" s="1"/>
      <c r="BA3869" s="1" t="s">
        <v>2698</v>
      </c>
      <c r="BB3869" s="1">
        <v>5721</v>
      </c>
      <c r="BC3869" s="1" t="s">
        <v>166</v>
      </c>
      <c r="BD3869" s="1"/>
      <c r="BE3869" s="1"/>
      <c r="BF3869" s="1"/>
      <c r="BG3869" s="1"/>
    </row>
    <row r="3870" spans="2:59" ht="15.75" customHeight="1" x14ac:dyDescent="0.3">
      <c r="B3870" s="1"/>
      <c r="C3870" s="1"/>
      <c r="D3870" s="1"/>
      <c r="E3870" s="1"/>
      <c r="F3870" s="1"/>
      <c r="G3870" s="1"/>
      <c r="H3870" s="1"/>
      <c r="J3870" s="1"/>
      <c r="K3870" s="1"/>
      <c r="L3870" s="1"/>
      <c r="BA3870" s="1" t="s">
        <v>2699</v>
      </c>
      <c r="BB3870" s="1">
        <v>5739</v>
      </c>
      <c r="BC3870" s="1" t="s">
        <v>166</v>
      </c>
      <c r="BD3870" s="1"/>
      <c r="BE3870" s="1"/>
      <c r="BF3870" s="1"/>
      <c r="BG3870" s="1"/>
    </row>
    <row r="3871" spans="2:59" ht="15.75" customHeight="1" x14ac:dyDescent="0.3">
      <c r="B3871" s="1"/>
      <c r="C3871" s="1"/>
      <c r="D3871" s="1"/>
      <c r="E3871" s="1"/>
      <c r="F3871" s="1"/>
      <c r="G3871" s="1"/>
      <c r="H3871" s="1"/>
      <c r="J3871" s="1"/>
      <c r="K3871" s="1"/>
      <c r="L3871" s="1"/>
      <c r="BA3871" s="1" t="s">
        <v>10551</v>
      </c>
      <c r="BB3871" s="1">
        <v>0</v>
      </c>
      <c r="BC3871" s="1" t="s">
        <v>10</v>
      </c>
      <c r="BD3871" s="1"/>
      <c r="BE3871" s="1"/>
      <c r="BF3871" s="1"/>
      <c r="BG3871" s="1"/>
    </row>
    <row r="3872" spans="2:59" ht="15.75" customHeight="1" x14ac:dyDescent="0.3">
      <c r="B3872" s="1"/>
      <c r="C3872" s="1"/>
      <c r="D3872" s="1"/>
      <c r="E3872" s="1"/>
      <c r="F3872" s="1"/>
      <c r="G3872" s="1"/>
      <c r="H3872" s="1"/>
      <c r="J3872" s="1"/>
      <c r="K3872" s="1"/>
      <c r="L3872" s="1"/>
      <c r="BA3872" s="1" t="s">
        <v>2487</v>
      </c>
      <c r="BB3872" s="1">
        <v>5731</v>
      </c>
      <c r="BC3872" s="1" t="s">
        <v>166</v>
      </c>
      <c r="BD3872" s="1"/>
      <c r="BE3872" s="1"/>
      <c r="BF3872" s="1"/>
      <c r="BG3872" s="1"/>
    </row>
    <row r="3873" spans="2:59" ht="15.75" customHeight="1" x14ac:dyDescent="0.3">
      <c r="B3873" s="1"/>
      <c r="C3873" s="1"/>
      <c r="D3873" s="1"/>
      <c r="E3873" s="1"/>
      <c r="F3873" s="1"/>
      <c r="G3873" s="1"/>
      <c r="H3873" s="1"/>
      <c r="J3873" s="1"/>
      <c r="K3873" s="1"/>
      <c r="L3873" s="1"/>
      <c r="BA3873" s="1" t="s">
        <v>2112</v>
      </c>
      <c r="BB3873" s="1">
        <v>5730</v>
      </c>
      <c r="BC3873" s="1" t="s">
        <v>292</v>
      </c>
      <c r="BD3873" s="1"/>
      <c r="BE3873" s="1"/>
      <c r="BF3873" s="1"/>
      <c r="BG3873" s="1"/>
    </row>
    <row r="3874" spans="2:59" ht="15.75" customHeight="1" x14ac:dyDescent="0.3">
      <c r="B3874" s="1"/>
      <c r="C3874" s="1"/>
      <c r="D3874" s="1"/>
      <c r="E3874" s="1"/>
      <c r="F3874" s="1"/>
      <c r="G3874" s="1"/>
      <c r="H3874" s="1"/>
      <c r="J3874" s="1"/>
      <c r="K3874" s="1"/>
      <c r="L3874" s="1"/>
      <c r="BA3874" s="1" t="s">
        <v>3194</v>
      </c>
      <c r="BB3874" s="1">
        <v>5722</v>
      </c>
      <c r="BC3874" s="1" t="s">
        <v>192</v>
      </c>
      <c r="BD3874" s="1"/>
      <c r="BE3874" s="1"/>
      <c r="BF3874" s="1"/>
      <c r="BG3874" s="1"/>
    </row>
    <row r="3875" spans="2:59" ht="15.75" customHeight="1" x14ac:dyDescent="0.3">
      <c r="B3875" s="1"/>
      <c r="C3875" s="1"/>
      <c r="D3875" s="1"/>
      <c r="E3875" s="1"/>
      <c r="F3875" s="1"/>
      <c r="G3875" s="1"/>
      <c r="H3875" s="1"/>
      <c r="J3875" s="1"/>
      <c r="K3875" s="1"/>
      <c r="L3875" s="1"/>
      <c r="BA3875" s="1" t="s">
        <v>2812</v>
      </c>
      <c r="BB3875" s="1">
        <v>5732</v>
      </c>
      <c r="BC3875" s="1" t="s">
        <v>222</v>
      </c>
      <c r="BD3875" s="1"/>
      <c r="BE3875" s="1"/>
      <c r="BF3875" s="1"/>
      <c r="BG3875" s="1"/>
    </row>
    <row r="3876" spans="2:59" ht="15.75" customHeight="1" x14ac:dyDescent="0.3">
      <c r="B3876" s="1"/>
      <c r="C3876" s="1"/>
      <c r="D3876" s="1"/>
      <c r="E3876" s="1"/>
      <c r="F3876" s="1"/>
      <c r="G3876" s="1"/>
      <c r="H3876" s="1"/>
      <c r="J3876" s="1"/>
      <c r="K3876" s="1"/>
      <c r="L3876" s="1"/>
      <c r="BA3876" s="1" t="s">
        <v>2392</v>
      </c>
      <c r="BB3876" s="1">
        <v>5735</v>
      </c>
      <c r="BC3876" s="1" t="s">
        <v>40</v>
      </c>
      <c r="BD3876" s="1"/>
      <c r="BE3876" s="1"/>
      <c r="BF3876" s="1"/>
      <c r="BG3876" s="1"/>
    </row>
    <row r="3877" spans="2:59" ht="15.75" customHeight="1" x14ac:dyDescent="0.3">
      <c r="B3877" s="1"/>
      <c r="C3877" s="1"/>
      <c r="D3877" s="1"/>
      <c r="E3877" s="1"/>
      <c r="F3877" s="1"/>
      <c r="G3877" s="1"/>
      <c r="H3877" s="1"/>
      <c r="J3877" s="1"/>
      <c r="K3877" s="1"/>
      <c r="L3877" s="1"/>
      <c r="BA3877" s="1" t="s">
        <v>2444</v>
      </c>
      <c r="BB3877" s="1">
        <v>4668</v>
      </c>
      <c r="BC3877" s="1" t="s">
        <v>62</v>
      </c>
      <c r="BD3877" s="1"/>
      <c r="BE3877" s="1"/>
      <c r="BF3877" s="1"/>
      <c r="BG3877" s="1"/>
    </row>
    <row r="3878" spans="2:59" ht="15.75" customHeight="1" x14ac:dyDescent="0.3">
      <c r="B3878" s="1"/>
      <c r="C3878" s="1"/>
      <c r="D3878" s="1"/>
      <c r="E3878" s="1"/>
      <c r="F3878" s="1"/>
      <c r="G3878" s="1"/>
      <c r="H3878" s="1"/>
      <c r="J3878" s="1"/>
      <c r="K3878" s="1"/>
      <c r="L3878" s="1"/>
      <c r="BA3878" s="1" t="s">
        <v>2440</v>
      </c>
      <c r="BB3878" s="1">
        <v>5765</v>
      </c>
      <c r="BC3878" s="1" t="s">
        <v>40</v>
      </c>
      <c r="BD3878" s="1"/>
      <c r="BE3878" s="1"/>
      <c r="BF3878" s="1"/>
      <c r="BG3878" s="1"/>
    </row>
    <row r="3879" spans="2:59" ht="15.75" customHeight="1" x14ac:dyDescent="0.3">
      <c r="B3879" s="1"/>
      <c r="C3879" s="1"/>
      <c r="D3879" s="1"/>
      <c r="E3879" s="1"/>
      <c r="F3879" s="1"/>
      <c r="G3879" s="1"/>
      <c r="H3879" s="1"/>
      <c r="J3879" s="1"/>
      <c r="K3879" s="1"/>
      <c r="L3879" s="1"/>
      <c r="BA3879" s="1" t="s">
        <v>3151</v>
      </c>
      <c r="BB3879" s="1">
        <v>5031</v>
      </c>
      <c r="BC3879" s="1" t="s">
        <v>192</v>
      </c>
      <c r="BD3879" s="1"/>
      <c r="BE3879" s="1"/>
      <c r="BF3879" s="1"/>
      <c r="BG3879" s="1"/>
    </row>
    <row r="3880" spans="2:59" ht="15.75" customHeight="1" x14ac:dyDescent="0.3">
      <c r="B3880" s="1"/>
      <c r="C3880" s="1"/>
      <c r="D3880" s="1"/>
      <c r="E3880" s="1"/>
      <c r="F3880" s="1"/>
      <c r="G3880" s="1"/>
      <c r="H3880" s="1"/>
      <c r="J3880" s="1"/>
      <c r="K3880" s="1"/>
      <c r="L3880" s="1"/>
      <c r="BA3880" s="1" t="s">
        <v>10552</v>
      </c>
      <c r="BB3880" s="1">
        <v>0</v>
      </c>
      <c r="BC3880" s="1" t="s">
        <v>144</v>
      </c>
      <c r="BD3880" s="1"/>
      <c r="BE3880" s="1"/>
      <c r="BF3880" s="1"/>
      <c r="BG3880" s="1"/>
    </row>
    <row r="3881" spans="2:59" ht="15.75" customHeight="1" x14ac:dyDescent="0.3">
      <c r="B3881" s="1"/>
      <c r="C3881" s="1"/>
      <c r="D3881" s="1"/>
      <c r="E3881" s="1"/>
      <c r="F3881" s="1"/>
      <c r="G3881" s="1"/>
      <c r="H3881" s="1"/>
      <c r="J3881" s="1"/>
      <c r="K3881" s="1"/>
      <c r="L3881" s="1"/>
      <c r="BA3881" s="1" t="s">
        <v>2395</v>
      </c>
      <c r="BB3881" s="1">
        <v>5734</v>
      </c>
      <c r="BC3881" s="1" t="s">
        <v>252</v>
      </c>
      <c r="BD3881" s="1"/>
      <c r="BE3881" s="1"/>
      <c r="BF3881" s="1"/>
      <c r="BG3881" s="1"/>
    </row>
    <row r="3882" spans="2:59" ht="15.75" customHeight="1" x14ac:dyDescent="0.3">
      <c r="B3882" s="1"/>
      <c r="C3882" s="1"/>
      <c r="D3882" s="1"/>
      <c r="E3882" s="1"/>
      <c r="F3882" s="1"/>
      <c r="G3882" s="1"/>
      <c r="H3882" s="1"/>
      <c r="J3882" s="1"/>
      <c r="K3882" s="1"/>
      <c r="L3882" s="1"/>
      <c r="BA3882" s="1" t="s">
        <v>10553</v>
      </c>
      <c r="BB3882" s="1">
        <v>0</v>
      </c>
      <c r="BC3882" s="1" t="s">
        <v>292</v>
      </c>
      <c r="BD3882" s="1"/>
      <c r="BE3882" s="1"/>
      <c r="BF3882" s="1"/>
      <c r="BG3882" s="1"/>
    </row>
    <row r="3883" spans="2:59" ht="15.75" customHeight="1" x14ac:dyDescent="0.3">
      <c r="B3883" s="1"/>
      <c r="C3883" s="1"/>
      <c r="D3883" s="1"/>
      <c r="E3883" s="1"/>
      <c r="F3883" s="1"/>
      <c r="G3883" s="1"/>
      <c r="H3883" s="1"/>
      <c r="J3883" s="1"/>
      <c r="K3883" s="1"/>
      <c r="L3883" s="1"/>
      <c r="BA3883" s="1" t="s">
        <v>10554</v>
      </c>
      <c r="BB3883" s="1">
        <v>0</v>
      </c>
      <c r="BC3883" s="1" t="s">
        <v>252</v>
      </c>
      <c r="BD3883" s="1"/>
      <c r="BE3883" s="1"/>
      <c r="BF3883" s="1"/>
      <c r="BG3883" s="1"/>
    </row>
    <row r="3884" spans="2:59" ht="15.75" customHeight="1" x14ac:dyDescent="0.3">
      <c r="B3884" s="1"/>
      <c r="C3884" s="1"/>
      <c r="D3884" s="1"/>
      <c r="E3884" s="1"/>
      <c r="F3884" s="1"/>
      <c r="G3884" s="1"/>
      <c r="H3884" s="1"/>
      <c r="J3884" s="1"/>
      <c r="K3884" s="1"/>
      <c r="L3884" s="1"/>
      <c r="BA3884" s="1" t="s">
        <v>2276</v>
      </c>
      <c r="BB3884" s="1">
        <v>5724</v>
      </c>
      <c r="BC3884" s="1" t="s">
        <v>156</v>
      </c>
      <c r="BD3884" s="1"/>
      <c r="BE3884" s="1"/>
      <c r="BF3884" s="1"/>
      <c r="BG3884" s="1"/>
    </row>
    <row r="3885" spans="2:59" ht="15.75" customHeight="1" x14ac:dyDescent="0.3">
      <c r="B3885" s="1"/>
      <c r="C3885" s="1"/>
      <c r="D3885" s="1"/>
      <c r="E3885" s="1"/>
      <c r="F3885" s="1"/>
      <c r="G3885" s="1"/>
      <c r="H3885" s="1"/>
      <c r="J3885" s="1"/>
      <c r="K3885" s="1"/>
      <c r="L3885" s="1"/>
      <c r="BA3885" s="1" t="s">
        <v>5214</v>
      </c>
      <c r="BB3885" s="1">
        <v>5733</v>
      </c>
      <c r="BC3885" s="1" t="s">
        <v>222</v>
      </c>
      <c r="BD3885" s="1"/>
      <c r="BE3885" s="1"/>
      <c r="BF3885" s="1"/>
      <c r="BG3885" s="1"/>
    </row>
    <row r="3886" spans="2:59" ht="15.75" customHeight="1" x14ac:dyDescent="0.3">
      <c r="B3886" s="1"/>
      <c r="C3886" s="1"/>
      <c r="D3886" s="1"/>
      <c r="E3886" s="1"/>
      <c r="F3886" s="1"/>
      <c r="G3886" s="1"/>
      <c r="H3886" s="1"/>
      <c r="J3886" s="1"/>
      <c r="K3886" s="1"/>
      <c r="L3886" s="1"/>
      <c r="BA3886" s="1" t="s">
        <v>3144</v>
      </c>
      <c r="BB3886" s="1">
        <v>5711</v>
      </c>
      <c r="BC3886" s="1" t="s">
        <v>154</v>
      </c>
      <c r="BD3886" s="1"/>
      <c r="BE3886" s="1"/>
      <c r="BF3886" s="1"/>
      <c r="BG3886" s="1"/>
    </row>
    <row r="3887" spans="2:59" ht="15.75" customHeight="1" x14ac:dyDescent="0.3">
      <c r="B3887" s="1"/>
      <c r="C3887" s="1"/>
      <c r="D3887" s="1"/>
      <c r="E3887" s="1"/>
      <c r="F3887" s="1"/>
      <c r="G3887" s="1"/>
      <c r="H3887" s="1"/>
      <c r="J3887" s="1"/>
      <c r="K3887" s="1"/>
      <c r="L3887" s="1"/>
      <c r="BA3887" s="1" t="s">
        <v>3158</v>
      </c>
      <c r="BB3887" s="1">
        <v>5743</v>
      </c>
      <c r="BC3887" s="1" t="s">
        <v>192</v>
      </c>
      <c r="BD3887" s="1"/>
      <c r="BE3887" s="1"/>
      <c r="BF3887" s="1"/>
      <c r="BG3887" s="1"/>
    </row>
    <row r="3888" spans="2:59" ht="15.75" customHeight="1" x14ac:dyDescent="0.3">
      <c r="B3888" s="1"/>
      <c r="C3888" s="1"/>
      <c r="D3888" s="1"/>
      <c r="E3888" s="1"/>
      <c r="F3888" s="1"/>
      <c r="G3888" s="1"/>
      <c r="H3888" s="1"/>
      <c r="J3888" s="1"/>
      <c r="K3888" s="1"/>
      <c r="L3888" s="1"/>
      <c r="BA3888" s="1" t="s">
        <v>2939</v>
      </c>
      <c r="BB3888" s="1">
        <v>4722</v>
      </c>
      <c r="BC3888" s="1" t="s">
        <v>188</v>
      </c>
      <c r="BD3888" s="1"/>
      <c r="BE3888" s="1"/>
      <c r="BF3888" s="1"/>
      <c r="BG3888" s="1"/>
    </row>
    <row r="3889" spans="2:59" ht="15.75" customHeight="1" x14ac:dyDescent="0.3">
      <c r="B3889" s="1"/>
      <c r="C3889" s="1"/>
      <c r="D3889" s="1"/>
      <c r="E3889" s="1"/>
      <c r="F3889" s="1"/>
      <c r="G3889" s="1"/>
      <c r="H3889" s="1"/>
      <c r="J3889" s="1"/>
      <c r="K3889" s="1"/>
      <c r="L3889" s="1"/>
      <c r="BA3889" s="1" t="s">
        <v>3237</v>
      </c>
      <c r="BB3889" s="1">
        <v>5778</v>
      </c>
      <c r="BC3889" s="1" t="s">
        <v>186</v>
      </c>
      <c r="BD3889" s="1"/>
      <c r="BE3889" s="1"/>
      <c r="BF3889" s="1"/>
      <c r="BG3889" s="1"/>
    </row>
    <row r="3890" spans="2:59" ht="15.75" customHeight="1" x14ac:dyDescent="0.3">
      <c r="B3890" s="1"/>
      <c r="C3890" s="1"/>
      <c r="D3890" s="1"/>
      <c r="E3890" s="1"/>
      <c r="F3890" s="1"/>
      <c r="G3890" s="1"/>
      <c r="H3890" s="1"/>
      <c r="J3890" s="1"/>
      <c r="K3890" s="1"/>
      <c r="L3890" s="1"/>
      <c r="BA3890" s="1" t="s">
        <v>3295</v>
      </c>
      <c r="BB3890" s="1">
        <v>5788</v>
      </c>
      <c r="BC3890" s="1" t="s">
        <v>252</v>
      </c>
      <c r="BD3890" s="1"/>
      <c r="BE3890" s="1"/>
      <c r="BF3890" s="1"/>
      <c r="BG3890" s="1"/>
    </row>
    <row r="3891" spans="2:59" ht="15.75" customHeight="1" x14ac:dyDescent="0.3">
      <c r="B3891" s="1"/>
      <c r="C3891" s="1"/>
      <c r="D3891" s="1"/>
      <c r="E3891" s="1"/>
      <c r="F3891" s="1"/>
      <c r="G3891" s="1"/>
      <c r="H3891" s="1"/>
      <c r="J3891" s="1"/>
      <c r="K3891" s="1"/>
      <c r="L3891" s="1"/>
      <c r="BA3891" s="1" t="s">
        <v>8968</v>
      </c>
      <c r="BB3891" s="1">
        <v>5967</v>
      </c>
      <c r="BC3891" s="1" t="s">
        <v>262</v>
      </c>
      <c r="BD3891" s="1"/>
      <c r="BE3891" s="1"/>
      <c r="BF3891" s="1"/>
      <c r="BG3891" s="1"/>
    </row>
    <row r="3892" spans="2:59" ht="15.75" customHeight="1" x14ac:dyDescent="0.3">
      <c r="B3892" s="1"/>
      <c r="C3892" s="1"/>
      <c r="D3892" s="1"/>
      <c r="E3892" s="1"/>
      <c r="F3892" s="1"/>
      <c r="G3892" s="1"/>
      <c r="H3892" s="1"/>
      <c r="J3892" s="1"/>
      <c r="K3892" s="1"/>
      <c r="L3892" s="1"/>
      <c r="BA3892" s="1" t="s">
        <v>10555</v>
      </c>
      <c r="BB3892" s="1">
        <v>0</v>
      </c>
      <c r="BC3892" s="1" t="s">
        <v>262</v>
      </c>
      <c r="BD3892" s="1"/>
      <c r="BE3892" s="1"/>
      <c r="BF3892" s="1"/>
      <c r="BG3892" s="1"/>
    </row>
    <row r="3893" spans="2:59" ht="15.75" customHeight="1" x14ac:dyDescent="0.3">
      <c r="B3893" s="1"/>
      <c r="C3893" s="1"/>
      <c r="D3893" s="1"/>
      <c r="E3893" s="1"/>
      <c r="F3893" s="1"/>
      <c r="G3893" s="1"/>
      <c r="H3893" s="1"/>
      <c r="J3893" s="1"/>
      <c r="K3893" s="1"/>
      <c r="L3893" s="1"/>
      <c r="BA3893" s="1" t="s">
        <v>3295</v>
      </c>
      <c r="BB3893" s="1">
        <v>5788</v>
      </c>
      <c r="BC3893" s="1" t="s">
        <v>252</v>
      </c>
      <c r="BD3893" s="1"/>
      <c r="BE3893" s="1"/>
      <c r="BF3893" s="1"/>
      <c r="BG3893" s="1"/>
    </row>
    <row r="3894" spans="2:59" ht="15.75" customHeight="1" x14ac:dyDescent="0.3">
      <c r="B3894" s="1"/>
      <c r="C3894" s="1"/>
      <c r="D3894" s="1"/>
      <c r="E3894" s="1"/>
      <c r="F3894" s="1"/>
      <c r="G3894" s="1"/>
      <c r="H3894" s="1"/>
      <c r="J3894" s="1"/>
      <c r="K3894" s="1"/>
      <c r="L3894" s="1"/>
      <c r="BA3894" s="1" t="s">
        <v>10556</v>
      </c>
      <c r="BB3894" s="1">
        <v>0</v>
      </c>
      <c r="BC3894" s="1" t="s">
        <v>152</v>
      </c>
      <c r="BD3894" s="1"/>
      <c r="BE3894" s="1"/>
      <c r="BF3894" s="1"/>
      <c r="BG3894" s="1"/>
    </row>
    <row r="3895" spans="2:59" ht="15.75" customHeight="1" x14ac:dyDescent="0.3">
      <c r="B3895" s="1"/>
      <c r="C3895" s="1"/>
      <c r="D3895" s="1"/>
      <c r="E3895" s="1"/>
      <c r="F3895" s="1"/>
      <c r="G3895" s="1"/>
      <c r="H3895" s="1"/>
      <c r="J3895" s="1"/>
      <c r="K3895" s="1"/>
      <c r="L3895" s="1"/>
      <c r="BA3895" s="1" t="s">
        <v>8413</v>
      </c>
      <c r="BB3895" s="1">
        <v>5774</v>
      </c>
      <c r="BC3895" s="1" t="s">
        <v>292</v>
      </c>
      <c r="BD3895" s="1"/>
      <c r="BE3895" s="1"/>
      <c r="BF3895" s="1"/>
      <c r="BG3895" s="1"/>
    </row>
    <row r="3896" spans="2:59" ht="15.75" customHeight="1" x14ac:dyDescent="0.3">
      <c r="B3896" s="1"/>
      <c r="C3896" s="1"/>
      <c r="D3896" s="1"/>
      <c r="E3896" s="1"/>
      <c r="F3896" s="1"/>
      <c r="G3896" s="1"/>
      <c r="H3896" s="1"/>
      <c r="J3896" s="1"/>
      <c r="K3896" s="1"/>
      <c r="L3896" s="1"/>
      <c r="BA3896" s="1" t="s">
        <v>2466</v>
      </c>
      <c r="BB3896" s="1">
        <v>5748</v>
      </c>
      <c r="BC3896" s="1" t="s">
        <v>130</v>
      </c>
      <c r="BD3896" s="1"/>
      <c r="BE3896" s="1"/>
      <c r="BF3896" s="1"/>
      <c r="BG3896" s="1"/>
    </row>
    <row r="3897" spans="2:59" ht="15.75" customHeight="1" x14ac:dyDescent="0.3">
      <c r="B3897" s="1"/>
      <c r="C3897" s="1"/>
      <c r="D3897" s="1"/>
      <c r="E3897" s="1"/>
      <c r="F3897" s="1"/>
      <c r="G3897" s="1"/>
      <c r="H3897" s="1"/>
      <c r="J3897" s="1"/>
      <c r="K3897" s="1"/>
      <c r="L3897" s="1"/>
      <c r="BA3897" s="1" t="s">
        <v>2404</v>
      </c>
      <c r="BB3897" s="1">
        <v>5744</v>
      </c>
      <c r="BC3897" s="1" t="s">
        <v>300</v>
      </c>
      <c r="BD3897" s="1"/>
      <c r="BE3897" s="1"/>
      <c r="BF3897" s="1"/>
      <c r="BG3897" s="1"/>
    </row>
    <row r="3898" spans="2:59" ht="15.75" customHeight="1" x14ac:dyDescent="0.3">
      <c r="B3898" s="1"/>
      <c r="C3898" s="1"/>
      <c r="D3898" s="1"/>
      <c r="E3898" s="1"/>
      <c r="F3898" s="1"/>
      <c r="G3898" s="1"/>
      <c r="H3898" s="1"/>
      <c r="J3898" s="1"/>
      <c r="K3898" s="1"/>
      <c r="L3898" s="1"/>
      <c r="BA3898" s="1" t="s">
        <v>2949</v>
      </c>
      <c r="BB3898" s="1">
        <v>5754</v>
      </c>
      <c r="BC3898" s="1" t="s">
        <v>112</v>
      </c>
      <c r="BD3898" s="1"/>
      <c r="BE3898" s="1"/>
      <c r="BF3898" s="1"/>
      <c r="BG3898" s="1"/>
    </row>
    <row r="3899" spans="2:59" ht="15.75" customHeight="1" x14ac:dyDescent="0.3">
      <c r="B3899" s="1"/>
      <c r="C3899" s="1"/>
      <c r="D3899" s="1"/>
      <c r="E3899" s="1"/>
      <c r="F3899" s="1"/>
      <c r="G3899" s="1"/>
      <c r="H3899" s="1"/>
      <c r="J3899" s="1"/>
      <c r="K3899" s="1"/>
      <c r="L3899" s="1"/>
      <c r="BA3899" s="1" t="s">
        <v>10557</v>
      </c>
      <c r="BB3899" s="1">
        <v>0</v>
      </c>
      <c r="BC3899" s="1" t="s">
        <v>10</v>
      </c>
      <c r="BD3899" s="1"/>
      <c r="BE3899" s="1"/>
      <c r="BF3899" s="1"/>
      <c r="BG3899" s="1"/>
    </row>
    <row r="3900" spans="2:59" ht="15.75" customHeight="1" x14ac:dyDescent="0.3">
      <c r="B3900" s="1"/>
      <c r="C3900" s="1"/>
      <c r="D3900" s="1"/>
      <c r="E3900" s="1"/>
      <c r="F3900" s="1"/>
      <c r="G3900" s="1"/>
      <c r="H3900" s="1"/>
      <c r="J3900" s="1"/>
      <c r="K3900" s="1"/>
      <c r="L3900" s="1"/>
      <c r="BA3900" s="1" t="s">
        <v>3201</v>
      </c>
      <c r="BB3900" s="1">
        <v>5753</v>
      </c>
      <c r="BC3900" s="1" t="s">
        <v>152</v>
      </c>
      <c r="BD3900" s="1"/>
      <c r="BE3900" s="1"/>
      <c r="BF3900" s="1"/>
      <c r="BG3900" s="1"/>
    </row>
    <row r="3901" spans="2:59" ht="15.75" customHeight="1" x14ac:dyDescent="0.3">
      <c r="B3901" s="1"/>
      <c r="C3901" s="1"/>
      <c r="D3901" s="1"/>
      <c r="E3901" s="1"/>
      <c r="F3901" s="1"/>
      <c r="G3901" s="1"/>
      <c r="H3901" s="1"/>
      <c r="J3901" s="1"/>
      <c r="K3901" s="1"/>
      <c r="L3901" s="1"/>
      <c r="BA3901" s="1" t="s">
        <v>2947</v>
      </c>
      <c r="BB3901" s="1">
        <v>5746</v>
      </c>
      <c r="BC3901" s="1" t="s">
        <v>144</v>
      </c>
      <c r="BD3901" s="1"/>
      <c r="BE3901" s="1"/>
      <c r="BF3901" s="1"/>
      <c r="BG3901" s="1"/>
    </row>
    <row r="3902" spans="2:59" ht="15.75" customHeight="1" x14ac:dyDescent="0.3">
      <c r="B3902" s="1"/>
      <c r="C3902" s="1"/>
      <c r="D3902" s="1"/>
      <c r="E3902" s="1"/>
      <c r="F3902" s="1"/>
      <c r="G3902" s="1"/>
      <c r="H3902" s="1"/>
      <c r="J3902" s="1"/>
      <c r="K3902" s="1"/>
      <c r="L3902" s="1"/>
      <c r="BA3902" s="1" t="s">
        <v>2947</v>
      </c>
      <c r="BB3902" s="1">
        <v>5746</v>
      </c>
      <c r="BC3902" s="1" t="s">
        <v>144</v>
      </c>
      <c r="BD3902" s="1"/>
      <c r="BE3902" s="1"/>
      <c r="BF3902" s="1"/>
      <c r="BG3902" s="1"/>
    </row>
    <row r="3903" spans="2:59" ht="15.75" customHeight="1" x14ac:dyDescent="0.3">
      <c r="B3903" s="1"/>
      <c r="C3903" s="1"/>
      <c r="D3903" s="1"/>
      <c r="E3903" s="1"/>
      <c r="F3903" s="1"/>
      <c r="G3903" s="1"/>
      <c r="H3903" s="1"/>
      <c r="J3903" s="1"/>
      <c r="K3903" s="1"/>
      <c r="L3903" s="1"/>
      <c r="BA3903" s="1" t="s">
        <v>2604</v>
      </c>
      <c r="BB3903" s="1">
        <v>5749</v>
      </c>
      <c r="BC3903" s="1" t="s">
        <v>204</v>
      </c>
      <c r="BD3903" s="1"/>
      <c r="BE3903" s="1"/>
      <c r="BF3903" s="1"/>
      <c r="BG3903" s="1"/>
    </row>
    <row r="3904" spans="2:59" ht="15.75" customHeight="1" x14ac:dyDescent="0.3">
      <c r="B3904" s="1"/>
      <c r="C3904" s="1"/>
      <c r="D3904" s="1"/>
      <c r="E3904" s="1"/>
      <c r="F3904" s="1"/>
      <c r="G3904" s="1"/>
      <c r="H3904" s="1"/>
      <c r="J3904" s="1"/>
      <c r="K3904" s="1"/>
      <c r="L3904" s="1"/>
      <c r="BA3904" s="1" t="s">
        <v>3004</v>
      </c>
      <c r="BB3904" s="1">
        <v>5758</v>
      </c>
      <c r="BC3904" s="1" t="s">
        <v>40</v>
      </c>
      <c r="BD3904" s="1"/>
      <c r="BE3904" s="1"/>
      <c r="BF3904" s="1"/>
      <c r="BG3904" s="1"/>
    </row>
    <row r="3905" spans="2:59" ht="15.75" customHeight="1" x14ac:dyDescent="0.3">
      <c r="B3905" s="1"/>
      <c r="C3905" s="1"/>
      <c r="D3905" s="1"/>
      <c r="E3905" s="1"/>
      <c r="F3905" s="1"/>
      <c r="G3905" s="1"/>
      <c r="H3905" s="1"/>
      <c r="J3905" s="1"/>
      <c r="K3905" s="1"/>
      <c r="L3905" s="1"/>
      <c r="BA3905" s="1" t="s">
        <v>3082</v>
      </c>
      <c r="BB3905" s="1">
        <v>5747</v>
      </c>
      <c r="BC3905" s="1" t="s">
        <v>60</v>
      </c>
      <c r="BD3905" s="1"/>
      <c r="BE3905" s="1"/>
      <c r="BF3905" s="1"/>
      <c r="BG3905" s="1"/>
    </row>
    <row r="3906" spans="2:59" ht="15.75" customHeight="1" x14ac:dyDescent="0.3">
      <c r="B3906" s="1"/>
      <c r="C3906" s="1"/>
      <c r="D3906" s="1"/>
      <c r="E3906" s="1"/>
      <c r="F3906" s="1"/>
      <c r="G3906" s="1"/>
      <c r="H3906" s="1"/>
      <c r="J3906" s="1"/>
      <c r="K3906" s="1"/>
      <c r="L3906" s="1"/>
      <c r="BA3906" s="1" t="s">
        <v>2131</v>
      </c>
      <c r="BB3906" s="1">
        <v>5752</v>
      </c>
      <c r="BC3906" s="1" t="s">
        <v>144</v>
      </c>
      <c r="BD3906" s="1"/>
      <c r="BE3906" s="1"/>
      <c r="BF3906" s="1"/>
      <c r="BG3906" s="1"/>
    </row>
    <row r="3907" spans="2:59" ht="15.75" customHeight="1" x14ac:dyDescent="0.3">
      <c r="B3907" s="1"/>
      <c r="C3907" s="1"/>
      <c r="D3907" s="1"/>
      <c r="E3907" s="1"/>
      <c r="F3907" s="1"/>
      <c r="G3907" s="1"/>
      <c r="H3907" s="1"/>
      <c r="J3907" s="1"/>
      <c r="K3907" s="1"/>
      <c r="L3907" s="1"/>
      <c r="BA3907" s="1" t="s">
        <v>3167</v>
      </c>
      <c r="BB3907" s="1">
        <v>5762</v>
      </c>
      <c r="BC3907" s="1" t="s">
        <v>192</v>
      </c>
      <c r="BD3907" s="1"/>
      <c r="BE3907" s="1"/>
      <c r="BF3907" s="1"/>
      <c r="BG3907" s="1"/>
    </row>
    <row r="3908" spans="2:59" ht="15.75" customHeight="1" x14ac:dyDescent="0.3">
      <c r="B3908" s="1"/>
      <c r="C3908" s="1"/>
      <c r="D3908" s="1"/>
      <c r="E3908" s="1"/>
      <c r="F3908" s="1"/>
      <c r="G3908" s="1"/>
      <c r="H3908" s="1"/>
      <c r="J3908" s="1"/>
      <c r="K3908" s="1"/>
      <c r="L3908" s="1"/>
      <c r="BA3908" s="1" t="s">
        <v>2819</v>
      </c>
      <c r="BB3908" s="1">
        <v>5756</v>
      </c>
      <c r="BC3908" s="1" t="s">
        <v>222</v>
      </c>
      <c r="BD3908" s="1"/>
      <c r="BE3908" s="1"/>
      <c r="BF3908" s="1"/>
      <c r="BG3908" s="1"/>
    </row>
    <row r="3909" spans="2:59" ht="15.75" customHeight="1" x14ac:dyDescent="0.3">
      <c r="B3909" s="1"/>
      <c r="C3909" s="1"/>
      <c r="D3909" s="1"/>
      <c r="E3909" s="1"/>
      <c r="F3909" s="1"/>
      <c r="G3909" s="1"/>
      <c r="H3909" s="1"/>
      <c r="J3909" s="1"/>
      <c r="K3909" s="1"/>
      <c r="L3909" s="1"/>
      <c r="BA3909" s="1" t="s">
        <v>2126</v>
      </c>
      <c r="BB3909" s="1">
        <v>5755</v>
      </c>
      <c r="BC3909" s="1" t="s">
        <v>144</v>
      </c>
      <c r="BD3909" s="1"/>
      <c r="BE3909" s="1"/>
      <c r="BF3909" s="1"/>
      <c r="BG3909" s="1"/>
    </row>
    <row r="3910" spans="2:59" ht="15.75" customHeight="1" x14ac:dyDescent="0.3">
      <c r="B3910" s="1"/>
      <c r="C3910" s="1"/>
      <c r="D3910" s="1"/>
      <c r="E3910" s="1"/>
      <c r="F3910" s="1"/>
      <c r="G3910" s="1"/>
      <c r="H3910" s="1"/>
      <c r="J3910" s="1"/>
      <c r="K3910" s="1"/>
      <c r="L3910" s="1"/>
      <c r="BA3910" s="1" t="s">
        <v>3061</v>
      </c>
      <c r="BB3910" s="1">
        <v>5751</v>
      </c>
      <c r="BC3910" s="1" t="s">
        <v>144</v>
      </c>
      <c r="BD3910" s="1"/>
      <c r="BE3910" s="1"/>
      <c r="BF3910" s="1"/>
      <c r="BG3910" s="1"/>
    </row>
    <row r="3911" spans="2:59" ht="15.75" customHeight="1" x14ac:dyDescent="0.3">
      <c r="B3911" s="1"/>
      <c r="C3911" s="1"/>
      <c r="D3911" s="1"/>
      <c r="E3911" s="1"/>
      <c r="F3911" s="1"/>
      <c r="G3911" s="1"/>
      <c r="H3911" s="1"/>
      <c r="J3911" s="1"/>
      <c r="K3911" s="1"/>
      <c r="L3911" s="1"/>
      <c r="BA3911" s="1" t="s">
        <v>10558</v>
      </c>
      <c r="BB3911" s="1">
        <v>0</v>
      </c>
      <c r="BC3911" s="1" t="s">
        <v>292</v>
      </c>
      <c r="BD3911" s="1"/>
      <c r="BE3911" s="1"/>
      <c r="BF3911" s="1"/>
      <c r="BG3911" s="1"/>
    </row>
    <row r="3912" spans="2:59" ht="15.75" customHeight="1" x14ac:dyDescent="0.3">
      <c r="B3912" s="1"/>
      <c r="C3912" s="1"/>
      <c r="D3912" s="1"/>
      <c r="E3912" s="1"/>
      <c r="F3912" s="1"/>
      <c r="G3912" s="1"/>
      <c r="H3912" s="1"/>
      <c r="J3912" s="1"/>
      <c r="K3912" s="1"/>
      <c r="L3912" s="1"/>
      <c r="BA3912" s="1" t="s">
        <v>10559</v>
      </c>
      <c r="BB3912" s="1">
        <v>0</v>
      </c>
      <c r="BC3912" s="1" t="s">
        <v>52</v>
      </c>
      <c r="BD3912" s="1"/>
      <c r="BE3912" s="1"/>
      <c r="BF3912" s="1"/>
      <c r="BG3912" s="1"/>
    </row>
    <row r="3913" spans="2:59" ht="15.75" customHeight="1" x14ac:dyDescent="0.3">
      <c r="B3913" s="1"/>
      <c r="C3913" s="1"/>
      <c r="D3913" s="1"/>
      <c r="E3913" s="1"/>
      <c r="F3913" s="1"/>
      <c r="G3913" s="1"/>
      <c r="H3913" s="1"/>
      <c r="J3913" s="1"/>
      <c r="K3913" s="1"/>
      <c r="L3913" s="1"/>
      <c r="BA3913" s="1" t="s">
        <v>10559</v>
      </c>
      <c r="BB3913" s="1">
        <v>0</v>
      </c>
      <c r="BC3913" s="1" t="s">
        <v>52</v>
      </c>
      <c r="BD3913" s="1"/>
      <c r="BE3913" s="1"/>
      <c r="BF3913" s="1"/>
      <c r="BG3913" s="1"/>
    </row>
    <row r="3914" spans="2:59" ht="15.75" customHeight="1" x14ac:dyDescent="0.3">
      <c r="B3914" s="1"/>
      <c r="C3914" s="1"/>
      <c r="D3914" s="1"/>
      <c r="E3914" s="1"/>
      <c r="F3914" s="1"/>
      <c r="G3914" s="1"/>
      <c r="H3914" s="1"/>
      <c r="J3914" s="1"/>
      <c r="K3914" s="1"/>
      <c r="L3914" s="1"/>
      <c r="BA3914" s="1" t="s">
        <v>10560</v>
      </c>
      <c r="BB3914" s="1">
        <v>0</v>
      </c>
      <c r="BC3914" s="1" t="s">
        <v>332</v>
      </c>
      <c r="BD3914" s="1"/>
      <c r="BE3914" s="1"/>
      <c r="BF3914" s="1"/>
      <c r="BG3914" s="1"/>
    </row>
    <row r="3915" spans="2:59" ht="15.75" customHeight="1" x14ac:dyDescent="0.3">
      <c r="B3915" s="1"/>
      <c r="C3915" s="1"/>
      <c r="D3915" s="1"/>
      <c r="E3915" s="1"/>
      <c r="F3915" s="1"/>
      <c r="G3915" s="1"/>
      <c r="H3915" s="1"/>
      <c r="J3915" s="1"/>
      <c r="K3915" s="1"/>
      <c r="L3915" s="1"/>
      <c r="BA3915" s="1" t="s">
        <v>10561</v>
      </c>
      <c r="BB3915" s="1">
        <v>0</v>
      </c>
      <c r="BC3915" s="1" t="s">
        <v>292</v>
      </c>
      <c r="BD3915" s="1"/>
      <c r="BE3915" s="1"/>
      <c r="BF3915" s="1"/>
      <c r="BG3915" s="1"/>
    </row>
    <row r="3916" spans="2:59" ht="15.75" customHeight="1" x14ac:dyDescent="0.3">
      <c r="B3916" s="1"/>
      <c r="C3916" s="1"/>
      <c r="D3916" s="1"/>
      <c r="E3916" s="1"/>
      <c r="F3916" s="1"/>
      <c r="G3916" s="1"/>
      <c r="H3916" s="1"/>
      <c r="J3916" s="1"/>
      <c r="K3916" s="1"/>
      <c r="L3916" s="1"/>
      <c r="BA3916" s="1" t="s">
        <v>2068</v>
      </c>
      <c r="BB3916" s="1">
        <v>5761</v>
      </c>
      <c r="BC3916" s="1" t="s">
        <v>82</v>
      </c>
      <c r="BD3916" s="1"/>
      <c r="BE3916" s="1"/>
      <c r="BF3916" s="1"/>
      <c r="BG3916" s="1"/>
    </row>
    <row r="3917" spans="2:59" ht="15.75" customHeight="1" x14ac:dyDescent="0.3">
      <c r="B3917" s="1"/>
      <c r="C3917" s="1"/>
      <c r="D3917" s="1"/>
      <c r="E3917" s="1"/>
      <c r="F3917" s="1"/>
      <c r="G3917" s="1"/>
      <c r="H3917" s="1"/>
      <c r="J3917" s="1"/>
      <c r="K3917" s="1"/>
      <c r="L3917" s="1"/>
      <c r="BA3917" s="1" t="s">
        <v>2775</v>
      </c>
      <c r="BB3917" s="1">
        <v>5769</v>
      </c>
      <c r="BC3917" s="1" t="s">
        <v>222</v>
      </c>
      <c r="BD3917" s="1"/>
      <c r="BE3917" s="1"/>
      <c r="BF3917" s="1"/>
      <c r="BG3917" s="1"/>
    </row>
    <row r="3918" spans="2:59" ht="15.75" customHeight="1" x14ac:dyDescent="0.3">
      <c r="B3918" s="1"/>
      <c r="C3918" s="1"/>
      <c r="D3918" s="1"/>
      <c r="E3918" s="1"/>
      <c r="F3918" s="1"/>
      <c r="G3918" s="1"/>
      <c r="H3918" s="1"/>
      <c r="J3918" s="1"/>
      <c r="K3918" s="1"/>
      <c r="L3918" s="1"/>
      <c r="BA3918" s="1" t="s">
        <v>10562</v>
      </c>
      <c r="BB3918" s="1">
        <v>0</v>
      </c>
      <c r="BC3918" s="1" t="s">
        <v>252</v>
      </c>
      <c r="BD3918" s="1"/>
      <c r="BE3918" s="1"/>
      <c r="BF3918" s="1"/>
      <c r="BG3918" s="1"/>
    </row>
    <row r="3919" spans="2:59" ht="15.75" customHeight="1" x14ac:dyDescent="0.3">
      <c r="B3919" s="1"/>
      <c r="C3919" s="1"/>
      <c r="D3919" s="1"/>
      <c r="E3919" s="1"/>
      <c r="F3919" s="1"/>
      <c r="G3919" s="1"/>
      <c r="H3919" s="1"/>
      <c r="J3919" s="1"/>
      <c r="K3919" s="1"/>
      <c r="L3919" s="1"/>
      <c r="BA3919" s="1" t="s">
        <v>10563</v>
      </c>
      <c r="BB3919" s="1">
        <v>0</v>
      </c>
      <c r="BC3919" s="1" t="s">
        <v>14</v>
      </c>
      <c r="BD3919" s="1"/>
      <c r="BE3919" s="1"/>
      <c r="BF3919" s="1"/>
      <c r="BG3919" s="1"/>
    </row>
    <row r="3920" spans="2:59" ht="15.75" customHeight="1" x14ac:dyDescent="0.3">
      <c r="B3920" s="1"/>
      <c r="C3920" s="1"/>
      <c r="D3920" s="1"/>
      <c r="E3920" s="1"/>
      <c r="F3920" s="1"/>
      <c r="G3920" s="1"/>
      <c r="H3920" s="1"/>
      <c r="J3920" s="1"/>
      <c r="K3920" s="1"/>
      <c r="L3920" s="1"/>
      <c r="BA3920" s="1" t="s">
        <v>2825</v>
      </c>
      <c r="BB3920" s="1">
        <v>5729</v>
      </c>
      <c r="BC3920" s="1" t="s">
        <v>144</v>
      </c>
      <c r="BD3920" s="1"/>
      <c r="BE3920" s="1"/>
      <c r="BF3920" s="1"/>
      <c r="BG3920" s="1"/>
    </row>
    <row r="3921" spans="2:59" ht="15.75" customHeight="1" x14ac:dyDescent="0.3">
      <c r="B3921" s="1"/>
      <c r="C3921" s="1"/>
      <c r="D3921" s="1"/>
      <c r="E3921" s="1"/>
      <c r="F3921" s="1"/>
      <c r="G3921" s="1"/>
      <c r="H3921" s="1"/>
      <c r="J3921" s="1"/>
      <c r="K3921" s="1"/>
      <c r="L3921" s="1"/>
      <c r="BA3921" s="1" t="s">
        <v>2113</v>
      </c>
      <c r="BB3921" s="1">
        <v>5658</v>
      </c>
      <c r="BC3921" s="1" t="s">
        <v>204</v>
      </c>
      <c r="BD3921" s="1"/>
      <c r="BE3921" s="1"/>
      <c r="BF3921" s="1"/>
      <c r="BG3921" s="1"/>
    </row>
    <row r="3922" spans="2:59" ht="15.75" customHeight="1" x14ac:dyDescent="0.3">
      <c r="B3922" s="1"/>
      <c r="C3922" s="1"/>
      <c r="D3922" s="1"/>
      <c r="E3922" s="1"/>
      <c r="F3922" s="1"/>
      <c r="G3922" s="1"/>
      <c r="H3922" s="1"/>
      <c r="J3922" s="1"/>
      <c r="K3922" s="1"/>
      <c r="L3922" s="1"/>
      <c r="BA3922" s="1" t="s">
        <v>3153</v>
      </c>
      <c r="BB3922" s="1">
        <v>5757</v>
      </c>
      <c r="BC3922" s="1" t="s">
        <v>154</v>
      </c>
      <c r="BD3922" s="1"/>
      <c r="BE3922" s="1"/>
      <c r="BF3922" s="1"/>
      <c r="BG3922" s="1"/>
    </row>
    <row r="3923" spans="2:59" ht="15.75" customHeight="1" x14ac:dyDescent="0.3">
      <c r="B3923" s="1"/>
      <c r="C3923" s="1"/>
      <c r="D3923" s="1"/>
      <c r="E3923" s="1"/>
      <c r="F3923" s="1"/>
      <c r="G3923" s="1"/>
      <c r="H3923" s="1"/>
      <c r="J3923" s="1"/>
      <c r="K3923" s="1"/>
      <c r="L3923" s="1"/>
      <c r="BA3923" s="1" t="s">
        <v>2945</v>
      </c>
      <c r="BB3923" s="1">
        <v>5899</v>
      </c>
      <c r="BC3923" s="1" t="s">
        <v>144</v>
      </c>
      <c r="BD3923" s="1"/>
      <c r="BE3923" s="1"/>
      <c r="BF3923" s="1"/>
      <c r="BG3923" s="1"/>
    </row>
    <row r="3924" spans="2:59" ht="15.75" customHeight="1" x14ac:dyDescent="0.3">
      <c r="B3924" s="1"/>
      <c r="C3924" s="1"/>
      <c r="D3924" s="1"/>
      <c r="E3924" s="1"/>
      <c r="F3924" s="1"/>
      <c r="G3924" s="1"/>
      <c r="H3924" s="1"/>
      <c r="J3924" s="1"/>
      <c r="K3924" s="1"/>
      <c r="L3924" s="1"/>
      <c r="BA3924" s="1" t="s">
        <v>3188</v>
      </c>
      <c r="BB3924" s="1">
        <v>5772</v>
      </c>
      <c r="BC3924" s="1" t="s">
        <v>152</v>
      </c>
      <c r="BD3924" s="1"/>
      <c r="BE3924" s="1"/>
      <c r="BF3924" s="1"/>
      <c r="BG3924" s="1"/>
    </row>
    <row r="3925" spans="2:59" ht="15.75" customHeight="1" x14ac:dyDescent="0.3">
      <c r="B3925" s="1"/>
      <c r="C3925" s="1"/>
      <c r="D3925" s="1"/>
      <c r="E3925" s="1"/>
      <c r="F3925" s="1"/>
      <c r="G3925" s="1"/>
      <c r="H3925" s="1"/>
      <c r="J3925" s="1"/>
      <c r="K3925" s="1"/>
      <c r="L3925" s="1"/>
      <c r="BA3925" s="1" t="s">
        <v>10564</v>
      </c>
      <c r="BB3925" s="1">
        <v>0</v>
      </c>
      <c r="BC3925" s="1" t="s">
        <v>40</v>
      </c>
      <c r="BD3925" s="1"/>
      <c r="BE3925" s="1"/>
      <c r="BF3925" s="1"/>
      <c r="BG3925" s="1"/>
    </row>
    <row r="3926" spans="2:59" ht="15.75" customHeight="1" x14ac:dyDescent="0.3">
      <c r="B3926" s="1"/>
      <c r="C3926" s="1"/>
      <c r="D3926" s="1"/>
      <c r="E3926" s="1"/>
      <c r="F3926" s="1"/>
      <c r="G3926" s="1"/>
      <c r="H3926" s="1"/>
      <c r="J3926" s="1"/>
      <c r="K3926" s="1"/>
      <c r="L3926" s="1"/>
      <c r="BA3926" s="1" t="s">
        <v>3295</v>
      </c>
      <c r="BB3926" s="1">
        <v>5788</v>
      </c>
      <c r="BC3926" s="1" t="s">
        <v>252</v>
      </c>
      <c r="BD3926" s="1"/>
      <c r="BE3926" s="1"/>
      <c r="BF3926" s="1"/>
      <c r="BG3926" s="1"/>
    </row>
    <row r="3927" spans="2:59" ht="15.75" customHeight="1" x14ac:dyDescent="0.3">
      <c r="B3927" s="1"/>
      <c r="C3927" s="1"/>
      <c r="D3927" s="1"/>
      <c r="E3927" s="1"/>
      <c r="F3927" s="1"/>
      <c r="G3927" s="1"/>
      <c r="H3927" s="1"/>
      <c r="J3927" s="1"/>
      <c r="K3927" s="1"/>
      <c r="L3927" s="1"/>
      <c r="BA3927" s="1" t="s">
        <v>10565</v>
      </c>
      <c r="BB3927" s="1">
        <v>0</v>
      </c>
      <c r="BC3927" s="1" t="s">
        <v>252</v>
      </c>
      <c r="BD3927" s="1"/>
      <c r="BE3927" s="1"/>
      <c r="BF3927" s="1"/>
      <c r="BG3927" s="1"/>
    </row>
    <row r="3928" spans="2:59" ht="15.75" customHeight="1" x14ac:dyDescent="0.3">
      <c r="B3928" s="1"/>
      <c r="C3928" s="1"/>
      <c r="D3928" s="1"/>
      <c r="E3928" s="1"/>
      <c r="F3928" s="1"/>
      <c r="G3928" s="1"/>
      <c r="H3928" s="1"/>
      <c r="J3928" s="1"/>
      <c r="K3928" s="1"/>
      <c r="L3928" s="1"/>
      <c r="BA3928" s="1" t="s">
        <v>2748</v>
      </c>
      <c r="BB3928" s="1">
        <v>5775</v>
      </c>
      <c r="BC3928" s="1" t="s">
        <v>188</v>
      </c>
      <c r="BD3928" s="1"/>
      <c r="BE3928" s="1"/>
      <c r="BF3928" s="1"/>
      <c r="BG3928" s="1"/>
    </row>
    <row r="3929" spans="2:59" ht="15.75" customHeight="1" x14ac:dyDescent="0.3">
      <c r="B3929" s="1"/>
      <c r="C3929" s="1"/>
      <c r="D3929" s="1"/>
      <c r="E3929" s="1"/>
      <c r="F3929" s="1"/>
      <c r="G3929" s="1"/>
      <c r="H3929" s="1"/>
      <c r="J3929" s="1"/>
      <c r="K3929" s="1"/>
      <c r="L3929" s="1"/>
      <c r="BA3929" s="1" t="s">
        <v>3081</v>
      </c>
      <c r="BB3929" s="1">
        <v>5763</v>
      </c>
      <c r="BC3929" s="1" t="s">
        <v>238</v>
      </c>
      <c r="BD3929" s="1"/>
      <c r="BE3929" s="1"/>
      <c r="BF3929" s="1"/>
      <c r="BG3929" s="1"/>
    </row>
    <row r="3930" spans="2:59" ht="15.75" customHeight="1" x14ac:dyDescent="0.3">
      <c r="B3930" s="1"/>
      <c r="C3930" s="1"/>
      <c r="D3930" s="1"/>
      <c r="E3930" s="1"/>
      <c r="F3930" s="1"/>
      <c r="G3930" s="1"/>
      <c r="H3930" s="1"/>
      <c r="J3930" s="1"/>
      <c r="K3930" s="1"/>
      <c r="L3930" s="1"/>
      <c r="BA3930" s="1" t="s">
        <v>3007</v>
      </c>
      <c r="BB3930" s="1">
        <v>5773</v>
      </c>
      <c r="BC3930" s="1" t="s">
        <v>52</v>
      </c>
      <c r="BD3930" s="1"/>
      <c r="BE3930" s="1"/>
      <c r="BF3930" s="1"/>
      <c r="BG3930" s="1"/>
    </row>
    <row r="3931" spans="2:59" ht="15.75" customHeight="1" x14ac:dyDescent="0.3">
      <c r="B3931" s="1"/>
      <c r="C3931" s="1"/>
      <c r="D3931" s="1"/>
      <c r="E3931" s="1"/>
      <c r="F3931" s="1"/>
      <c r="G3931" s="1"/>
      <c r="H3931" s="1"/>
      <c r="J3931" s="1"/>
      <c r="K3931" s="1"/>
      <c r="L3931" s="1"/>
      <c r="BA3931" s="1" t="s">
        <v>10566</v>
      </c>
      <c r="BB3931" s="1">
        <v>0</v>
      </c>
      <c r="BC3931" s="1" t="s">
        <v>40</v>
      </c>
      <c r="BD3931" s="1"/>
      <c r="BE3931" s="1"/>
      <c r="BF3931" s="1"/>
      <c r="BG3931" s="1"/>
    </row>
    <row r="3932" spans="2:59" ht="15.75" customHeight="1" x14ac:dyDescent="0.3">
      <c r="B3932" s="1"/>
      <c r="C3932" s="1"/>
      <c r="D3932" s="1"/>
      <c r="E3932" s="1"/>
      <c r="F3932" s="1"/>
      <c r="G3932" s="1"/>
      <c r="H3932" s="1"/>
      <c r="J3932" s="1"/>
      <c r="K3932" s="1"/>
      <c r="L3932" s="1"/>
      <c r="BA3932" s="1" t="s">
        <v>3007</v>
      </c>
      <c r="BB3932" s="1">
        <v>5773</v>
      </c>
      <c r="BC3932" s="1" t="s">
        <v>52</v>
      </c>
      <c r="BD3932" s="1"/>
      <c r="BE3932" s="1"/>
      <c r="BF3932" s="1"/>
      <c r="BG3932" s="1"/>
    </row>
    <row r="3933" spans="2:59" ht="15.75" customHeight="1" x14ac:dyDescent="0.3">
      <c r="B3933" s="1"/>
      <c r="C3933" s="1"/>
      <c r="D3933" s="1"/>
      <c r="E3933" s="1"/>
      <c r="F3933" s="1"/>
      <c r="G3933" s="1"/>
      <c r="H3933" s="1"/>
      <c r="J3933" s="1"/>
      <c r="K3933" s="1"/>
      <c r="L3933" s="1"/>
      <c r="BA3933" s="1" t="s">
        <v>3292</v>
      </c>
      <c r="BB3933" s="1">
        <v>6013</v>
      </c>
      <c r="BC3933" s="1" t="s">
        <v>212</v>
      </c>
      <c r="BD3933" s="1"/>
      <c r="BE3933" s="1"/>
      <c r="BF3933" s="1"/>
      <c r="BG3933" s="1"/>
    </row>
    <row r="3934" spans="2:59" ht="15.75" customHeight="1" x14ac:dyDescent="0.3">
      <c r="B3934" s="1"/>
      <c r="C3934" s="1"/>
      <c r="D3934" s="1"/>
      <c r="E3934" s="1"/>
      <c r="F3934" s="1"/>
      <c r="G3934" s="1"/>
      <c r="H3934" s="1"/>
      <c r="J3934" s="1"/>
      <c r="K3934" s="1"/>
      <c r="L3934" s="1"/>
      <c r="BA3934" s="1" t="s">
        <v>2887</v>
      </c>
      <c r="BB3934" s="1">
        <v>5766</v>
      </c>
      <c r="BC3934" s="1" t="s">
        <v>52</v>
      </c>
      <c r="BD3934" s="1"/>
      <c r="BE3934" s="1"/>
      <c r="BF3934" s="1"/>
      <c r="BG3934" s="1"/>
    </row>
    <row r="3935" spans="2:59" ht="15.75" customHeight="1" x14ac:dyDescent="0.3">
      <c r="B3935" s="1"/>
      <c r="C3935" s="1"/>
      <c r="D3935" s="1"/>
      <c r="E3935" s="1"/>
      <c r="F3935" s="1"/>
      <c r="G3935" s="1"/>
      <c r="H3935" s="1"/>
      <c r="J3935" s="1"/>
      <c r="K3935" s="1"/>
      <c r="L3935" s="1"/>
      <c r="BA3935" s="1" t="s">
        <v>10567</v>
      </c>
      <c r="BC3935" s="1" t="s">
        <v>144</v>
      </c>
      <c r="BD3935" s="1"/>
      <c r="BE3935" s="1"/>
      <c r="BF3935" s="1"/>
      <c r="BG3935" s="1"/>
    </row>
    <row r="3936" spans="2:59" ht="15.75" customHeight="1" x14ac:dyDescent="0.3">
      <c r="B3936" s="1"/>
      <c r="C3936" s="1"/>
      <c r="D3936" s="1"/>
      <c r="E3936" s="1"/>
      <c r="F3936" s="1"/>
      <c r="G3936" s="1"/>
      <c r="H3936" s="1"/>
      <c r="J3936" s="1"/>
      <c r="K3936" s="1"/>
      <c r="L3936" s="1"/>
      <c r="BA3936" s="1" t="s">
        <v>6117</v>
      </c>
      <c r="BB3936" s="1">
        <v>1569</v>
      </c>
      <c r="BC3936" s="1" t="s">
        <v>186</v>
      </c>
      <c r="BD3936" s="1"/>
      <c r="BE3936" s="1"/>
      <c r="BF3936" s="1"/>
      <c r="BG3936" s="1"/>
    </row>
    <row r="3937" spans="2:59" ht="15.75" customHeight="1" x14ac:dyDescent="0.3">
      <c r="B3937" s="1"/>
      <c r="C3937" s="1"/>
      <c r="D3937" s="1"/>
      <c r="E3937" s="1"/>
      <c r="F3937" s="1"/>
      <c r="G3937" s="1"/>
      <c r="H3937" s="1"/>
      <c r="J3937" s="1"/>
      <c r="K3937" s="1"/>
      <c r="L3937" s="1"/>
      <c r="BA3937" s="1" t="s">
        <v>2501</v>
      </c>
      <c r="BB3937" s="1">
        <v>3051</v>
      </c>
      <c r="BC3937" s="1" t="s">
        <v>222</v>
      </c>
      <c r="BD3937" s="1"/>
      <c r="BE3937" s="1"/>
      <c r="BF3937" s="1"/>
      <c r="BG3937" s="1"/>
    </row>
    <row r="3938" spans="2:59" ht="15.75" customHeight="1" x14ac:dyDescent="0.3">
      <c r="B3938" s="1"/>
      <c r="C3938" s="1"/>
      <c r="D3938" s="1"/>
      <c r="E3938" s="1"/>
      <c r="F3938" s="1"/>
      <c r="G3938" s="1"/>
      <c r="H3938" s="1"/>
      <c r="J3938" s="1"/>
      <c r="K3938" s="1"/>
      <c r="L3938" s="1"/>
      <c r="BA3938" s="1" t="s">
        <v>2820</v>
      </c>
      <c r="BB3938" s="1">
        <v>5777</v>
      </c>
      <c r="BC3938" s="1" t="s">
        <v>222</v>
      </c>
      <c r="BD3938" s="1"/>
      <c r="BE3938" s="1"/>
      <c r="BF3938" s="1"/>
      <c r="BG3938" s="1"/>
    </row>
    <row r="3939" spans="2:59" ht="15.75" customHeight="1" x14ac:dyDescent="0.3">
      <c r="B3939" s="1"/>
      <c r="C3939" s="1"/>
      <c r="D3939" s="1"/>
      <c r="E3939" s="1"/>
      <c r="F3939" s="1"/>
      <c r="G3939" s="1"/>
      <c r="H3939" s="1"/>
      <c r="J3939" s="1"/>
      <c r="K3939" s="1"/>
      <c r="L3939" s="1"/>
      <c r="BA3939" s="1" t="s">
        <v>2585</v>
      </c>
      <c r="BB3939" s="1">
        <v>5764</v>
      </c>
      <c r="BC3939" s="1" t="s">
        <v>180</v>
      </c>
      <c r="BD3939" s="1"/>
      <c r="BE3939" s="1"/>
      <c r="BF3939" s="1"/>
      <c r="BG3939" s="1"/>
    </row>
    <row r="3940" spans="2:59" ht="15.75" customHeight="1" x14ac:dyDescent="0.3">
      <c r="B3940" s="1"/>
      <c r="C3940" s="1"/>
      <c r="D3940" s="1"/>
      <c r="E3940" s="1"/>
      <c r="F3940" s="1"/>
      <c r="G3940" s="1"/>
      <c r="H3940" s="1"/>
      <c r="J3940" s="1"/>
      <c r="K3940" s="1"/>
      <c r="L3940" s="1"/>
      <c r="BA3940" s="1" t="s">
        <v>3292</v>
      </c>
      <c r="BB3940" s="1">
        <v>6013</v>
      </c>
      <c r="BC3940" s="1" t="s">
        <v>212</v>
      </c>
      <c r="BD3940" s="1"/>
      <c r="BE3940" s="1"/>
      <c r="BF3940" s="1"/>
      <c r="BG3940" s="1"/>
    </row>
    <row r="3941" spans="2:59" ht="15.75" customHeight="1" x14ac:dyDescent="0.3">
      <c r="B3941" s="1"/>
      <c r="C3941" s="1"/>
      <c r="D3941" s="1"/>
      <c r="E3941" s="1"/>
      <c r="F3941" s="1"/>
      <c r="G3941" s="1"/>
      <c r="H3941" s="1"/>
      <c r="J3941" s="1"/>
      <c r="K3941" s="1"/>
      <c r="L3941" s="1"/>
      <c r="BA3941" s="1" t="s">
        <v>3083</v>
      </c>
      <c r="BB3941" s="1">
        <v>5770</v>
      </c>
      <c r="BC3941" s="1" t="s">
        <v>238</v>
      </c>
      <c r="BD3941" s="1"/>
      <c r="BE3941" s="1"/>
      <c r="BF3941" s="1"/>
      <c r="BG3941" s="1"/>
    </row>
    <row r="3942" spans="2:59" ht="15.75" customHeight="1" x14ac:dyDescent="0.3">
      <c r="B3942" s="1"/>
      <c r="C3942" s="1"/>
      <c r="D3942" s="1"/>
      <c r="E3942" s="1"/>
      <c r="F3942" s="1"/>
      <c r="G3942" s="1"/>
      <c r="H3942" s="1"/>
      <c r="J3942" s="1"/>
      <c r="K3942" s="1"/>
      <c r="L3942" s="1"/>
      <c r="BA3942" s="1" t="s">
        <v>2787</v>
      </c>
      <c r="BB3942" s="1">
        <v>4686</v>
      </c>
      <c r="BC3942" s="1" t="s">
        <v>68</v>
      </c>
      <c r="BD3942" s="1"/>
      <c r="BE3942" s="1"/>
      <c r="BF3942" s="1"/>
      <c r="BG3942" s="1"/>
    </row>
    <row r="3943" spans="2:59" ht="15.75" customHeight="1" x14ac:dyDescent="0.3">
      <c r="B3943" s="1"/>
      <c r="C3943" s="1"/>
      <c r="D3943" s="1"/>
      <c r="E3943" s="1"/>
      <c r="F3943" s="1"/>
      <c r="G3943" s="1"/>
      <c r="H3943" s="1"/>
      <c r="J3943" s="1"/>
      <c r="K3943" s="1"/>
      <c r="L3943" s="1"/>
      <c r="BA3943" s="1" t="s">
        <v>10568</v>
      </c>
      <c r="BB3943" s="1">
        <v>0</v>
      </c>
      <c r="BC3943" s="1" t="s">
        <v>40</v>
      </c>
      <c r="BD3943" s="1"/>
      <c r="BE3943" s="1"/>
      <c r="BF3943" s="1"/>
      <c r="BG3943" s="1"/>
    </row>
    <row r="3944" spans="2:59" ht="15.75" customHeight="1" x14ac:dyDescent="0.3">
      <c r="B3944" s="1"/>
      <c r="C3944" s="1"/>
      <c r="D3944" s="1"/>
      <c r="E3944" s="1"/>
      <c r="F3944" s="1"/>
      <c r="G3944" s="1"/>
      <c r="H3944" s="1"/>
      <c r="J3944" s="1"/>
      <c r="K3944" s="1"/>
      <c r="L3944" s="1"/>
      <c r="BA3944" s="1" t="s">
        <v>2950</v>
      </c>
      <c r="BB3944" s="1">
        <v>5771</v>
      </c>
      <c r="BC3944" s="1" t="s">
        <v>292</v>
      </c>
      <c r="BD3944" s="1"/>
      <c r="BE3944" s="1"/>
      <c r="BF3944" s="1"/>
      <c r="BG3944" s="1"/>
    </row>
    <row r="3945" spans="2:59" ht="15.75" customHeight="1" x14ac:dyDescent="0.3">
      <c r="B3945" s="1"/>
      <c r="C3945" s="1"/>
      <c r="D3945" s="1"/>
      <c r="E3945" s="1"/>
      <c r="F3945" s="1"/>
      <c r="G3945" s="1"/>
      <c r="H3945" s="1"/>
      <c r="J3945" s="1"/>
      <c r="K3945" s="1"/>
      <c r="L3945" s="1"/>
      <c r="BA3945" s="1" t="s">
        <v>10569</v>
      </c>
      <c r="BB3945" s="1">
        <v>0</v>
      </c>
      <c r="BC3945" s="1" t="s">
        <v>188</v>
      </c>
      <c r="BD3945" s="1"/>
      <c r="BE3945" s="1"/>
      <c r="BF3945" s="1"/>
      <c r="BG3945" s="1"/>
    </row>
    <row r="3946" spans="2:59" ht="15.75" customHeight="1" x14ac:dyDescent="0.3">
      <c r="B3946" s="1"/>
      <c r="C3946" s="1"/>
      <c r="D3946" s="1"/>
      <c r="E3946" s="1"/>
      <c r="F3946" s="1"/>
      <c r="G3946" s="1"/>
      <c r="H3946" s="1"/>
      <c r="J3946" s="1"/>
      <c r="K3946" s="1"/>
      <c r="L3946" s="1"/>
      <c r="BA3946" s="1" t="s">
        <v>3009</v>
      </c>
      <c r="BB3946" s="1">
        <v>5815</v>
      </c>
      <c r="BC3946" s="1" t="s">
        <v>156</v>
      </c>
      <c r="BD3946" s="1"/>
      <c r="BE3946" s="1"/>
      <c r="BF3946" s="1"/>
      <c r="BG3946" s="1"/>
    </row>
    <row r="3947" spans="2:59" ht="15.75" customHeight="1" x14ac:dyDescent="0.3">
      <c r="B3947" s="1"/>
      <c r="C3947" s="1"/>
      <c r="D3947" s="1"/>
      <c r="E3947" s="1"/>
      <c r="F3947" s="1"/>
      <c r="G3947" s="1"/>
      <c r="H3947" s="1"/>
      <c r="J3947" s="1"/>
      <c r="K3947" s="1"/>
      <c r="L3947" s="1"/>
      <c r="BA3947" s="1" t="s">
        <v>3181</v>
      </c>
      <c r="BB3947" s="1">
        <v>5573</v>
      </c>
      <c r="BC3947" s="1" t="s">
        <v>192</v>
      </c>
      <c r="BD3947" s="1"/>
      <c r="BE3947" s="1"/>
      <c r="BF3947" s="1"/>
      <c r="BG3947" s="1"/>
    </row>
    <row r="3948" spans="2:59" ht="15.75" customHeight="1" x14ac:dyDescent="0.3">
      <c r="B3948" s="1"/>
      <c r="C3948" s="1"/>
      <c r="D3948" s="1"/>
      <c r="E3948" s="1"/>
      <c r="F3948" s="1"/>
      <c r="G3948" s="1"/>
      <c r="H3948" s="1"/>
      <c r="J3948" s="1"/>
      <c r="K3948" s="1"/>
      <c r="L3948" s="1"/>
      <c r="BA3948" s="1" t="s">
        <v>3201</v>
      </c>
      <c r="BB3948" s="1">
        <v>5753</v>
      </c>
      <c r="BC3948" s="1" t="s">
        <v>152</v>
      </c>
      <c r="BD3948" s="1"/>
      <c r="BE3948" s="1"/>
      <c r="BF3948" s="1"/>
      <c r="BG3948" s="1"/>
    </row>
    <row r="3949" spans="2:59" ht="15.75" customHeight="1" x14ac:dyDescent="0.3">
      <c r="B3949" s="1"/>
      <c r="C3949" s="1"/>
      <c r="D3949" s="1"/>
      <c r="E3949" s="1"/>
      <c r="F3949" s="1"/>
      <c r="G3949" s="1"/>
      <c r="H3949" s="1"/>
      <c r="J3949" s="1"/>
      <c r="K3949" s="1"/>
      <c r="L3949" s="1"/>
      <c r="BA3949" s="1" t="s">
        <v>3201</v>
      </c>
      <c r="BB3949" s="1">
        <v>5753</v>
      </c>
      <c r="BC3949" s="1" t="s">
        <v>152</v>
      </c>
      <c r="BD3949" s="1"/>
      <c r="BE3949" s="1"/>
      <c r="BF3949" s="1"/>
      <c r="BG3949" s="1"/>
    </row>
    <row r="3950" spans="2:59" ht="15.75" customHeight="1" x14ac:dyDescent="0.3">
      <c r="B3950" s="1"/>
      <c r="C3950" s="1"/>
      <c r="D3950" s="1"/>
      <c r="E3950" s="1"/>
      <c r="F3950" s="1"/>
      <c r="G3950" s="1"/>
      <c r="H3950" s="1"/>
      <c r="J3950" s="1"/>
      <c r="K3950" s="1"/>
      <c r="L3950" s="1"/>
      <c r="BA3950" s="1" t="s">
        <v>3201</v>
      </c>
      <c r="BB3950" s="1">
        <v>5753</v>
      </c>
      <c r="BC3950" s="1" t="s">
        <v>152</v>
      </c>
      <c r="BD3950" s="1"/>
      <c r="BE3950" s="1"/>
      <c r="BF3950" s="1"/>
      <c r="BG3950" s="1"/>
    </row>
    <row r="3951" spans="2:59" ht="15.75" customHeight="1" x14ac:dyDescent="0.3">
      <c r="B3951" s="1"/>
      <c r="C3951" s="1"/>
      <c r="D3951" s="1"/>
      <c r="E3951" s="1"/>
      <c r="F3951" s="1"/>
      <c r="G3951" s="1"/>
      <c r="H3951" s="1"/>
      <c r="J3951" s="1"/>
      <c r="K3951" s="1"/>
      <c r="L3951" s="1"/>
      <c r="BA3951" s="1" t="s">
        <v>2869</v>
      </c>
      <c r="BB3951" s="1">
        <v>5781</v>
      </c>
      <c r="BC3951" s="1" t="s">
        <v>144</v>
      </c>
      <c r="BD3951" s="1"/>
      <c r="BE3951" s="1"/>
      <c r="BF3951" s="1"/>
      <c r="BG3951" s="1"/>
    </row>
    <row r="3952" spans="2:59" ht="15.75" customHeight="1" x14ac:dyDescent="0.3">
      <c r="B3952" s="1"/>
      <c r="C3952" s="1"/>
      <c r="D3952" s="1"/>
      <c r="E3952" s="1"/>
      <c r="F3952" s="1"/>
      <c r="G3952" s="1"/>
      <c r="H3952" s="1"/>
      <c r="J3952" s="1"/>
      <c r="K3952" s="1"/>
      <c r="L3952" s="1"/>
      <c r="BA3952" s="1" t="s">
        <v>3010</v>
      </c>
      <c r="BB3952" s="1">
        <v>5786</v>
      </c>
      <c r="BC3952" s="1" t="s">
        <v>68</v>
      </c>
      <c r="BD3952" s="1"/>
      <c r="BE3952" s="1"/>
      <c r="BF3952" s="1"/>
      <c r="BG3952" s="1"/>
    </row>
    <row r="3953" spans="2:59" ht="15.75" customHeight="1" x14ac:dyDescent="0.3">
      <c r="B3953" s="1"/>
      <c r="C3953" s="1"/>
      <c r="D3953" s="1"/>
      <c r="E3953" s="1"/>
      <c r="F3953" s="1"/>
      <c r="G3953" s="1"/>
      <c r="H3953" s="1"/>
      <c r="J3953" s="1"/>
      <c r="K3953" s="1"/>
      <c r="L3953" s="1"/>
      <c r="BA3953" s="1" t="s">
        <v>3201</v>
      </c>
      <c r="BB3953" s="1">
        <v>5753</v>
      </c>
      <c r="BC3953" s="1" t="s">
        <v>152</v>
      </c>
      <c r="BD3953" s="1"/>
      <c r="BE3953" s="1"/>
      <c r="BF3953" s="1"/>
      <c r="BG3953" s="1"/>
    </row>
    <row r="3954" spans="2:59" ht="15.75" customHeight="1" x14ac:dyDescent="0.3">
      <c r="B3954" s="1"/>
      <c r="C3954" s="1"/>
      <c r="D3954" s="1"/>
      <c r="E3954" s="1"/>
      <c r="F3954" s="1"/>
      <c r="G3954" s="1"/>
      <c r="H3954" s="1"/>
      <c r="J3954" s="1"/>
      <c r="K3954" s="1"/>
      <c r="L3954" s="1"/>
      <c r="BA3954" s="1" t="s">
        <v>3150</v>
      </c>
      <c r="BB3954" s="1">
        <v>4137</v>
      </c>
      <c r="BC3954" s="1" t="s">
        <v>154</v>
      </c>
      <c r="BD3954" s="1"/>
      <c r="BE3954" s="1"/>
      <c r="BF3954" s="1"/>
      <c r="BG3954" s="1"/>
    </row>
    <row r="3955" spans="2:59" ht="15.75" customHeight="1" x14ac:dyDescent="0.3">
      <c r="B3955" s="1"/>
      <c r="C3955" s="1"/>
      <c r="D3955" s="1"/>
      <c r="E3955" s="1"/>
      <c r="F3955" s="1"/>
      <c r="G3955" s="1"/>
      <c r="H3955" s="1"/>
      <c r="J3955" s="1"/>
      <c r="K3955" s="1"/>
      <c r="L3955" s="1"/>
      <c r="BA3955" s="1" t="s">
        <v>3268</v>
      </c>
      <c r="BB3955" s="1">
        <v>5736</v>
      </c>
      <c r="BC3955" s="1" t="s">
        <v>3380</v>
      </c>
      <c r="BD3955" s="1"/>
      <c r="BE3955" s="1"/>
      <c r="BF3955" s="1"/>
      <c r="BG3955" s="1"/>
    </row>
    <row r="3956" spans="2:59" ht="15.75" customHeight="1" x14ac:dyDescent="0.3">
      <c r="B3956" s="1"/>
      <c r="C3956" s="1"/>
      <c r="D3956" s="1"/>
      <c r="E3956" s="1"/>
      <c r="F3956" s="1"/>
      <c r="G3956" s="1"/>
      <c r="H3956" s="1"/>
      <c r="J3956" s="1"/>
      <c r="K3956" s="1"/>
      <c r="L3956" s="1"/>
      <c r="BA3956" s="1" t="s">
        <v>4929</v>
      </c>
      <c r="BB3956" s="1">
        <v>5776</v>
      </c>
      <c r="BC3956" s="1" t="s">
        <v>50</v>
      </c>
      <c r="BD3956" s="1"/>
      <c r="BE3956" s="1"/>
      <c r="BF3956" s="1"/>
      <c r="BG3956" s="1"/>
    </row>
    <row r="3957" spans="2:59" ht="15.75" customHeight="1" x14ac:dyDescent="0.3">
      <c r="B3957" s="1"/>
      <c r="C3957" s="1"/>
      <c r="D3957" s="1"/>
      <c r="E3957" s="1"/>
      <c r="F3957" s="1"/>
      <c r="G3957" s="1"/>
      <c r="H3957" s="1"/>
      <c r="J3957" s="1"/>
      <c r="K3957" s="1"/>
      <c r="L3957" s="1"/>
      <c r="BA3957" s="1" t="s">
        <v>2094</v>
      </c>
      <c r="BB3957" s="1">
        <v>5838</v>
      </c>
      <c r="BC3957" s="1" t="s">
        <v>144</v>
      </c>
      <c r="BD3957" s="1"/>
      <c r="BE3957" s="1"/>
      <c r="BF3957" s="1"/>
      <c r="BG3957" s="1"/>
    </row>
    <row r="3958" spans="2:59" ht="15.75" customHeight="1" x14ac:dyDescent="0.3">
      <c r="B3958" s="1"/>
      <c r="C3958" s="1"/>
      <c r="D3958" s="1"/>
      <c r="E3958" s="1"/>
      <c r="F3958" s="1"/>
      <c r="G3958" s="1"/>
      <c r="H3958" s="1"/>
      <c r="J3958" s="1"/>
      <c r="K3958" s="1"/>
      <c r="L3958" s="1"/>
      <c r="BA3958" s="1" t="s">
        <v>2372</v>
      </c>
      <c r="BB3958" s="1">
        <v>5795</v>
      </c>
      <c r="BC3958" s="1" t="s">
        <v>144</v>
      </c>
      <c r="BD3958" s="1"/>
      <c r="BE3958" s="1"/>
      <c r="BF3958" s="1"/>
      <c r="BG3958" s="1"/>
    </row>
    <row r="3959" spans="2:59" ht="15.75" customHeight="1" x14ac:dyDescent="0.3">
      <c r="B3959" s="1"/>
      <c r="C3959" s="1"/>
      <c r="D3959" s="1"/>
      <c r="E3959" s="1"/>
      <c r="F3959" s="1"/>
      <c r="G3959" s="1"/>
      <c r="H3959" s="1"/>
      <c r="J3959" s="1"/>
      <c r="K3959" s="1"/>
      <c r="L3959" s="1"/>
      <c r="BA3959" s="1" t="s">
        <v>3234</v>
      </c>
      <c r="BB3959" s="1">
        <v>5882</v>
      </c>
      <c r="BC3959" s="1" t="s">
        <v>192</v>
      </c>
      <c r="BD3959" s="1"/>
      <c r="BE3959" s="1"/>
      <c r="BF3959" s="1"/>
      <c r="BG3959" s="1"/>
    </row>
    <row r="3960" spans="2:59" ht="15.75" customHeight="1" x14ac:dyDescent="0.3">
      <c r="B3960" s="1"/>
      <c r="C3960" s="1"/>
      <c r="D3960" s="1"/>
      <c r="E3960" s="1"/>
      <c r="F3960" s="1"/>
      <c r="G3960" s="1"/>
      <c r="H3960" s="1"/>
      <c r="J3960" s="1"/>
      <c r="K3960" s="1"/>
      <c r="L3960" s="1"/>
      <c r="BA3960" s="1" t="s">
        <v>8743</v>
      </c>
      <c r="BB3960" s="1">
        <v>5891</v>
      </c>
      <c r="BC3960" s="1" t="s">
        <v>192</v>
      </c>
      <c r="BD3960" s="1"/>
      <c r="BE3960" s="1"/>
      <c r="BF3960" s="1"/>
      <c r="BG3960" s="1"/>
    </row>
    <row r="3961" spans="2:59" ht="15.75" customHeight="1" x14ac:dyDescent="0.3">
      <c r="B3961" s="1"/>
      <c r="C3961" s="1"/>
      <c r="D3961" s="1"/>
      <c r="E3961" s="1"/>
      <c r="F3961" s="1"/>
      <c r="G3961" s="1"/>
      <c r="H3961" s="1"/>
      <c r="J3961" s="1"/>
      <c r="K3961" s="1"/>
      <c r="L3961" s="1"/>
      <c r="BA3961" s="1" t="s">
        <v>2888</v>
      </c>
      <c r="BB3961" s="1">
        <v>5858</v>
      </c>
      <c r="BC3961" s="1" t="s">
        <v>144</v>
      </c>
      <c r="BD3961" s="1"/>
      <c r="BE3961" s="1"/>
      <c r="BF3961" s="1"/>
      <c r="BG3961" s="1"/>
    </row>
    <row r="3962" spans="2:59" ht="15.75" customHeight="1" x14ac:dyDescent="0.3">
      <c r="B3962" s="1"/>
      <c r="C3962" s="1"/>
      <c r="D3962" s="1"/>
      <c r="E3962" s="1"/>
      <c r="F3962" s="1"/>
      <c r="G3962" s="1"/>
      <c r="H3962" s="1"/>
      <c r="J3962" s="1"/>
      <c r="K3962" s="1"/>
      <c r="L3962" s="1"/>
      <c r="BA3962" s="1" t="s">
        <v>10570</v>
      </c>
      <c r="BB3962" s="1">
        <v>0</v>
      </c>
      <c r="BC3962" s="1" t="s">
        <v>252</v>
      </c>
      <c r="BD3962" s="1"/>
      <c r="BE3962" s="1"/>
      <c r="BF3962" s="1"/>
      <c r="BG3962" s="1"/>
    </row>
    <row r="3963" spans="2:59" ht="15.75" customHeight="1" x14ac:dyDescent="0.3">
      <c r="B3963" s="1"/>
      <c r="C3963" s="1"/>
      <c r="D3963" s="1"/>
      <c r="E3963" s="1"/>
      <c r="F3963" s="1"/>
      <c r="G3963" s="1"/>
      <c r="H3963" s="1"/>
      <c r="J3963" s="1"/>
      <c r="K3963" s="1"/>
      <c r="L3963" s="1"/>
      <c r="BA3963" s="1" t="s">
        <v>10571</v>
      </c>
      <c r="BC3963" s="1" t="s">
        <v>292</v>
      </c>
      <c r="BD3963" s="1"/>
      <c r="BE3963" s="1"/>
      <c r="BF3963" s="1"/>
      <c r="BG3963" s="1"/>
    </row>
    <row r="3964" spans="2:59" ht="15.75" customHeight="1" x14ac:dyDescent="0.3">
      <c r="B3964" s="1"/>
      <c r="C3964" s="1"/>
      <c r="D3964" s="1"/>
      <c r="E3964" s="1"/>
      <c r="F3964" s="1"/>
      <c r="G3964" s="1"/>
      <c r="H3964" s="1"/>
      <c r="J3964" s="1"/>
      <c r="K3964" s="1"/>
      <c r="L3964" s="1"/>
      <c r="BA3964" s="1" t="s">
        <v>2728</v>
      </c>
      <c r="BB3964" s="1">
        <v>5779</v>
      </c>
      <c r="BC3964" s="1" t="s">
        <v>10</v>
      </c>
      <c r="BD3964" s="1"/>
      <c r="BE3964" s="1"/>
      <c r="BF3964" s="1"/>
      <c r="BG3964" s="1"/>
    </row>
    <row r="3965" spans="2:59" ht="15.75" customHeight="1" x14ac:dyDescent="0.3">
      <c r="B3965" s="1"/>
      <c r="C3965" s="1"/>
      <c r="D3965" s="1"/>
      <c r="E3965" s="1"/>
      <c r="F3965" s="1"/>
      <c r="G3965" s="1"/>
      <c r="H3965" s="1"/>
      <c r="J3965" s="1"/>
      <c r="K3965" s="1"/>
      <c r="L3965" s="1"/>
      <c r="BA3965" s="1" t="s">
        <v>3163</v>
      </c>
      <c r="BB3965" s="1">
        <v>5801</v>
      </c>
      <c r="BC3965" s="1" t="s">
        <v>154</v>
      </c>
      <c r="BD3965" s="1"/>
      <c r="BE3965" s="1"/>
      <c r="BF3965" s="1"/>
      <c r="BG3965" s="1"/>
    </row>
    <row r="3966" spans="2:59" ht="15.75" customHeight="1" x14ac:dyDescent="0.3">
      <c r="B3966" s="1"/>
      <c r="C3966" s="1"/>
      <c r="D3966" s="1"/>
      <c r="E3966" s="1"/>
      <c r="F3966" s="1"/>
      <c r="G3966" s="1"/>
      <c r="H3966" s="1"/>
      <c r="J3966" s="1"/>
      <c r="K3966" s="1"/>
      <c r="L3966" s="1"/>
      <c r="BA3966" s="1" t="s">
        <v>3165</v>
      </c>
      <c r="BB3966" s="1">
        <v>5792</v>
      </c>
      <c r="BC3966" s="1" t="s">
        <v>152</v>
      </c>
      <c r="BD3966" s="1"/>
      <c r="BE3966" s="1"/>
      <c r="BF3966" s="1"/>
      <c r="BG3966" s="1"/>
    </row>
    <row r="3967" spans="2:59" ht="15.75" customHeight="1" x14ac:dyDescent="0.3">
      <c r="B3967" s="1"/>
      <c r="C3967" s="1"/>
      <c r="D3967" s="1"/>
      <c r="E3967" s="1"/>
      <c r="F3967" s="1"/>
      <c r="G3967" s="1"/>
      <c r="H3967" s="1"/>
      <c r="J3967" s="1"/>
      <c r="K3967" s="1"/>
      <c r="L3967" s="1"/>
      <c r="BA3967" s="1" t="s">
        <v>2952</v>
      </c>
      <c r="BB3967" s="1">
        <v>5783</v>
      </c>
      <c r="BC3967" s="1" t="s">
        <v>136</v>
      </c>
      <c r="BD3967" s="1"/>
      <c r="BE3967" s="1"/>
      <c r="BF3967" s="1"/>
      <c r="BG3967" s="1"/>
    </row>
    <row r="3968" spans="2:59" ht="15.75" customHeight="1" x14ac:dyDescent="0.3">
      <c r="B3968" s="1"/>
      <c r="C3968" s="1"/>
      <c r="D3968" s="1"/>
      <c r="E3968" s="1"/>
      <c r="F3968" s="1"/>
      <c r="G3968" s="1"/>
      <c r="H3968" s="1"/>
      <c r="J3968" s="1"/>
      <c r="K3968" s="1"/>
      <c r="L3968" s="1"/>
      <c r="BA3968" s="1" t="s">
        <v>10572</v>
      </c>
      <c r="BB3968" s="1">
        <v>0</v>
      </c>
      <c r="BC3968" s="1" t="s">
        <v>166</v>
      </c>
      <c r="BD3968" s="1"/>
      <c r="BE3968" s="1"/>
      <c r="BF3968" s="1"/>
      <c r="BG3968" s="1"/>
    </row>
    <row r="3969" spans="2:59" ht="15.75" customHeight="1" x14ac:dyDescent="0.3">
      <c r="B3969" s="1"/>
      <c r="C3969" s="1"/>
      <c r="D3969" s="1"/>
      <c r="E3969" s="1"/>
      <c r="F3969" s="1"/>
      <c r="G3969" s="1"/>
      <c r="H3969" s="1"/>
      <c r="J3969" s="1"/>
      <c r="K3969" s="1"/>
      <c r="L3969" s="1"/>
      <c r="BA3969" s="1" t="s">
        <v>2665</v>
      </c>
      <c r="BB3969" s="1">
        <v>5782</v>
      </c>
      <c r="BC3969" s="1" t="s">
        <v>342</v>
      </c>
      <c r="BD3969" s="1"/>
      <c r="BE3969" s="1"/>
      <c r="BF3969" s="1"/>
      <c r="BG3969" s="1"/>
    </row>
    <row r="3970" spans="2:59" ht="15.75" customHeight="1" x14ac:dyDescent="0.3">
      <c r="B3970" s="1"/>
      <c r="C3970" s="1"/>
      <c r="D3970" s="1"/>
      <c r="E3970" s="1"/>
      <c r="F3970" s="1"/>
      <c r="G3970" s="1"/>
      <c r="H3970" s="1"/>
      <c r="J3970" s="1"/>
      <c r="K3970" s="1"/>
      <c r="L3970" s="1"/>
      <c r="BA3970" s="1" t="s">
        <v>2756</v>
      </c>
      <c r="BB3970" s="1">
        <v>5794</v>
      </c>
      <c r="BC3970" s="1" t="s">
        <v>144</v>
      </c>
      <c r="BD3970" s="1"/>
      <c r="BE3970" s="1"/>
      <c r="BF3970" s="1"/>
      <c r="BG3970" s="1"/>
    </row>
    <row r="3971" spans="2:59" ht="15.75" customHeight="1" x14ac:dyDescent="0.3">
      <c r="B3971" s="1"/>
      <c r="C3971" s="1"/>
      <c r="D3971" s="1"/>
      <c r="E3971" s="1"/>
      <c r="F3971" s="1"/>
      <c r="G3971" s="1"/>
      <c r="H3971" s="1"/>
      <c r="J3971" s="1"/>
      <c r="K3971" s="1"/>
      <c r="L3971" s="1"/>
      <c r="BA3971" s="1" t="s">
        <v>2930</v>
      </c>
      <c r="BB3971" s="1">
        <v>2525</v>
      </c>
      <c r="BC3971" s="1" t="s">
        <v>112</v>
      </c>
      <c r="BD3971" s="1"/>
      <c r="BE3971" s="1"/>
      <c r="BF3971" s="1"/>
      <c r="BG3971" s="1"/>
    </row>
    <row r="3972" spans="2:59" ht="15.75" customHeight="1" x14ac:dyDescent="0.3">
      <c r="B3972" s="1"/>
      <c r="C3972" s="1"/>
      <c r="D3972" s="1"/>
      <c r="E3972" s="1"/>
      <c r="F3972" s="1"/>
      <c r="G3972" s="1"/>
      <c r="H3972" s="1"/>
      <c r="J3972" s="1"/>
      <c r="K3972" s="1"/>
      <c r="L3972" s="1"/>
      <c r="BA3972" s="1" t="s">
        <v>2175</v>
      </c>
      <c r="BB3972" s="1">
        <v>5787</v>
      </c>
      <c r="BC3972" s="1" t="s">
        <v>292</v>
      </c>
      <c r="BD3972" s="1"/>
      <c r="BE3972" s="1"/>
      <c r="BF3972" s="1"/>
      <c r="BG3972" s="1"/>
    </row>
    <row r="3973" spans="2:59" ht="15.75" customHeight="1" x14ac:dyDescent="0.3">
      <c r="B3973" s="1"/>
      <c r="C3973" s="1"/>
      <c r="D3973" s="1"/>
      <c r="E3973" s="1"/>
      <c r="F3973" s="1"/>
      <c r="G3973" s="1"/>
      <c r="H3973" s="1"/>
      <c r="J3973" s="1"/>
      <c r="K3973" s="1"/>
      <c r="L3973" s="1"/>
      <c r="BA3973" s="1" t="s">
        <v>8265</v>
      </c>
      <c r="BB3973" s="1">
        <v>5715</v>
      </c>
      <c r="BC3973" s="1" t="s">
        <v>152</v>
      </c>
      <c r="BD3973" s="1"/>
      <c r="BE3973" s="1"/>
      <c r="BF3973" s="1"/>
      <c r="BG3973" s="1"/>
    </row>
    <row r="3974" spans="2:59" ht="15.75" customHeight="1" x14ac:dyDescent="0.3">
      <c r="B3974" s="1"/>
      <c r="C3974" s="1"/>
      <c r="D3974" s="1"/>
      <c r="E3974" s="1"/>
      <c r="F3974" s="1"/>
      <c r="G3974" s="1"/>
      <c r="H3974" s="1"/>
      <c r="J3974" s="1"/>
      <c r="K3974" s="1"/>
      <c r="L3974" s="1"/>
      <c r="BA3974" s="1" t="s">
        <v>2784</v>
      </c>
      <c r="BB3974" s="1">
        <v>5785</v>
      </c>
      <c r="BC3974" s="1" t="s">
        <v>14</v>
      </c>
      <c r="BD3974" s="1"/>
      <c r="BE3974" s="1"/>
      <c r="BF3974" s="1"/>
      <c r="BG3974" s="1"/>
    </row>
    <row r="3975" spans="2:59" ht="15.75" customHeight="1" x14ac:dyDescent="0.3">
      <c r="B3975" s="1"/>
      <c r="C3975" s="1"/>
      <c r="D3975" s="1"/>
      <c r="E3975" s="1"/>
      <c r="F3975" s="1"/>
      <c r="G3975" s="1"/>
      <c r="H3975" s="1"/>
      <c r="J3975" s="1"/>
      <c r="K3975" s="1"/>
      <c r="L3975" s="1"/>
      <c r="BA3975" s="1" t="s">
        <v>2578</v>
      </c>
      <c r="BB3975" s="1">
        <v>5813</v>
      </c>
      <c r="BC3975" s="1" t="s">
        <v>222</v>
      </c>
      <c r="BD3975" s="1"/>
      <c r="BE3975" s="1"/>
      <c r="BF3975" s="1"/>
      <c r="BG3975" s="1"/>
    </row>
    <row r="3976" spans="2:59" ht="15.75" customHeight="1" x14ac:dyDescent="0.3">
      <c r="B3976" s="1"/>
      <c r="C3976" s="1"/>
      <c r="D3976" s="1"/>
      <c r="E3976" s="1"/>
      <c r="F3976" s="1"/>
      <c r="G3976" s="1"/>
      <c r="H3976" s="1"/>
      <c r="J3976" s="1"/>
      <c r="K3976" s="1"/>
      <c r="L3976" s="1"/>
      <c r="BA3976" s="1" t="s">
        <v>3236</v>
      </c>
      <c r="BB3976" s="1">
        <v>5789</v>
      </c>
      <c r="BC3976" s="1" t="s">
        <v>186</v>
      </c>
      <c r="BD3976" s="1"/>
      <c r="BE3976" s="1"/>
      <c r="BF3976" s="1"/>
      <c r="BG3976" s="1"/>
    </row>
    <row r="3977" spans="2:59" ht="15.75" customHeight="1" x14ac:dyDescent="0.3">
      <c r="B3977" s="1"/>
      <c r="C3977" s="1"/>
      <c r="D3977" s="1"/>
      <c r="E3977" s="1"/>
      <c r="F3977" s="1"/>
      <c r="G3977" s="1"/>
      <c r="H3977" s="1"/>
      <c r="J3977" s="1"/>
      <c r="K3977" s="1"/>
      <c r="L3977" s="1"/>
      <c r="BA3977" s="1" t="s">
        <v>10573</v>
      </c>
      <c r="BB3977" s="1">
        <v>0</v>
      </c>
      <c r="BC3977" s="1" t="s">
        <v>10574</v>
      </c>
      <c r="BD3977" s="1"/>
      <c r="BE3977" s="1"/>
      <c r="BF3977" s="1"/>
      <c r="BG3977" s="1"/>
    </row>
    <row r="3978" spans="2:59" ht="15.75" customHeight="1" x14ac:dyDescent="0.3">
      <c r="B3978" s="1"/>
      <c r="C3978" s="1"/>
      <c r="D3978" s="1"/>
      <c r="E3978" s="1"/>
      <c r="F3978" s="1"/>
      <c r="G3978" s="1"/>
      <c r="H3978" s="1"/>
      <c r="J3978" s="1"/>
      <c r="K3978" s="1"/>
      <c r="L3978" s="1"/>
      <c r="BA3978" s="1" t="s">
        <v>10575</v>
      </c>
      <c r="BB3978" s="1">
        <v>0</v>
      </c>
      <c r="BC3978" s="1" t="s">
        <v>252</v>
      </c>
      <c r="BD3978" s="1"/>
      <c r="BE3978" s="1"/>
      <c r="BF3978" s="1"/>
      <c r="BG3978" s="1"/>
    </row>
    <row r="3979" spans="2:59" ht="15.75" customHeight="1" x14ac:dyDescent="0.3">
      <c r="B3979" s="1"/>
      <c r="C3979" s="1"/>
      <c r="D3979" s="1"/>
      <c r="E3979" s="1"/>
      <c r="F3979" s="1"/>
      <c r="G3979" s="1"/>
      <c r="H3979" s="1"/>
      <c r="J3979" s="1"/>
      <c r="K3979" s="1"/>
      <c r="L3979" s="1"/>
      <c r="BA3979" s="1" t="s">
        <v>10576</v>
      </c>
      <c r="BB3979" s="1">
        <v>0</v>
      </c>
      <c r="BC3979" s="1" t="s">
        <v>342</v>
      </c>
      <c r="BD3979" s="1"/>
      <c r="BE3979" s="1"/>
      <c r="BF3979" s="1"/>
      <c r="BG3979" s="1"/>
    </row>
    <row r="3980" spans="2:59" ht="15.75" customHeight="1" x14ac:dyDescent="0.3">
      <c r="B3980" s="1"/>
      <c r="C3980" s="1"/>
      <c r="D3980" s="1"/>
      <c r="E3980" s="1"/>
      <c r="F3980" s="1"/>
      <c r="G3980" s="1"/>
      <c r="H3980" s="1"/>
      <c r="J3980" s="1"/>
      <c r="K3980" s="1"/>
      <c r="L3980" s="1"/>
      <c r="BA3980" s="1" t="s">
        <v>2821</v>
      </c>
      <c r="BB3980" s="1">
        <v>5797</v>
      </c>
      <c r="BC3980" s="1" t="s">
        <v>222</v>
      </c>
      <c r="BD3980" s="1"/>
      <c r="BE3980" s="1"/>
      <c r="BF3980" s="1"/>
      <c r="BG3980" s="1"/>
    </row>
    <row r="3981" spans="2:59" ht="15.75" customHeight="1" x14ac:dyDescent="0.3">
      <c r="B3981" s="1"/>
      <c r="C3981" s="1"/>
      <c r="D3981" s="1"/>
      <c r="E3981" s="1"/>
      <c r="F3981" s="1"/>
      <c r="G3981" s="1"/>
      <c r="H3981" s="1"/>
      <c r="J3981" s="1"/>
      <c r="K3981" s="1"/>
      <c r="L3981" s="1"/>
      <c r="BA3981" s="1" t="s">
        <v>10577</v>
      </c>
      <c r="BB3981" s="1">
        <v>0</v>
      </c>
      <c r="BC3981" s="1" t="s">
        <v>292</v>
      </c>
      <c r="BD3981" s="1"/>
      <c r="BE3981" s="1"/>
      <c r="BF3981" s="1"/>
      <c r="BG3981" s="1"/>
    </row>
    <row r="3982" spans="2:59" ht="15.75" customHeight="1" x14ac:dyDescent="0.3">
      <c r="B3982" s="1"/>
      <c r="C3982" s="1"/>
      <c r="D3982" s="1"/>
      <c r="E3982" s="1"/>
      <c r="F3982" s="1"/>
      <c r="G3982" s="1"/>
      <c r="H3982" s="1"/>
      <c r="J3982" s="1"/>
      <c r="K3982" s="1"/>
      <c r="L3982" s="1"/>
      <c r="BA3982" s="1" t="s">
        <v>3198</v>
      </c>
      <c r="BB3982" s="1">
        <v>5793</v>
      </c>
      <c r="BC3982" s="1" t="s">
        <v>186</v>
      </c>
      <c r="BD3982" s="1"/>
      <c r="BE3982" s="1"/>
      <c r="BF3982" s="1"/>
      <c r="BG3982" s="1"/>
    </row>
    <row r="3983" spans="2:59" ht="15.75" customHeight="1" x14ac:dyDescent="0.3">
      <c r="B3983" s="1"/>
      <c r="C3983" s="1"/>
      <c r="D3983" s="1"/>
      <c r="E3983" s="1"/>
      <c r="F3983" s="1"/>
      <c r="G3983" s="1"/>
      <c r="H3983" s="1"/>
      <c r="J3983" s="1"/>
      <c r="K3983" s="1"/>
      <c r="L3983" s="1"/>
      <c r="BA3983" s="1" t="s">
        <v>10578</v>
      </c>
      <c r="BB3983" s="1">
        <v>0</v>
      </c>
      <c r="BC3983" s="1" t="s">
        <v>144</v>
      </c>
      <c r="BD3983" s="1"/>
      <c r="BE3983" s="1"/>
      <c r="BF3983" s="1"/>
      <c r="BG3983" s="1"/>
    </row>
    <row r="3984" spans="2:59" ht="15.75" customHeight="1" x14ac:dyDescent="0.3">
      <c r="B3984" s="1"/>
      <c r="C3984" s="1"/>
      <c r="D3984" s="1"/>
      <c r="E3984" s="1"/>
      <c r="F3984" s="1"/>
      <c r="G3984" s="1"/>
      <c r="H3984" s="1"/>
      <c r="J3984" s="1"/>
      <c r="K3984" s="1"/>
      <c r="L3984" s="1"/>
      <c r="BA3984" s="1" t="s">
        <v>3230</v>
      </c>
      <c r="BB3984" s="1">
        <v>5906</v>
      </c>
      <c r="BC3984" s="1" t="s">
        <v>286</v>
      </c>
      <c r="BD3984" s="1"/>
      <c r="BE3984" s="1"/>
      <c r="BF3984" s="1"/>
      <c r="BG3984" s="1"/>
    </row>
    <row r="3985" spans="2:59" ht="15.75" customHeight="1" x14ac:dyDescent="0.3">
      <c r="B3985" s="1"/>
      <c r="C3985" s="1"/>
      <c r="D3985" s="1"/>
      <c r="E3985" s="1"/>
      <c r="F3985" s="1"/>
      <c r="G3985" s="1"/>
      <c r="H3985" s="1"/>
      <c r="J3985" s="1"/>
      <c r="K3985" s="1"/>
      <c r="L3985" s="1"/>
      <c r="BA3985" s="1" t="s">
        <v>2448</v>
      </c>
      <c r="BB3985" s="1">
        <v>5816</v>
      </c>
      <c r="BC3985" s="1" t="s">
        <v>252</v>
      </c>
      <c r="BD3985" s="1"/>
      <c r="BE3985" s="1"/>
      <c r="BF3985" s="1"/>
      <c r="BG3985" s="1"/>
    </row>
    <row r="3986" spans="2:59" ht="15.75" customHeight="1" x14ac:dyDescent="0.3">
      <c r="B3986" s="1"/>
      <c r="C3986" s="1"/>
      <c r="D3986" s="1"/>
      <c r="E3986" s="1"/>
      <c r="F3986" s="1"/>
      <c r="G3986" s="1"/>
      <c r="H3986" s="1"/>
      <c r="J3986" s="1"/>
      <c r="K3986" s="1"/>
      <c r="L3986" s="1"/>
      <c r="BA3986" s="1" t="s">
        <v>2666</v>
      </c>
      <c r="BB3986" s="1">
        <v>5802</v>
      </c>
      <c r="BC3986" s="1" t="s">
        <v>342</v>
      </c>
      <c r="BD3986" s="1"/>
      <c r="BE3986" s="1"/>
      <c r="BF3986" s="1"/>
      <c r="BG3986" s="1"/>
    </row>
    <row r="3987" spans="2:59" ht="15.75" customHeight="1" x14ac:dyDescent="0.3">
      <c r="B3987" s="1"/>
      <c r="C3987" s="1"/>
      <c r="D3987" s="1"/>
      <c r="E3987" s="1"/>
      <c r="F3987" s="1"/>
      <c r="G3987" s="1"/>
      <c r="H3987" s="1"/>
      <c r="J3987" s="1"/>
      <c r="K3987" s="1"/>
      <c r="L3987" s="1"/>
      <c r="BA3987" s="1" t="s">
        <v>2955</v>
      </c>
      <c r="BB3987" s="1">
        <v>5812</v>
      </c>
      <c r="BC3987" s="1" t="s">
        <v>292</v>
      </c>
      <c r="BD3987" s="1"/>
      <c r="BE3987" s="1"/>
      <c r="BF3987" s="1"/>
      <c r="BG3987" s="1"/>
    </row>
    <row r="3988" spans="2:59" ht="15.75" customHeight="1" x14ac:dyDescent="0.3">
      <c r="B3988" s="1"/>
      <c r="C3988" s="1"/>
      <c r="D3988" s="1"/>
      <c r="E3988" s="1"/>
      <c r="F3988" s="1"/>
      <c r="G3988" s="1"/>
      <c r="H3988" s="1"/>
      <c r="J3988" s="1"/>
      <c r="K3988" s="1"/>
      <c r="L3988" s="1"/>
      <c r="BA3988" s="1" t="s">
        <v>2242</v>
      </c>
      <c r="BB3988" s="1">
        <v>5823</v>
      </c>
      <c r="BC3988" s="1" t="s">
        <v>82</v>
      </c>
      <c r="BD3988" s="1"/>
      <c r="BE3988" s="1"/>
      <c r="BF3988" s="1"/>
      <c r="BG3988" s="1"/>
    </row>
    <row r="3989" spans="2:59" ht="15.75" customHeight="1" x14ac:dyDescent="0.3">
      <c r="B3989" s="1"/>
      <c r="C3989" s="1"/>
      <c r="D3989" s="1"/>
      <c r="E3989" s="1"/>
      <c r="F3989" s="1"/>
      <c r="G3989" s="1"/>
      <c r="H3989" s="1"/>
      <c r="J3989" s="1"/>
      <c r="K3989" s="1"/>
      <c r="L3989" s="1"/>
      <c r="BA3989" s="1" t="s">
        <v>2242</v>
      </c>
      <c r="BB3989" s="1">
        <v>5823</v>
      </c>
      <c r="BC3989" s="1" t="s">
        <v>82</v>
      </c>
      <c r="BD3989" s="1"/>
      <c r="BE3989" s="1"/>
      <c r="BF3989" s="1"/>
      <c r="BG3989" s="1"/>
    </row>
    <row r="3990" spans="2:59" ht="15.75" customHeight="1" x14ac:dyDescent="0.3">
      <c r="B3990" s="1"/>
      <c r="C3990" s="1"/>
      <c r="D3990" s="1"/>
      <c r="E3990" s="1"/>
      <c r="F3990" s="1"/>
      <c r="G3990" s="1"/>
      <c r="H3990" s="1"/>
      <c r="J3990" s="1"/>
      <c r="K3990" s="1"/>
      <c r="L3990" s="1"/>
      <c r="BA3990" s="1" t="s">
        <v>10579</v>
      </c>
      <c r="BB3990" s="1">
        <v>0</v>
      </c>
      <c r="BC3990" s="1" t="s">
        <v>204</v>
      </c>
      <c r="BD3990" s="1"/>
      <c r="BE3990" s="1"/>
      <c r="BF3990" s="1"/>
      <c r="BG3990" s="1"/>
    </row>
    <row r="3991" spans="2:59" ht="15.75" customHeight="1" x14ac:dyDescent="0.3">
      <c r="B3991" s="1"/>
      <c r="C3991" s="1"/>
      <c r="D3991" s="1"/>
      <c r="E3991" s="1"/>
      <c r="F3991" s="1"/>
      <c r="G3991" s="1"/>
      <c r="H3991" s="1"/>
      <c r="J3991" s="1"/>
      <c r="K3991" s="1"/>
      <c r="L3991" s="1"/>
      <c r="BA3991" s="1" t="s">
        <v>3084</v>
      </c>
      <c r="BB3991" s="1">
        <v>5800</v>
      </c>
      <c r="BC3991" s="1" t="s">
        <v>14</v>
      </c>
      <c r="BD3991" s="1"/>
      <c r="BE3991" s="1"/>
      <c r="BF3991" s="1"/>
      <c r="BG3991" s="1"/>
    </row>
    <row r="3992" spans="2:59" ht="15.75" customHeight="1" x14ac:dyDescent="0.3">
      <c r="B3992" s="1"/>
      <c r="C3992" s="1"/>
      <c r="D3992" s="1"/>
      <c r="E3992" s="1"/>
      <c r="F3992" s="1"/>
      <c r="G3992" s="1"/>
      <c r="H3992" s="1"/>
      <c r="J3992" s="1"/>
      <c r="K3992" s="1"/>
      <c r="L3992" s="1"/>
      <c r="BA3992" s="1" t="s">
        <v>3203</v>
      </c>
      <c r="BB3992" s="1">
        <v>5836</v>
      </c>
      <c r="BC3992" s="1" t="s">
        <v>152</v>
      </c>
      <c r="BD3992" s="1"/>
      <c r="BE3992" s="1"/>
      <c r="BF3992" s="1"/>
      <c r="BG3992" s="1"/>
    </row>
    <row r="3993" spans="2:59" ht="15.75" customHeight="1" x14ac:dyDescent="0.3">
      <c r="B3993" s="1"/>
      <c r="C3993" s="1"/>
      <c r="D3993" s="1"/>
      <c r="E3993" s="1"/>
      <c r="F3993" s="1"/>
      <c r="G3993" s="1"/>
      <c r="H3993" s="1"/>
      <c r="J3993" s="1"/>
      <c r="K3993" s="1"/>
      <c r="L3993" s="1"/>
      <c r="BA3993" s="1" t="s">
        <v>10580</v>
      </c>
      <c r="BB3993" s="1">
        <v>0</v>
      </c>
      <c r="BC3993" s="1" t="s">
        <v>152</v>
      </c>
      <c r="BD3993" s="1"/>
      <c r="BE3993" s="1"/>
      <c r="BF3993" s="1"/>
      <c r="BG3993" s="1"/>
    </row>
    <row r="3994" spans="2:59" ht="15.75" customHeight="1" x14ac:dyDescent="0.3">
      <c r="B3994" s="1"/>
      <c r="C3994" s="1"/>
      <c r="D3994" s="1"/>
      <c r="E3994" s="1"/>
      <c r="F3994" s="1"/>
      <c r="G3994" s="1"/>
      <c r="H3994" s="1"/>
      <c r="J3994" s="1"/>
      <c r="K3994" s="1"/>
      <c r="L3994" s="1"/>
      <c r="BA3994" s="1" t="s">
        <v>3187</v>
      </c>
      <c r="BB3994" s="1">
        <v>5825</v>
      </c>
      <c r="BC3994" s="1" t="s">
        <v>152</v>
      </c>
      <c r="BD3994" s="1"/>
      <c r="BE3994" s="1"/>
      <c r="BF3994" s="1"/>
      <c r="BG3994" s="1"/>
    </row>
    <row r="3995" spans="2:59" ht="15.75" customHeight="1" x14ac:dyDescent="0.3">
      <c r="B3995" s="1"/>
      <c r="C3995" s="1"/>
      <c r="D3995" s="1"/>
      <c r="E3995" s="1"/>
      <c r="F3995" s="1"/>
      <c r="G3995" s="1"/>
      <c r="H3995" s="1"/>
      <c r="J3995" s="1"/>
      <c r="K3995" s="1"/>
      <c r="L3995" s="1"/>
      <c r="BA3995" s="1" t="s">
        <v>3215</v>
      </c>
      <c r="BB3995" s="1">
        <v>5799</v>
      </c>
      <c r="BC3995" s="1" t="s">
        <v>186</v>
      </c>
      <c r="BD3995" s="1"/>
      <c r="BE3995" s="1"/>
      <c r="BF3995" s="1"/>
      <c r="BG3995" s="1"/>
    </row>
    <row r="3996" spans="2:59" ht="15.75" customHeight="1" x14ac:dyDescent="0.3">
      <c r="B3996" s="1"/>
      <c r="C3996" s="1"/>
      <c r="D3996" s="1"/>
      <c r="E3996" s="1"/>
      <c r="F3996" s="1"/>
      <c r="G3996" s="1"/>
      <c r="H3996" s="1"/>
      <c r="J3996" s="1"/>
      <c r="K3996" s="1"/>
      <c r="L3996" s="1"/>
      <c r="BA3996" s="1" t="s">
        <v>3215</v>
      </c>
      <c r="BB3996" s="1">
        <v>5799</v>
      </c>
      <c r="BC3996" s="1" t="s">
        <v>186</v>
      </c>
      <c r="BD3996" s="1"/>
      <c r="BE3996" s="1"/>
      <c r="BF3996" s="1"/>
      <c r="BG3996" s="1"/>
    </row>
    <row r="3997" spans="2:59" ht="15.75" customHeight="1" x14ac:dyDescent="0.3">
      <c r="B3997" s="1"/>
      <c r="C3997" s="1"/>
      <c r="D3997" s="1"/>
      <c r="E3997" s="1"/>
      <c r="F3997" s="1"/>
      <c r="G3997" s="1"/>
      <c r="H3997" s="1"/>
      <c r="J3997" s="1"/>
      <c r="K3997" s="1"/>
      <c r="L3997" s="1"/>
      <c r="BA3997" s="1" t="s">
        <v>2243</v>
      </c>
      <c r="BB3997" s="1">
        <v>5814</v>
      </c>
      <c r="BC3997" s="1" t="s">
        <v>156</v>
      </c>
      <c r="BD3997" s="1"/>
      <c r="BE3997" s="1"/>
      <c r="BF3997" s="1"/>
      <c r="BG3997" s="1"/>
    </row>
    <row r="3998" spans="2:59" ht="15.75" customHeight="1" x14ac:dyDescent="0.3">
      <c r="B3998" s="1"/>
      <c r="C3998" s="1"/>
      <c r="D3998" s="1"/>
      <c r="E3998" s="1"/>
      <c r="F3998" s="1"/>
      <c r="G3998" s="1"/>
      <c r="H3998" s="1"/>
      <c r="J3998" s="1"/>
      <c r="K3998" s="1"/>
      <c r="L3998" s="1"/>
      <c r="BA3998" s="1" t="s">
        <v>2889</v>
      </c>
      <c r="BB3998" s="1">
        <v>5809</v>
      </c>
      <c r="BC3998" s="1" t="s">
        <v>14</v>
      </c>
      <c r="BD3998" s="1"/>
      <c r="BE3998" s="1"/>
      <c r="BF3998" s="1"/>
      <c r="BG3998" s="1"/>
    </row>
    <row r="3999" spans="2:59" ht="15.75" customHeight="1" x14ac:dyDescent="0.3">
      <c r="B3999" s="1"/>
      <c r="C3999" s="1"/>
      <c r="D3999" s="1"/>
      <c r="E3999" s="1"/>
      <c r="F3999" s="1"/>
      <c r="G3999" s="1"/>
      <c r="H3999" s="1"/>
      <c r="J3999" s="1"/>
      <c r="K3999" s="1"/>
      <c r="L3999" s="1"/>
      <c r="BA3999" s="1" t="s">
        <v>8598</v>
      </c>
      <c r="BB3999" s="1">
        <v>5837</v>
      </c>
      <c r="BC3999" s="1" t="s">
        <v>144</v>
      </c>
      <c r="BD3999" s="1"/>
      <c r="BE3999" s="1"/>
      <c r="BF3999" s="1"/>
      <c r="BG3999" s="1"/>
    </row>
    <row r="4000" spans="2:59" ht="15.75" customHeight="1" x14ac:dyDescent="0.3">
      <c r="B4000" s="1"/>
      <c r="C4000" s="1"/>
      <c r="D4000" s="1"/>
      <c r="E4000" s="1"/>
      <c r="F4000" s="1"/>
      <c r="G4000" s="1"/>
      <c r="H4000" s="1"/>
      <c r="J4000" s="1"/>
      <c r="K4000" s="1"/>
      <c r="L4000" s="1"/>
      <c r="BA4000" s="1" t="s">
        <v>2946</v>
      </c>
      <c r="BB4000" s="1">
        <v>5848</v>
      </c>
      <c r="BC4000" s="1" t="s">
        <v>252</v>
      </c>
      <c r="BD4000" s="1"/>
      <c r="BE4000" s="1"/>
      <c r="BF4000" s="1"/>
      <c r="BG4000" s="1"/>
    </row>
    <row r="4001" spans="2:59" ht="15.75" customHeight="1" x14ac:dyDescent="0.3">
      <c r="B4001" s="1"/>
      <c r="C4001" s="1"/>
      <c r="D4001" s="1"/>
      <c r="E4001" s="1"/>
      <c r="F4001" s="1"/>
      <c r="G4001" s="1"/>
      <c r="H4001" s="1"/>
      <c r="J4001" s="1"/>
      <c r="K4001" s="1"/>
      <c r="L4001" s="1"/>
      <c r="BA4001" s="1" t="s">
        <v>3012</v>
      </c>
      <c r="BB4001" s="1">
        <v>5817</v>
      </c>
      <c r="BC4001" s="1" t="s">
        <v>252</v>
      </c>
      <c r="BD4001" s="1"/>
      <c r="BE4001" s="1"/>
      <c r="BF4001" s="1"/>
      <c r="BG4001" s="1"/>
    </row>
    <row r="4002" spans="2:59" ht="15.75" customHeight="1" x14ac:dyDescent="0.3">
      <c r="B4002" s="1"/>
      <c r="C4002" s="1"/>
      <c r="D4002" s="1"/>
      <c r="E4002" s="1"/>
      <c r="F4002" s="1"/>
      <c r="G4002" s="1"/>
      <c r="H4002" s="1"/>
      <c r="J4002" s="1"/>
      <c r="K4002" s="1"/>
      <c r="L4002" s="1"/>
      <c r="BA4002" s="1" t="s">
        <v>2954</v>
      </c>
      <c r="BB4002" s="1">
        <v>5833</v>
      </c>
      <c r="BC4002" s="1" t="s">
        <v>222</v>
      </c>
      <c r="BD4002" s="1"/>
      <c r="BE4002" s="1"/>
      <c r="BF4002" s="1"/>
      <c r="BG4002" s="1"/>
    </row>
    <row r="4003" spans="2:59" ht="15.75" customHeight="1" x14ac:dyDescent="0.3">
      <c r="B4003" s="1"/>
      <c r="C4003" s="1"/>
      <c r="D4003" s="1"/>
      <c r="E4003" s="1"/>
      <c r="F4003" s="1"/>
      <c r="G4003" s="1"/>
      <c r="H4003" s="1"/>
      <c r="J4003" s="1"/>
      <c r="K4003" s="1"/>
      <c r="L4003" s="1"/>
      <c r="BA4003" s="1" t="s">
        <v>2956</v>
      </c>
      <c r="BB4003" s="1">
        <v>5819</v>
      </c>
      <c r="BC4003" s="1" t="s">
        <v>144</v>
      </c>
      <c r="BD4003" s="1"/>
      <c r="BE4003" s="1"/>
      <c r="BF4003" s="1"/>
      <c r="BG4003" s="1"/>
    </row>
    <row r="4004" spans="2:59" ht="15.75" customHeight="1" x14ac:dyDescent="0.3">
      <c r="B4004" s="1"/>
      <c r="C4004" s="1"/>
      <c r="D4004" s="1"/>
      <c r="E4004" s="1"/>
      <c r="F4004" s="1"/>
      <c r="G4004" s="1"/>
      <c r="H4004" s="1"/>
      <c r="J4004" s="1"/>
      <c r="K4004" s="1"/>
      <c r="L4004" s="1"/>
      <c r="BA4004" s="1" t="s">
        <v>3013</v>
      </c>
      <c r="BB4004" s="1">
        <v>5859</v>
      </c>
      <c r="BC4004" s="1" t="s">
        <v>14</v>
      </c>
      <c r="BD4004" s="1"/>
      <c r="BE4004" s="1"/>
      <c r="BF4004" s="1"/>
      <c r="BG4004" s="1"/>
    </row>
    <row r="4005" spans="2:59" ht="15.75" customHeight="1" x14ac:dyDescent="0.3">
      <c r="B4005" s="1"/>
      <c r="C4005" s="1"/>
      <c r="D4005" s="1"/>
      <c r="E4005" s="1"/>
      <c r="F4005" s="1"/>
      <c r="G4005" s="1"/>
      <c r="H4005" s="1"/>
      <c r="J4005" s="1"/>
      <c r="K4005" s="1"/>
      <c r="L4005" s="1"/>
      <c r="BA4005" s="1" t="s">
        <v>3171</v>
      </c>
      <c r="BB4005" s="1">
        <v>4660</v>
      </c>
      <c r="BC4005" s="1" t="s">
        <v>154</v>
      </c>
      <c r="BD4005" s="1"/>
      <c r="BE4005" s="1"/>
      <c r="BF4005" s="1"/>
      <c r="BG4005" s="1"/>
    </row>
    <row r="4006" spans="2:59" ht="15.75" customHeight="1" x14ac:dyDescent="0.3">
      <c r="B4006" s="1"/>
      <c r="C4006" s="1"/>
      <c r="D4006" s="1"/>
      <c r="E4006" s="1"/>
      <c r="F4006" s="1"/>
      <c r="G4006" s="1"/>
      <c r="H4006" s="1"/>
      <c r="J4006" s="1"/>
      <c r="K4006" s="1"/>
      <c r="L4006" s="1"/>
      <c r="BA4006" s="1" t="s">
        <v>3175</v>
      </c>
      <c r="BB4006" s="1">
        <v>4562</v>
      </c>
      <c r="BC4006" s="1" t="s">
        <v>154</v>
      </c>
      <c r="BD4006" s="1"/>
      <c r="BE4006" s="1"/>
      <c r="BF4006" s="1"/>
      <c r="BG4006" s="1"/>
    </row>
    <row r="4007" spans="2:59" ht="15.75" customHeight="1" x14ac:dyDescent="0.3">
      <c r="B4007" s="1"/>
      <c r="C4007" s="1"/>
      <c r="D4007" s="1"/>
      <c r="E4007" s="1"/>
      <c r="F4007" s="1"/>
      <c r="G4007" s="1"/>
      <c r="H4007" s="1"/>
      <c r="J4007" s="1"/>
      <c r="K4007" s="1"/>
      <c r="L4007" s="1"/>
      <c r="BA4007" s="1" t="s">
        <v>5430</v>
      </c>
      <c r="BB4007" s="1">
        <v>4606</v>
      </c>
      <c r="BC4007" s="1" t="s">
        <v>192</v>
      </c>
      <c r="BD4007" s="1"/>
      <c r="BE4007" s="1"/>
      <c r="BF4007" s="1"/>
      <c r="BG4007" s="1"/>
    </row>
    <row r="4008" spans="2:59" ht="15.75" customHeight="1" x14ac:dyDescent="0.3">
      <c r="B4008" s="1"/>
      <c r="C4008" s="1"/>
      <c r="D4008" s="1"/>
      <c r="E4008" s="1"/>
      <c r="F4008" s="1"/>
      <c r="G4008" s="1"/>
      <c r="H4008" s="1"/>
      <c r="J4008" s="1"/>
      <c r="K4008" s="1"/>
      <c r="L4008" s="1"/>
      <c r="BA4008" s="1" t="s">
        <v>3168</v>
      </c>
      <c r="BB4008" s="1">
        <v>4145</v>
      </c>
      <c r="BC4008" s="1" t="s">
        <v>192</v>
      </c>
      <c r="BD4008" s="1"/>
      <c r="BE4008" s="1"/>
      <c r="BF4008" s="1"/>
      <c r="BG4008" s="1"/>
    </row>
    <row r="4009" spans="2:59" ht="15.75" customHeight="1" x14ac:dyDescent="0.3">
      <c r="B4009" s="1"/>
      <c r="C4009" s="1"/>
      <c r="D4009" s="1"/>
      <c r="E4009" s="1"/>
      <c r="F4009" s="1"/>
      <c r="G4009" s="1"/>
      <c r="H4009" s="1"/>
      <c r="J4009" s="1"/>
      <c r="K4009" s="1"/>
      <c r="L4009" s="1"/>
      <c r="BA4009" s="1" t="s">
        <v>3210</v>
      </c>
      <c r="BB4009" s="1">
        <v>4641</v>
      </c>
      <c r="BC4009" s="1" t="s">
        <v>192</v>
      </c>
      <c r="BD4009" s="1"/>
      <c r="BE4009" s="1"/>
      <c r="BF4009" s="1"/>
      <c r="BG4009" s="1"/>
    </row>
    <row r="4010" spans="2:59" ht="15.75" customHeight="1" x14ac:dyDescent="0.3">
      <c r="B4010" s="1"/>
      <c r="C4010" s="1"/>
      <c r="D4010" s="1"/>
      <c r="E4010" s="1"/>
      <c r="F4010" s="1"/>
      <c r="G4010" s="1"/>
      <c r="H4010" s="1"/>
      <c r="J4010" s="1"/>
      <c r="K4010" s="1"/>
      <c r="L4010" s="1"/>
      <c r="BA4010" s="1" t="s">
        <v>3208</v>
      </c>
      <c r="BB4010" s="1">
        <v>4675</v>
      </c>
      <c r="BC4010" s="1" t="s">
        <v>192</v>
      </c>
      <c r="BD4010" s="1"/>
      <c r="BE4010" s="1"/>
      <c r="BF4010" s="1"/>
      <c r="BG4010" s="1"/>
    </row>
    <row r="4011" spans="2:59" ht="15.75" customHeight="1" x14ac:dyDescent="0.3">
      <c r="B4011" s="1"/>
      <c r="C4011" s="1"/>
      <c r="D4011" s="1"/>
      <c r="E4011" s="1"/>
      <c r="F4011" s="1"/>
      <c r="G4011" s="1"/>
      <c r="H4011" s="1"/>
      <c r="J4011" s="1"/>
      <c r="K4011" s="1"/>
      <c r="L4011" s="1"/>
      <c r="BA4011" s="1" t="s">
        <v>3195</v>
      </c>
      <c r="BB4011" s="1">
        <v>4692</v>
      </c>
      <c r="BC4011" s="1" t="s">
        <v>192</v>
      </c>
      <c r="BD4011" s="1"/>
      <c r="BE4011" s="1"/>
      <c r="BF4011" s="1"/>
      <c r="BG4011" s="1"/>
    </row>
    <row r="4012" spans="2:59" ht="15.75" customHeight="1" x14ac:dyDescent="0.3">
      <c r="B4012" s="1"/>
      <c r="C4012" s="1"/>
      <c r="D4012" s="1"/>
      <c r="E4012" s="1"/>
      <c r="F4012" s="1"/>
      <c r="G4012" s="1"/>
      <c r="H4012" s="1"/>
      <c r="J4012" s="1"/>
      <c r="K4012" s="1"/>
      <c r="L4012" s="1"/>
      <c r="BA4012" s="1" t="s">
        <v>3176</v>
      </c>
      <c r="BB4012" s="1">
        <v>4743</v>
      </c>
      <c r="BC4012" s="1" t="s">
        <v>192</v>
      </c>
      <c r="BD4012" s="1"/>
      <c r="BE4012" s="1"/>
      <c r="BF4012" s="1"/>
      <c r="BG4012" s="1"/>
    </row>
    <row r="4013" spans="2:59" ht="15.75" customHeight="1" x14ac:dyDescent="0.3">
      <c r="B4013" s="1"/>
      <c r="C4013" s="1"/>
      <c r="D4013" s="1"/>
      <c r="E4013" s="1"/>
      <c r="F4013" s="1"/>
      <c r="G4013" s="1"/>
      <c r="H4013" s="1"/>
      <c r="J4013" s="1"/>
      <c r="K4013" s="1"/>
      <c r="L4013" s="1"/>
      <c r="BA4013" s="1" t="s">
        <v>3161</v>
      </c>
      <c r="BB4013" s="1">
        <v>4132</v>
      </c>
      <c r="BC4013" s="1" t="s">
        <v>154</v>
      </c>
      <c r="BD4013" s="1"/>
      <c r="BE4013" s="1"/>
      <c r="BF4013" s="1"/>
      <c r="BG4013" s="1"/>
    </row>
    <row r="4014" spans="2:59" ht="15.75" customHeight="1" x14ac:dyDescent="0.3">
      <c r="B4014" s="1"/>
      <c r="C4014" s="1"/>
      <c r="D4014" s="1"/>
      <c r="E4014" s="1"/>
      <c r="F4014" s="1"/>
      <c r="G4014" s="1"/>
      <c r="H4014" s="1"/>
      <c r="J4014" s="1"/>
      <c r="K4014" s="1"/>
      <c r="L4014" s="1"/>
      <c r="BA4014" s="1" t="s">
        <v>3213</v>
      </c>
      <c r="BB4014" s="1">
        <v>4812</v>
      </c>
      <c r="BC4014" s="1" t="s">
        <v>192</v>
      </c>
      <c r="BD4014" s="1"/>
      <c r="BE4014" s="1"/>
      <c r="BF4014" s="1"/>
      <c r="BG4014" s="1"/>
    </row>
    <row r="4015" spans="2:59" ht="15.75" customHeight="1" x14ac:dyDescent="0.3">
      <c r="B4015" s="1"/>
      <c r="C4015" s="1"/>
      <c r="D4015" s="1"/>
      <c r="E4015" s="1"/>
      <c r="F4015" s="1"/>
      <c r="G4015" s="1"/>
      <c r="H4015" s="1"/>
      <c r="J4015" s="1"/>
      <c r="K4015" s="1"/>
      <c r="L4015" s="1"/>
      <c r="BA4015" s="1" t="s">
        <v>3377</v>
      </c>
      <c r="BB4015" s="1">
        <v>0</v>
      </c>
      <c r="BC4015" s="1" t="s">
        <v>154</v>
      </c>
      <c r="BD4015" s="1"/>
      <c r="BE4015" s="1"/>
      <c r="BF4015" s="1"/>
      <c r="BG4015" s="1"/>
    </row>
    <row r="4016" spans="2:59" ht="15.75" customHeight="1" x14ac:dyDescent="0.3">
      <c r="B4016" s="1"/>
      <c r="C4016" s="1"/>
      <c r="D4016" s="1"/>
      <c r="E4016" s="1"/>
      <c r="F4016" s="1"/>
      <c r="G4016" s="1"/>
      <c r="H4016" s="1"/>
      <c r="J4016" s="1"/>
      <c r="K4016" s="1"/>
      <c r="L4016" s="1"/>
      <c r="BA4016" s="1" t="s">
        <v>3207</v>
      </c>
      <c r="BB4016" s="1">
        <v>4228</v>
      </c>
      <c r="BC4016" s="1" t="s">
        <v>192</v>
      </c>
      <c r="BD4016" s="1"/>
      <c r="BE4016" s="1"/>
      <c r="BF4016" s="1"/>
      <c r="BG4016" s="1"/>
    </row>
    <row r="4017" spans="2:59" ht="15.75" customHeight="1" x14ac:dyDescent="0.3">
      <c r="B4017" s="1"/>
      <c r="C4017" s="1"/>
      <c r="D4017" s="1"/>
      <c r="E4017" s="1"/>
      <c r="F4017" s="1"/>
      <c r="G4017" s="1"/>
      <c r="H4017" s="1"/>
      <c r="J4017" s="1"/>
      <c r="K4017" s="1"/>
      <c r="L4017" s="1"/>
      <c r="BA4017" s="1" t="s">
        <v>3217</v>
      </c>
      <c r="BB4017" s="1">
        <v>4854</v>
      </c>
      <c r="BC4017" s="1" t="s">
        <v>192</v>
      </c>
      <c r="BD4017" s="1"/>
      <c r="BE4017" s="1"/>
      <c r="BF4017" s="1"/>
      <c r="BG4017" s="1"/>
    </row>
    <row r="4018" spans="2:59" ht="15.75" customHeight="1" x14ac:dyDescent="0.3">
      <c r="B4018" s="1"/>
      <c r="C4018" s="1"/>
      <c r="D4018" s="1"/>
      <c r="E4018" s="1"/>
      <c r="F4018" s="1"/>
      <c r="G4018" s="1"/>
      <c r="H4018" s="1"/>
      <c r="J4018" s="1"/>
      <c r="K4018" s="1"/>
      <c r="L4018" s="1"/>
      <c r="BA4018" s="1" t="s">
        <v>3164</v>
      </c>
      <c r="BB4018" s="1">
        <v>4549</v>
      </c>
      <c r="BC4018" s="1" t="s">
        <v>154</v>
      </c>
      <c r="BD4018" s="1"/>
      <c r="BE4018" s="1"/>
      <c r="BF4018" s="1"/>
      <c r="BG4018" s="1"/>
    </row>
    <row r="4019" spans="2:59" ht="15.75" customHeight="1" x14ac:dyDescent="0.3">
      <c r="B4019" s="1"/>
      <c r="C4019" s="1"/>
      <c r="D4019" s="1"/>
      <c r="E4019" s="1"/>
      <c r="F4019" s="1"/>
      <c r="G4019" s="1"/>
      <c r="H4019" s="1"/>
      <c r="J4019" s="1"/>
      <c r="K4019" s="1"/>
      <c r="L4019" s="1"/>
      <c r="BA4019" s="1" t="s">
        <v>6698</v>
      </c>
      <c r="BB4019" s="1">
        <v>5092</v>
      </c>
      <c r="BC4019" s="1" t="s">
        <v>154</v>
      </c>
      <c r="BD4019" s="1"/>
      <c r="BE4019" s="1"/>
      <c r="BF4019" s="1"/>
      <c r="BG4019" s="1"/>
    </row>
    <row r="4020" spans="2:59" ht="15.75" customHeight="1" x14ac:dyDescent="0.3">
      <c r="B4020" s="1"/>
      <c r="C4020" s="1"/>
      <c r="D4020" s="1"/>
      <c r="E4020" s="1"/>
      <c r="F4020" s="1"/>
      <c r="G4020" s="1"/>
      <c r="H4020" s="1"/>
      <c r="J4020" s="1"/>
      <c r="K4020" s="1"/>
      <c r="L4020" s="1"/>
      <c r="BA4020" s="1" t="s">
        <v>10581</v>
      </c>
      <c r="BB4020" s="1">
        <v>4979</v>
      </c>
      <c r="BC4020" s="1" t="s">
        <v>154</v>
      </c>
      <c r="BD4020" s="1"/>
      <c r="BE4020" s="1"/>
      <c r="BF4020" s="1"/>
      <c r="BG4020" s="1"/>
    </row>
    <row r="4021" spans="2:59" ht="15.75" customHeight="1" x14ac:dyDescent="0.3">
      <c r="B4021" s="1"/>
      <c r="C4021" s="1"/>
      <c r="D4021" s="1"/>
      <c r="E4021" s="1"/>
      <c r="F4021" s="1"/>
      <c r="G4021" s="1"/>
      <c r="H4021" s="1"/>
      <c r="J4021" s="1"/>
      <c r="K4021" s="1"/>
      <c r="L4021" s="1"/>
      <c r="BA4021" s="1" t="s">
        <v>2772</v>
      </c>
      <c r="BB4021" s="1">
        <v>4942</v>
      </c>
      <c r="BC4021" s="1" t="s">
        <v>192</v>
      </c>
      <c r="BD4021" s="1"/>
      <c r="BE4021" s="1"/>
      <c r="BF4021" s="1"/>
      <c r="BG4021" s="1"/>
    </row>
    <row r="4022" spans="2:59" ht="15.75" customHeight="1" x14ac:dyDescent="0.3">
      <c r="B4022" s="1"/>
      <c r="C4022" s="1"/>
      <c r="D4022" s="1"/>
      <c r="E4022" s="1"/>
      <c r="F4022" s="1"/>
      <c r="G4022" s="1"/>
      <c r="H4022" s="1"/>
      <c r="J4022" s="1"/>
      <c r="K4022" s="1"/>
      <c r="L4022" s="1"/>
      <c r="BA4022" s="1" t="s">
        <v>3232</v>
      </c>
      <c r="BB4022" s="1">
        <v>4931</v>
      </c>
      <c r="BC4022" s="1" t="s">
        <v>192</v>
      </c>
      <c r="BD4022" s="1"/>
      <c r="BE4022" s="1"/>
      <c r="BF4022" s="1"/>
      <c r="BG4022" s="1"/>
    </row>
    <row r="4023" spans="2:59" ht="15.75" customHeight="1" x14ac:dyDescent="0.3">
      <c r="B4023" s="1"/>
      <c r="C4023" s="1"/>
      <c r="D4023" s="1"/>
      <c r="E4023" s="1"/>
      <c r="F4023" s="1"/>
      <c r="G4023" s="1"/>
      <c r="H4023" s="1"/>
      <c r="J4023" s="1"/>
      <c r="K4023" s="1"/>
      <c r="L4023" s="1"/>
      <c r="BA4023" s="1" t="s">
        <v>6692</v>
      </c>
      <c r="BB4023" s="1">
        <v>4944</v>
      </c>
      <c r="BC4023" s="1" t="s">
        <v>192</v>
      </c>
      <c r="BD4023" s="1"/>
      <c r="BE4023" s="1"/>
      <c r="BF4023" s="1"/>
      <c r="BG4023" s="1"/>
    </row>
    <row r="4024" spans="2:59" ht="15.75" customHeight="1" x14ac:dyDescent="0.3">
      <c r="B4024" s="1"/>
      <c r="C4024" s="1"/>
      <c r="D4024" s="1"/>
      <c r="E4024" s="1"/>
      <c r="F4024" s="1"/>
      <c r="G4024" s="1"/>
      <c r="H4024" s="1"/>
      <c r="J4024" s="1"/>
      <c r="K4024" s="1"/>
      <c r="L4024" s="1"/>
      <c r="BA4024" s="1" t="s">
        <v>3218</v>
      </c>
      <c r="BB4024" s="1">
        <v>5091</v>
      </c>
      <c r="BC4024" s="1" t="s">
        <v>192</v>
      </c>
      <c r="BD4024" s="1"/>
      <c r="BE4024" s="1"/>
      <c r="BF4024" s="1"/>
      <c r="BG4024" s="1"/>
    </row>
    <row r="4025" spans="2:59" ht="15.75" customHeight="1" x14ac:dyDescent="0.3">
      <c r="B4025" s="1"/>
      <c r="C4025" s="1"/>
      <c r="D4025" s="1"/>
      <c r="E4025" s="1"/>
      <c r="F4025" s="1"/>
      <c r="G4025" s="1"/>
      <c r="H4025" s="1"/>
      <c r="J4025" s="1"/>
      <c r="K4025" s="1"/>
      <c r="L4025" s="1"/>
      <c r="BA4025" s="1" t="s">
        <v>3152</v>
      </c>
      <c r="BB4025" s="1">
        <v>5072</v>
      </c>
      <c r="BC4025" s="1" t="s">
        <v>192</v>
      </c>
      <c r="BD4025" s="1"/>
      <c r="BE4025" s="1"/>
      <c r="BF4025" s="1"/>
      <c r="BG4025" s="1"/>
    </row>
    <row r="4026" spans="2:59" ht="15.75" customHeight="1" x14ac:dyDescent="0.3">
      <c r="B4026" s="1"/>
      <c r="C4026" s="1"/>
      <c r="D4026" s="1"/>
      <c r="E4026" s="1"/>
      <c r="F4026" s="1"/>
      <c r="G4026" s="1"/>
      <c r="H4026" s="1"/>
      <c r="J4026" s="1"/>
      <c r="K4026" s="1"/>
      <c r="L4026" s="1"/>
      <c r="BA4026" s="1" t="s">
        <v>3151</v>
      </c>
      <c r="BB4026" s="1">
        <v>5031</v>
      </c>
      <c r="BC4026" s="1" t="s">
        <v>192</v>
      </c>
      <c r="BD4026" s="1"/>
      <c r="BE4026" s="1"/>
      <c r="BF4026" s="1"/>
      <c r="BG4026" s="1"/>
    </row>
    <row r="4027" spans="2:59" ht="15.75" customHeight="1" x14ac:dyDescent="0.3">
      <c r="B4027" s="1"/>
      <c r="C4027" s="1"/>
      <c r="D4027" s="1"/>
      <c r="E4027" s="1"/>
      <c r="F4027" s="1"/>
      <c r="G4027" s="1"/>
      <c r="H4027" s="1"/>
      <c r="J4027" s="1"/>
      <c r="K4027" s="1"/>
      <c r="L4027" s="1"/>
      <c r="BA4027" s="1" t="s">
        <v>6717</v>
      </c>
      <c r="BB4027" s="1">
        <v>5005</v>
      </c>
      <c r="BC4027" s="1" t="s">
        <v>192</v>
      </c>
      <c r="BD4027" s="1"/>
      <c r="BE4027" s="1"/>
      <c r="BF4027" s="1"/>
      <c r="BG4027" s="1"/>
    </row>
    <row r="4028" spans="2:59" ht="15.75" customHeight="1" x14ac:dyDescent="0.3">
      <c r="B4028" s="1"/>
      <c r="C4028" s="1"/>
      <c r="D4028" s="1"/>
      <c r="E4028" s="1"/>
      <c r="F4028" s="1"/>
      <c r="G4028" s="1"/>
      <c r="H4028" s="1"/>
      <c r="J4028" s="1"/>
      <c r="K4028" s="1"/>
      <c r="L4028" s="1"/>
      <c r="BA4028" s="1" t="s">
        <v>3336</v>
      </c>
      <c r="BB4028" s="1">
        <v>5014</v>
      </c>
      <c r="BC4028" s="1" t="s">
        <v>192</v>
      </c>
      <c r="BD4028" s="1"/>
      <c r="BE4028" s="1"/>
      <c r="BF4028" s="1"/>
      <c r="BG4028" s="1"/>
    </row>
    <row r="4029" spans="2:59" ht="15.75" customHeight="1" x14ac:dyDescent="0.3">
      <c r="B4029" s="1"/>
      <c r="C4029" s="1"/>
      <c r="D4029" s="1"/>
      <c r="E4029" s="1"/>
      <c r="F4029" s="1"/>
      <c r="G4029" s="1"/>
      <c r="H4029" s="1"/>
      <c r="J4029" s="1"/>
      <c r="K4029" s="1"/>
      <c r="L4029" s="1"/>
      <c r="BA4029" s="1" t="s">
        <v>10582</v>
      </c>
      <c r="BB4029" s="1">
        <v>5007</v>
      </c>
      <c r="BC4029" s="1" t="s">
        <v>154</v>
      </c>
      <c r="BD4029" s="1"/>
      <c r="BE4029" s="1"/>
      <c r="BF4029" s="1"/>
      <c r="BG4029" s="1"/>
    </row>
    <row r="4030" spans="2:59" ht="15.75" customHeight="1" x14ac:dyDescent="0.3">
      <c r="B4030" s="1"/>
      <c r="C4030" s="1"/>
      <c r="D4030" s="1"/>
      <c r="E4030" s="1"/>
      <c r="F4030" s="1"/>
      <c r="G4030" s="1"/>
      <c r="H4030" s="1"/>
      <c r="J4030" s="1"/>
      <c r="K4030" s="1"/>
      <c r="L4030" s="1"/>
      <c r="BA4030" s="1" t="s">
        <v>3145</v>
      </c>
      <c r="BB4030" s="1">
        <v>4803</v>
      </c>
      <c r="BC4030" s="1" t="s">
        <v>154</v>
      </c>
      <c r="BD4030" s="1"/>
      <c r="BE4030" s="1"/>
      <c r="BF4030" s="1"/>
      <c r="BG4030" s="1"/>
    </row>
    <row r="4031" spans="2:59" ht="15.75" customHeight="1" x14ac:dyDescent="0.3">
      <c r="B4031" s="1"/>
      <c r="C4031" s="1"/>
      <c r="D4031" s="1"/>
      <c r="E4031" s="1"/>
      <c r="F4031" s="1"/>
      <c r="G4031" s="1"/>
      <c r="H4031" s="1"/>
      <c r="J4031" s="1"/>
      <c r="K4031" s="1"/>
      <c r="L4031" s="1"/>
      <c r="BA4031" s="1" t="s">
        <v>6705</v>
      </c>
      <c r="BB4031" s="1">
        <v>5101</v>
      </c>
      <c r="BC4031" s="1" t="s">
        <v>192</v>
      </c>
      <c r="BD4031" s="1"/>
      <c r="BE4031" s="1"/>
      <c r="BF4031" s="1"/>
      <c r="BG4031" s="1"/>
    </row>
    <row r="4032" spans="2:59" ht="15.75" customHeight="1" x14ac:dyDescent="0.3">
      <c r="B4032" s="1"/>
      <c r="C4032" s="1"/>
      <c r="D4032" s="1"/>
      <c r="E4032" s="1"/>
      <c r="F4032" s="1"/>
      <c r="G4032" s="1"/>
      <c r="H4032" s="1"/>
      <c r="J4032" s="1"/>
      <c r="K4032" s="1"/>
      <c r="L4032" s="1"/>
      <c r="BA4032" s="1" t="s">
        <v>3228</v>
      </c>
      <c r="BB4032" s="1">
        <v>5107</v>
      </c>
      <c r="BC4032" s="1" t="s">
        <v>154</v>
      </c>
      <c r="BD4032" s="1"/>
      <c r="BE4032" s="1"/>
      <c r="BF4032" s="1"/>
      <c r="BG4032" s="1"/>
    </row>
    <row r="4033" spans="2:59" ht="15.75" customHeight="1" x14ac:dyDescent="0.3">
      <c r="B4033" s="1"/>
      <c r="C4033" s="1"/>
      <c r="D4033" s="1"/>
      <c r="E4033" s="1"/>
      <c r="F4033" s="1"/>
      <c r="G4033" s="1"/>
      <c r="H4033" s="1"/>
      <c r="J4033" s="1"/>
      <c r="K4033" s="1"/>
      <c r="L4033" s="1"/>
      <c r="BA4033" s="1" t="s">
        <v>3164</v>
      </c>
      <c r="BB4033" s="1">
        <v>4549</v>
      </c>
      <c r="BC4033" s="1" t="s">
        <v>154</v>
      </c>
      <c r="BD4033" s="1"/>
      <c r="BE4033" s="1"/>
      <c r="BF4033" s="1"/>
      <c r="BG4033" s="1"/>
    </row>
    <row r="4034" spans="2:59" ht="15.75" customHeight="1" x14ac:dyDescent="0.3">
      <c r="B4034" s="1"/>
      <c r="C4034" s="1"/>
      <c r="D4034" s="1"/>
      <c r="E4034" s="1"/>
      <c r="F4034" s="1"/>
      <c r="G4034" s="1"/>
      <c r="H4034" s="1"/>
      <c r="J4034" s="1"/>
      <c r="K4034" s="1"/>
      <c r="L4034" s="1"/>
      <c r="BA4034" s="1" t="s">
        <v>10583</v>
      </c>
      <c r="BB4034" s="1">
        <v>5115</v>
      </c>
      <c r="BC4034" s="1" t="s">
        <v>192</v>
      </c>
      <c r="BD4034" s="1"/>
      <c r="BE4034" s="1"/>
      <c r="BF4034" s="1"/>
      <c r="BG4034" s="1"/>
    </row>
    <row r="4035" spans="2:59" ht="15.75" customHeight="1" x14ac:dyDescent="0.3">
      <c r="B4035" s="1"/>
      <c r="C4035" s="1"/>
      <c r="D4035" s="1"/>
      <c r="E4035" s="1"/>
      <c r="F4035" s="1"/>
      <c r="G4035" s="1"/>
      <c r="H4035" s="1"/>
      <c r="J4035" s="1"/>
      <c r="K4035" s="1"/>
      <c r="L4035" s="1"/>
      <c r="BA4035" s="1" t="s">
        <v>3179</v>
      </c>
      <c r="BB4035" s="1">
        <v>5309</v>
      </c>
      <c r="BC4035" s="1" t="s">
        <v>154</v>
      </c>
      <c r="BD4035" s="1"/>
      <c r="BE4035" s="1"/>
      <c r="BF4035" s="1"/>
      <c r="BG4035" s="1"/>
    </row>
    <row r="4036" spans="2:59" ht="15.75" customHeight="1" x14ac:dyDescent="0.3">
      <c r="B4036" s="1"/>
      <c r="C4036" s="1"/>
      <c r="D4036" s="1"/>
      <c r="E4036" s="1"/>
      <c r="F4036" s="1"/>
      <c r="G4036" s="1"/>
      <c r="H4036" s="1"/>
      <c r="J4036" s="1"/>
      <c r="K4036" s="1"/>
      <c r="L4036" s="1"/>
      <c r="BA4036" s="1" t="s">
        <v>3221</v>
      </c>
      <c r="BB4036" s="1">
        <v>5226</v>
      </c>
      <c r="BC4036" s="1" t="s">
        <v>192</v>
      </c>
      <c r="BD4036" s="1"/>
      <c r="BE4036" s="1"/>
      <c r="BF4036" s="1"/>
      <c r="BG4036" s="1"/>
    </row>
    <row r="4037" spans="2:59" ht="15.75" customHeight="1" x14ac:dyDescent="0.3">
      <c r="B4037" s="1"/>
      <c r="C4037" s="1"/>
      <c r="D4037" s="1"/>
      <c r="E4037" s="1"/>
      <c r="F4037" s="1"/>
      <c r="G4037" s="1"/>
      <c r="H4037" s="1"/>
      <c r="J4037" s="1"/>
      <c r="K4037" s="1"/>
      <c r="L4037" s="1"/>
      <c r="BA4037" s="1" t="s">
        <v>3170</v>
      </c>
      <c r="BB4037" s="1">
        <v>5236</v>
      </c>
      <c r="BC4037" s="1" t="s">
        <v>192</v>
      </c>
      <c r="BD4037" s="1"/>
      <c r="BE4037" s="1"/>
      <c r="BF4037" s="1"/>
      <c r="BG4037" s="1"/>
    </row>
    <row r="4038" spans="2:59" ht="15.75" customHeight="1" x14ac:dyDescent="0.3">
      <c r="B4038" s="1"/>
      <c r="C4038" s="1"/>
      <c r="D4038" s="1"/>
      <c r="E4038" s="1"/>
      <c r="F4038" s="1"/>
      <c r="G4038" s="1"/>
      <c r="H4038" s="1"/>
      <c r="J4038" s="1"/>
      <c r="K4038" s="1"/>
      <c r="L4038" s="1"/>
      <c r="BA4038" s="1" t="s">
        <v>3222</v>
      </c>
      <c r="BB4038" s="1">
        <v>5256</v>
      </c>
      <c r="BC4038" s="1" t="s">
        <v>192</v>
      </c>
      <c r="BD4038" s="1"/>
      <c r="BE4038" s="1"/>
      <c r="BF4038" s="1"/>
      <c r="BG4038" s="1"/>
    </row>
    <row r="4039" spans="2:59" ht="15.75" customHeight="1" x14ac:dyDescent="0.3">
      <c r="B4039" s="1"/>
      <c r="C4039" s="1"/>
      <c r="D4039" s="1"/>
      <c r="E4039" s="1"/>
      <c r="F4039" s="1"/>
      <c r="G4039" s="1"/>
      <c r="H4039" s="1"/>
      <c r="J4039" s="1"/>
      <c r="K4039" s="1"/>
      <c r="L4039" s="1"/>
      <c r="BA4039" s="1" t="s">
        <v>2526</v>
      </c>
      <c r="BB4039" s="1">
        <v>5261</v>
      </c>
      <c r="BC4039" s="1" t="s">
        <v>192</v>
      </c>
      <c r="BD4039" s="1"/>
      <c r="BE4039" s="1"/>
      <c r="BF4039" s="1"/>
      <c r="BG4039" s="1"/>
    </row>
    <row r="4040" spans="2:59" ht="15.75" customHeight="1" x14ac:dyDescent="0.3">
      <c r="B4040" s="1"/>
      <c r="C4040" s="1"/>
      <c r="D4040" s="1"/>
      <c r="E4040" s="1"/>
      <c r="F4040" s="1"/>
      <c r="G4040" s="1"/>
      <c r="H4040" s="1"/>
      <c r="J4040" s="1"/>
      <c r="K4040" s="1"/>
      <c r="L4040" s="1"/>
      <c r="BA4040" s="1" t="s">
        <v>2108</v>
      </c>
      <c r="BB4040" s="1">
        <v>5267</v>
      </c>
      <c r="BC4040" s="1" t="s">
        <v>192</v>
      </c>
      <c r="BD4040" s="1"/>
      <c r="BE4040" s="1"/>
      <c r="BF4040" s="1"/>
      <c r="BG4040" s="1"/>
    </row>
    <row r="4041" spans="2:59" ht="15.75" customHeight="1" x14ac:dyDescent="0.3">
      <c r="B4041" s="1"/>
      <c r="C4041" s="1"/>
      <c r="D4041" s="1"/>
      <c r="E4041" s="1"/>
      <c r="F4041" s="1"/>
      <c r="G4041" s="1"/>
      <c r="H4041" s="1"/>
      <c r="J4041" s="1"/>
      <c r="K4041" s="1"/>
      <c r="L4041" s="1"/>
      <c r="BA4041" s="1" t="s">
        <v>3180</v>
      </c>
      <c r="BB4041" s="1">
        <v>5284</v>
      </c>
      <c r="BC4041" s="1" t="s">
        <v>192</v>
      </c>
      <c r="BD4041" s="1"/>
      <c r="BE4041" s="1"/>
      <c r="BF4041" s="1"/>
      <c r="BG4041" s="1"/>
    </row>
    <row r="4042" spans="2:59" ht="15.75" customHeight="1" x14ac:dyDescent="0.3">
      <c r="B4042" s="1"/>
      <c r="C4042" s="1"/>
      <c r="D4042" s="1"/>
      <c r="E4042" s="1"/>
      <c r="F4042" s="1"/>
      <c r="G4042" s="1"/>
      <c r="H4042" s="1"/>
      <c r="J4042" s="1"/>
      <c r="K4042" s="1"/>
      <c r="L4042" s="1"/>
      <c r="BA4042" s="1" t="s">
        <v>3209</v>
      </c>
      <c r="BB4042" s="1">
        <v>5282</v>
      </c>
      <c r="BC4042" s="1" t="s">
        <v>192</v>
      </c>
      <c r="BD4042" s="1"/>
      <c r="BE4042" s="1"/>
      <c r="BF4042" s="1"/>
      <c r="BG4042" s="1"/>
    </row>
    <row r="4043" spans="2:59" ht="15.75" customHeight="1" x14ac:dyDescent="0.3">
      <c r="B4043" s="1"/>
      <c r="C4043" s="1"/>
      <c r="D4043" s="1"/>
      <c r="E4043" s="1"/>
      <c r="F4043" s="1"/>
      <c r="G4043" s="1"/>
      <c r="H4043" s="1"/>
      <c r="J4043" s="1"/>
      <c r="K4043" s="1"/>
      <c r="L4043" s="1"/>
      <c r="BA4043" s="1" t="s">
        <v>3178</v>
      </c>
      <c r="BB4043" s="1">
        <v>5495</v>
      </c>
      <c r="BC4043" s="1" t="s">
        <v>192</v>
      </c>
      <c r="BD4043" s="1"/>
      <c r="BE4043" s="1"/>
      <c r="BF4043" s="1"/>
      <c r="BG4043" s="1"/>
    </row>
    <row r="4044" spans="2:59" ht="15.75" customHeight="1" x14ac:dyDescent="0.3">
      <c r="B4044" s="1"/>
      <c r="C4044" s="1"/>
      <c r="D4044" s="1"/>
      <c r="E4044" s="1"/>
      <c r="F4044" s="1"/>
      <c r="G4044" s="1"/>
      <c r="H4044" s="1"/>
      <c r="J4044" s="1"/>
      <c r="K4044" s="1"/>
      <c r="L4044" s="1"/>
      <c r="BA4044" s="1" t="s">
        <v>5414</v>
      </c>
      <c r="BB4044" s="1">
        <v>5307</v>
      </c>
      <c r="BC4044" s="1" t="s">
        <v>192</v>
      </c>
      <c r="BD4044" s="1"/>
      <c r="BE4044" s="1"/>
      <c r="BF4044" s="1"/>
      <c r="BG4044" s="1"/>
    </row>
    <row r="4045" spans="2:59" ht="15.75" customHeight="1" x14ac:dyDescent="0.3">
      <c r="B4045" s="1"/>
      <c r="C4045" s="1"/>
      <c r="D4045" s="1"/>
      <c r="E4045" s="1"/>
      <c r="F4045" s="1"/>
      <c r="G4045" s="1"/>
      <c r="H4045" s="1"/>
      <c r="J4045" s="1"/>
      <c r="K4045" s="1"/>
      <c r="L4045" s="1"/>
      <c r="BA4045" s="1" t="s">
        <v>6711</v>
      </c>
      <c r="BB4045" s="1">
        <v>5283</v>
      </c>
      <c r="BC4045" s="1" t="s">
        <v>192</v>
      </c>
      <c r="BD4045" s="1"/>
      <c r="BE4045" s="1"/>
      <c r="BF4045" s="1"/>
      <c r="BG4045" s="1"/>
    </row>
    <row r="4046" spans="2:59" ht="15.75" customHeight="1" x14ac:dyDescent="0.3">
      <c r="B4046" s="1"/>
      <c r="C4046" s="1"/>
      <c r="D4046" s="1"/>
      <c r="E4046" s="1"/>
      <c r="F4046" s="1"/>
      <c r="G4046" s="1"/>
      <c r="H4046" s="1"/>
      <c r="J4046" s="1"/>
      <c r="K4046" s="1"/>
      <c r="L4046" s="1"/>
      <c r="BA4046" s="1" t="s">
        <v>2156</v>
      </c>
      <c r="BB4046" s="1">
        <v>5363</v>
      </c>
      <c r="BC4046" s="1" t="s">
        <v>192</v>
      </c>
      <c r="BD4046" s="1"/>
      <c r="BE4046" s="1"/>
      <c r="BF4046" s="1"/>
      <c r="BG4046" s="1"/>
    </row>
    <row r="4047" spans="2:59" ht="15.75" customHeight="1" x14ac:dyDescent="0.3">
      <c r="B4047" s="1"/>
      <c r="C4047" s="1"/>
      <c r="D4047" s="1"/>
      <c r="E4047" s="1"/>
      <c r="F4047" s="1"/>
      <c r="G4047" s="1"/>
      <c r="H4047" s="1"/>
      <c r="J4047" s="1"/>
      <c r="K4047" s="1"/>
      <c r="L4047" s="1"/>
      <c r="BA4047" s="1" t="s">
        <v>3147</v>
      </c>
      <c r="BB4047" s="1">
        <v>5407</v>
      </c>
      <c r="BC4047" s="1" t="s">
        <v>154</v>
      </c>
      <c r="BD4047" s="1"/>
      <c r="BE4047" s="1"/>
      <c r="BF4047" s="1"/>
      <c r="BG4047" s="1"/>
    </row>
    <row r="4048" spans="2:59" ht="15.75" customHeight="1" x14ac:dyDescent="0.3">
      <c r="B4048" s="1"/>
      <c r="C4048" s="1"/>
      <c r="D4048" s="1"/>
      <c r="E4048" s="1"/>
      <c r="F4048" s="1"/>
      <c r="G4048" s="1"/>
      <c r="H4048" s="1"/>
      <c r="J4048" s="1"/>
      <c r="K4048" s="1"/>
      <c r="L4048" s="1"/>
      <c r="BA4048" s="1" t="s">
        <v>3214</v>
      </c>
      <c r="BB4048" s="1">
        <v>5404</v>
      </c>
      <c r="BC4048" s="1" t="s">
        <v>192</v>
      </c>
      <c r="BD4048" s="1"/>
      <c r="BE4048" s="1"/>
      <c r="BF4048" s="1"/>
      <c r="BG4048" s="1"/>
    </row>
    <row r="4049" spans="2:59" ht="15.75" customHeight="1" x14ac:dyDescent="0.3">
      <c r="B4049" s="1"/>
      <c r="C4049" s="1"/>
      <c r="D4049" s="1"/>
      <c r="E4049" s="1"/>
      <c r="F4049" s="1"/>
      <c r="G4049" s="1"/>
      <c r="H4049" s="1"/>
      <c r="J4049" s="1"/>
      <c r="K4049" s="1"/>
      <c r="L4049" s="1"/>
      <c r="BA4049" s="1" t="s">
        <v>3225</v>
      </c>
      <c r="BB4049" s="1">
        <v>5431</v>
      </c>
      <c r="BC4049" s="1" t="s">
        <v>192</v>
      </c>
      <c r="BD4049" s="1"/>
      <c r="BE4049" s="1"/>
      <c r="BF4049" s="1"/>
      <c r="BG4049" s="1"/>
    </row>
    <row r="4050" spans="2:59" ht="15.75" customHeight="1" x14ac:dyDescent="0.3">
      <c r="B4050" s="1"/>
      <c r="C4050" s="1"/>
      <c r="D4050" s="1"/>
      <c r="E4050" s="1"/>
      <c r="F4050" s="1"/>
      <c r="G4050" s="1"/>
      <c r="H4050" s="1"/>
      <c r="J4050" s="1"/>
      <c r="K4050" s="1"/>
      <c r="L4050" s="1"/>
      <c r="BA4050" s="1" t="s">
        <v>3156</v>
      </c>
      <c r="BB4050" s="1">
        <v>5403</v>
      </c>
      <c r="BC4050" s="1" t="s">
        <v>192</v>
      </c>
      <c r="BD4050" s="1"/>
      <c r="BE4050" s="1"/>
      <c r="BF4050" s="1"/>
      <c r="BG4050" s="1"/>
    </row>
    <row r="4051" spans="2:59" ht="15.75" customHeight="1" x14ac:dyDescent="0.3">
      <c r="B4051" s="1"/>
      <c r="C4051" s="1"/>
      <c r="D4051" s="1"/>
      <c r="E4051" s="1"/>
      <c r="F4051" s="1"/>
      <c r="G4051" s="1"/>
      <c r="H4051" s="1"/>
      <c r="J4051" s="1"/>
      <c r="K4051" s="1"/>
      <c r="L4051" s="1"/>
      <c r="BA4051" s="1" t="s">
        <v>3238</v>
      </c>
      <c r="BB4051" s="1">
        <v>5822</v>
      </c>
      <c r="BC4051" s="1" t="s">
        <v>192</v>
      </c>
      <c r="BD4051" s="1"/>
      <c r="BE4051" s="1"/>
      <c r="BF4051" s="1"/>
      <c r="BG4051" s="1"/>
    </row>
    <row r="4052" spans="2:59" ht="15.75" customHeight="1" x14ac:dyDescent="0.3">
      <c r="B4052" s="1"/>
      <c r="C4052" s="1"/>
      <c r="D4052" s="1"/>
      <c r="E4052" s="1"/>
      <c r="F4052" s="1"/>
      <c r="G4052" s="1"/>
      <c r="H4052" s="1"/>
      <c r="J4052" s="1"/>
      <c r="K4052" s="1"/>
      <c r="L4052" s="1"/>
      <c r="BA4052" s="1" t="s">
        <v>10584</v>
      </c>
      <c r="BB4052" s="1">
        <v>0</v>
      </c>
      <c r="BC4052" s="1" t="s">
        <v>174</v>
      </c>
      <c r="BD4052" s="1"/>
      <c r="BE4052" s="1"/>
      <c r="BF4052" s="1"/>
      <c r="BG4052" s="1"/>
    </row>
    <row r="4053" spans="2:59" ht="15.75" customHeight="1" x14ac:dyDescent="0.3">
      <c r="B4053" s="1"/>
      <c r="C4053" s="1"/>
      <c r="D4053" s="1"/>
      <c r="E4053" s="1"/>
      <c r="F4053" s="1"/>
      <c r="G4053" s="1"/>
      <c r="H4053" s="1"/>
      <c r="J4053" s="1"/>
      <c r="K4053" s="1"/>
      <c r="L4053" s="1"/>
      <c r="BA4053" s="1" t="s">
        <v>2605</v>
      </c>
      <c r="BB4053" s="1">
        <v>5818</v>
      </c>
      <c r="BC4053" s="1" t="s">
        <v>60</v>
      </c>
      <c r="BD4053" s="1"/>
      <c r="BE4053" s="1"/>
      <c r="BF4053" s="1"/>
      <c r="BG4053" s="1"/>
    </row>
    <row r="4054" spans="2:59" ht="15.75" customHeight="1" x14ac:dyDescent="0.3">
      <c r="B4054" s="1"/>
      <c r="C4054" s="1"/>
      <c r="D4054" s="1"/>
      <c r="E4054" s="1"/>
      <c r="F4054" s="1"/>
      <c r="G4054" s="1"/>
      <c r="H4054" s="1"/>
      <c r="J4054" s="1"/>
      <c r="K4054" s="1"/>
      <c r="L4054" s="1"/>
      <c r="BA4054" s="1" t="s">
        <v>10585</v>
      </c>
      <c r="BB4054" s="1">
        <v>0</v>
      </c>
      <c r="BC4054" s="1" t="s">
        <v>152</v>
      </c>
      <c r="BD4054" s="1"/>
      <c r="BE4054" s="1"/>
      <c r="BF4054" s="1"/>
      <c r="BG4054" s="1"/>
    </row>
    <row r="4055" spans="2:59" ht="15.75" customHeight="1" x14ac:dyDescent="0.3">
      <c r="B4055" s="1"/>
      <c r="C4055" s="1"/>
      <c r="D4055" s="1"/>
      <c r="E4055" s="1"/>
      <c r="F4055" s="1"/>
      <c r="G4055" s="1"/>
      <c r="H4055" s="1"/>
      <c r="J4055" s="1"/>
      <c r="K4055" s="1"/>
      <c r="L4055" s="1"/>
      <c r="BA4055" s="1" t="s">
        <v>3190</v>
      </c>
      <c r="BB4055" s="1">
        <v>5829</v>
      </c>
      <c r="BC4055" s="1" t="s">
        <v>152</v>
      </c>
      <c r="BD4055" s="1"/>
      <c r="BE4055" s="1"/>
      <c r="BF4055" s="1"/>
      <c r="BG4055" s="1"/>
    </row>
    <row r="4056" spans="2:59" ht="15.75" customHeight="1" x14ac:dyDescent="0.3">
      <c r="B4056" s="1"/>
      <c r="C4056" s="1"/>
      <c r="D4056" s="1"/>
      <c r="E4056" s="1"/>
      <c r="F4056" s="1"/>
      <c r="G4056" s="1"/>
      <c r="H4056" s="1"/>
      <c r="J4056" s="1"/>
      <c r="K4056" s="1"/>
      <c r="L4056" s="1"/>
      <c r="BA4056" s="1" t="s">
        <v>3192</v>
      </c>
      <c r="BB4056" s="1">
        <v>5820</v>
      </c>
      <c r="BC4056" s="1" t="s">
        <v>152</v>
      </c>
      <c r="BD4056" s="1"/>
      <c r="BE4056" s="1"/>
      <c r="BF4056" s="1"/>
      <c r="BG4056" s="1"/>
    </row>
    <row r="4057" spans="2:59" ht="15.75" customHeight="1" x14ac:dyDescent="0.3">
      <c r="B4057" s="1"/>
      <c r="C4057" s="1"/>
      <c r="D4057" s="1"/>
      <c r="E4057" s="1"/>
      <c r="F4057" s="1"/>
      <c r="G4057" s="1"/>
      <c r="H4057" s="1"/>
      <c r="J4057" s="1"/>
      <c r="K4057" s="1"/>
      <c r="L4057" s="1"/>
      <c r="BA4057" s="1" t="s">
        <v>2822</v>
      </c>
      <c r="BB4057" s="1">
        <v>5898</v>
      </c>
      <c r="BC4057" s="1" t="s">
        <v>144</v>
      </c>
      <c r="BD4057" s="1"/>
      <c r="BE4057" s="1"/>
      <c r="BF4057" s="1"/>
      <c r="BG4057" s="1"/>
    </row>
    <row r="4058" spans="2:59" ht="15.75" customHeight="1" x14ac:dyDescent="0.3">
      <c r="B4058" s="1"/>
      <c r="C4058" s="1"/>
      <c r="D4058" s="1"/>
      <c r="E4058" s="1"/>
      <c r="F4058" s="1"/>
      <c r="G4058" s="1"/>
      <c r="H4058" s="1"/>
      <c r="J4058" s="1"/>
      <c r="K4058" s="1"/>
      <c r="L4058" s="1"/>
      <c r="BA4058" s="1" t="s">
        <v>2704</v>
      </c>
      <c r="BB4058" s="1">
        <v>5875</v>
      </c>
      <c r="BC4058" s="1" t="s">
        <v>156</v>
      </c>
      <c r="BD4058" s="1"/>
      <c r="BE4058" s="1"/>
      <c r="BF4058" s="1"/>
      <c r="BG4058" s="1"/>
    </row>
    <row r="4059" spans="2:59" ht="15.75" customHeight="1" x14ac:dyDescent="0.3">
      <c r="B4059" s="1"/>
      <c r="C4059" s="1"/>
      <c r="D4059" s="1"/>
      <c r="E4059" s="1"/>
      <c r="F4059" s="1"/>
      <c r="G4059" s="1"/>
      <c r="H4059" s="1"/>
      <c r="J4059" s="1"/>
      <c r="K4059" s="1"/>
      <c r="L4059" s="1"/>
      <c r="BA4059" s="1" t="s">
        <v>2951</v>
      </c>
      <c r="BB4059" s="1">
        <v>5867</v>
      </c>
      <c r="BC4059" s="1" t="s">
        <v>222</v>
      </c>
      <c r="BD4059" s="1"/>
      <c r="BE4059" s="1"/>
      <c r="BF4059" s="1"/>
      <c r="BG4059" s="1"/>
    </row>
    <row r="4060" spans="2:59" ht="15.75" customHeight="1" x14ac:dyDescent="0.3">
      <c r="B4060" s="1"/>
      <c r="C4060" s="1"/>
      <c r="D4060" s="1"/>
      <c r="E4060" s="1"/>
      <c r="F4060" s="1"/>
      <c r="G4060" s="1"/>
      <c r="H4060" s="1"/>
      <c r="J4060" s="1"/>
      <c r="K4060" s="1"/>
      <c r="L4060" s="1"/>
      <c r="BA4060" s="1" t="s">
        <v>2948</v>
      </c>
      <c r="BB4060" s="1">
        <v>5824</v>
      </c>
      <c r="BC4060" s="1" t="s">
        <v>144</v>
      </c>
      <c r="BD4060" s="1"/>
      <c r="BE4060" s="1"/>
      <c r="BF4060" s="1"/>
      <c r="BG4060" s="1"/>
    </row>
    <row r="4061" spans="2:59" ht="15.75" customHeight="1" x14ac:dyDescent="0.3">
      <c r="B4061" s="1"/>
      <c r="C4061" s="1"/>
      <c r="D4061" s="1"/>
      <c r="E4061" s="1"/>
      <c r="F4061" s="1"/>
      <c r="G4061" s="1"/>
      <c r="H4061" s="1"/>
      <c r="J4061" s="1"/>
      <c r="K4061" s="1"/>
      <c r="L4061" s="1"/>
      <c r="BA4061" s="1" t="s">
        <v>2579</v>
      </c>
      <c r="BB4061" s="1">
        <v>5830</v>
      </c>
      <c r="BC4061" s="1" t="s">
        <v>204</v>
      </c>
      <c r="BD4061" s="1"/>
      <c r="BE4061" s="1"/>
      <c r="BF4061" s="1"/>
      <c r="BG4061" s="1"/>
    </row>
    <row r="4062" spans="2:59" ht="15.75" customHeight="1" x14ac:dyDescent="0.3">
      <c r="B4062" s="1"/>
      <c r="C4062" s="1"/>
      <c r="D4062" s="1"/>
      <c r="E4062" s="1"/>
      <c r="F4062" s="1"/>
      <c r="G4062" s="1"/>
      <c r="H4062" s="1"/>
      <c r="J4062" s="1"/>
      <c r="K4062" s="1"/>
      <c r="L4062" s="1"/>
      <c r="BA4062" s="1" t="s">
        <v>6583</v>
      </c>
      <c r="BB4062" s="1">
        <v>1212</v>
      </c>
      <c r="BC4062" s="1" t="s">
        <v>222</v>
      </c>
      <c r="BD4062" s="1"/>
      <c r="BE4062" s="1"/>
      <c r="BF4062" s="1"/>
      <c r="BG4062" s="1"/>
    </row>
    <row r="4063" spans="2:59" ht="15.75" customHeight="1" x14ac:dyDescent="0.3">
      <c r="B4063" s="1"/>
      <c r="C4063" s="1"/>
      <c r="D4063" s="1"/>
      <c r="E4063" s="1"/>
      <c r="F4063" s="1"/>
      <c r="G4063" s="1"/>
      <c r="H4063" s="1"/>
      <c r="J4063" s="1"/>
      <c r="K4063" s="1"/>
      <c r="L4063" s="1"/>
      <c r="BA4063" s="1" t="s">
        <v>10586</v>
      </c>
      <c r="BB4063" s="1">
        <v>0</v>
      </c>
      <c r="BC4063" s="1" t="s">
        <v>222</v>
      </c>
      <c r="BD4063" s="1"/>
      <c r="BE4063" s="1"/>
      <c r="BF4063" s="1"/>
      <c r="BG4063" s="1"/>
    </row>
    <row r="4064" spans="2:59" ht="15.75" customHeight="1" x14ac:dyDescent="0.3">
      <c r="B4064" s="1"/>
      <c r="C4064" s="1"/>
      <c r="D4064" s="1"/>
      <c r="E4064" s="1"/>
      <c r="F4064" s="1"/>
      <c r="G4064" s="1"/>
      <c r="H4064" s="1"/>
      <c r="J4064" s="1"/>
      <c r="K4064" s="1"/>
      <c r="L4064" s="1"/>
      <c r="BA4064" s="1" t="s">
        <v>3166</v>
      </c>
      <c r="BB4064" s="1">
        <v>5827</v>
      </c>
      <c r="BC4064" s="1" t="s">
        <v>152</v>
      </c>
      <c r="BD4064" s="1"/>
      <c r="BE4064" s="1"/>
      <c r="BF4064" s="1"/>
      <c r="BG4064" s="1"/>
    </row>
    <row r="4065" spans="2:59" ht="15.75" customHeight="1" x14ac:dyDescent="0.3">
      <c r="B4065" s="1"/>
      <c r="C4065" s="1"/>
      <c r="D4065" s="1"/>
      <c r="E4065" s="1"/>
      <c r="F4065" s="1"/>
      <c r="G4065" s="1"/>
      <c r="H4065" s="1"/>
      <c r="J4065" s="1"/>
      <c r="K4065" s="1"/>
      <c r="L4065" s="1"/>
      <c r="BA4065" s="1" t="s">
        <v>3191</v>
      </c>
      <c r="BB4065" s="1">
        <v>5828</v>
      </c>
      <c r="BC4065" s="1" t="s">
        <v>152</v>
      </c>
      <c r="BD4065" s="1"/>
      <c r="BE4065" s="1"/>
      <c r="BF4065" s="1"/>
      <c r="BG4065" s="1"/>
    </row>
    <row r="4066" spans="2:59" ht="15.75" customHeight="1" x14ac:dyDescent="0.3">
      <c r="B4066" s="1"/>
      <c r="C4066" s="1"/>
      <c r="D4066" s="1"/>
      <c r="E4066" s="1"/>
      <c r="F4066" s="1"/>
      <c r="G4066" s="1"/>
      <c r="H4066" s="1"/>
      <c r="J4066" s="1"/>
      <c r="K4066" s="1"/>
      <c r="L4066" s="1"/>
      <c r="BA4066" s="1" t="s">
        <v>3192</v>
      </c>
      <c r="BB4066" s="1">
        <v>5820</v>
      </c>
      <c r="BC4066" s="1" t="s">
        <v>152</v>
      </c>
      <c r="BD4066" s="1"/>
      <c r="BE4066" s="1"/>
      <c r="BF4066" s="1"/>
      <c r="BG4066" s="1"/>
    </row>
    <row r="4067" spans="2:59" ht="15.75" customHeight="1" x14ac:dyDescent="0.3">
      <c r="B4067" s="1"/>
      <c r="C4067" s="1"/>
      <c r="D4067" s="1"/>
      <c r="E4067" s="1"/>
      <c r="F4067" s="1"/>
      <c r="G4067" s="1"/>
      <c r="H4067" s="1"/>
      <c r="J4067" s="1"/>
      <c r="K4067" s="1"/>
      <c r="L4067" s="1"/>
      <c r="BA4067" s="1" t="s">
        <v>3190</v>
      </c>
      <c r="BB4067" s="1">
        <v>5829</v>
      </c>
      <c r="BC4067" s="1" t="s">
        <v>152</v>
      </c>
      <c r="BD4067" s="1"/>
      <c r="BE4067" s="1"/>
      <c r="BF4067" s="1"/>
      <c r="BG4067" s="1"/>
    </row>
    <row r="4068" spans="2:59" ht="15.75" customHeight="1" x14ac:dyDescent="0.3">
      <c r="B4068" s="1"/>
      <c r="C4068" s="1"/>
      <c r="D4068" s="1"/>
      <c r="E4068" s="1"/>
      <c r="F4068" s="1"/>
      <c r="G4068" s="1"/>
      <c r="H4068" s="1"/>
      <c r="J4068" s="1"/>
      <c r="K4068" s="1"/>
      <c r="L4068" s="1"/>
      <c r="BA4068" s="1" t="s">
        <v>3250</v>
      </c>
      <c r="BB4068" s="1">
        <v>5841</v>
      </c>
      <c r="BC4068" s="1" t="s">
        <v>166</v>
      </c>
      <c r="BD4068" s="1"/>
      <c r="BE4068" s="1"/>
      <c r="BF4068" s="1"/>
      <c r="BG4068" s="1"/>
    </row>
    <row r="4069" spans="2:59" ht="15.75" customHeight="1" x14ac:dyDescent="0.3">
      <c r="B4069" s="1"/>
      <c r="C4069" s="1"/>
      <c r="D4069" s="1"/>
      <c r="E4069" s="1"/>
      <c r="F4069" s="1"/>
      <c r="G4069" s="1"/>
      <c r="H4069" s="1"/>
      <c r="J4069" s="1"/>
      <c r="K4069" s="1"/>
      <c r="L4069" s="1"/>
      <c r="BA4069" s="1" t="s">
        <v>3173</v>
      </c>
      <c r="BB4069" s="1">
        <v>5675</v>
      </c>
      <c r="BC4069" s="1" t="s">
        <v>154</v>
      </c>
      <c r="BD4069" s="1"/>
      <c r="BE4069" s="1"/>
      <c r="BF4069" s="1"/>
      <c r="BG4069" s="1"/>
    </row>
    <row r="4070" spans="2:59" ht="15.75" customHeight="1" x14ac:dyDescent="0.3">
      <c r="B4070" s="1"/>
      <c r="C4070" s="1"/>
      <c r="D4070" s="1"/>
      <c r="E4070" s="1"/>
      <c r="F4070" s="1"/>
      <c r="G4070" s="1"/>
      <c r="H4070" s="1"/>
      <c r="J4070" s="1"/>
      <c r="K4070" s="1"/>
      <c r="L4070" s="1"/>
      <c r="BA4070" s="1" t="s">
        <v>8507</v>
      </c>
      <c r="BB4070" s="1">
        <v>5807</v>
      </c>
      <c r="BC4070" s="1" t="s">
        <v>154</v>
      </c>
      <c r="BD4070" s="1"/>
      <c r="BE4070" s="1"/>
      <c r="BF4070" s="1"/>
      <c r="BG4070" s="1"/>
    </row>
    <row r="4071" spans="2:59" ht="15.75" customHeight="1" x14ac:dyDescent="0.3">
      <c r="B4071" s="1"/>
      <c r="C4071" s="1"/>
      <c r="D4071" s="1"/>
      <c r="E4071" s="1"/>
      <c r="F4071" s="1"/>
      <c r="G4071" s="1"/>
      <c r="H4071" s="1"/>
      <c r="J4071" s="1"/>
      <c r="K4071" s="1"/>
      <c r="L4071" s="1"/>
      <c r="BA4071" s="1" t="s">
        <v>3173</v>
      </c>
      <c r="BB4071" s="1">
        <v>5675</v>
      </c>
      <c r="BC4071" s="1" t="s">
        <v>154</v>
      </c>
      <c r="BD4071" s="1"/>
      <c r="BE4071" s="1"/>
      <c r="BF4071" s="1"/>
      <c r="BG4071" s="1"/>
    </row>
    <row r="4072" spans="2:59" ht="15.75" customHeight="1" x14ac:dyDescent="0.3">
      <c r="B4072" s="1"/>
      <c r="C4072" s="1"/>
      <c r="D4072" s="1"/>
      <c r="E4072" s="1"/>
      <c r="F4072" s="1"/>
      <c r="G4072" s="1"/>
      <c r="H4072" s="1"/>
      <c r="J4072" s="1"/>
      <c r="K4072" s="1"/>
      <c r="L4072" s="1"/>
      <c r="BA4072" s="1" t="s">
        <v>8507</v>
      </c>
      <c r="BB4072" s="1">
        <v>5807</v>
      </c>
      <c r="BC4072" s="1" t="s">
        <v>154</v>
      </c>
      <c r="BD4072" s="1"/>
      <c r="BE4072" s="1"/>
      <c r="BF4072" s="1"/>
      <c r="BG4072" s="1"/>
    </row>
    <row r="4073" spans="2:59" ht="15.75" customHeight="1" x14ac:dyDescent="0.3">
      <c r="B4073" s="1"/>
      <c r="C4073" s="1"/>
      <c r="D4073" s="1"/>
      <c r="E4073" s="1"/>
      <c r="F4073" s="1"/>
      <c r="G4073" s="1"/>
      <c r="H4073" s="1"/>
      <c r="J4073" s="1"/>
      <c r="K4073" s="1"/>
      <c r="L4073" s="1"/>
      <c r="BA4073" s="1" t="s">
        <v>8502</v>
      </c>
      <c r="BB4073" s="1">
        <v>5805</v>
      </c>
      <c r="BC4073" s="1" t="s">
        <v>154</v>
      </c>
      <c r="BD4073" s="1"/>
      <c r="BE4073" s="1"/>
      <c r="BF4073" s="1"/>
      <c r="BG4073" s="1"/>
    </row>
    <row r="4074" spans="2:59" ht="15.75" customHeight="1" x14ac:dyDescent="0.3">
      <c r="B4074" s="1"/>
      <c r="C4074" s="1"/>
      <c r="D4074" s="1"/>
      <c r="E4074" s="1"/>
      <c r="F4074" s="1"/>
      <c r="G4074" s="1"/>
      <c r="H4074" s="1"/>
      <c r="J4074" s="1"/>
      <c r="K4074" s="1"/>
      <c r="L4074" s="1"/>
      <c r="BA4074" s="1" t="s">
        <v>8552</v>
      </c>
      <c r="BB4074" s="1">
        <v>5821</v>
      </c>
      <c r="BC4074" s="1" t="s">
        <v>154</v>
      </c>
      <c r="BD4074" s="1"/>
      <c r="BE4074" s="1"/>
      <c r="BF4074" s="1"/>
      <c r="BG4074" s="1"/>
    </row>
    <row r="4075" spans="2:59" ht="15.75" customHeight="1" x14ac:dyDescent="0.3">
      <c r="B4075" s="1"/>
      <c r="C4075" s="1"/>
      <c r="D4075" s="1"/>
      <c r="E4075" s="1"/>
      <c r="F4075" s="1"/>
      <c r="G4075" s="1"/>
      <c r="H4075" s="1"/>
      <c r="J4075" s="1"/>
      <c r="K4075" s="1"/>
      <c r="L4075" s="1"/>
      <c r="BA4075" s="1" t="s">
        <v>3173</v>
      </c>
      <c r="BB4075" s="1">
        <v>5675</v>
      </c>
      <c r="BC4075" s="1" t="s">
        <v>154</v>
      </c>
      <c r="BD4075" s="1"/>
      <c r="BE4075" s="1"/>
      <c r="BF4075" s="1"/>
      <c r="BG4075" s="1"/>
    </row>
    <row r="4076" spans="2:59" ht="15.75" customHeight="1" x14ac:dyDescent="0.3">
      <c r="B4076" s="1"/>
      <c r="C4076" s="1"/>
      <c r="D4076" s="1"/>
      <c r="E4076" s="1"/>
      <c r="F4076" s="1"/>
      <c r="G4076" s="1"/>
      <c r="H4076" s="1"/>
      <c r="J4076" s="1"/>
      <c r="K4076" s="1"/>
      <c r="L4076" s="1"/>
      <c r="BA4076" s="1" t="s">
        <v>8512</v>
      </c>
      <c r="BB4076" s="1">
        <v>5808</v>
      </c>
      <c r="BC4076" s="1" t="s">
        <v>154</v>
      </c>
      <c r="BD4076" s="1"/>
      <c r="BE4076" s="1"/>
      <c r="BF4076" s="1"/>
      <c r="BG4076" s="1"/>
    </row>
    <row r="4077" spans="2:59" ht="15.75" customHeight="1" x14ac:dyDescent="0.3">
      <c r="B4077" s="1"/>
      <c r="C4077" s="1"/>
      <c r="D4077" s="1"/>
      <c r="E4077" s="1"/>
      <c r="F4077" s="1"/>
      <c r="G4077" s="1"/>
      <c r="H4077" s="1"/>
      <c r="J4077" s="1"/>
      <c r="K4077" s="1"/>
      <c r="L4077" s="1"/>
      <c r="BA4077" s="1" t="s">
        <v>3231</v>
      </c>
      <c r="BB4077" s="1">
        <v>5831</v>
      </c>
      <c r="BC4077" s="1" t="s">
        <v>192</v>
      </c>
      <c r="BD4077" s="1"/>
      <c r="BE4077" s="1"/>
      <c r="BF4077" s="1"/>
      <c r="BG4077" s="1"/>
    </row>
    <row r="4078" spans="2:59" ht="15.75" customHeight="1" x14ac:dyDescent="0.3">
      <c r="B4078" s="1"/>
      <c r="C4078" s="1"/>
      <c r="D4078" s="1"/>
      <c r="E4078" s="1"/>
      <c r="F4078" s="1"/>
      <c r="G4078" s="1"/>
      <c r="H4078" s="1"/>
      <c r="J4078" s="1"/>
      <c r="K4078" s="1"/>
      <c r="L4078" s="1"/>
      <c r="BA4078" s="1" t="s">
        <v>3255</v>
      </c>
      <c r="BB4078" s="1">
        <v>5842</v>
      </c>
      <c r="BC4078" s="1" t="s">
        <v>166</v>
      </c>
      <c r="BD4078" s="1"/>
      <c r="BE4078" s="1"/>
      <c r="BF4078" s="1"/>
      <c r="BG4078" s="1"/>
    </row>
    <row r="4079" spans="2:59" ht="15.75" customHeight="1" x14ac:dyDescent="0.3">
      <c r="B4079" s="1"/>
      <c r="C4079" s="1"/>
      <c r="D4079" s="1"/>
      <c r="E4079" s="1"/>
      <c r="F4079" s="1"/>
      <c r="G4079" s="1"/>
      <c r="H4079" s="1"/>
      <c r="J4079" s="1"/>
      <c r="K4079" s="1"/>
      <c r="L4079" s="1"/>
      <c r="BA4079" s="1" t="s">
        <v>2354</v>
      </c>
      <c r="BB4079" s="1">
        <v>5835</v>
      </c>
      <c r="BC4079" s="1" t="s">
        <v>252</v>
      </c>
      <c r="BD4079" s="1"/>
      <c r="BE4079" s="1"/>
      <c r="BF4079" s="1"/>
      <c r="BG4079" s="1"/>
    </row>
    <row r="4080" spans="2:59" ht="15.75" customHeight="1" x14ac:dyDescent="0.3">
      <c r="B4080" s="1"/>
      <c r="C4080" s="1"/>
      <c r="D4080" s="1"/>
      <c r="E4080" s="1"/>
      <c r="F4080" s="1"/>
      <c r="G4080" s="1"/>
      <c r="H4080" s="1"/>
      <c r="J4080" s="1"/>
      <c r="K4080" s="1"/>
      <c r="L4080" s="1"/>
      <c r="BA4080" s="1" t="s">
        <v>2265</v>
      </c>
      <c r="BB4080" s="1">
        <v>5889</v>
      </c>
      <c r="BC4080" s="1" t="s">
        <v>254</v>
      </c>
      <c r="BD4080" s="1"/>
      <c r="BE4080" s="1"/>
      <c r="BF4080" s="1"/>
      <c r="BG4080" s="1"/>
    </row>
    <row r="4081" spans="2:59" ht="15.75" customHeight="1" x14ac:dyDescent="0.3">
      <c r="B4081" s="1"/>
      <c r="C4081" s="1"/>
      <c r="D4081" s="1"/>
      <c r="E4081" s="1"/>
      <c r="F4081" s="1"/>
      <c r="G4081" s="1"/>
      <c r="H4081" s="1"/>
      <c r="J4081" s="1"/>
      <c r="K4081" s="1"/>
      <c r="L4081" s="1"/>
      <c r="BA4081" s="1" t="s">
        <v>2836</v>
      </c>
      <c r="BB4081" s="1">
        <v>5853</v>
      </c>
      <c r="BC4081" s="1" t="s">
        <v>222</v>
      </c>
      <c r="BD4081" s="1"/>
      <c r="BE4081" s="1"/>
      <c r="BF4081" s="1"/>
      <c r="BG4081" s="1"/>
    </row>
    <row r="4082" spans="2:59" ht="15.75" customHeight="1" x14ac:dyDescent="0.3">
      <c r="B4082" s="1"/>
      <c r="C4082" s="1"/>
      <c r="D4082" s="1"/>
      <c r="E4082" s="1"/>
      <c r="F4082" s="1"/>
      <c r="G4082" s="1"/>
      <c r="H4082" s="1"/>
      <c r="J4082" s="1"/>
      <c r="K4082" s="1"/>
      <c r="L4082" s="1"/>
      <c r="BA4082" s="1" t="s">
        <v>2214</v>
      </c>
      <c r="BB4082" s="1">
        <v>5844</v>
      </c>
      <c r="BC4082" s="1" t="s">
        <v>144</v>
      </c>
      <c r="BD4082" s="1"/>
      <c r="BE4082" s="1"/>
      <c r="BF4082" s="1"/>
      <c r="BG4082" s="1"/>
    </row>
    <row r="4083" spans="2:59" ht="15.75" customHeight="1" x14ac:dyDescent="0.3">
      <c r="B4083" s="1"/>
      <c r="C4083" s="1"/>
      <c r="D4083" s="1"/>
      <c r="E4083" s="1"/>
      <c r="F4083" s="1"/>
      <c r="G4083" s="1"/>
      <c r="H4083" s="1"/>
      <c r="J4083" s="1"/>
      <c r="K4083" s="1"/>
      <c r="L4083" s="1"/>
      <c r="BA4083" s="1" t="s">
        <v>10587</v>
      </c>
      <c r="BB4083" s="1">
        <v>0</v>
      </c>
      <c r="BC4083" s="1" t="s">
        <v>166</v>
      </c>
      <c r="BD4083" s="1"/>
      <c r="BE4083" s="1"/>
      <c r="BF4083" s="1"/>
      <c r="BG4083" s="1"/>
    </row>
    <row r="4084" spans="2:59" ht="15.75" customHeight="1" x14ac:dyDescent="0.3">
      <c r="B4084" s="1"/>
      <c r="C4084" s="1"/>
      <c r="D4084" s="1"/>
      <c r="E4084" s="1"/>
      <c r="F4084" s="1"/>
      <c r="G4084" s="1"/>
      <c r="H4084" s="1"/>
      <c r="J4084" s="1"/>
      <c r="K4084" s="1"/>
      <c r="L4084" s="1"/>
      <c r="BA4084" s="1" t="s">
        <v>3186</v>
      </c>
      <c r="BB4084" s="1">
        <v>5862</v>
      </c>
      <c r="BC4084" s="1" t="s">
        <v>152</v>
      </c>
      <c r="BD4084" s="1"/>
      <c r="BE4084" s="1"/>
      <c r="BF4084" s="1"/>
      <c r="BG4084" s="1"/>
    </row>
    <row r="4085" spans="2:59" ht="15.75" customHeight="1" x14ac:dyDescent="0.3">
      <c r="B4085" s="1"/>
      <c r="C4085" s="1"/>
      <c r="D4085" s="1"/>
      <c r="E4085" s="1"/>
      <c r="F4085" s="1"/>
      <c r="G4085" s="1"/>
      <c r="H4085" s="1"/>
      <c r="J4085" s="1"/>
      <c r="K4085" s="1"/>
      <c r="L4085" s="1"/>
      <c r="BA4085" s="1" t="s">
        <v>3166</v>
      </c>
      <c r="BB4085" s="1">
        <v>5827</v>
      </c>
      <c r="BC4085" s="1" t="s">
        <v>152</v>
      </c>
      <c r="BD4085" s="1"/>
      <c r="BE4085" s="1"/>
      <c r="BF4085" s="1"/>
      <c r="BG4085" s="1"/>
    </row>
    <row r="4086" spans="2:59" ht="15.75" customHeight="1" x14ac:dyDescent="0.3">
      <c r="B4086" s="1"/>
      <c r="C4086" s="1"/>
      <c r="D4086" s="1"/>
      <c r="E4086" s="1"/>
      <c r="F4086" s="1"/>
      <c r="G4086" s="1"/>
      <c r="H4086" s="1"/>
      <c r="J4086" s="1"/>
      <c r="K4086" s="1"/>
      <c r="L4086" s="1"/>
      <c r="BA4086" s="1" t="s">
        <v>3166</v>
      </c>
      <c r="BB4086" s="1">
        <v>5827</v>
      </c>
      <c r="BC4086" s="1" t="s">
        <v>152</v>
      </c>
      <c r="BD4086" s="1"/>
      <c r="BE4086" s="1"/>
      <c r="BF4086" s="1"/>
      <c r="BG4086" s="1"/>
    </row>
    <row r="4087" spans="2:59" ht="15.75" customHeight="1" x14ac:dyDescent="0.3">
      <c r="B4087" s="1"/>
      <c r="C4087" s="1"/>
      <c r="D4087" s="1"/>
      <c r="E4087" s="1"/>
      <c r="F4087" s="1"/>
      <c r="G4087" s="1"/>
      <c r="H4087" s="1"/>
      <c r="J4087" s="1"/>
      <c r="K4087" s="1"/>
      <c r="L4087" s="1"/>
      <c r="BA4087" s="1" t="s">
        <v>3198</v>
      </c>
      <c r="BB4087" s="1">
        <v>5793</v>
      </c>
      <c r="BC4087" s="1" t="s">
        <v>186</v>
      </c>
      <c r="BD4087" s="1"/>
      <c r="BE4087" s="1"/>
      <c r="BF4087" s="1"/>
      <c r="BG4087" s="1"/>
    </row>
    <row r="4088" spans="2:59" ht="15.75" customHeight="1" x14ac:dyDescent="0.3">
      <c r="B4088" s="1"/>
      <c r="C4088" s="1"/>
      <c r="D4088" s="1"/>
      <c r="E4088" s="1"/>
      <c r="F4088" s="1"/>
      <c r="G4088" s="1"/>
      <c r="H4088" s="1"/>
      <c r="J4088" s="1"/>
      <c r="K4088" s="1"/>
      <c r="L4088" s="1"/>
      <c r="BA4088" s="1" t="s">
        <v>2121</v>
      </c>
      <c r="BB4088" s="1">
        <v>1643</v>
      </c>
      <c r="BC4088" s="1" t="s">
        <v>68</v>
      </c>
      <c r="BD4088" s="1"/>
      <c r="BE4088" s="1"/>
      <c r="BF4088" s="1"/>
      <c r="BG4088" s="1"/>
    </row>
    <row r="4089" spans="2:59" ht="15.75" customHeight="1" x14ac:dyDescent="0.3">
      <c r="B4089" s="1"/>
      <c r="C4089" s="1"/>
      <c r="D4089" s="1"/>
      <c r="E4089" s="1"/>
      <c r="F4089" s="1"/>
      <c r="G4089" s="1"/>
      <c r="H4089" s="1"/>
      <c r="J4089" s="1"/>
      <c r="K4089" s="1"/>
      <c r="L4089" s="1"/>
      <c r="BA4089" s="1" t="s">
        <v>2175</v>
      </c>
      <c r="BB4089" s="1">
        <v>5787</v>
      </c>
      <c r="BC4089" s="1" t="s">
        <v>292</v>
      </c>
      <c r="BD4089" s="1"/>
      <c r="BE4089" s="1"/>
      <c r="BF4089" s="1"/>
      <c r="BG4089" s="1"/>
    </row>
    <row r="4090" spans="2:59" ht="15.75" customHeight="1" x14ac:dyDescent="0.3">
      <c r="B4090" s="1"/>
      <c r="C4090" s="1"/>
      <c r="D4090" s="1"/>
      <c r="E4090" s="1"/>
      <c r="F4090" s="1"/>
      <c r="G4090" s="1"/>
      <c r="H4090" s="1"/>
      <c r="J4090" s="1"/>
      <c r="K4090" s="1"/>
      <c r="L4090" s="1"/>
      <c r="BA4090" s="1" t="s">
        <v>2903</v>
      </c>
      <c r="BB4090" s="1">
        <v>5840</v>
      </c>
      <c r="BC4090" s="1" t="s">
        <v>180</v>
      </c>
      <c r="BD4090" s="1"/>
      <c r="BE4090" s="1"/>
      <c r="BF4090" s="1"/>
      <c r="BG4090" s="1"/>
    </row>
    <row r="4091" spans="2:59" ht="15.75" customHeight="1" x14ac:dyDescent="0.3">
      <c r="B4091" s="1"/>
      <c r="C4091" s="1"/>
      <c r="D4091" s="1"/>
      <c r="E4091" s="1"/>
      <c r="F4091" s="1"/>
      <c r="G4091" s="1"/>
      <c r="H4091" s="1"/>
      <c r="J4091" s="1"/>
      <c r="K4091" s="1"/>
      <c r="L4091" s="1"/>
      <c r="BA4091" s="1" t="s">
        <v>10588</v>
      </c>
      <c r="BB4091" s="1">
        <v>0</v>
      </c>
      <c r="BC4091" s="1" t="s">
        <v>74</v>
      </c>
      <c r="BD4091" s="1"/>
      <c r="BE4091" s="1"/>
      <c r="BF4091" s="1"/>
      <c r="BG4091" s="1"/>
    </row>
    <row r="4092" spans="2:59" ht="15.75" customHeight="1" x14ac:dyDescent="0.3">
      <c r="B4092" s="1"/>
      <c r="C4092" s="1"/>
      <c r="D4092" s="1"/>
      <c r="E4092" s="1"/>
      <c r="F4092" s="1"/>
      <c r="G4092" s="1"/>
      <c r="H4092" s="1"/>
      <c r="J4092" s="1"/>
      <c r="K4092" s="1"/>
      <c r="L4092" s="1"/>
      <c r="BA4092" s="1" t="s">
        <v>10589</v>
      </c>
      <c r="BB4092" s="1">
        <v>0</v>
      </c>
      <c r="BC4092" s="1" t="s">
        <v>252</v>
      </c>
      <c r="BD4092" s="1"/>
      <c r="BE4092" s="1"/>
      <c r="BF4092" s="1"/>
      <c r="BG4092" s="1"/>
    </row>
    <row r="4093" spans="2:59" ht="15.75" customHeight="1" x14ac:dyDescent="0.3">
      <c r="B4093" s="1"/>
      <c r="C4093" s="1"/>
      <c r="D4093" s="1"/>
      <c r="E4093" s="1"/>
      <c r="F4093" s="1"/>
      <c r="G4093" s="1"/>
      <c r="H4093" s="1"/>
      <c r="J4093" s="1"/>
      <c r="K4093" s="1"/>
      <c r="L4093" s="1"/>
      <c r="BA4093" s="1" t="s">
        <v>10589</v>
      </c>
      <c r="BB4093" s="1">
        <v>0</v>
      </c>
      <c r="BC4093" s="1" t="s">
        <v>252</v>
      </c>
      <c r="BD4093" s="1"/>
      <c r="BE4093" s="1"/>
      <c r="BF4093" s="1"/>
      <c r="BG4093" s="1"/>
    </row>
    <row r="4094" spans="2:59" ht="15.75" customHeight="1" x14ac:dyDescent="0.3">
      <c r="B4094" s="1"/>
      <c r="C4094" s="1"/>
      <c r="D4094" s="1"/>
      <c r="E4094" s="1"/>
      <c r="F4094" s="1"/>
      <c r="G4094" s="1"/>
      <c r="H4094" s="1"/>
      <c r="J4094" s="1"/>
      <c r="K4094" s="1"/>
      <c r="L4094" s="1"/>
      <c r="BA4094" s="1" t="s">
        <v>2890</v>
      </c>
      <c r="BB4094" s="1">
        <v>5843</v>
      </c>
      <c r="BC4094" s="1" t="s">
        <v>144</v>
      </c>
      <c r="BD4094" s="1"/>
      <c r="BE4094" s="1"/>
      <c r="BF4094" s="1"/>
      <c r="BG4094" s="1"/>
    </row>
    <row r="4095" spans="2:59" ht="15.75" customHeight="1" x14ac:dyDescent="0.3">
      <c r="B4095" s="1"/>
      <c r="C4095" s="1"/>
      <c r="D4095" s="1"/>
      <c r="E4095" s="1"/>
      <c r="F4095" s="1"/>
      <c r="G4095" s="1"/>
      <c r="H4095" s="1"/>
      <c r="J4095" s="1"/>
      <c r="K4095" s="1"/>
      <c r="L4095" s="1"/>
      <c r="BA4095" s="1" t="s">
        <v>2803</v>
      </c>
      <c r="BB4095" s="1">
        <v>5871</v>
      </c>
      <c r="BC4095" s="1" t="s">
        <v>292</v>
      </c>
      <c r="BD4095" s="1"/>
      <c r="BE4095" s="1"/>
      <c r="BF4095" s="1"/>
      <c r="BG4095" s="1"/>
    </row>
    <row r="4096" spans="2:59" ht="15.75" customHeight="1" x14ac:dyDescent="0.3">
      <c r="B4096" s="1"/>
      <c r="C4096" s="1"/>
      <c r="D4096" s="1"/>
      <c r="E4096" s="1"/>
      <c r="F4096" s="1"/>
      <c r="G4096" s="1"/>
      <c r="H4096" s="1"/>
      <c r="J4096" s="1"/>
      <c r="K4096" s="1"/>
      <c r="L4096" s="1"/>
      <c r="BA4096" s="1" t="s">
        <v>8715</v>
      </c>
      <c r="BB4096" s="1">
        <v>5880</v>
      </c>
      <c r="BC4096" s="1" t="s">
        <v>188</v>
      </c>
      <c r="BD4096" s="1"/>
      <c r="BE4096" s="1"/>
      <c r="BF4096" s="1"/>
      <c r="BG4096" s="1"/>
    </row>
    <row r="4097" spans="2:59" ht="15.75" customHeight="1" x14ac:dyDescent="0.3">
      <c r="B4097" s="1"/>
      <c r="C4097" s="1"/>
      <c r="D4097" s="1"/>
      <c r="E4097" s="1"/>
      <c r="F4097" s="1"/>
      <c r="G4097" s="1"/>
      <c r="H4097" s="1"/>
      <c r="J4097" s="1"/>
      <c r="K4097" s="1"/>
      <c r="L4097" s="1"/>
      <c r="BA4097" s="1" t="s">
        <v>2387</v>
      </c>
      <c r="BB4097" s="1">
        <v>5852</v>
      </c>
      <c r="BC4097" s="1" t="s">
        <v>144</v>
      </c>
      <c r="BD4097" s="1"/>
      <c r="BE4097" s="1"/>
      <c r="BF4097" s="1"/>
      <c r="BG4097" s="1"/>
    </row>
    <row r="4098" spans="2:59" ht="15.75" customHeight="1" x14ac:dyDescent="0.3">
      <c r="B4098" s="1"/>
      <c r="C4098" s="1"/>
      <c r="D4098" s="1"/>
      <c r="E4098" s="1"/>
      <c r="F4098" s="1"/>
      <c r="G4098" s="1"/>
      <c r="H4098" s="1"/>
      <c r="J4098" s="1"/>
      <c r="K4098" s="1"/>
      <c r="L4098" s="1"/>
      <c r="BA4098" s="1" t="s">
        <v>2740</v>
      </c>
      <c r="BB4098" s="1">
        <v>4540</v>
      </c>
      <c r="BC4098" s="1" t="s">
        <v>10</v>
      </c>
      <c r="BD4098" s="1"/>
      <c r="BE4098" s="1"/>
      <c r="BF4098" s="1"/>
      <c r="BG4098" s="1"/>
    </row>
    <row r="4099" spans="2:59" ht="15.75" customHeight="1" x14ac:dyDescent="0.3">
      <c r="B4099" s="1"/>
      <c r="C4099" s="1"/>
      <c r="D4099" s="1"/>
      <c r="E4099" s="1"/>
      <c r="F4099" s="1"/>
      <c r="G4099" s="1"/>
      <c r="H4099" s="1"/>
      <c r="J4099" s="1"/>
      <c r="K4099" s="1"/>
      <c r="L4099" s="1"/>
      <c r="BA4099" s="1" t="s">
        <v>3362</v>
      </c>
      <c r="BB4099" s="1">
        <v>0</v>
      </c>
      <c r="BC4099" s="1" t="s">
        <v>14</v>
      </c>
      <c r="BD4099" s="1"/>
      <c r="BE4099" s="1"/>
      <c r="BF4099" s="1"/>
      <c r="BG4099" s="1"/>
    </row>
    <row r="4100" spans="2:59" ht="15.75" customHeight="1" x14ac:dyDescent="0.3">
      <c r="B4100" s="1"/>
      <c r="C4100" s="1"/>
      <c r="D4100" s="1"/>
      <c r="E4100" s="1"/>
      <c r="F4100" s="1"/>
      <c r="G4100" s="1"/>
      <c r="H4100" s="1"/>
      <c r="J4100" s="1"/>
      <c r="K4100" s="1"/>
      <c r="L4100" s="1"/>
      <c r="BA4100" s="1" t="s">
        <v>10590</v>
      </c>
      <c r="BB4100" s="1">
        <v>0</v>
      </c>
      <c r="BC4100" s="1" t="s">
        <v>60</v>
      </c>
      <c r="BD4100" s="1"/>
      <c r="BE4100" s="1"/>
      <c r="BF4100" s="1"/>
      <c r="BG4100" s="1"/>
    </row>
    <row r="4101" spans="2:59" ht="15.75" customHeight="1" x14ac:dyDescent="0.3">
      <c r="B4101" s="1"/>
      <c r="C4101" s="1"/>
      <c r="D4101" s="1"/>
      <c r="E4101" s="1"/>
      <c r="F4101" s="1"/>
      <c r="G4101" s="1"/>
      <c r="H4101" s="1"/>
      <c r="J4101" s="1"/>
      <c r="K4101" s="1"/>
      <c r="L4101" s="1"/>
      <c r="BA4101" s="1" t="s">
        <v>10561</v>
      </c>
      <c r="BB4101" s="1">
        <v>0</v>
      </c>
      <c r="BC4101" s="1" t="s">
        <v>292</v>
      </c>
      <c r="BD4101" s="1"/>
      <c r="BE4101" s="1"/>
      <c r="BF4101" s="1"/>
      <c r="BG4101" s="1"/>
    </row>
    <row r="4102" spans="2:59" ht="15.75" customHeight="1" x14ac:dyDescent="0.3">
      <c r="B4102" s="1"/>
      <c r="C4102" s="1"/>
      <c r="D4102" s="1"/>
      <c r="E4102" s="1"/>
      <c r="F4102" s="1"/>
      <c r="G4102" s="1"/>
      <c r="H4102" s="1"/>
      <c r="J4102" s="1"/>
      <c r="K4102" s="1"/>
      <c r="L4102" s="1"/>
      <c r="BA4102" s="1" t="s">
        <v>3379</v>
      </c>
      <c r="BB4102" s="1">
        <v>0</v>
      </c>
      <c r="BC4102" s="1" t="s">
        <v>3380</v>
      </c>
      <c r="BD4102" s="1"/>
      <c r="BE4102" s="1"/>
      <c r="BF4102" s="1"/>
      <c r="BG4102" s="1"/>
    </row>
    <row r="4103" spans="2:59" ht="15.75" customHeight="1" x14ac:dyDescent="0.3">
      <c r="B4103" s="1"/>
      <c r="C4103" s="1"/>
      <c r="D4103" s="1"/>
      <c r="E4103" s="1"/>
      <c r="F4103" s="1"/>
      <c r="G4103" s="1"/>
      <c r="H4103" s="1"/>
      <c r="J4103" s="1"/>
      <c r="K4103" s="1"/>
      <c r="L4103" s="1"/>
      <c r="BA4103" s="1" t="s">
        <v>8899</v>
      </c>
      <c r="BB4103" s="1">
        <v>5947</v>
      </c>
      <c r="BC4103" s="1" t="s">
        <v>144</v>
      </c>
      <c r="BD4103" s="1"/>
      <c r="BE4103" s="1"/>
      <c r="BF4103" s="1"/>
      <c r="BG4103" s="1"/>
    </row>
    <row r="4104" spans="2:59" ht="15.75" customHeight="1" x14ac:dyDescent="0.3">
      <c r="B4104" s="1"/>
      <c r="C4104" s="1"/>
      <c r="D4104" s="1"/>
      <c r="E4104" s="1"/>
      <c r="F4104" s="1"/>
      <c r="G4104" s="1"/>
      <c r="H4104" s="1"/>
      <c r="J4104" s="1"/>
      <c r="K4104" s="1"/>
      <c r="L4104" s="1"/>
      <c r="BA4104" s="1" t="s">
        <v>2892</v>
      </c>
      <c r="BB4104" s="1">
        <v>5872</v>
      </c>
      <c r="BC4104" s="1" t="s">
        <v>144</v>
      </c>
      <c r="BD4104" s="1"/>
      <c r="BE4104" s="1"/>
      <c r="BF4104" s="1"/>
      <c r="BG4104" s="1"/>
    </row>
    <row r="4105" spans="2:59" ht="15.75" customHeight="1" x14ac:dyDescent="0.3">
      <c r="B4105" s="1"/>
      <c r="C4105" s="1"/>
      <c r="D4105" s="1"/>
      <c r="E4105" s="1"/>
      <c r="F4105" s="1"/>
      <c r="G4105" s="1"/>
      <c r="H4105" s="1"/>
      <c r="J4105" s="1"/>
      <c r="K4105" s="1"/>
      <c r="L4105" s="1"/>
      <c r="BA4105" s="1" t="s">
        <v>8899</v>
      </c>
      <c r="BB4105" s="1">
        <v>5947</v>
      </c>
      <c r="BC4105" s="1" t="s">
        <v>144</v>
      </c>
      <c r="BD4105" s="1"/>
      <c r="BE4105" s="1"/>
      <c r="BF4105" s="1"/>
      <c r="BG4105" s="1"/>
    </row>
    <row r="4106" spans="2:59" ht="15.75" customHeight="1" x14ac:dyDescent="0.3">
      <c r="B4106" s="1"/>
      <c r="C4106" s="1"/>
      <c r="D4106" s="1"/>
      <c r="E4106" s="1"/>
      <c r="F4106" s="1"/>
      <c r="G4106" s="1"/>
      <c r="H4106" s="1"/>
      <c r="J4106" s="1"/>
      <c r="K4106" s="1"/>
      <c r="L4106" s="1"/>
      <c r="BA4106" s="1" t="s">
        <v>3014</v>
      </c>
      <c r="BB4106" s="1">
        <v>5866</v>
      </c>
      <c r="BC4106" s="1" t="s">
        <v>290</v>
      </c>
      <c r="BD4106" s="1"/>
      <c r="BE4106" s="1"/>
      <c r="BF4106" s="1"/>
      <c r="BG4106" s="1"/>
    </row>
    <row r="4107" spans="2:59" ht="15.75" customHeight="1" x14ac:dyDescent="0.3">
      <c r="B4107" s="1"/>
      <c r="C4107" s="1"/>
      <c r="D4107" s="1"/>
      <c r="E4107" s="1"/>
      <c r="F4107" s="1"/>
      <c r="G4107" s="1"/>
      <c r="H4107" s="1"/>
      <c r="J4107" s="1"/>
      <c r="K4107" s="1"/>
      <c r="L4107" s="1"/>
      <c r="BA4107" s="1" t="s">
        <v>10591</v>
      </c>
      <c r="BB4107" s="1">
        <v>0</v>
      </c>
      <c r="BC4107" s="1" t="s">
        <v>50</v>
      </c>
      <c r="BD4107" s="1"/>
      <c r="BE4107" s="1"/>
      <c r="BF4107" s="1"/>
      <c r="BG4107" s="1"/>
    </row>
    <row r="4108" spans="2:59" ht="15.75" customHeight="1" x14ac:dyDescent="0.3">
      <c r="B4108" s="1"/>
      <c r="C4108" s="1"/>
      <c r="D4108" s="1"/>
      <c r="E4108" s="1"/>
      <c r="F4108" s="1"/>
      <c r="G4108" s="1"/>
      <c r="H4108" s="1"/>
      <c r="J4108" s="1"/>
      <c r="K4108" s="1"/>
      <c r="L4108" s="1"/>
      <c r="BA4108" s="1" t="s">
        <v>3011</v>
      </c>
      <c r="BB4108" s="1">
        <v>5876</v>
      </c>
      <c r="BC4108" s="1" t="s">
        <v>156</v>
      </c>
      <c r="BD4108" s="1"/>
      <c r="BE4108" s="1"/>
      <c r="BF4108" s="1"/>
      <c r="BG4108" s="1"/>
    </row>
    <row r="4109" spans="2:59" ht="15.75" customHeight="1" x14ac:dyDescent="0.3">
      <c r="B4109" s="1"/>
      <c r="C4109" s="1"/>
      <c r="D4109" s="1"/>
      <c r="E4109" s="1"/>
      <c r="F4109" s="1"/>
      <c r="G4109" s="1"/>
      <c r="H4109" s="1"/>
      <c r="J4109" s="1"/>
      <c r="K4109" s="1"/>
      <c r="L4109" s="1"/>
      <c r="BA4109" s="1" t="s">
        <v>2376</v>
      </c>
      <c r="BB4109" s="1">
        <v>5857</v>
      </c>
      <c r="BC4109" s="1" t="s">
        <v>252</v>
      </c>
      <c r="BD4109" s="1"/>
      <c r="BE4109" s="1"/>
      <c r="BF4109" s="1"/>
      <c r="BG4109" s="1"/>
    </row>
    <row r="4110" spans="2:59" ht="15.75" customHeight="1" x14ac:dyDescent="0.3">
      <c r="B4110" s="1"/>
      <c r="C4110" s="1"/>
      <c r="D4110" s="1"/>
      <c r="E4110" s="1"/>
      <c r="F4110" s="1"/>
      <c r="G4110" s="1"/>
      <c r="H4110" s="1"/>
      <c r="J4110" s="1"/>
      <c r="K4110" s="1"/>
      <c r="L4110" s="1"/>
      <c r="BA4110" s="1" t="s">
        <v>2344</v>
      </c>
      <c r="BB4110" s="1">
        <v>5854</v>
      </c>
      <c r="BC4110" s="1" t="s">
        <v>252</v>
      </c>
      <c r="BD4110" s="1"/>
      <c r="BE4110" s="1"/>
      <c r="BF4110" s="1"/>
      <c r="BG4110" s="1"/>
    </row>
    <row r="4111" spans="2:59" ht="15.75" customHeight="1" x14ac:dyDescent="0.3">
      <c r="B4111" s="1"/>
      <c r="C4111" s="1"/>
      <c r="D4111" s="1"/>
      <c r="E4111" s="1"/>
      <c r="F4111" s="1"/>
      <c r="G4111" s="1"/>
      <c r="H4111" s="1"/>
      <c r="J4111" s="1"/>
      <c r="K4111" s="1"/>
      <c r="L4111" s="1"/>
      <c r="BA4111" s="1" t="s">
        <v>2893</v>
      </c>
      <c r="BB4111" s="1">
        <v>5986</v>
      </c>
      <c r="BC4111" s="1" t="s">
        <v>144</v>
      </c>
      <c r="BD4111" s="1"/>
      <c r="BE4111" s="1"/>
      <c r="BF4111" s="1"/>
      <c r="BG4111" s="1"/>
    </row>
    <row r="4112" spans="2:59" ht="15.75" customHeight="1" x14ac:dyDescent="0.3">
      <c r="B4112" s="1"/>
      <c r="C4112" s="1"/>
      <c r="D4112" s="1"/>
      <c r="E4112" s="1"/>
      <c r="F4112" s="1"/>
      <c r="G4112" s="1"/>
      <c r="H4112" s="1"/>
      <c r="J4112" s="1"/>
      <c r="K4112" s="1"/>
      <c r="L4112" s="1"/>
      <c r="BA4112" s="1" t="s">
        <v>3027</v>
      </c>
      <c r="BB4112" s="1">
        <v>5856</v>
      </c>
      <c r="BC4112" s="1" t="s">
        <v>252</v>
      </c>
      <c r="BD4112" s="1"/>
      <c r="BE4112" s="1"/>
      <c r="BF4112" s="1"/>
      <c r="BG4112" s="1"/>
    </row>
    <row r="4113" spans="2:59" ht="15.75" customHeight="1" x14ac:dyDescent="0.3">
      <c r="B4113" s="1"/>
      <c r="C4113" s="1"/>
      <c r="D4113" s="1"/>
      <c r="E4113" s="1"/>
      <c r="F4113" s="1"/>
      <c r="G4113" s="1"/>
      <c r="H4113" s="1"/>
      <c r="J4113" s="1"/>
      <c r="K4113" s="1"/>
      <c r="L4113" s="1"/>
      <c r="BA4113" s="1" t="s">
        <v>9258</v>
      </c>
      <c r="BB4113" s="1">
        <v>6068</v>
      </c>
      <c r="BC4113" s="1" t="s">
        <v>60</v>
      </c>
      <c r="BD4113" s="1"/>
      <c r="BE4113" s="1"/>
      <c r="BF4113" s="1"/>
      <c r="BG4113" s="1"/>
    </row>
    <row r="4114" spans="2:59" ht="15.75" customHeight="1" x14ac:dyDescent="0.3">
      <c r="B4114" s="1"/>
      <c r="C4114" s="1"/>
      <c r="D4114" s="1"/>
      <c r="E4114" s="1"/>
      <c r="F4114" s="1"/>
      <c r="G4114" s="1"/>
      <c r="H4114" s="1"/>
      <c r="J4114" s="1"/>
      <c r="K4114" s="1"/>
      <c r="L4114" s="1"/>
      <c r="BA4114" s="1" t="s">
        <v>3016</v>
      </c>
      <c r="BB4114" s="1">
        <v>5846</v>
      </c>
      <c r="BC4114" s="1" t="s">
        <v>60</v>
      </c>
      <c r="BD4114" s="1"/>
      <c r="BE4114" s="1"/>
      <c r="BF4114" s="1"/>
      <c r="BG4114" s="1"/>
    </row>
    <row r="4115" spans="2:59" ht="15.75" customHeight="1" x14ac:dyDescent="0.3">
      <c r="B4115" s="1"/>
      <c r="C4115" s="1"/>
      <c r="D4115" s="1"/>
      <c r="E4115" s="1"/>
      <c r="F4115" s="1"/>
      <c r="G4115" s="1"/>
      <c r="H4115" s="1"/>
      <c r="J4115" s="1"/>
      <c r="K4115" s="1"/>
      <c r="L4115" s="1"/>
      <c r="BA4115" s="1" t="s">
        <v>2373</v>
      </c>
      <c r="BB4115" s="1">
        <v>5978</v>
      </c>
      <c r="BC4115" s="1" t="s">
        <v>252</v>
      </c>
      <c r="BD4115" s="1"/>
      <c r="BE4115" s="1"/>
      <c r="BF4115" s="1"/>
      <c r="BG4115" s="1"/>
    </row>
    <row r="4116" spans="2:59" ht="15.75" customHeight="1" x14ac:dyDescent="0.3">
      <c r="B4116" s="1"/>
      <c r="C4116" s="1"/>
      <c r="D4116" s="1"/>
      <c r="E4116" s="1"/>
      <c r="F4116" s="1"/>
      <c r="G4116" s="1"/>
      <c r="H4116" s="1"/>
      <c r="J4116" s="1"/>
      <c r="K4116" s="1"/>
      <c r="L4116" s="1"/>
      <c r="BA4116" s="1" t="s">
        <v>2673</v>
      </c>
      <c r="BB4116" s="1">
        <v>5863</v>
      </c>
      <c r="BC4116" s="1" t="s">
        <v>204</v>
      </c>
      <c r="BD4116" s="1"/>
      <c r="BE4116" s="1"/>
      <c r="BF4116" s="1"/>
      <c r="BG4116" s="1"/>
    </row>
    <row r="4117" spans="2:59" ht="15.75" customHeight="1" x14ac:dyDescent="0.3">
      <c r="B4117" s="1"/>
      <c r="C4117" s="1"/>
      <c r="D4117" s="1"/>
      <c r="E4117" s="1"/>
      <c r="F4117" s="1"/>
      <c r="G4117" s="1"/>
      <c r="H4117" s="1"/>
      <c r="J4117" s="1"/>
      <c r="K4117" s="1"/>
      <c r="L4117" s="1"/>
      <c r="BA4117" s="1" t="s">
        <v>2667</v>
      </c>
      <c r="BB4117" s="1">
        <v>5847</v>
      </c>
      <c r="BC4117" s="1" t="s">
        <v>60</v>
      </c>
      <c r="BD4117" s="1"/>
      <c r="BE4117" s="1"/>
      <c r="BF4117" s="1"/>
      <c r="BG4117" s="1"/>
    </row>
    <row r="4118" spans="2:59" ht="15.75" customHeight="1" x14ac:dyDescent="0.3">
      <c r="B4118" s="1"/>
      <c r="C4118" s="1"/>
      <c r="D4118" s="1"/>
      <c r="E4118" s="1"/>
      <c r="F4118" s="1"/>
      <c r="G4118" s="1"/>
      <c r="H4118" s="1"/>
      <c r="J4118" s="1"/>
      <c r="K4118" s="1"/>
      <c r="L4118" s="1"/>
      <c r="BA4118" s="1" t="s">
        <v>3086</v>
      </c>
      <c r="BB4118" s="1">
        <v>5869</v>
      </c>
      <c r="BC4118" s="1" t="s">
        <v>112</v>
      </c>
      <c r="BD4118" s="1"/>
      <c r="BE4118" s="1"/>
      <c r="BF4118" s="1"/>
      <c r="BG4118" s="1"/>
    </row>
    <row r="4119" spans="2:59" ht="15.75" customHeight="1" x14ac:dyDescent="0.3">
      <c r="B4119" s="1"/>
      <c r="C4119" s="1"/>
      <c r="D4119" s="1"/>
      <c r="E4119" s="1"/>
      <c r="F4119" s="1"/>
      <c r="G4119" s="1"/>
      <c r="H4119" s="1"/>
      <c r="J4119" s="1"/>
      <c r="K4119" s="1"/>
      <c r="L4119" s="1"/>
      <c r="BA4119" s="1" t="s">
        <v>2925</v>
      </c>
      <c r="BB4119" s="1">
        <v>5870</v>
      </c>
      <c r="BC4119" s="1" t="s">
        <v>222</v>
      </c>
      <c r="BD4119" s="1"/>
      <c r="BE4119" s="1"/>
      <c r="BF4119" s="1"/>
      <c r="BG4119" s="1"/>
    </row>
    <row r="4120" spans="2:59" ht="15.75" customHeight="1" x14ac:dyDescent="0.3">
      <c r="B4120" s="1"/>
      <c r="C4120" s="1"/>
      <c r="D4120" s="1"/>
      <c r="E4120" s="1"/>
      <c r="F4120" s="1"/>
      <c r="G4120" s="1"/>
      <c r="H4120" s="1"/>
      <c r="J4120" s="1"/>
      <c r="K4120" s="1"/>
      <c r="L4120" s="1"/>
      <c r="BA4120" s="1" t="s">
        <v>8190</v>
      </c>
      <c r="BB4120" s="1">
        <v>5686</v>
      </c>
      <c r="BC4120" s="1" t="s">
        <v>332</v>
      </c>
      <c r="BD4120" s="1"/>
      <c r="BE4120" s="1"/>
      <c r="BF4120" s="1"/>
      <c r="BG4120" s="1"/>
    </row>
    <row r="4121" spans="2:59" ht="15.75" customHeight="1" x14ac:dyDescent="0.3">
      <c r="B4121" s="1"/>
      <c r="C4121" s="1"/>
      <c r="D4121" s="1"/>
      <c r="E4121" s="1"/>
      <c r="F4121" s="1"/>
      <c r="G4121" s="1"/>
      <c r="H4121" s="1"/>
      <c r="J4121" s="1"/>
      <c r="K4121" s="1"/>
      <c r="L4121" s="1"/>
      <c r="BA4121" s="1" t="s">
        <v>8190</v>
      </c>
      <c r="BB4121" s="1">
        <v>5686</v>
      </c>
      <c r="BC4121" s="1" t="s">
        <v>332</v>
      </c>
      <c r="BD4121" s="1"/>
      <c r="BE4121" s="1"/>
      <c r="BF4121" s="1"/>
      <c r="BG4121" s="1"/>
    </row>
    <row r="4122" spans="2:59" ht="15.75" customHeight="1" x14ac:dyDescent="0.3">
      <c r="B4122" s="1"/>
      <c r="C4122" s="1"/>
      <c r="D4122" s="1"/>
      <c r="E4122" s="1"/>
      <c r="F4122" s="1"/>
      <c r="G4122" s="1"/>
      <c r="H4122" s="1"/>
      <c r="J4122" s="1"/>
      <c r="K4122" s="1"/>
      <c r="L4122" s="1"/>
      <c r="BA4122" s="1" t="s">
        <v>8916</v>
      </c>
      <c r="BB4122" s="1">
        <v>5951</v>
      </c>
      <c r="BC4122" s="1" t="s">
        <v>332</v>
      </c>
      <c r="BD4122" s="1"/>
      <c r="BE4122" s="1"/>
      <c r="BF4122" s="1"/>
      <c r="BG4122" s="1"/>
    </row>
    <row r="4123" spans="2:59" ht="15.75" customHeight="1" x14ac:dyDescent="0.3">
      <c r="B4123" s="1"/>
      <c r="C4123" s="1"/>
      <c r="D4123" s="1"/>
      <c r="E4123" s="1"/>
      <c r="F4123" s="1"/>
      <c r="G4123" s="1"/>
      <c r="H4123" s="1"/>
      <c r="J4123" s="1"/>
      <c r="K4123" s="1"/>
      <c r="L4123" s="1"/>
      <c r="BA4123" s="1" t="s">
        <v>2904</v>
      </c>
      <c r="BB4123" s="1">
        <v>5865</v>
      </c>
      <c r="BC4123" s="1" t="s">
        <v>332</v>
      </c>
      <c r="BD4123" s="1"/>
      <c r="BE4123" s="1"/>
      <c r="BF4123" s="1"/>
      <c r="BG4123" s="1"/>
    </row>
    <row r="4124" spans="2:59" ht="15.75" customHeight="1" x14ac:dyDescent="0.3">
      <c r="B4124" s="1"/>
      <c r="C4124" s="1"/>
      <c r="D4124" s="1"/>
      <c r="E4124" s="1"/>
      <c r="F4124" s="1"/>
      <c r="G4124" s="1"/>
      <c r="H4124" s="1"/>
      <c r="J4124" s="1"/>
      <c r="K4124" s="1"/>
      <c r="L4124" s="1"/>
      <c r="BA4124" s="1" t="s">
        <v>3363</v>
      </c>
      <c r="BB4124" s="1">
        <v>0</v>
      </c>
      <c r="BC4124" s="1" t="s">
        <v>332</v>
      </c>
      <c r="BD4124" s="1"/>
      <c r="BE4124" s="1"/>
      <c r="BF4124" s="1"/>
      <c r="BG4124" s="1"/>
    </row>
    <row r="4125" spans="2:59" ht="15.75" customHeight="1" x14ac:dyDescent="0.3">
      <c r="B4125" s="1"/>
      <c r="C4125" s="1"/>
      <c r="D4125" s="1"/>
      <c r="E4125" s="1"/>
      <c r="F4125" s="1"/>
      <c r="G4125" s="1"/>
      <c r="H4125" s="1"/>
      <c r="J4125" s="1"/>
      <c r="K4125" s="1"/>
      <c r="L4125" s="1"/>
      <c r="BA4125" s="1" t="s">
        <v>3015</v>
      </c>
      <c r="BB4125" s="1">
        <v>5911</v>
      </c>
      <c r="BC4125" s="1" t="s">
        <v>180</v>
      </c>
      <c r="BD4125" s="1"/>
      <c r="BE4125" s="1"/>
      <c r="BF4125" s="1"/>
      <c r="BG4125" s="1"/>
    </row>
    <row r="4126" spans="2:59" ht="15.75" customHeight="1" x14ac:dyDescent="0.3">
      <c r="B4126" s="1"/>
      <c r="C4126" s="1"/>
      <c r="D4126" s="1"/>
      <c r="E4126" s="1"/>
      <c r="F4126" s="1"/>
      <c r="G4126" s="1"/>
      <c r="H4126" s="1"/>
      <c r="J4126" s="1"/>
      <c r="K4126" s="1"/>
      <c r="L4126" s="1"/>
      <c r="BA4126" s="1" t="s">
        <v>3183</v>
      </c>
      <c r="BB4126" s="1">
        <v>5861</v>
      </c>
      <c r="BC4126" s="1" t="s">
        <v>192</v>
      </c>
      <c r="BD4126" s="1"/>
      <c r="BE4126" s="1"/>
      <c r="BF4126" s="1"/>
      <c r="BG4126" s="1"/>
    </row>
    <row r="4127" spans="2:59" ht="15.75" customHeight="1" x14ac:dyDescent="0.3">
      <c r="B4127" s="1"/>
      <c r="C4127" s="1"/>
      <c r="D4127" s="1"/>
      <c r="E4127" s="1"/>
      <c r="F4127" s="1"/>
      <c r="G4127" s="1"/>
      <c r="H4127" s="1"/>
      <c r="J4127" s="1"/>
      <c r="K4127" s="1"/>
      <c r="L4127" s="1"/>
      <c r="BA4127" s="1" t="s">
        <v>8947</v>
      </c>
      <c r="BB4127" s="1">
        <v>5960</v>
      </c>
      <c r="BC4127" s="1" t="s">
        <v>192</v>
      </c>
      <c r="BD4127" s="1"/>
      <c r="BE4127" s="1"/>
      <c r="BF4127" s="1"/>
      <c r="BG4127" s="1"/>
    </row>
    <row r="4128" spans="2:59" ht="15.75" customHeight="1" x14ac:dyDescent="0.3">
      <c r="B4128" s="1"/>
      <c r="C4128" s="1"/>
      <c r="D4128" s="1"/>
      <c r="E4128" s="1"/>
      <c r="F4128" s="1"/>
      <c r="G4128" s="1"/>
      <c r="H4128" s="1"/>
      <c r="J4128" s="1"/>
      <c r="K4128" s="1"/>
      <c r="L4128" s="1"/>
      <c r="BA4128" s="1" t="s">
        <v>3293</v>
      </c>
      <c r="BB4128" s="1">
        <v>5895</v>
      </c>
      <c r="BC4128" s="1" t="s">
        <v>212</v>
      </c>
      <c r="BD4128" s="1"/>
      <c r="BE4128" s="1"/>
      <c r="BF4128" s="1"/>
      <c r="BG4128" s="1"/>
    </row>
    <row r="4129" spans="2:59" ht="15.75" customHeight="1" x14ac:dyDescent="0.3">
      <c r="B4129" s="1"/>
      <c r="C4129" s="1"/>
      <c r="D4129" s="1"/>
      <c r="E4129" s="1"/>
      <c r="F4129" s="1"/>
      <c r="G4129" s="1"/>
      <c r="H4129" s="1"/>
      <c r="J4129" s="1"/>
      <c r="K4129" s="1"/>
      <c r="L4129" s="1"/>
      <c r="BA4129" s="1" t="s">
        <v>2381</v>
      </c>
      <c r="BB4129" s="1">
        <v>5888</v>
      </c>
      <c r="BC4129" s="1" t="s">
        <v>252</v>
      </c>
      <c r="BD4129" s="1"/>
      <c r="BE4129" s="1"/>
      <c r="BF4129" s="1"/>
      <c r="BG4129" s="1"/>
    </row>
    <row r="4130" spans="2:59" ht="15.75" customHeight="1" x14ac:dyDescent="0.3">
      <c r="B4130" s="1"/>
      <c r="C4130" s="1"/>
      <c r="D4130" s="1"/>
      <c r="E4130" s="1"/>
      <c r="F4130" s="1"/>
      <c r="G4130" s="1"/>
      <c r="H4130" s="1"/>
      <c r="J4130" s="1"/>
      <c r="K4130" s="1"/>
      <c r="L4130" s="1"/>
      <c r="BA4130" s="1" t="s">
        <v>2381</v>
      </c>
      <c r="BB4130" s="1">
        <v>5888</v>
      </c>
      <c r="BC4130" s="1" t="s">
        <v>252</v>
      </c>
      <c r="BD4130" s="1"/>
      <c r="BE4130" s="1"/>
      <c r="BF4130" s="1"/>
      <c r="BG4130" s="1"/>
    </row>
    <row r="4131" spans="2:59" ht="15.75" customHeight="1" x14ac:dyDescent="0.3">
      <c r="B4131" s="1"/>
      <c r="C4131" s="1"/>
      <c r="D4131" s="1"/>
      <c r="E4131" s="1"/>
      <c r="F4131" s="1"/>
      <c r="G4131" s="1"/>
      <c r="H4131" s="1"/>
      <c r="J4131" s="1"/>
      <c r="K4131" s="1"/>
      <c r="L4131" s="1"/>
      <c r="BA4131" s="1" t="s">
        <v>2580</v>
      </c>
      <c r="BB4131" s="1">
        <v>5868</v>
      </c>
      <c r="BC4131" s="1" t="s">
        <v>222</v>
      </c>
      <c r="BD4131" s="1"/>
      <c r="BE4131" s="1"/>
      <c r="BF4131" s="1"/>
      <c r="BG4131" s="1"/>
    </row>
    <row r="4132" spans="2:59" ht="15.75" customHeight="1" x14ac:dyDescent="0.3">
      <c r="B4132" s="1"/>
      <c r="C4132" s="1"/>
      <c r="D4132" s="1"/>
      <c r="E4132" s="1"/>
      <c r="F4132" s="1"/>
      <c r="G4132" s="1"/>
      <c r="H4132" s="1"/>
      <c r="J4132" s="1"/>
      <c r="K4132" s="1"/>
      <c r="L4132" s="1"/>
      <c r="BA4132" s="1" t="s">
        <v>10592</v>
      </c>
      <c r="BB4132" s="1">
        <v>5886</v>
      </c>
      <c r="BC4132" s="1" t="s">
        <v>292</v>
      </c>
      <c r="BD4132" s="1"/>
      <c r="BE4132" s="1"/>
      <c r="BF4132" s="1"/>
      <c r="BG4132" s="1"/>
    </row>
    <row r="4133" spans="2:59" ht="15.75" customHeight="1" x14ac:dyDescent="0.3">
      <c r="B4133" s="1"/>
      <c r="C4133" s="1"/>
      <c r="D4133" s="1"/>
      <c r="E4133" s="1"/>
      <c r="F4133" s="1"/>
      <c r="G4133" s="1"/>
      <c r="H4133" s="1"/>
      <c r="J4133" s="1"/>
      <c r="K4133" s="1"/>
      <c r="L4133" s="1"/>
      <c r="BA4133" s="1" t="s">
        <v>2402</v>
      </c>
      <c r="BB4133" s="1">
        <v>1377</v>
      </c>
      <c r="BC4133" s="1" t="s">
        <v>252</v>
      </c>
      <c r="BD4133" s="1"/>
      <c r="BE4133" s="1"/>
      <c r="BF4133" s="1"/>
      <c r="BG4133" s="1"/>
    </row>
    <row r="4134" spans="2:59" ht="15.75" customHeight="1" x14ac:dyDescent="0.3">
      <c r="B4134" s="1"/>
      <c r="C4134" s="1"/>
      <c r="D4134" s="1"/>
      <c r="E4134" s="1"/>
      <c r="F4134" s="1"/>
      <c r="G4134" s="1"/>
      <c r="H4134" s="1"/>
      <c r="J4134" s="1"/>
      <c r="K4134" s="1"/>
      <c r="L4134" s="1"/>
      <c r="BA4134" s="1" t="s">
        <v>10593</v>
      </c>
      <c r="BB4134" s="1">
        <v>5971</v>
      </c>
      <c r="BC4134" s="1" t="s">
        <v>10</v>
      </c>
      <c r="BD4134" s="1"/>
      <c r="BE4134" s="1"/>
      <c r="BF4134" s="1"/>
      <c r="BG4134" s="1"/>
    </row>
    <row r="4135" spans="2:59" ht="15.75" customHeight="1" x14ac:dyDescent="0.3">
      <c r="B4135" s="1"/>
      <c r="C4135" s="1"/>
      <c r="D4135" s="1"/>
      <c r="E4135" s="1"/>
      <c r="F4135" s="1"/>
      <c r="G4135" s="1"/>
      <c r="H4135" s="1"/>
      <c r="J4135" s="1"/>
      <c r="K4135" s="1"/>
      <c r="L4135" s="1"/>
      <c r="BA4135" s="1" t="s">
        <v>2845</v>
      </c>
      <c r="BB4135" s="1">
        <v>5890</v>
      </c>
      <c r="BC4135" s="1" t="s">
        <v>292</v>
      </c>
      <c r="BD4135" s="1"/>
      <c r="BE4135" s="1"/>
      <c r="BF4135" s="1"/>
      <c r="BG4135" s="1"/>
    </row>
    <row r="4136" spans="2:59" ht="15.75" customHeight="1" x14ac:dyDescent="0.3">
      <c r="B4136" s="1"/>
      <c r="C4136" s="1"/>
      <c r="D4136" s="1"/>
      <c r="E4136" s="1"/>
      <c r="F4136" s="1"/>
      <c r="G4136" s="1"/>
      <c r="H4136" s="1"/>
      <c r="J4136" s="1"/>
      <c r="K4136" s="1"/>
      <c r="L4136" s="1"/>
      <c r="BA4136" s="1" t="s">
        <v>2679</v>
      </c>
      <c r="BB4136" s="1">
        <v>5908</v>
      </c>
      <c r="BC4136" s="1" t="s">
        <v>188</v>
      </c>
      <c r="BD4136" s="1"/>
      <c r="BE4136" s="1"/>
      <c r="BF4136" s="1"/>
      <c r="BG4136" s="1"/>
    </row>
    <row r="4137" spans="2:59" ht="15.75" customHeight="1" x14ac:dyDescent="0.3">
      <c r="B4137" s="1"/>
      <c r="C4137" s="1"/>
      <c r="D4137" s="1"/>
      <c r="E4137" s="1"/>
      <c r="F4137" s="1"/>
      <c r="G4137" s="1"/>
      <c r="H4137" s="1"/>
      <c r="J4137" s="1"/>
      <c r="K4137" s="1"/>
      <c r="L4137" s="1"/>
      <c r="BA4137" s="1" t="s">
        <v>3141</v>
      </c>
      <c r="BB4137" s="1">
        <v>5927</v>
      </c>
      <c r="BC4137" s="1" t="s">
        <v>212</v>
      </c>
      <c r="BD4137" s="1"/>
      <c r="BE4137" s="1"/>
      <c r="BF4137" s="1"/>
      <c r="BG4137" s="1"/>
    </row>
    <row r="4138" spans="2:59" ht="15.75" customHeight="1" x14ac:dyDescent="0.3">
      <c r="B4138" s="1"/>
      <c r="C4138" s="1"/>
      <c r="D4138" s="1"/>
      <c r="E4138" s="1"/>
      <c r="F4138" s="1"/>
      <c r="G4138" s="1"/>
      <c r="H4138" s="1"/>
      <c r="J4138" s="1"/>
      <c r="K4138" s="1"/>
      <c r="L4138" s="1"/>
      <c r="BA4138" s="1" t="s">
        <v>3177</v>
      </c>
      <c r="BB4138" s="1">
        <v>5864</v>
      </c>
      <c r="BC4138" s="1" t="s">
        <v>186</v>
      </c>
      <c r="BD4138" s="1"/>
      <c r="BE4138" s="1"/>
      <c r="BF4138" s="1"/>
      <c r="BG4138" s="1"/>
    </row>
    <row r="4139" spans="2:59" ht="15.75" customHeight="1" x14ac:dyDescent="0.3">
      <c r="B4139" s="1"/>
      <c r="C4139" s="1"/>
      <c r="D4139" s="1"/>
      <c r="E4139" s="1"/>
      <c r="F4139" s="1"/>
      <c r="G4139" s="1"/>
      <c r="H4139" s="1"/>
      <c r="J4139" s="1"/>
      <c r="K4139" s="1"/>
      <c r="L4139" s="1"/>
      <c r="BA4139" s="1" t="s">
        <v>2683</v>
      </c>
      <c r="BB4139" s="1">
        <v>5883</v>
      </c>
      <c r="BC4139" s="1" t="s">
        <v>10</v>
      </c>
      <c r="BD4139" s="1"/>
      <c r="BE4139" s="1"/>
      <c r="BF4139" s="1"/>
      <c r="BG4139" s="1"/>
    </row>
    <row r="4140" spans="2:59" ht="15.75" customHeight="1" x14ac:dyDescent="0.3">
      <c r="B4140" s="1"/>
      <c r="C4140" s="1"/>
      <c r="D4140" s="1"/>
      <c r="E4140" s="1"/>
      <c r="F4140" s="1"/>
      <c r="G4140" s="1"/>
      <c r="H4140" s="1"/>
      <c r="J4140" s="1"/>
      <c r="K4140" s="1"/>
      <c r="L4140" s="1"/>
      <c r="BA4140" s="1" t="s">
        <v>3017</v>
      </c>
      <c r="BB4140" s="1">
        <v>5874</v>
      </c>
      <c r="BC4140" s="1" t="s">
        <v>166</v>
      </c>
      <c r="BD4140" s="1"/>
      <c r="BE4140" s="1"/>
      <c r="BF4140" s="1"/>
      <c r="BG4140" s="1"/>
    </row>
    <row r="4141" spans="2:59" ht="15.75" customHeight="1" x14ac:dyDescent="0.3">
      <c r="B4141" s="1"/>
      <c r="C4141" s="1"/>
      <c r="D4141" s="1"/>
      <c r="E4141" s="1"/>
      <c r="F4141" s="1"/>
      <c r="G4141" s="1"/>
      <c r="H4141" s="1"/>
      <c r="J4141" s="1"/>
      <c r="K4141" s="1"/>
      <c r="L4141" s="1"/>
      <c r="BA4141" s="1" t="s">
        <v>10594</v>
      </c>
      <c r="BB4141" s="1">
        <v>0</v>
      </c>
      <c r="BC4141" s="1" t="s">
        <v>252</v>
      </c>
      <c r="BD4141" s="1"/>
      <c r="BE4141" s="1"/>
      <c r="BF4141" s="1"/>
      <c r="BG4141" s="1"/>
    </row>
    <row r="4142" spans="2:59" ht="15.75" customHeight="1" x14ac:dyDescent="0.3">
      <c r="B4142" s="1"/>
      <c r="C4142" s="1"/>
      <c r="D4142" s="1"/>
      <c r="E4142" s="1"/>
      <c r="F4142" s="1"/>
      <c r="G4142" s="1"/>
      <c r="H4142" s="1"/>
      <c r="J4142" s="1"/>
      <c r="K4142" s="1"/>
      <c r="L4142" s="1"/>
      <c r="BA4142" s="1" t="s">
        <v>2756</v>
      </c>
      <c r="BB4142" s="1">
        <v>5794</v>
      </c>
      <c r="BC4142" s="1" t="s">
        <v>144</v>
      </c>
      <c r="BD4142" s="1"/>
      <c r="BE4142" s="1"/>
      <c r="BF4142" s="1"/>
      <c r="BG4142" s="1"/>
    </row>
    <row r="4143" spans="2:59" ht="15.75" customHeight="1" x14ac:dyDescent="0.3">
      <c r="B4143" s="1"/>
      <c r="C4143" s="1"/>
      <c r="D4143" s="1"/>
      <c r="E4143" s="1"/>
      <c r="F4143" s="1"/>
      <c r="G4143" s="1"/>
      <c r="H4143" s="1"/>
      <c r="J4143" s="1"/>
      <c r="K4143" s="1"/>
      <c r="L4143" s="1"/>
      <c r="BA4143" s="1" t="s">
        <v>2884</v>
      </c>
      <c r="BB4143" s="1">
        <v>5877</v>
      </c>
      <c r="BC4143" s="1" t="s">
        <v>144</v>
      </c>
      <c r="BD4143" s="1"/>
      <c r="BE4143" s="1"/>
      <c r="BF4143" s="1"/>
      <c r="BG4143" s="1"/>
    </row>
    <row r="4144" spans="2:59" ht="15.75" customHeight="1" x14ac:dyDescent="0.3">
      <c r="B4144" s="1"/>
      <c r="C4144" s="1"/>
      <c r="D4144" s="1"/>
      <c r="E4144" s="1"/>
      <c r="F4144" s="1"/>
      <c r="G4144" s="1"/>
      <c r="H4144" s="1"/>
      <c r="J4144" s="1"/>
      <c r="K4144" s="1"/>
      <c r="L4144" s="1"/>
      <c r="BA4144" s="1" t="s">
        <v>2115</v>
      </c>
      <c r="BB4144" s="1">
        <v>5878</v>
      </c>
      <c r="BC4144" s="1" t="s">
        <v>292</v>
      </c>
      <c r="BD4144" s="1"/>
      <c r="BE4144" s="1"/>
      <c r="BF4144" s="1"/>
      <c r="BG4144" s="1"/>
    </row>
    <row r="4145" spans="2:59" ht="15.75" customHeight="1" x14ac:dyDescent="0.3">
      <c r="B4145" s="1"/>
      <c r="C4145" s="1"/>
      <c r="D4145" s="1"/>
      <c r="E4145" s="1"/>
      <c r="F4145" s="1"/>
      <c r="G4145" s="1"/>
      <c r="H4145" s="1"/>
      <c r="J4145" s="1"/>
      <c r="K4145" s="1"/>
      <c r="L4145" s="1"/>
      <c r="BA4145" s="1" t="s">
        <v>3085</v>
      </c>
      <c r="BB4145" s="1">
        <v>5879</v>
      </c>
      <c r="BC4145" s="1" t="s">
        <v>74</v>
      </c>
      <c r="BD4145" s="1"/>
      <c r="BE4145" s="1"/>
      <c r="BF4145" s="1"/>
      <c r="BG4145" s="1"/>
    </row>
    <row r="4146" spans="2:59" ht="15.75" customHeight="1" x14ac:dyDescent="0.3">
      <c r="B4146" s="1"/>
      <c r="C4146" s="1"/>
      <c r="D4146" s="1"/>
      <c r="E4146" s="1"/>
      <c r="F4146" s="1"/>
      <c r="G4146" s="1"/>
      <c r="H4146" s="1"/>
      <c r="J4146" s="1"/>
      <c r="K4146" s="1"/>
      <c r="L4146" s="1"/>
      <c r="BA4146" s="1" t="s">
        <v>2338</v>
      </c>
      <c r="BB4146" s="1">
        <v>920</v>
      </c>
      <c r="BC4146" s="1" t="s">
        <v>254</v>
      </c>
      <c r="BD4146" s="1"/>
      <c r="BE4146" s="1"/>
      <c r="BF4146" s="1"/>
      <c r="BG4146" s="1"/>
    </row>
    <row r="4147" spans="2:59" ht="15.75" customHeight="1" x14ac:dyDescent="0.3">
      <c r="B4147" s="1"/>
      <c r="C4147" s="1"/>
      <c r="D4147" s="1"/>
      <c r="E4147" s="1"/>
      <c r="F4147" s="1"/>
      <c r="G4147" s="1"/>
      <c r="H4147" s="1"/>
      <c r="J4147" s="1"/>
      <c r="K4147" s="1"/>
      <c r="L4147" s="1"/>
      <c r="BA4147" s="1" t="s">
        <v>2991</v>
      </c>
      <c r="BB4147" s="1">
        <v>5084</v>
      </c>
      <c r="BC4147" s="1" t="s">
        <v>62</v>
      </c>
      <c r="BD4147" s="1"/>
      <c r="BE4147" s="1"/>
      <c r="BF4147" s="1"/>
      <c r="BG4147" s="1"/>
    </row>
    <row r="4148" spans="2:59" ht="15.75" customHeight="1" x14ac:dyDescent="0.3">
      <c r="B4148" s="1"/>
      <c r="C4148" s="1"/>
      <c r="D4148" s="1"/>
      <c r="E4148" s="1"/>
      <c r="F4148" s="1"/>
      <c r="G4148" s="1"/>
      <c r="H4148" s="1"/>
      <c r="J4148" s="1"/>
      <c r="K4148" s="1"/>
      <c r="L4148" s="1"/>
      <c r="BA4148" s="1" t="s">
        <v>2870</v>
      </c>
      <c r="BB4148" s="1">
        <v>5896</v>
      </c>
      <c r="BC4148" s="1" t="s">
        <v>222</v>
      </c>
      <c r="BD4148" s="1"/>
      <c r="BE4148" s="1"/>
      <c r="BF4148" s="1"/>
      <c r="BG4148" s="1"/>
    </row>
    <row r="4149" spans="2:59" ht="15.75" customHeight="1" x14ac:dyDescent="0.3">
      <c r="B4149" s="1"/>
      <c r="C4149" s="1"/>
      <c r="D4149" s="1"/>
      <c r="E4149" s="1"/>
      <c r="F4149" s="1"/>
      <c r="G4149" s="1"/>
      <c r="H4149" s="1"/>
      <c r="J4149" s="1"/>
      <c r="K4149" s="1"/>
      <c r="L4149" s="1"/>
      <c r="BA4149" s="1" t="s">
        <v>10595</v>
      </c>
      <c r="BB4149" s="1">
        <v>0</v>
      </c>
      <c r="BC4149" s="1" t="s">
        <v>292</v>
      </c>
      <c r="BD4149" s="1"/>
      <c r="BE4149" s="1"/>
      <c r="BF4149" s="1"/>
      <c r="BG4149" s="1"/>
    </row>
    <row r="4150" spans="2:59" ht="15.75" customHeight="1" x14ac:dyDescent="0.3">
      <c r="B4150" s="1"/>
      <c r="C4150" s="1"/>
      <c r="D4150" s="1"/>
      <c r="E4150" s="1"/>
      <c r="F4150" s="1"/>
      <c r="G4150" s="1"/>
      <c r="H4150" s="1"/>
      <c r="J4150" s="1"/>
      <c r="K4150" s="1"/>
      <c r="L4150" s="1"/>
      <c r="BA4150" s="1" t="s">
        <v>2871</v>
      </c>
      <c r="BB4150" s="1">
        <v>5881</v>
      </c>
      <c r="BC4150" s="1" t="s">
        <v>144</v>
      </c>
      <c r="BD4150" s="1"/>
      <c r="BE4150" s="1"/>
      <c r="BF4150" s="1"/>
      <c r="BG4150" s="1"/>
    </row>
    <row r="4151" spans="2:59" ht="15.75" customHeight="1" x14ac:dyDescent="0.3">
      <c r="B4151" s="1"/>
      <c r="C4151" s="1"/>
      <c r="D4151" s="1"/>
      <c r="E4151" s="1"/>
      <c r="F4151" s="1"/>
      <c r="G4151" s="1"/>
      <c r="H4151" s="1"/>
      <c r="J4151" s="1"/>
      <c r="K4151" s="1"/>
      <c r="L4151" s="1"/>
      <c r="BA4151" s="1" t="s">
        <v>2581</v>
      </c>
      <c r="BB4151" s="1">
        <v>5894</v>
      </c>
      <c r="BC4151" s="1" t="s">
        <v>222</v>
      </c>
      <c r="BD4151" s="1"/>
      <c r="BE4151" s="1"/>
      <c r="BF4151" s="1"/>
      <c r="BG4151" s="1"/>
    </row>
    <row r="4152" spans="2:59" ht="15.75" customHeight="1" x14ac:dyDescent="0.3">
      <c r="B4152" s="1"/>
      <c r="C4152" s="1"/>
      <c r="D4152" s="1"/>
      <c r="E4152" s="1"/>
      <c r="F4152" s="1"/>
      <c r="G4152" s="1"/>
      <c r="H4152" s="1"/>
      <c r="J4152" s="1"/>
      <c r="K4152" s="1"/>
      <c r="L4152" s="1"/>
      <c r="BA4152" s="1" t="s">
        <v>2957</v>
      </c>
      <c r="BB4152" s="1">
        <v>5887</v>
      </c>
      <c r="BC4152" s="1" t="s">
        <v>74</v>
      </c>
      <c r="BD4152" s="1"/>
      <c r="BE4152" s="1"/>
      <c r="BF4152" s="1"/>
      <c r="BG4152" s="1"/>
    </row>
    <row r="4153" spans="2:59" ht="15.75" customHeight="1" x14ac:dyDescent="0.3">
      <c r="B4153" s="1"/>
      <c r="C4153" s="1"/>
      <c r="D4153" s="1"/>
      <c r="E4153" s="1"/>
      <c r="F4153" s="1"/>
      <c r="G4153" s="1"/>
      <c r="H4153" s="1"/>
      <c r="J4153" s="1"/>
      <c r="K4153" s="1"/>
      <c r="L4153" s="1"/>
      <c r="BA4153" s="1" t="s">
        <v>10596</v>
      </c>
      <c r="BB4153" s="1">
        <v>5925</v>
      </c>
      <c r="BC4153" s="1" t="s">
        <v>204</v>
      </c>
      <c r="BD4153" s="1"/>
      <c r="BE4153" s="1"/>
      <c r="BF4153" s="1"/>
      <c r="BG4153" s="1"/>
    </row>
    <row r="4154" spans="2:59" ht="15.75" customHeight="1" x14ac:dyDescent="0.3">
      <c r="B4154" s="1"/>
      <c r="C4154" s="1"/>
      <c r="D4154" s="1"/>
      <c r="E4154" s="1"/>
      <c r="F4154" s="1"/>
      <c r="G4154" s="1"/>
      <c r="H4154" s="1"/>
      <c r="J4154" s="1"/>
      <c r="K4154" s="1"/>
      <c r="L4154" s="1"/>
      <c r="BA4154" s="1" t="s">
        <v>7249</v>
      </c>
      <c r="BB4154" s="1">
        <v>2548</v>
      </c>
      <c r="BC4154" s="1" t="s">
        <v>332</v>
      </c>
      <c r="BD4154" s="1"/>
      <c r="BE4154" s="1"/>
      <c r="BF4154" s="1"/>
      <c r="BG4154" s="1"/>
    </row>
    <row r="4155" spans="2:59" ht="15.75" customHeight="1" x14ac:dyDescent="0.3">
      <c r="B4155" s="1"/>
      <c r="C4155" s="1"/>
      <c r="D4155" s="1"/>
      <c r="E4155" s="1"/>
      <c r="F4155" s="1"/>
      <c r="G4155" s="1"/>
      <c r="H4155" s="1"/>
      <c r="J4155" s="1"/>
      <c r="K4155" s="1"/>
      <c r="L4155" s="1"/>
      <c r="BA4155" s="1" t="s">
        <v>2437</v>
      </c>
      <c r="BB4155" s="1">
        <v>5941</v>
      </c>
      <c r="BC4155" s="1" t="s">
        <v>252</v>
      </c>
      <c r="BD4155" s="1"/>
      <c r="BE4155" s="1"/>
      <c r="BF4155" s="1"/>
      <c r="BG4155" s="1"/>
    </row>
    <row r="4156" spans="2:59" ht="15.75" customHeight="1" x14ac:dyDescent="0.3">
      <c r="B4156" s="1"/>
      <c r="C4156" s="1"/>
      <c r="D4156" s="1"/>
      <c r="E4156" s="1"/>
      <c r="F4156" s="1"/>
      <c r="G4156" s="1"/>
      <c r="H4156" s="1"/>
      <c r="J4156" s="1"/>
      <c r="K4156" s="1"/>
      <c r="L4156" s="1"/>
      <c r="BA4156" s="1" t="s">
        <v>2569</v>
      </c>
      <c r="BB4156" s="1">
        <v>5900</v>
      </c>
      <c r="BC4156" s="1" t="s">
        <v>222</v>
      </c>
      <c r="BD4156" s="1"/>
      <c r="BE4156" s="1"/>
      <c r="BF4156" s="1"/>
      <c r="BG4156" s="1"/>
    </row>
    <row r="4157" spans="2:59" ht="15.75" customHeight="1" x14ac:dyDescent="0.3">
      <c r="B4157" s="1"/>
      <c r="C4157" s="1"/>
      <c r="D4157" s="1"/>
      <c r="E4157" s="1"/>
      <c r="F4157" s="1"/>
      <c r="G4157" s="1"/>
      <c r="H4157" s="1"/>
      <c r="J4157" s="1"/>
      <c r="K4157" s="1"/>
      <c r="L4157" s="1"/>
      <c r="BA4157" s="1" t="s">
        <v>2985</v>
      </c>
      <c r="BB4157" s="1">
        <v>5884</v>
      </c>
      <c r="BC4157" s="1" t="s">
        <v>200</v>
      </c>
      <c r="BD4157" s="1"/>
      <c r="BE4157" s="1"/>
      <c r="BF4157" s="1"/>
      <c r="BG4157" s="1"/>
    </row>
    <row r="4158" spans="2:59" ht="15.75" customHeight="1" x14ac:dyDescent="0.3">
      <c r="B4158" s="1"/>
      <c r="C4158" s="1"/>
      <c r="D4158" s="1"/>
      <c r="E4158" s="1"/>
      <c r="F4158" s="1"/>
      <c r="G4158" s="1"/>
      <c r="H4158" s="1"/>
      <c r="J4158" s="1"/>
      <c r="K4158" s="1"/>
      <c r="L4158" s="1"/>
      <c r="BA4158" s="1" t="s">
        <v>10597</v>
      </c>
      <c r="BB4158" s="1">
        <v>0</v>
      </c>
      <c r="BC4158" s="1" t="s">
        <v>92</v>
      </c>
      <c r="BD4158" s="1"/>
      <c r="BE4158" s="1"/>
      <c r="BF4158" s="1"/>
      <c r="BG4158" s="1"/>
    </row>
    <row r="4159" spans="2:59" ht="15.75" customHeight="1" x14ac:dyDescent="0.3">
      <c r="B4159" s="1"/>
      <c r="C4159" s="1"/>
      <c r="D4159" s="1"/>
      <c r="E4159" s="1"/>
      <c r="F4159" s="1"/>
      <c r="G4159" s="1"/>
      <c r="H4159" s="1"/>
      <c r="J4159" s="1"/>
      <c r="K4159" s="1"/>
      <c r="L4159" s="1"/>
      <c r="BA4159" s="1" t="s">
        <v>2844</v>
      </c>
      <c r="BB4159" s="1">
        <v>5893</v>
      </c>
      <c r="BC4159" s="1" t="s">
        <v>144</v>
      </c>
      <c r="BD4159" s="1"/>
      <c r="BE4159" s="1"/>
      <c r="BF4159" s="1"/>
      <c r="BG4159" s="1"/>
    </row>
    <row r="4160" spans="2:59" ht="15.75" customHeight="1" x14ac:dyDescent="0.3">
      <c r="B4160" s="1"/>
      <c r="C4160" s="1"/>
      <c r="D4160" s="1"/>
      <c r="E4160" s="1"/>
      <c r="F4160" s="1"/>
      <c r="G4160" s="1"/>
      <c r="H4160" s="1"/>
      <c r="J4160" s="1"/>
      <c r="K4160" s="1"/>
      <c r="L4160" s="1"/>
      <c r="BA4160" s="1" t="s">
        <v>3292</v>
      </c>
      <c r="BB4160" s="1">
        <v>6013</v>
      </c>
      <c r="BC4160" s="1" t="s">
        <v>212</v>
      </c>
      <c r="BD4160" s="1"/>
      <c r="BE4160" s="1"/>
      <c r="BF4160" s="1"/>
      <c r="BG4160" s="1"/>
    </row>
    <row r="4161" spans="2:59" ht="15.75" customHeight="1" x14ac:dyDescent="0.3">
      <c r="B4161" s="1"/>
      <c r="C4161" s="1"/>
      <c r="D4161" s="1"/>
      <c r="E4161" s="1"/>
      <c r="F4161" s="1"/>
      <c r="G4161" s="1"/>
      <c r="H4161" s="1"/>
      <c r="J4161" s="1"/>
      <c r="K4161" s="1"/>
      <c r="L4161" s="1"/>
      <c r="BA4161" s="1" t="s">
        <v>2132</v>
      </c>
      <c r="BB4161" s="1">
        <v>5897</v>
      </c>
      <c r="BC4161" s="1" t="s">
        <v>144</v>
      </c>
      <c r="BD4161" s="1"/>
      <c r="BE4161" s="1"/>
      <c r="BF4161" s="1"/>
      <c r="BG4161" s="1"/>
    </row>
    <row r="4162" spans="2:59" ht="15.75" customHeight="1" x14ac:dyDescent="0.3">
      <c r="B4162" s="1"/>
      <c r="C4162" s="1"/>
      <c r="D4162" s="1"/>
      <c r="E4162" s="1"/>
      <c r="F4162" s="1"/>
      <c r="G4162" s="1"/>
      <c r="H4162" s="1"/>
      <c r="J4162" s="1"/>
      <c r="K4162" s="1"/>
      <c r="L4162" s="1"/>
      <c r="BA4162" s="1" t="s">
        <v>10598</v>
      </c>
      <c r="BB4162" s="1">
        <v>0</v>
      </c>
      <c r="BC4162" s="1" t="s">
        <v>14</v>
      </c>
      <c r="BD4162" s="1"/>
      <c r="BE4162" s="1"/>
      <c r="BF4162" s="1"/>
      <c r="BG4162" s="1"/>
    </row>
    <row r="4163" spans="2:59" ht="15.75" customHeight="1" x14ac:dyDescent="0.3">
      <c r="B4163" s="1"/>
      <c r="C4163" s="1"/>
      <c r="D4163" s="1"/>
      <c r="E4163" s="1"/>
      <c r="F4163" s="1"/>
      <c r="G4163" s="1"/>
      <c r="H4163" s="1"/>
      <c r="J4163" s="1"/>
      <c r="K4163" s="1"/>
      <c r="L4163" s="1"/>
      <c r="BA4163" s="1" t="s">
        <v>2941</v>
      </c>
      <c r="BB4163" s="1">
        <v>5905</v>
      </c>
      <c r="BC4163" s="1" t="s">
        <v>204</v>
      </c>
      <c r="BD4163" s="1"/>
      <c r="BE4163" s="1"/>
      <c r="BF4163" s="1"/>
      <c r="BG4163" s="1"/>
    </row>
    <row r="4164" spans="2:59" ht="15.75" customHeight="1" x14ac:dyDescent="0.3">
      <c r="B4164" s="1"/>
      <c r="C4164" s="1"/>
      <c r="D4164" s="1"/>
      <c r="E4164" s="1"/>
      <c r="F4164" s="1"/>
      <c r="G4164" s="1"/>
      <c r="H4164" s="1"/>
      <c r="J4164" s="1"/>
      <c r="K4164" s="1"/>
      <c r="L4164" s="1"/>
      <c r="BA4164" s="1" t="s">
        <v>2542</v>
      </c>
      <c r="BB4164" s="1">
        <v>5917</v>
      </c>
      <c r="BC4164" s="1" t="s">
        <v>14</v>
      </c>
      <c r="BD4164" s="1"/>
      <c r="BE4164" s="1"/>
      <c r="BF4164" s="1"/>
      <c r="BG4164" s="1"/>
    </row>
    <row r="4165" spans="2:59" ht="15.75" customHeight="1" x14ac:dyDescent="0.3">
      <c r="B4165" s="1"/>
      <c r="C4165" s="1"/>
      <c r="D4165" s="1"/>
      <c r="E4165" s="1"/>
      <c r="F4165" s="1"/>
      <c r="G4165" s="1"/>
      <c r="H4165" s="1"/>
      <c r="J4165" s="1"/>
      <c r="K4165" s="1"/>
      <c r="L4165" s="1"/>
      <c r="BA4165" s="1" t="s">
        <v>9207</v>
      </c>
      <c r="BB4165" s="1">
        <v>6054</v>
      </c>
      <c r="BC4165" s="1" t="s">
        <v>156</v>
      </c>
      <c r="BD4165" s="1"/>
      <c r="BE4165" s="1"/>
      <c r="BF4165" s="1"/>
      <c r="BG4165" s="1"/>
    </row>
    <row r="4166" spans="2:59" ht="15.75" customHeight="1" x14ac:dyDescent="0.3">
      <c r="B4166" s="1"/>
      <c r="C4166" s="1"/>
      <c r="D4166" s="1"/>
      <c r="E4166" s="1"/>
      <c r="F4166" s="1"/>
      <c r="G4166" s="1"/>
      <c r="H4166" s="1"/>
      <c r="J4166" s="1"/>
      <c r="K4166" s="1"/>
      <c r="L4166" s="1"/>
      <c r="BA4166" s="1" t="s">
        <v>3337</v>
      </c>
      <c r="BB4166" s="1">
        <v>5714</v>
      </c>
      <c r="BC4166" s="1" t="s">
        <v>3380</v>
      </c>
      <c r="BD4166" s="1"/>
      <c r="BE4166" s="1"/>
      <c r="BF4166" s="1"/>
      <c r="BG4166" s="1"/>
    </row>
    <row r="4167" spans="2:59" ht="15.75" customHeight="1" x14ac:dyDescent="0.3">
      <c r="B4167" s="1"/>
      <c r="C4167" s="1"/>
      <c r="D4167" s="1"/>
      <c r="E4167" s="1"/>
      <c r="F4167" s="1"/>
      <c r="G4167" s="1"/>
      <c r="H4167" s="1"/>
      <c r="J4167" s="1"/>
      <c r="K4167" s="1"/>
      <c r="L4167" s="1"/>
      <c r="BA4167" s="1" t="s">
        <v>2942</v>
      </c>
      <c r="BB4167" s="1">
        <v>5928</v>
      </c>
      <c r="BC4167" s="1" t="s">
        <v>144</v>
      </c>
      <c r="BD4167" s="1"/>
      <c r="BE4167" s="1"/>
      <c r="BF4167" s="1"/>
      <c r="BG4167" s="1"/>
    </row>
    <row r="4168" spans="2:59" ht="15.75" customHeight="1" x14ac:dyDescent="0.3">
      <c r="B4168" s="1"/>
      <c r="C4168" s="1"/>
      <c r="D4168" s="1"/>
      <c r="E4168" s="1"/>
      <c r="F4168" s="1"/>
      <c r="G4168" s="1"/>
      <c r="H4168" s="1"/>
      <c r="J4168" s="1"/>
      <c r="K4168" s="1"/>
      <c r="L4168" s="1"/>
      <c r="BA4168" s="1" t="s">
        <v>9051</v>
      </c>
      <c r="BB4168" s="1">
        <v>5999</v>
      </c>
      <c r="BC4168" s="1" t="s">
        <v>180</v>
      </c>
      <c r="BD4168" s="1"/>
      <c r="BE4168" s="1"/>
      <c r="BF4168" s="1"/>
      <c r="BG4168" s="1"/>
    </row>
    <row r="4169" spans="2:59" ht="15.75" customHeight="1" x14ac:dyDescent="0.3">
      <c r="B4169" s="1"/>
      <c r="C4169" s="1"/>
      <c r="D4169" s="1"/>
      <c r="E4169" s="1"/>
      <c r="F4169" s="1"/>
      <c r="G4169" s="1"/>
      <c r="H4169" s="1"/>
      <c r="J4169" s="1"/>
      <c r="K4169" s="1"/>
      <c r="L4169" s="1"/>
      <c r="BA4169" s="1" t="s">
        <v>2761</v>
      </c>
      <c r="BB4169" s="1">
        <v>5912</v>
      </c>
      <c r="BC4169" s="1" t="s">
        <v>266</v>
      </c>
      <c r="BD4169" s="1"/>
      <c r="BE4169" s="1"/>
      <c r="BF4169" s="1"/>
      <c r="BG4169" s="1"/>
    </row>
    <row r="4170" spans="2:59" ht="15.75" customHeight="1" x14ac:dyDescent="0.3">
      <c r="B4170" s="1"/>
      <c r="C4170" s="1"/>
      <c r="D4170" s="1"/>
      <c r="E4170" s="1"/>
      <c r="F4170" s="1"/>
      <c r="G4170" s="1"/>
      <c r="H4170" s="1"/>
      <c r="J4170" s="1"/>
      <c r="K4170" s="1"/>
      <c r="L4170" s="1"/>
      <c r="BA4170" s="1" t="s">
        <v>2761</v>
      </c>
      <c r="BB4170" s="1">
        <v>5912</v>
      </c>
      <c r="BC4170" s="1" t="s">
        <v>266</v>
      </c>
      <c r="BD4170" s="1"/>
      <c r="BE4170" s="1"/>
      <c r="BF4170" s="1"/>
      <c r="BG4170" s="1"/>
    </row>
    <row r="4171" spans="2:59" ht="15.75" customHeight="1" x14ac:dyDescent="0.3">
      <c r="B4171" s="1"/>
      <c r="C4171" s="1"/>
      <c r="D4171" s="1"/>
      <c r="E4171" s="1"/>
      <c r="F4171" s="1"/>
      <c r="G4171" s="1"/>
      <c r="H4171" s="1"/>
      <c r="J4171" s="1"/>
      <c r="K4171" s="1"/>
      <c r="L4171" s="1"/>
      <c r="BA4171" s="1" t="s">
        <v>10599</v>
      </c>
      <c r="BB4171" s="1">
        <v>0</v>
      </c>
      <c r="BC4171" s="1" t="s">
        <v>180</v>
      </c>
      <c r="BD4171" s="1"/>
      <c r="BE4171" s="1"/>
      <c r="BF4171" s="1"/>
      <c r="BG4171" s="1"/>
    </row>
    <row r="4172" spans="2:59" ht="15.75" customHeight="1" x14ac:dyDescent="0.3">
      <c r="B4172" s="1"/>
      <c r="C4172" s="1"/>
      <c r="D4172" s="1"/>
      <c r="E4172" s="1"/>
      <c r="F4172" s="1"/>
      <c r="G4172" s="1"/>
      <c r="H4172" s="1"/>
      <c r="J4172" s="1"/>
      <c r="K4172" s="1"/>
      <c r="L4172" s="1"/>
      <c r="BA4172" s="1" t="s">
        <v>10600</v>
      </c>
      <c r="BB4172" s="1">
        <v>0</v>
      </c>
      <c r="BC4172" s="1" t="s">
        <v>252</v>
      </c>
      <c r="BD4172" s="1"/>
      <c r="BE4172" s="1"/>
      <c r="BF4172" s="1"/>
      <c r="BG4172" s="1"/>
    </row>
    <row r="4173" spans="2:59" ht="15.75" customHeight="1" x14ac:dyDescent="0.3">
      <c r="B4173" s="1"/>
      <c r="C4173" s="1"/>
      <c r="D4173" s="1"/>
      <c r="E4173" s="1"/>
      <c r="F4173" s="1"/>
      <c r="G4173" s="1"/>
      <c r="H4173" s="1"/>
      <c r="J4173" s="1"/>
      <c r="K4173" s="1"/>
      <c r="L4173" s="1"/>
      <c r="BA4173" s="1" t="s">
        <v>9147</v>
      </c>
      <c r="BB4173" s="1">
        <v>6033</v>
      </c>
      <c r="BC4173" s="1" t="s">
        <v>192</v>
      </c>
      <c r="BD4173" s="1"/>
      <c r="BE4173" s="1"/>
      <c r="BF4173" s="1"/>
      <c r="BG4173" s="1"/>
    </row>
    <row r="4174" spans="2:59" ht="15.75" customHeight="1" x14ac:dyDescent="0.3">
      <c r="B4174" s="1"/>
      <c r="C4174" s="1"/>
      <c r="D4174" s="1"/>
      <c r="E4174" s="1"/>
      <c r="F4174" s="1"/>
      <c r="G4174" s="1"/>
      <c r="H4174" s="1"/>
      <c r="J4174" s="1"/>
      <c r="K4174" s="1"/>
      <c r="L4174" s="1"/>
      <c r="BA4174" s="1" t="s">
        <v>6711</v>
      </c>
      <c r="BB4174" s="1">
        <v>5283</v>
      </c>
      <c r="BC4174" s="1" t="s">
        <v>192</v>
      </c>
      <c r="BD4174" s="1"/>
      <c r="BE4174" s="1"/>
      <c r="BF4174" s="1"/>
      <c r="BG4174" s="1"/>
    </row>
    <row r="4175" spans="2:59" ht="15.75" customHeight="1" x14ac:dyDescent="0.3">
      <c r="B4175" s="1"/>
      <c r="C4175" s="1"/>
      <c r="D4175" s="1"/>
      <c r="E4175" s="1"/>
      <c r="F4175" s="1"/>
      <c r="G4175" s="1"/>
      <c r="H4175" s="1"/>
      <c r="J4175" s="1"/>
      <c r="K4175" s="1"/>
      <c r="L4175" s="1"/>
      <c r="BA4175" s="1" t="s">
        <v>2784</v>
      </c>
      <c r="BB4175" s="1">
        <v>5785</v>
      </c>
      <c r="BC4175" s="1" t="s">
        <v>14</v>
      </c>
      <c r="BD4175" s="1"/>
      <c r="BE4175" s="1"/>
      <c r="BF4175" s="1"/>
      <c r="BG4175" s="1"/>
    </row>
    <row r="4176" spans="2:59" ht="15.75" customHeight="1" x14ac:dyDescent="0.3">
      <c r="B4176" s="1"/>
      <c r="C4176" s="1"/>
      <c r="D4176" s="1"/>
      <c r="E4176" s="1"/>
      <c r="F4176" s="1"/>
      <c r="G4176" s="1"/>
      <c r="H4176" s="1"/>
      <c r="J4176" s="1"/>
      <c r="K4176" s="1"/>
      <c r="L4176" s="1"/>
      <c r="BA4176" s="1" t="s">
        <v>2784</v>
      </c>
      <c r="BB4176" s="1">
        <v>5785</v>
      </c>
      <c r="BC4176" s="1" t="s">
        <v>14</v>
      </c>
      <c r="BD4176" s="1"/>
      <c r="BE4176" s="1"/>
      <c r="BF4176" s="1"/>
      <c r="BG4176" s="1"/>
    </row>
    <row r="4177" spans="2:59" ht="15.75" customHeight="1" x14ac:dyDescent="0.3">
      <c r="B4177" s="1"/>
      <c r="C4177" s="1"/>
      <c r="D4177" s="1"/>
      <c r="E4177" s="1"/>
      <c r="F4177" s="1"/>
      <c r="G4177" s="1"/>
      <c r="H4177" s="1"/>
      <c r="J4177" s="1"/>
      <c r="K4177" s="1"/>
      <c r="L4177" s="1"/>
      <c r="BA4177" s="1" t="s">
        <v>2523</v>
      </c>
      <c r="BB4177" s="1">
        <v>5956</v>
      </c>
      <c r="BC4177" s="1" t="s">
        <v>144</v>
      </c>
      <c r="BD4177" s="1"/>
      <c r="BE4177" s="1"/>
      <c r="BF4177" s="1"/>
      <c r="BG4177" s="1"/>
    </row>
    <row r="4178" spans="2:59" ht="15.75" customHeight="1" x14ac:dyDescent="0.3">
      <c r="B4178" s="1"/>
      <c r="C4178" s="1"/>
      <c r="D4178" s="1"/>
      <c r="E4178" s="1"/>
      <c r="F4178" s="1"/>
      <c r="G4178" s="1"/>
      <c r="H4178" s="1"/>
      <c r="J4178" s="1"/>
      <c r="K4178" s="1"/>
      <c r="L4178" s="1"/>
      <c r="BA4178" s="1" t="s">
        <v>2837</v>
      </c>
      <c r="BB4178" s="1">
        <v>5955</v>
      </c>
      <c r="BC4178" s="1" t="s">
        <v>292</v>
      </c>
      <c r="BD4178" s="1"/>
      <c r="BE4178" s="1"/>
      <c r="BF4178" s="1"/>
      <c r="BG4178" s="1"/>
    </row>
    <row r="4179" spans="2:59" ht="15.75" customHeight="1" x14ac:dyDescent="0.3">
      <c r="B4179" s="1"/>
      <c r="C4179" s="1"/>
      <c r="D4179" s="1"/>
      <c r="E4179" s="1"/>
      <c r="F4179" s="1"/>
      <c r="G4179" s="1"/>
      <c r="H4179" s="1"/>
      <c r="J4179" s="1"/>
      <c r="K4179" s="1"/>
      <c r="L4179" s="1"/>
      <c r="BA4179" s="1" t="s">
        <v>10601</v>
      </c>
      <c r="BB4179" s="1">
        <v>0</v>
      </c>
      <c r="BC4179" s="1" t="s">
        <v>292</v>
      </c>
      <c r="BD4179" s="1"/>
      <c r="BE4179" s="1"/>
      <c r="BF4179" s="1"/>
      <c r="BG4179" s="1"/>
    </row>
    <row r="4180" spans="2:59" ht="15.75" customHeight="1" x14ac:dyDescent="0.3">
      <c r="B4180" s="1"/>
      <c r="C4180" s="1"/>
      <c r="D4180" s="1"/>
      <c r="E4180" s="1"/>
      <c r="F4180" s="1"/>
      <c r="G4180" s="1"/>
      <c r="H4180" s="1"/>
      <c r="J4180" s="1"/>
      <c r="K4180" s="1"/>
      <c r="L4180" s="1"/>
      <c r="BA4180" s="1" t="s">
        <v>2959</v>
      </c>
      <c r="BB4180" s="1">
        <v>5909</v>
      </c>
      <c r="BC4180" s="1" t="s">
        <v>144</v>
      </c>
      <c r="BD4180" s="1"/>
      <c r="BE4180" s="1"/>
      <c r="BF4180" s="1"/>
      <c r="BG4180" s="1"/>
    </row>
    <row r="4181" spans="2:59" ht="15.75" customHeight="1" x14ac:dyDescent="0.3">
      <c r="B4181" s="1"/>
      <c r="C4181" s="1"/>
      <c r="D4181" s="1"/>
      <c r="E4181" s="1"/>
      <c r="F4181" s="1"/>
      <c r="G4181" s="1"/>
      <c r="H4181" s="1"/>
      <c r="J4181" s="1"/>
      <c r="K4181" s="1"/>
      <c r="L4181" s="1"/>
      <c r="BA4181" s="1" t="s">
        <v>2750</v>
      </c>
      <c r="BB4181" s="1">
        <v>5914</v>
      </c>
      <c r="BC4181" s="1" t="s">
        <v>178</v>
      </c>
      <c r="BD4181" s="1"/>
      <c r="BE4181" s="1"/>
      <c r="BF4181" s="1"/>
      <c r="BG4181" s="1"/>
    </row>
    <row r="4182" spans="2:59" ht="15.75" customHeight="1" x14ac:dyDescent="0.3">
      <c r="B4182" s="1"/>
      <c r="C4182" s="1"/>
      <c r="D4182" s="1"/>
      <c r="E4182" s="1"/>
      <c r="F4182" s="1"/>
      <c r="G4182" s="1"/>
      <c r="H4182" s="1"/>
      <c r="J4182" s="1"/>
      <c r="K4182" s="1"/>
      <c r="L4182" s="1"/>
      <c r="BA4182" s="1" t="s">
        <v>2953</v>
      </c>
      <c r="BB4182" s="1">
        <v>5933</v>
      </c>
      <c r="BC4182" s="1" t="s">
        <v>144</v>
      </c>
      <c r="BD4182" s="1"/>
      <c r="BE4182" s="1"/>
      <c r="BF4182" s="1"/>
      <c r="BG4182" s="1"/>
    </row>
    <row r="4183" spans="2:59" ht="15.75" customHeight="1" x14ac:dyDescent="0.3">
      <c r="B4183" s="1"/>
      <c r="C4183" s="1"/>
      <c r="D4183" s="1"/>
      <c r="E4183" s="1"/>
      <c r="F4183" s="1"/>
      <c r="G4183" s="1"/>
      <c r="H4183" s="1"/>
      <c r="J4183" s="1"/>
      <c r="K4183" s="1"/>
      <c r="L4183" s="1"/>
      <c r="BA4183" s="1" t="s">
        <v>8818</v>
      </c>
      <c r="BB4183" s="1">
        <v>5923</v>
      </c>
      <c r="BC4183" s="1" t="s">
        <v>152</v>
      </c>
      <c r="BD4183" s="1"/>
      <c r="BE4183" s="1"/>
      <c r="BF4183" s="1"/>
      <c r="BG4183" s="1"/>
    </row>
    <row r="4184" spans="2:59" ht="15.75" customHeight="1" x14ac:dyDescent="0.3">
      <c r="B4184" s="1"/>
      <c r="C4184" s="1"/>
      <c r="D4184" s="1"/>
      <c r="E4184" s="1"/>
      <c r="F4184" s="1"/>
      <c r="G4184" s="1"/>
      <c r="H4184" s="1"/>
      <c r="J4184" s="1"/>
      <c r="K4184" s="1"/>
      <c r="L4184" s="1"/>
      <c r="BA4184" s="1" t="s">
        <v>8864</v>
      </c>
      <c r="BB4184" s="1">
        <v>5938</v>
      </c>
      <c r="BC4184" s="1" t="s">
        <v>152</v>
      </c>
      <c r="BD4184" s="1"/>
      <c r="BE4184" s="1"/>
      <c r="BF4184" s="1"/>
      <c r="BG4184" s="1"/>
    </row>
    <row r="4185" spans="2:59" ht="15.75" customHeight="1" x14ac:dyDescent="0.3">
      <c r="B4185" s="1"/>
      <c r="C4185" s="1"/>
      <c r="D4185" s="1"/>
      <c r="E4185" s="1"/>
      <c r="F4185" s="1"/>
      <c r="G4185" s="1"/>
      <c r="H4185" s="1"/>
      <c r="J4185" s="1"/>
      <c r="K4185" s="1"/>
      <c r="L4185" s="1"/>
      <c r="BA4185" s="1" t="s">
        <v>8859</v>
      </c>
      <c r="BB4185" s="1">
        <v>5937</v>
      </c>
      <c r="BC4185" s="1" t="s">
        <v>152</v>
      </c>
      <c r="BD4185" s="1"/>
      <c r="BE4185" s="1"/>
      <c r="BF4185" s="1"/>
      <c r="BG4185" s="1"/>
    </row>
    <row r="4186" spans="2:59" ht="15.75" customHeight="1" x14ac:dyDescent="0.3">
      <c r="B4186" s="1"/>
      <c r="C4186" s="1"/>
      <c r="D4186" s="1"/>
      <c r="E4186" s="1"/>
      <c r="F4186" s="1"/>
      <c r="G4186" s="1"/>
      <c r="H4186" s="1"/>
      <c r="J4186" s="1"/>
      <c r="K4186" s="1"/>
      <c r="L4186" s="1"/>
      <c r="BA4186" s="1" t="s">
        <v>2823</v>
      </c>
      <c r="BB4186" s="1">
        <v>5929</v>
      </c>
      <c r="BC4186" s="1" t="s">
        <v>292</v>
      </c>
      <c r="BD4186" s="1"/>
      <c r="BE4186" s="1"/>
      <c r="BF4186" s="1"/>
      <c r="BG4186" s="1"/>
    </row>
    <row r="4187" spans="2:59" ht="15.75" customHeight="1" x14ac:dyDescent="0.3">
      <c r="B4187" s="1"/>
      <c r="C4187" s="1"/>
      <c r="D4187" s="1"/>
      <c r="E4187" s="1"/>
      <c r="F4187" s="1"/>
      <c r="G4187" s="1"/>
      <c r="H4187" s="1"/>
      <c r="J4187" s="1"/>
      <c r="K4187" s="1"/>
      <c r="L4187" s="1"/>
      <c r="BA4187" s="1" t="s">
        <v>3112</v>
      </c>
      <c r="BB4187" s="1">
        <v>5918</v>
      </c>
      <c r="BC4187" s="1" t="s">
        <v>74</v>
      </c>
      <c r="BD4187" s="1"/>
      <c r="BE4187" s="1"/>
      <c r="BF4187" s="1"/>
      <c r="BG4187" s="1"/>
    </row>
    <row r="4188" spans="2:59" ht="15.75" customHeight="1" x14ac:dyDescent="0.3">
      <c r="B4188" s="1"/>
      <c r="C4188" s="1"/>
      <c r="D4188" s="1"/>
      <c r="E4188" s="1"/>
      <c r="F4188" s="1"/>
      <c r="G4188" s="1"/>
      <c r="H4188" s="1"/>
      <c r="J4188" s="1"/>
      <c r="K4188" s="1"/>
      <c r="L4188" s="1"/>
      <c r="BA4188" s="1" t="s">
        <v>2960</v>
      </c>
      <c r="BB4188" s="1">
        <v>5916</v>
      </c>
      <c r="BC4188" s="1" t="s">
        <v>292</v>
      </c>
      <c r="BD4188" s="1"/>
      <c r="BE4188" s="1"/>
      <c r="BF4188" s="1"/>
      <c r="BG4188" s="1"/>
    </row>
    <row r="4189" spans="2:59" ht="15.75" customHeight="1" x14ac:dyDescent="0.3">
      <c r="B4189" s="1"/>
      <c r="C4189" s="1"/>
      <c r="D4189" s="1"/>
      <c r="E4189" s="1"/>
      <c r="F4189" s="1"/>
      <c r="G4189" s="1"/>
      <c r="H4189" s="1"/>
      <c r="J4189" s="1"/>
      <c r="K4189" s="1"/>
      <c r="L4189" s="1"/>
      <c r="BA4189" s="1" t="s">
        <v>8743</v>
      </c>
      <c r="BB4189" s="1">
        <v>5891</v>
      </c>
      <c r="BC4189" s="1" t="s">
        <v>192</v>
      </c>
      <c r="BD4189" s="1"/>
      <c r="BE4189" s="1"/>
      <c r="BF4189" s="1"/>
      <c r="BG4189" s="1"/>
    </row>
    <row r="4190" spans="2:59" ht="15.75" customHeight="1" x14ac:dyDescent="0.3">
      <c r="B4190" s="1"/>
      <c r="C4190" s="1"/>
      <c r="D4190" s="1"/>
      <c r="E4190" s="1"/>
      <c r="F4190" s="1"/>
      <c r="G4190" s="1"/>
      <c r="H4190" s="1"/>
      <c r="J4190" s="1"/>
      <c r="K4190" s="1"/>
      <c r="L4190" s="1"/>
      <c r="BA4190" s="1" t="s">
        <v>3261</v>
      </c>
      <c r="BB4190" s="1">
        <v>6000</v>
      </c>
      <c r="BC4190" s="1" t="s">
        <v>5903</v>
      </c>
      <c r="BD4190" s="1"/>
      <c r="BE4190" s="1"/>
      <c r="BF4190" s="1"/>
      <c r="BG4190" s="1"/>
    </row>
    <row r="4191" spans="2:59" ht="15.75" customHeight="1" x14ac:dyDescent="0.3">
      <c r="B4191" s="1"/>
      <c r="C4191" s="1"/>
      <c r="D4191" s="1"/>
      <c r="E4191" s="1"/>
      <c r="F4191" s="1"/>
      <c r="G4191" s="1"/>
      <c r="H4191" s="1"/>
      <c r="J4191" s="1"/>
      <c r="K4191" s="1"/>
      <c r="L4191" s="1"/>
      <c r="BA4191" s="1" t="s">
        <v>8884</v>
      </c>
      <c r="BB4191" s="1">
        <v>5943</v>
      </c>
      <c r="BC4191" s="1" t="s">
        <v>152</v>
      </c>
      <c r="BD4191" s="1"/>
      <c r="BE4191" s="1"/>
      <c r="BF4191" s="1"/>
      <c r="BG4191" s="1"/>
    </row>
    <row r="4192" spans="2:59" ht="15.75" customHeight="1" x14ac:dyDescent="0.3">
      <c r="B4192" s="1"/>
      <c r="C4192" s="1"/>
      <c r="D4192" s="1"/>
      <c r="E4192" s="1"/>
      <c r="F4192" s="1"/>
      <c r="G4192" s="1"/>
      <c r="H4192" s="1"/>
      <c r="J4192" s="1"/>
      <c r="K4192" s="1"/>
      <c r="L4192" s="1"/>
      <c r="BA4192" s="1" t="s">
        <v>2244</v>
      </c>
      <c r="BB4192" s="1">
        <v>5913</v>
      </c>
      <c r="BC4192" s="1" t="s">
        <v>292</v>
      </c>
      <c r="BD4192" s="1"/>
      <c r="BE4192" s="1"/>
      <c r="BF4192" s="1"/>
      <c r="BG4192" s="1"/>
    </row>
    <row r="4193" spans="2:59" ht="15.75" customHeight="1" x14ac:dyDescent="0.3">
      <c r="B4193" s="1"/>
      <c r="C4193" s="1"/>
      <c r="D4193" s="1"/>
      <c r="E4193" s="1"/>
      <c r="F4193" s="1"/>
      <c r="G4193" s="1"/>
      <c r="H4193" s="1"/>
      <c r="J4193" s="1"/>
      <c r="K4193" s="1"/>
      <c r="L4193" s="1"/>
      <c r="BA4193" s="1" t="s">
        <v>3018</v>
      </c>
      <c r="BB4193" s="1">
        <v>5924</v>
      </c>
      <c r="BC4193" s="1" t="s">
        <v>112</v>
      </c>
      <c r="BD4193" s="1"/>
      <c r="BE4193" s="1"/>
      <c r="BF4193" s="1"/>
      <c r="BG4193" s="1"/>
    </row>
    <row r="4194" spans="2:59" ht="15.75" customHeight="1" x14ac:dyDescent="0.3">
      <c r="B4194" s="1"/>
      <c r="C4194" s="1"/>
      <c r="D4194" s="1"/>
      <c r="E4194" s="1"/>
      <c r="F4194" s="1"/>
      <c r="G4194" s="1"/>
      <c r="H4194" s="1"/>
      <c r="J4194" s="1"/>
      <c r="K4194" s="1"/>
      <c r="L4194" s="1"/>
      <c r="BA4194" s="1" t="s">
        <v>8899</v>
      </c>
      <c r="BB4194" s="1">
        <v>5947</v>
      </c>
      <c r="BC4194" s="1" t="s">
        <v>144</v>
      </c>
      <c r="BD4194" s="1"/>
      <c r="BE4194" s="1"/>
      <c r="BF4194" s="1"/>
      <c r="BG4194" s="1"/>
    </row>
    <row r="4195" spans="2:59" ht="15.75" customHeight="1" x14ac:dyDescent="0.3">
      <c r="B4195" s="1"/>
      <c r="C4195" s="1"/>
      <c r="D4195" s="1"/>
      <c r="E4195" s="1"/>
      <c r="F4195" s="1"/>
      <c r="G4195" s="1"/>
      <c r="H4195" s="1"/>
      <c r="J4195" s="1"/>
      <c r="K4195" s="1"/>
      <c r="L4195" s="1"/>
      <c r="BA4195" s="1" t="s">
        <v>2674</v>
      </c>
      <c r="BB4195" s="1">
        <v>5915</v>
      </c>
      <c r="BC4195" s="1" t="s">
        <v>10</v>
      </c>
      <c r="BD4195" s="1"/>
      <c r="BE4195" s="1"/>
      <c r="BF4195" s="1"/>
      <c r="BG4195" s="1"/>
    </row>
    <row r="4196" spans="2:59" ht="15.75" customHeight="1" x14ac:dyDescent="0.3">
      <c r="B4196" s="1"/>
      <c r="C4196" s="1"/>
      <c r="D4196" s="1"/>
      <c r="E4196" s="1"/>
      <c r="F4196" s="1"/>
      <c r="G4196" s="1"/>
      <c r="H4196" s="1"/>
      <c r="J4196" s="1"/>
      <c r="K4196" s="1"/>
      <c r="L4196" s="1"/>
      <c r="BA4196" s="1" t="s">
        <v>2524</v>
      </c>
      <c r="BB4196" s="1">
        <v>5950</v>
      </c>
      <c r="BC4196" s="1" t="s">
        <v>144</v>
      </c>
      <c r="BD4196" s="1"/>
      <c r="BE4196" s="1"/>
      <c r="BF4196" s="1"/>
      <c r="BG4196" s="1"/>
    </row>
    <row r="4197" spans="2:59" ht="15.75" customHeight="1" x14ac:dyDescent="0.3">
      <c r="B4197" s="1"/>
      <c r="C4197" s="1"/>
      <c r="D4197" s="1"/>
      <c r="E4197" s="1"/>
      <c r="F4197" s="1"/>
      <c r="G4197" s="1"/>
      <c r="H4197" s="1"/>
      <c r="J4197" s="1"/>
      <c r="K4197" s="1"/>
      <c r="L4197" s="1"/>
      <c r="BA4197" s="1" t="s">
        <v>3148</v>
      </c>
      <c r="BB4197" s="1">
        <v>5910</v>
      </c>
      <c r="BC4197" s="1" t="s">
        <v>192</v>
      </c>
      <c r="BD4197" s="1"/>
      <c r="BE4197" s="1"/>
      <c r="BF4197" s="1"/>
      <c r="BG4197" s="1"/>
    </row>
    <row r="4198" spans="2:59" ht="15.75" customHeight="1" x14ac:dyDescent="0.3">
      <c r="B4198" s="1"/>
      <c r="C4198" s="1"/>
      <c r="D4198" s="1"/>
      <c r="E4198" s="1"/>
      <c r="F4198" s="1"/>
      <c r="G4198" s="1"/>
      <c r="H4198" s="1"/>
      <c r="J4198" s="1"/>
      <c r="K4198" s="1"/>
      <c r="L4198" s="1"/>
      <c r="BA4198" s="1" t="s">
        <v>8868</v>
      </c>
      <c r="BB4198" s="1">
        <v>5939</v>
      </c>
      <c r="BC4198" s="1" t="s">
        <v>192</v>
      </c>
      <c r="BD4198" s="1"/>
      <c r="BE4198" s="1"/>
      <c r="BF4198" s="1"/>
      <c r="BG4198" s="1"/>
    </row>
    <row r="4199" spans="2:59" ht="15.75" customHeight="1" x14ac:dyDescent="0.3">
      <c r="B4199" s="1"/>
      <c r="C4199" s="1"/>
      <c r="D4199" s="1"/>
      <c r="E4199" s="1"/>
      <c r="F4199" s="1"/>
      <c r="G4199" s="1"/>
      <c r="H4199" s="1"/>
      <c r="J4199" s="1"/>
      <c r="K4199" s="1"/>
      <c r="L4199" s="1"/>
      <c r="BA4199" s="1" t="s">
        <v>3252</v>
      </c>
      <c r="BB4199" s="1">
        <v>5945</v>
      </c>
      <c r="BC4199" s="1" t="s">
        <v>292</v>
      </c>
      <c r="BD4199" s="1"/>
      <c r="BE4199" s="1"/>
      <c r="BF4199" s="1"/>
      <c r="BG4199" s="1"/>
    </row>
    <row r="4200" spans="2:59" ht="15.75" customHeight="1" x14ac:dyDescent="0.3">
      <c r="B4200" s="1"/>
      <c r="C4200" s="1"/>
      <c r="D4200" s="1"/>
      <c r="E4200" s="1"/>
      <c r="F4200" s="1"/>
      <c r="G4200" s="1"/>
      <c r="H4200" s="1"/>
      <c r="J4200" s="1"/>
      <c r="K4200" s="1"/>
      <c r="L4200" s="1"/>
      <c r="BA4200" s="1" t="s">
        <v>3185</v>
      </c>
      <c r="BB4200" s="1">
        <v>5930</v>
      </c>
      <c r="BC4200" s="1" t="s">
        <v>192</v>
      </c>
      <c r="BD4200" s="1"/>
      <c r="BE4200" s="1"/>
      <c r="BF4200" s="1"/>
      <c r="BG4200" s="1"/>
    </row>
    <row r="4201" spans="2:59" ht="15.75" customHeight="1" x14ac:dyDescent="0.3">
      <c r="B4201" s="1"/>
      <c r="C4201" s="1"/>
      <c r="D4201" s="1"/>
      <c r="E4201" s="1"/>
      <c r="F4201" s="1"/>
      <c r="G4201" s="1"/>
      <c r="H4201" s="1"/>
      <c r="J4201" s="1"/>
      <c r="K4201" s="1"/>
      <c r="L4201" s="1"/>
      <c r="BA4201" s="1" t="s">
        <v>10536</v>
      </c>
      <c r="BB4201" s="1">
        <v>0</v>
      </c>
      <c r="BC4201" s="1" t="s">
        <v>304</v>
      </c>
      <c r="BD4201" s="1"/>
      <c r="BE4201" s="1"/>
      <c r="BF4201" s="1"/>
      <c r="BG4201" s="1"/>
    </row>
    <row r="4202" spans="2:59" ht="15.75" customHeight="1" x14ac:dyDescent="0.3">
      <c r="B4202" s="1"/>
      <c r="C4202" s="1"/>
      <c r="D4202" s="1"/>
      <c r="E4202" s="1"/>
      <c r="F4202" s="1"/>
      <c r="G4202" s="1"/>
      <c r="H4202" s="1"/>
      <c r="J4202" s="1"/>
      <c r="K4202" s="1"/>
      <c r="L4202" s="1"/>
      <c r="BA4202" s="1" t="s">
        <v>2561</v>
      </c>
      <c r="BB4202" s="1">
        <v>6060</v>
      </c>
      <c r="BC4202" s="1" t="s">
        <v>144</v>
      </c>
      <c r="BD4202" s="1"/>
      <c r="BE4202" s="1"/>
      <c r="BF4202" s="1"/>
      <c r="BG4202" s="1"/>
    </row>
    <row r="4203" spans="2:59" ht="15.75" customHeight="1" x14ac:dyDescent="0.3">
      <c r="B4203" s="1"/>
      <c r="C4203" s="1"/>
      <c r="D4203" s="1"/>
      <c r="E4203" s="1"/>
      <c r="F4203" s="1"/>
      <c r="G4203" s="1"/>
      <c r="H4203" s="1"/>
      <c r="J4203" s="1"/>
      <c r="K4203" s="1"/>
      <c r="L4203" s="1"/>
      <c r="BA4203" s="1" t="s">
        <v>3199</v>
      </c>
      <c r="BB4203" s="1">
        <v>5936</v>
      </c>
      <c r="BC4203" s="1" t="s">
        <v>192</v>
      </c>
      <c r="BD4203" s="1"/>
      <c r="BE4203" s="1"/>
      <c r="BF4203" s="1"/>
      <c r="BG4203" s="1"/>
    </row>
    <row r="4204" spans="2:59" ht="15.75" customHeight="1" x14ac:dyDescent="0.3">
      <c r="B4204" s="1"/>
      <c r="C4204" s="1"/>
      <c r="D4204" s="1"/>
      <c r="E4204" s="1"/>
      <c r="F4204" s="1"/>
      <c r="G4204" s="1"/>
      <c r="H4204" s="1"/>
      <c r="J4204" s="1"/>
      <c r="K4204" s="1"/>
      <c r="L4204" s="1"/>
      <c r="BA4204" s="1" t="s">
        <v>2544</v>
      </c>
      <c r="BB4204" s="1">
        <v>5949</v>
      </c>
      <c r="BC4204" s="1" t="s">
        <v>188</v>
      </c>
      <c r="BD4204" s="1"/>
      <c r="BE4204" s="1"/>
      <c r="BF4204" s="1"/>
      <c r="BG4204" s="1"/>
    </row>
    <row r="4205" spans="2:59" ht="15.75" customHeight="1" x14ac:dyDescent="0.3">
      <c r="B4205" s="1"/>
      <c r="C4205" s="1"/>
      <c r="D4205" s="1"/>
      <c r="E4205" s="1"/>
      <c r="F4205" s="1"/>
      <c r="G4205" s="1"/>
      <c r="H4205" s="1"/>
      <c r="J4205" s="1"/>
      <c r="K4205" s="1"/>
      <c r="L4205" s="1"/>
      <c r="BA4205" s="1" t="s">
        <v>3301</v>
      </c>
      <c r="BB4205" s="1">
        <v>5988</v>
      </c>
      <c r="BC4205" s="1" t="s">
        <v>222</v>
      </c>
      <c r="BD4205" s="1"/>
      <c r="BE4205" s="1"/>
      <c r="BF4205" s="1"/>
      <c r="BG4205" s="1"/>
    </row>
    <row r="4206" spans="2:59" ht="15.75" customHeight="1" x14ac:dyDescent="0.3">
      <c r="B4206" s="1"/>
      <c r="C4206" s="1"/>
      <c r="D4206" s="1"/>
      <c r="E4206" s="1"/>
      <c r="F4206" s="1"/>
      <c r="G4206" s="1"/>
      <c r="H4206" s="1"/>
      <c r="J4206" s="1"/>
      <c r="K4206" s="1"/>
      <c r="L4206" s="1"/>
      <c r="BA4206" s="1" t="s">
        <v>2886</v>
      </c>
      <c r="BB4206" s="1">
        <v>5926</v>
      </c>
      <c r="BC4206" s="1" t="s">
        <v>144</v>
      </c>
      <c r="BD4206" s="1"/>
      <c r="BE4206" s="1"/>
      <c r="BF4206" s="1"/>
      <c r="BG4206" s="1"/>
    </row>
    <row r="4207" spans="2:59" ht="15.75" customHeight="1" x14ac:dyDescent="0.3">
      <c r="B4207" s="1"/>
      <c r="C4207" s="1"/>
      <c r="D4207" s="1"/>
      <c r="E4207" s="1"/>
      <c r="F4207" s="1"/>
      <c r="G4207" s="1"/>
      <c r="H4207" s="1"/>
      <c r="J4207" s="1"/>
      <c r="K4207" s="1"/>
      <c r="L4207" s="1"/>
      <c r="BA4207" s="1" t="s">
        <v>2555</v>
      </c>
      <c r="BB4207" s="1">
        <v>5997</v>
      </c>
      <c r="BC4207" s="1" t="s">
        <v>188</v>
      </c>
      <c r="BD4207" s="1"/>
      <c r="BE4207" s="1"/>
      <c r="BF4207" s="1"/>
      <c r="BG4207" s="1"/>
    </row>
    <row r="4208" spans="2:59" ht="15.75" customHeight="1" x14ac:dyDescent="0.3">
      <c r="B4208" s="1"/>
      <c r="C4208" s="1"/>
      <c r="D4208" s="1"/>
      <c r="E4208" s="1"/>
      <c r="F4208" s="1"/>
      <c r="G4208" s="1"/>
      <c r="H4208" s="1"/>
      <c r="J4208" s="1"/>
      <c r="K4208" s="1"/>
      <c r="L4208" s="1"/>
      <c r="BA4208" s="1" t="s">
        <v>2635</v>
      </c>
      <c r="BB4208" s="1">
        <v>5954</v>
      </c>
      <c r="BC4208" s="1" t="s">
        <v>178</v>
      </c>
      <c r="BD4208" s="1"/>
      <c r="BE4208" s="1"/>
      <c r="BF4208" s="1"/>
      <c r="BG4208" s="1"/>
    </row>
    <row r="4209" spans="2:59" ht="15.75" customHeight="1" x14ac:dyDescent="0.3">
      <c r="B4209" s="1"/>
      <c r="C4209" s="1"/>
      <c r="D4209" s="1"/>
      <c r="E4209" s="1"/>
      <c r="F4209" s="1"/>
      <c r="G4209" s="1"/>
      <c r="H4209" s="1"/>
      <c r="J4209" s="1"/>
      <c r="K4209" s="1"/>
      <c r="L4209" s="1"/>
      <c r="BA4209" s="1" t="s">
        <v>10602</v>
      </c>
      <c r="BB4209" s="1">
        <v>0</v>
      </c>
      <c r="BC4209" s="1" t="s">
        <v>332</v>
      </c>
      <c r="BD4209" s="1"/>
      <c r="BE4209" s="1"/>
      <c r="BF4209" s="1"/>
      <c r="BG4209" s="1"/>
    </row>
    <row r="4210" spans="2:59" ht="15.75" customHeight="1" x14ac:dyDescent="0.3">
      <c r="B4210" s="1"/>
      <c r="C4210" s="1"/>
      <c r="D4210" s="1"/>
      <c r="E4210" s="1"/>
      <c r="F4210" s="1"/>
      <c r="G4210" s="1"/>
      <c r="H4210" s="1"/>
      <c r="J4210" s="1"/>
      <c r="K4210" s="1"/>
      <c r="L4210" s="1"/>
      <c r="BA4210" s="1" t="s">
        <v>2263</v>
      </c>
      <c r="BB4210" s="1">
        <v>5642</v>
      </c>
      <c r="BC4210" s="1" t="s">
        <v>2074</v>
      </c>
      <c r="BD4210" s="1"/>
      <c r="BE4210" s="1"/>
      <c r="BF4210" s="1"/>
      <c r="BG4210" s="1"/>
    </row>
    <row r="4211" spans="2:59" ht="15.75" customHeight="1" x14ac:dyDescent="0.3">
      <c r="B4211" s="1"/>
      <c r="C4211" s="1"/>
      <c r="D4211" s="1"/>
      <c r="E4211" s="1"/>
      <c r="F4211" s="1"/>
      <c r="G4211" s="1"/>
      <c r="H4211" s="1"/>
      <c r="J4211" s="1"/>
      <c r="K4211" s="1"/>
      <c r="L4211" s="1"/>
      <c r="BA4211" s="1" t="s">
        <v>2398</v>
      </c>
      <c r="BB4211" s="1">
        <v>5948</v>
      </c>
      <c r="BC4211" s="1" t="s">
        <v>74</v>
      </c>
      <c r="BD4211" s="1"/>
      <c r="BE4211" s="1"/>
      <c r="BF4211" s="1"/>
      <c r="BG4211" s="1"/>
    </row>
    <row r="4212" spans="2:59" ht="15.75" customHeight="1" x14ac:dyDescent="0.3">
      <c r="B4212" s="1"/>
      <c r="C4212" s="1"/>
      <c r="D4212" s="1"/>
      <c r="E4212" s="1"/>
      <c r="F4212" s="1"/>
      <c r="G4212" s="1"/>
      <c r="H4212" s="1"/>
      <c r="J4212" s="1"/>
      <c r="K4212" s="1"/>
      <c r="L4212" s="1"/>
      <c r="BA4212" s="1" t="s">
        <v>3287</v>
      </c>
      <c r="BB4212" s="1">
        <v>6006</v>
      </c>
      <c r="BC4212" s="1" t="s">
        <v>212</v>
      </c>
      <c r="BD4212" s="1"/>
      <c r="BE4212" s="1"/>
      <c r="BF4212" s="1"/>
      <c r="BG4212" s="1"/>
    </row>
    <row r="4213" spans="2:59" ht="15.75" customHeight="1" x14ac:dyDescent="0.3">
      <c r="B4213" s="1"/>
      <c r="C4213" s="1"/>
      <c r="D4213" s="1"/>
      <c r="E4213" s="1"/>
      <c r="F4213" s="1"/>
      <c r="G4213" s="1"/>
      <c r="H4213" s="1"/>
      <c r="J4213" s="1"/>
      <c r="K4213" s="1"/>
      <c r="L4213" s="1"/>
      <c r="BA4213" s="1" t="s">
        <v>3337</v>
      </c>
      <c r="BB4213" s="1">
        <v>5714</v>
      </c>
      <c r="BC4213" s="1" t="s">
        <v>144</v>
      </c>
      <c r="BD4213" s="1"/>
      <c r="BE4213" s="1"/>
      <c r="BF4213" s="1"/>
      <c r="BG4213" s="1"/>
    </row>
    <row r="4214" spans="2:59" ht="15.75" customHeight="1" x14ac:dyDescent="0.3">
      <c r="B4214" s="1"/>
      <c r="C4214" s="1"/>
      <c r="D4214" s="1"/>
      <c r="E4214" s="1"/>
      <c r="F4214" s="1"/>
      <c r="G4214" s="1"/>
      <c r="H4214" s="1"/>
      <c r="J4214" s="1"/>
      <c r="K4214" s="1"/>
      <c r="L4214" s="1"/>
      <c r="BA4214" s="1" t="s">
        <v>2452</v>
      </c>
      <c r="BB4214" s="1">
        <v>5974</v>
      </c>
      <c r="BC4214" s="1" t="s">
        <v>252</v>
      </c>
      <c r="BD4214" s="1"/>
      <c r="BE4214" s="1"/>
      <c r="BF4214" s="1"/>
      <c r="BG4214" s="1"/>
    </row>
    <row r="4215" spans="2:59" ht="15.75" customHeight="1" x14ac:dyDescent="0.3">
      <c r="B4215" s="1"/>
      <c r="C4215" s="1"/>
      <c r="D4215" s="1"/>
      <c r="E4215" s="1"/>
      <c r="F4215" s="1"/>
      <c r="G4215" s="1"/>
      <c r="H4215" s="1"/>
      <c r="J4215" s="1"/>
      <c r="K4215" s="1"/>
      <c r="L4215" s="1"/>
      <c r="BA4215" s="1" t="s">
        <v>3113</v>
      </c>
      <c r="BB4215" s="1">
        <v>5944</v>
      </c>
      <c r="BC4215" s="1" t="s">
        <v>10</v>
      </c>
      <c r="BD4215" s="1"/>
      <c r="BE4215" s="1"/>
      <c r="BF4215" s="1"/>
      <c r="BG4215" s="1"/>
    </row>
    <row r="4216" spans="2:59" ht="15.75" customHeight="1" x14ac:dyDescent="0.3">
      <c r="B4216" s="1"/>
      <c r="C4216" s="1"/>
      <c r="D4216" s="1"/>
      <c r="E4216" s="1"/>
      <c r="F4216" s="1"/>
      <c r="G4216" s="1"/>
      <c r="H4216" s="1"/>
      <c r="J4216" s="1"/>
      <c r="K4216" s="1"/>
      <c r="L4216" s="1"/>
      <c r="BA4216" s="1" t="s">
        <v>2607</v>
      </c>
      <c r="BB4216" s="1">
        <v>5931</v>
      </c>
      <c r="BC4216" s="1" t="s">
        <v>180</v>
      </c>
      <c r="BD4216" s="1"/>
      <c r="BE4216" s="1"/>
      <c r="BF4216" s="1"/>
      <c r="BG4216" s="1"/>
    </row>
    <row r="4217" spans="2:59" ht="15.75" customHeight="1" x14ac:dyDescent="0.3">
      <c r="B4217" s="1"/>
      <c r="C4217" s="1"/>
      <c r="D4217" s="1"/>
      <c r="E4217" s="1"/>
      <c r="F4217" s="1"/>
      <c r="G4217" s="1"/>
      <c r="H4217" s="1"/>
      <c r="J4217" s="1"/>
      <c r="K4217" s="1"/>
      <c r="L4217" s="1"/>
      <c r="BA4217" s="1" t="s">
        <v>3346</v>
      </c>
      <c r="BB4217" s="1">
        <v>0</v>
      </c>
      <c r="BC4217" s="1" t="s">
        <v>252</v>
      </c>
      <c r="BD4217" s="1"/>
      <c r="BE4217" s="1"/>
      <c r="BF4217" s="1"/>
      <c r="BG4217" s="1"/>
    </row>
    <row r="4218" spans="2:59" ht="15.75" customHeight="1" x14ac:dyDescent="0.3">
      <c r="B4218" s="1"/>
      <c r="C4218" s="1"/>
      <c r="D4218" s="1"/>
      <c r="E4218" s="1"/>
      <c r="F4218" s="1"/>
      <c r="G4218" s="1"/>
      <c r="H4218" s="1"/>
      <c r="J4218" s="1"/>
      <c r="K4218" s="1"/>
      <c r="L4218" s="1"/>
      <c r="BA4218" s="1" t="s">
        <v>2649</v>
      </c>
      <c r="BB4218" s="1">
        <v>5934</v>
      </c>
      <c r="BC4218" s="1" t="s">
        <v>180</v>
      </c>
      <c r="BD4218" s="1"/>
      <c r="BE4218" s="1"/>
      <c r="BF4218" s="1"/>
      <c r="BG4218" s="1"/>
    </row>
    <row r="4219" spans="2:59" ht="15.75" customHeight="1" x14ac:dyDescent="0.3">
      <c r="B4219" s="1"/>
      <c r="C4219" s="1"/>
      <c r="D4219" s="1"/>
      <c r="E4219" s="1"/>
      <c r="F4219" s="1"/>
      <c r="G4219" s="1"/>
      <c r="H4219" s="1"/>
      <c r="J4219" s="1"/>
      <c r="K4219" s="1"/>
      <c r="L4219" s="1"/>
      <c r="BA4219" s="1" t="s">
        <v>2988</v>
      </c>
      <c r="BB4219" s="1">
        <v>5932</v>
      </c>
      <c r="BC4219" s="1" t="s">
        <v>256</v>
      </c>
      <c r="BD4219" s="1"/>
      <c r="BE4219" s="1"/>
      <c r="BF4219" s="1"/>
      <c r="BG4219" s="1"/>
    </row>
    <row r="4220" spans="2:59" ht="15.75" customHeight="1" x14ac:dyDescent="0.3">
      <c r="B4220" s="1"/>
      <c r="C4220" s="1"/>
      <c r="D4220" s="1"/>
      <c r="E4220" s="1"/>
      <c r="F4220" s="1"/>
      <c r="G4220" s="1"/>
      <c r="H4220" s="1"/>
      <c r="J4220" s="1"/>
      <c r="K4220" s="1"/>
      <c r="L4220" s="1"/>
      <c r="BA4220" s="1" t="s">
        <v>2606</v>
      </c>
      <c r="BB4220" s="1">
        <v>5958</v>
      </c>
      <c r="BC4220" s="1" t="s">
        <v>144</v>
      </c>
      <c r="BD4220" s="1"/>
      <c r="BE4220" s="1"/>
      <c r="BF4220" s="1"/>
      <c r="BG4220" s="1"/>
    </row>
    <row r="4221" spans="2:59" ht="15.75" customHeight="1" x14ac:dyDescent="0.3">
      <c r="B4221" s="1"/>
      <c r="C4221" s="1"/>
      <c r="D4221" s="1"/>
      <c r="E4221" s="1"/>
      <c r="F4221" s="1"/>
      <c r="G4221" s="1"/>
      <c r="H4221" s="1"/>
      <c r="J4221" s="1"/>
      <c r="K4221" s="1"/>
      <c r="L4221" s="1"/>
      <c r="BA4221" s="1" t="s">
        <v>10603</v>
      </c>
      <c r="BB4221" s="1">
        <v>0</v>
      </c>
      <c r="BC4221" s="1" t="s">
        <v>292</v>
      </c>
      <c r="BD4221" s="1"/>
      <c r="BE4221" s="1"/>
      <c r="BF4221" s="1"/>
      <c r="BG4221" s="1"/>
    </row>
    <row r="4222" spans="2:59" ht="15.75" customHeight="1" x14ac:dyDescent="0.3">
      <c r="B4222" s="1"/>
      <c r="C4222" s="1"/>
      <c r="D4222" s="1"/>
      <c r="E4222" s="1"/>
      <c r="F4222" s="1"/>
      <c r="G4222" s="1"/>
      <c r="H4222" s="1"/>
      <c r="J4222" s="1"/>
      <c r="K4222" s="1"/>
      <c r="L4222" s="1"/>
      <c r="BA4222" s="1" t="s">
        <v>2738</v>
      </c>
      <c r="BB4222" s="1">
        <v>941</v>
      </c>
      <c r="BC4222" s="1" t="s">
        <v>156</v>
      </c>
      <c r="BD4222" s="1"/>
      <c r="BE4222" s="1"/>
      <c r="BF4222" s="1"/>
      <c r="BG4222" s="1"/>
    </row>
    <row r="4223" spans="2:59" ht="15.75" customHeight="1" x14ac:dyDescent="0.3">
      <c r="B4223" s="1"/>
      <c r="C4223" s="1"/>
      <c r="D4223" s="1"/>
      <c r="E4223" s="1"/>
      <c r="F4223" s="1"/>
      <c r="G4223" s="1"/>
      <c r="H4223" s="1"/>
      <c r="J4223" s="1"/>
      <c r="K4223" s="1"/>
      <c r="L4223" s="1"/>
      <c r="BA4223" s="1" t="s">
        <v>2583</v>
      </c>
      <c r="BB4223" s="1">
        <v>5942</v>
      </c>
      <c r="BC4223" s="1" t="s">
        <v>204</v>
      </c>
      <c r="BD4223" s="1"/>
      <c r="BE4223" s="1"/>
      <c r="BF4223" s="1"/>
      <c r="BG4223" s="1"/>
    </row>
    <row r="4224" spans="2:59" ht="15.75" customHeight="1" x14ac:dyDescent="0.3">
      <c r="B4224" s="1"/>
      <c r="C4224" s="1"/>
      <c r="D4224" s="1"/>
      <c r="E4224" s="1"/>
      <c r="F4224" s="1"/>
      <c r="G4224" s="1"/>
      <c r="H4224" s="1"/>
      <c r="J4224" s="1"/>
      <c r="K4224" s="1"/>
      <c r="L4224" s="1"/>
      <c r="BA4224" s="1" t="s">
        <v>2700</v>
      </c>
      <c r="BB4224" s="1">
        <v>5966</v>
      </c>
      <c r="BC4224" s="1" t="s">
        <v>342</v>
      </c>
      <c r="BD4224" s="1"/>
      <c r="BE4224" s="1"/>
      <c r="BF4224" s="1"/>
      <c r="BG4224" s="1"/>
    </row>
    <row r="4225" spans="2:59" ht="15.75" customHeight="1" x14ac:dyDescent="0.3">
      <c r="B4225" s="1"/>
      <c r="C4225" s="1"/>
      <c r="D4225" s="1"/>
      <c r="E4225" s="1"/>
      <c r="F4225" s="1"/>
      <c r="G4225" s="1"/>
      <c r="H4225" s="1"/>
      <c r="J4225" s="1"/>
      <c r="K4225" s="1"/>
      <c r="L4225" s="1"/>
      <c r="BA4225" s="1" t="s">
        <v>2891</v>
      </c>
      <c r="BB4225" s="1">
        <v>5965</v>
      </c>
      <c r="BC4225" s="1" t="s">
        <v>50</v>
      </c>
      <c r="BD4225" s="1"/>
      <c r="BE4225" s="1"/>
      <c r="BF4225" s="1"/>
      <c r="BG4225" s="1"/>
    </row>
    <row r="4226" spans="2:59" ht="15.75" customHeight="1" x14ac:dyDescent="0.3">
      <c r="B4226" s="1"/>
      <c r="C4226" s="1"/>
      <c r="D4226" s="1"/>
      <c r="E4226" s="1"/>
      <c r="F4226" s="1"/>
      <c r="G4226" s="1"/>
      <c r="H4226" s="1"/>
      <c r="J4226" s="1"/>
      <c r="K4226" s="1"/>
      <c r="L4226" s="1"/>
      <c r="BA4226" s="1" t="s">
        <v>2836</v>
      </c>
      <c r="BB4226" s="1">
        <v>5853</v>
      </c>
      <c r="BC4226" s="1" t="s">
        <v>222</v>
      </c>
      <c r="BD4226" s="1"/>
      <c r="BE4226" s="1"/>
      <c r="BF4226" s="1"/>
      <c r="BG4226" s="1"/>
    </row>
    <row r="4227" spans="2:59" ht="15.75" customHeight="1" x14ac:dyDescent="0.3">
      <c r="B4227" s="1"/>
      <c r="C4227" s="1"/>
      <c r="D4227" s="1"/>
      <c r="E4227" s="1"/>
      <c r="F4227" s="1"/>
      <c r="G4227" s="1"/>
      <c r="H4227" s="1"/>
      <c r="J4227" s="1"/>
      <c r="K4227" s="1"/>
      <c r="L4227" s="1"/>
      <c r="BA4227" s="1" t="s">
        <v>3326</v>
      </c>
      <c r="BB4227" s="1">
        <v>5962</v>
      </c>
      <c r="BC4227" s="1" t="s">
        <v>238</v>
      </c>
      <c r="BD4227" s="1"/>
      <c r="BE4227" s="1"/>
      <c r="BF4227" s="1"/>
      <c r="BG4227" s="1"/>
    </row>
    <row r="4228" spans="2:59" ht="15.75" customHeight="1" x14ac:dyDescent="0.3">
      <c r="B4228" s="1"/>
      <c r="C4228" s="1"/>
      <c r="D4228" s="1"/>
      <c r="E4228" s="1"/>
      <c r="F4228" s="1"/>
      <c r="G4228" s="1"/>
      <c r="H4228" s="1"/>
      <c r="J4228" s="1"/>
      <c r="K4228" s="1"/>
      <c r="L4228" s="1"/>
      <c r="BA4228" s="1" t="s">
        <v>3162</v>
      </c>
      <c r="BB4228" s="1">
        <v>5961</v>
      </c>
      <c r="BC4228" s="1" t="s">
        <v>192</v>
      </c>
      <c r="BD4228" s="1"/>
      <c r="BE4228" s="1"/>
      <c r="BF4228" s="1"/>
      <c r="BG4228" s="1"/>
    </row>
    <row r="4229" spans="2:59" ht="15.75" customHeight="1" x14ac:dyDescent="0.3">
      <c r="B4229" s="1"/>
      <c r="C4229" s="1"/>
      <c r="D4229" s="1"/>
      <c r="E4229" s="1"/>
      <c r="F4229" s="1"/>
      <c r="G4229" s="1"/>
      <c r="H4229" s="1"/>
      <c r="J4229" s="1"/>
      <c r="K4229" s="1"/>
      <c r="L4229" s="1"/>
      <c r="BA4229" s="1" t="s">
        <v>2891</v>
      </c>
      <c r="BB4229" s="1">
        <v>5965</v>
      </c>
      <c r="BC4229" s="1" t="s">
        <v>50</v>
      </c>
      <c r="BD4229" s="1"/>
      <c r="BE4229" s="1"/>
      <c r="BF4229" s="1"/>
      <c r="BG4229" s="1"/>
    </row>
    <row r="4230" spans="2:59" ht="15.75" customHeight="1" x14ac:dyDescent="0.3">
      <c r="B4230" s="1"/>
      <c r="C4230" s="1"/>
      <c r="D4230" s="1"/>
      <c r="E4230" s="1"/>
      <c r="F4230" s="1"/>
      <c r="G4230" s="1"/>
      <c r="H4230" s="1"/>
      <c r="J4230" s="1"/>
      <c r="K4230" s="1"/>
      <c r="L4230" s="1"/>
      <c r="BA4230" s="1" t="s">
        <v>3296</v>
      </c>
      <c r="BB4230" s="1">
        <v>5964</v>
      </c>
      <c r="BC4230" s="1" t="s">
        <v>238</v>
      </c>
      <c r="BD4230" s="1"/>
      <c r="BE4230" s="1"/>
      <c r="BF4230" s="1"/>
      <c r="BG4230" s="1"/>
    </row>
    <row r="4231" spans="2:59" ht="15.75" customHeight="1" x14ac:dyDescent="0.3">
      <c r="B4231" s="1"/>
      <c r="C4231" s="1"/>
      <c r="D4231" s="1"/>
      <c r="E4231" s="1"/>
      <c r="F4231" s="1"/>
      <c r="G4231" s="1"/>
      <c r="H4231" s="1"/>
      <c r="J4231" s="1"/>
      <c r="K4231" s="1"/>
      <c r="L4231" s="1"/>
      <c r="BA4231" s="1" t="s">
        <v>3314</v>
      </c>
      <c r="BB4231" s="1">
        <v>6181</v>
      </c>
      <c r="BC4231" s="1" t="s">
        <v>112</v>
      </c>
      <c r="BD4231" s="1"/>
      <c r="BE4231" s="1"/>
      <c r="BF4231" s="1"/>
      <c r="BG4231" s="1"/>
    </row>
    <row r="4232" spans="2:59" ht="15.75" customHeight="1" x14ac:dyDescent="0.3">
      <c r="B4232" s="1"/>
      <c r="C4232" s="1"/>
      <c r="D4232" s="1"/>
      <c r="E4232" s="1"/>
      <c r="F4232" s="1"/>
      <c r="G4232" s="1"/>
      <c r="H4232" s="1"/>
      <c r="J4232" s="1"/>
      <c r="K4232" s="1"/>
      <c r="L4232" s="1"/>
      <c r="BA4232" s="1" t="s">
        <v>2958</v>
      </c>
      <c r="BB4232" s="1">
        <v>5957</v>
      </c>
      <c r="BC4232" s="1" t="s">
        <v>222</v>
      </c>
      <c r="BD4232" s="1"/>
      <c r="BE4232" s="1"/>
      <c r="BF4232" s="1"/>
      <c r="BG4232" s="1"/>
    </row>
    <row r="4233" spans="2:59" ht="15.75" customHeight="1" x14ac:dyDescent="0.3">
      <c r="B4233" s="1"/>
      <c r="C4233" s="1"/>
      <c r="D4233" s="1"/>
      <c r="E4233" s="1"/>
      <c r="F4233" s="1"/>
      <c r="G4233" s="1"/>
      <c r="H4233" s="1"/>
      <c r="J4233" s="1"/>
      <c r="K4233" s="1"/>
      <c r="L4233" s="1"/>
      <c r="BA4233" s="1" t="s">
        <v>3261</v>
      </c>
      <c r="BB4233" s="1">
        <v>6000</v>
      </c>
      <c r="BC4233" s="1" t="s">
        <v>2086</v>
      </c>
      <c r="BD4233" s="1"/>
      <c r="BE4233" s="1"/>
      <c r="BF4233" s="1"/>
      <c r="BG4233" s="1"/>
    </row>
    <row r="4234" spans="2:59" ht="15.75" customHeight="1" x14ac:dyDescent="0.3">
      <c r="B4234" s="1"/>
      <c r="C4234" s="1"/>
      <c r="D4234" s="1"/>
      <c r="E4234" s="1"/>
      <c r="F4234" s="1"/>
      <c r="G4234" s="1"/>
      <c r="H4234" s="1"/>
      <c r="J4234" s="1"/>
      <c r="K4234" s="1"/>
      <c r="L4234" s="1"/>
      <c r="BA4234" s="1" t="s">
        <v>2449</v>
      </c>
      <c r="BB4234" s="1">
        <v>5952</v>
      </c>
      <c r="BC4234" s="1" t="s">
        <v>74</v>
      </c>
      <c r="BD4234" s="1"/>
      <c r="BE4234" s="1"/>
      <c r="BF4234" s="1"/>
      <c r="BG4234" s="1"/>
    </row>
    <row r="4235" spans="2:59" ht="15.75" customHeight="1" x14ac:dyDescent="0.3">
      <c r="B4235" s="1"/>
      <c r="C4235" s="1"/>
      <c r="D4235" s="1"/>
      <c r="E4235" s="1"/>
      <c r="F4235" s="1"/>
      <c r="G4235" s="1"/>
      <c r="H4235" s="1"/>
      <c r="J4235" s="1"/>
      <c r="K4235" s="1"/>
      <c r="L4235" s="1"/>
      <c r="BA4235" s="1" t="s">
        <v>4293</v>
      </c>
      <c r="BB4235" s="1">
        <v>1741</v>
      </c>
      <c r="BC4235" s="1" t="s">
        <v>130</v>
      </c>
      <c r="BD4235" s="1"/>
      <c r="BE4235" s="1"/>
      <c r="BF4235" s="1"/>
      <c r="BG4235" s="1"/>
    </row>
    <row r="4236" spans="2:59" ht="15.75" customHeight="1" x14ac:dyDescent="0.3">
      <c r="B4236" s="1"/>
      <c r="C4236" s="1"/>
      <c r="D4236" s="1"/>
      <c r="E4236" s="1"/>
      <c r="F4236" s="1"/>
      <c r="G4236" s="1"/>
      <c r="H4236" s="1"/>
      <c r="J4236" s="1"/>
      <c r="K4236" s="1"/>
      <c r="L4236" s="1"/>
      <c r="BA4236" s="1" t="s">
        <v>3150</v>
      </c>
      <c r="BB4236" s="1">
        <v>4137</v>
      </c>
      <c r="BC4236" s="1" t="s">
        <v>154</v>
      </c>
      <c r="BD4236" s="1"/>
      <c r="BE4236" s="1"/>
      <c r="BF4236" s="1"/>
      <c r="BG4236" s="1"/>
    </row>
    <row r="4237" spans="2:59" ht="15.75" customHeight="1" x14ac:dyDescent="0.3">
      <c r="B4237" s="1"/>
      <c r="C4237" s="1"/>
      <c r="D4237" s="1"/>
      <c r="E4237" s="1"/>
      <c r="F4237" s="1"/>
      <c r="G4237" s="1"/>
      <c r="H4237" s="1"/>
      <c r="J4237" s="1"/>
      <c r="K4237" s="1"/>
      <c r="L4237" s="1"/>
      <c r="BA4237" s="1" t="s">
        <v>2582</v>
      </c>
      <c r="BB4237" s="1">
        <v>5973</v>
      </c>
      <c r="BC4237" s="1" t="s">
        <v>322</v>
      </c>
      <c r="BD4237" s="1"/>
      <c r="BE4237" s="1"/>
      <c r="BF4237" s="1"/>
      <c r="BG4237" s="1"/>
    </row>
    <row r="4238" spans="2:59" ht="15.75" customHeight="1" x14ac:dyDescent="0.3">
      <c r="B4238" s="1"/>
      <c r="C4238" s="1"/>
      <c r="D4238" s="1"/>
      <c r="E4238" s="1"/>
      <c r="F4238" s="1"/>
      <c r="G4238" s="1"/>
      <c r="H4238" s="1"/>
      <c r="J4238" s="1"/>
      <c r="K4238" s="1"/>
      <c r="L4238" s="1"/>
      <c r="BA4238" s="1" t="s">
        <v>3267</v>
      </c>
      <c r="BB4238" s="1">
        <v>5969</v>
      </c>
      <c r="BC4238" s="1" t="s">
        <v>154</v>
      </c>
      <c r="BD4238" s="1"/>
      <c r="BE4238" s="1"/>
      <c r="BF4238" s="1"/>
      <c r="BG4238" s="1"/>
    </row>
    <row r="4239" spans="2:59" ht="15.75" customHeight="1" x14ac:dyDescent="0.3">
      <c r="B4239" s="1"/>
      <c r="C4239" s="1"/>
      <c r="D4239" s="1"/>
      <c r="E4239" s="1"/>
      <c r="F4239" s="1"/>
      <c r="G4239" s="1"/>
      <c r="H4239" s="1"/>
      <c r="J4239" s="1"/>
      <c r="K4239" s="1"/>
      <c r="L4239" s="1"/>
      <c r="BA4239" s="1" t="s">
        <v>10604</v>
      </c>
      <c r="BB4239" s="1">
        <v>0</v>
      </c>
      <c r="BC4239" s="1" t="s">
        <v>174</v>
      </c>
      <c r="BD4239" s="1"/>
      <c r="BE4239" s="1"/>
      <c r="BF4239" s="1"/>
      <c r="BG4239" s="1"/>
    </row>
    <row r="4240" spans="2:59" ht="15.75" customHeight="1" x14ac:dyDescent="0.3">
      <c r="B4240" s="1"/>
      <c r="C4240" s="1"/>
      <c r="D4240" s="1"/>
      <c r="E4240" s="1"/>
      <c r="F4240" s="1"/>
      <c r="G4240" s="1"/>
      <c r="H4240" s="1"/>
      <c r="J4240" s="1"/>
      <c r="K4240" s="1"/>
      <c r="L4240" s="1"/>
      <c r="BA4240" s="1" t="s">
        <v>2894</v>
      </c>
      <c r="BB4240" s="1">
        <v>5972</v>
      </c>
      <c r="BC4240" s="1" t="s">
        <v>74</v>
      </c>
      <c r="BD4240" s="1"/>
      <c r="BE4240" s="1"/>
      <c r="BF4240" s="1"/>
      <c r="BG4240" s="1"/>
    </row>
    <row r="4241" spans="2:59" ht="15.75" customHeight="1" x14ac:dyDescent="0.3">
      <c r="B4241" s="1"/>
      <c r="C4241" s="1"/>
      <c r="D4241" s="1"/>
      <c r="E4241" s="1"/>
      <c r="F4241" s="1"/>
      <c r="G4241" s="1"/>
      <c r="H4241" s="1"/>
      <c r="J4241" s="1"/>
      <c r="K4241" s="1"/>
      <c r="L4241" s="1"/>
      <c r="BA4241" s="1" t="s">
        <v>3305</v>
      </c>
      <c r="BB4241" s="1">
        <v>5998</v>
      </c>
      <c r="BC4241" s="1" t="s">
        <v>222</v>
      </c>
      <c r="BD4241" s="1"/>
      <c r="BE4241" s="1"/>
      <c r="BF4241" s="1"/>
      <c r="BG4241" s="1"/>
    </row>
    <row r="4242" spans="2:59" ht="15.75" customHeight="1" x14ac:dyDescent="0.3">
      <c r="B4242" s="1"/>
      <c r="C4242" s="1"/>
      <c r="D4242" s="1"/>
      <c r="E4242" s="1"/>
      <c r="F4242" s="1"/>
      <c r="G4242" s="1"/>
      <c r="H4242" s="1"/>
      <c r="J4242" s="1"/>
      <c r="K4242" s="1"/>
      <c r="L4242" s="1"/>
      <c r="BA4242" s="1" t="s">
        <v>3353</v>
      </c>
      <c r="BB4242" s="1">
        <v>0</v>
      </c>
      <c r="BC4242" s="1" t="s">
        <v>2086</v>
      </c>
      <c r="BD4242" s="1"/>
      <c r="BE4242" s="1"/>
      <c r="BF4242" s="1"/>
      <c r="BG4242" s="1"/>
    </row>
    <row r="4243" spans="2:59" ht="15.75" customHeight="1" x14ac:dyDescent="0.3">
      <c r="B4243" s="1"/>
      <c r="C4243" s="1"/>
      <c r="D4243" s="1"/>
      <c r="E4243" s="1"/>
      <c r="F4243" s="1"/>
      <c r="G4243" s="1"/>
      <c r="H4243" s="1"/>
      <c r="J4243" s="1"/>
      <c r="K4243" s="1"/>
      <c r="L4243" s="1"/>
      <c r="BA4243" s="1" t="s">
        <v>3353</v>
      </c>
      <c r="BB4243" s="1">
        <v>0</v>
      </c>
      <c r="BC4243" s="1" t="s">
        <v>2086</v>
      </c>
      <c r="BD4243" s="1"/>
      <c r="BE4243" s="1"/>
      <c r="BF4243" s="1"/>
      <c r="BG4243" s="1"/>
    </row>
    <row r="4244" spans="2:59" ht="15.75" customHeight="1" x14ac:dyDescent="0.3">
      <c r="B4244" s="1"/>
      <c r="C4244" s="1"/>
      <c r="D4244" s="1"/>
      <c r="E4244" s="1"/>
      <c r="F4244" s="1"/>
      <c r="G4244" s="1"/>
      <c r="H4244" s="1"/>
      <c r="J4244" s="1"/>
      <c r="K4244" s="1"/>
      <c r="L4244" s="1"/>
      <c r="BA4244" s="1" t="s">
        <v>3008</v>
      </c>
      <c r="BB4244" s="1">
        <v>5959</v>
      </c>
      <c r="BC4244" s="1" t="s">
        <v>144</v>
      </c>
      <c r="BD4244" s="1"/>
      <c r="BE4244" s="1"/>
      <c r="BF4244" s="1"/>
      <c r="BG4244" s="1"/>
    </row>
    <row r="4245" spans="2:59" ht="15.75" customHeight="1" x14ac:dyDescent="0.3">
      <c r="B4245" s="1"/>
      <c r="C4245" s="1"/>
      <c r="D4245" s="1"/>
      <c r="E4245" s="1"/>
      <c r="F4245" s="1"/>
      <c r="G4245" s="1"/>
      <c r="H4245" s="1"/>
      <c r="J4245" s="1"/>
      <c r="K4245" s="1"/>
      <c r="L4245" s="1"/>
      <c r="BA4245" s="1" t="s">
        <v>3353</v>
      </c>
      <c r="BB4245" s="1">
        <v>0</v>
      </c>
      <c r="BC4245" s="1" t="s">
        <v>2086</v>
      </c>
      <c r="BD4245" s="1"/>
      <c r="BE4245" s="1"/>
      <c r="BF4245" s="1"/>
      <c r="BG4245" s="1"/>
    </row>
    <row r="4246" spans="2:59" ht="15.75" customHeight="1" x14ac:dyDescent="0.3">
      <c r="B4246" s="1"/>
      <c r="C4246" s="1"/>
      <c r="D4246" s="1"/>
      <c r="E4246" s="1"/>
      <c r="F4246" s="1"/>
      <c r="G4246" s="1"/>
      <c r="H4246" s="1"/>
      <c r="J4246" s="1"/>
      <c r="K4246" s="1"/>
      <c r="L4246" s="1"/>
      <c r="BA4246" s="1" t="s">
        <v>10605</v>
      </c>
      <c r="BB4246" s="1">
        <v>6154</v>
      </c>
      <c r="BC4246" s="1" t="s">
        <v>186</v>
      </c>
      <c r="BD4246" s="1"/>
      <c r="BE4246" s="1"/>
      <c r="BF4246" s="1"/>
      <c r="BG4246" s="1"/>
    </row>
    <row r="4247" spans="2:59" ht="15.75" customHeight="1" x14ac:dyDescent="0.3">
      <c r="B4247" s="1"/>
      <c r="C4247" s="1"/>
      <c r="D4247" s="1"/>
      <c r="E4247" s="1"/>
      <c r="F4247" s="1"/>
      <c r="G4247" s="1"/>
      <c r="H4247" s="1"/>
      <c r="J4247" s="1"/>
      <c r="K4247" s="1"/>
      <c r="L4247" s="1"/>
      <c r="BA4247" s="1" t="s">
        <v>3353</v>
      </c>
      <c r="BB4247" s="1">
        <v>0</v>
      </c>
      <c r="BC4247" s="1" t="s">
        <v>2086</v>
      </c>
      <c r="BD4247" s="1"/>
      <c r="BE4247" s="1"/>
      <c r="BF4247" s="1"/>
      <c r="BG4247" s="1"/>
    </row>
    <row r="4248" spans="2:59" ht="15.75" customHeight="1" x14ac:dyDescent="0.3">
      <c r="B4248" s="1"/>
      <c r="C4248" s="1"/>
      <c r="D4248" s="1"/>
      <c r="E4248" s="1"/>
      <c r="F4248" s="1"/>
      <c r="G4248" s="1"/>
      <c r="H4248" s="1"/>
      <c r="J4248" s="1"/>
      <c r="K4248" s="1"/>
      <c r="L4248" s="1"/>
      <c r="BA4248" s="1" t="s">
        <v>3349</v>
      </c>
      <c r="BB4248" s="1">
        <v>0</v>
      </c>
      <c r="BC4248" s="1" t="s">
        <v>186</v>
      </c>
      <c r="BD4248" s="1"/>
      <c r="BE4248" s="1"/>
      <c r="BF4248" s="1"/>
      <c r="BG4248" s="1"/>
    </row>
    <row r="4249" spans="2:59" ht="15.75" customHeight="1" x14ac:dyDescent="0.3">
      <c r="B4249" s="1"/>
      <c r="C4249" s="1"/>
      <c r="D4249" s="1"/>
      <c r="E4249" s="1"/>
      <c r="F4249" s="1"/>
      <c r="G4249" s="1"/>
      <c r="H4249" s="1"/>
      <c r="J4249" s="1"/>
      <c r="K4249" s="1"/>
      <c r="L4249" s="1"/>
      <c r="BA4249" s="1" t="s">
        <v>3353</v>
      </c>
      <c r="BB4249" s="1">
        <v>0</v>
      </c>
      <c r="BC4249" s="1" t="s">
        <v>2086</v>
      </c>
      <c r="BD4249" s="1"/>
      <c r="BE4249" s="1"/>
      <c r="BF4249" s="1"/>
      <c r="BG4249" s="1"/>
    </row>
    <row r="4250" spans="2:59" ht="15.75" customHeight="1" x14ac:dyDescent="0.3">
      <c r="B4250" s="1"/>
      <c r="C4250" s="1"/>
      <c r="D4250" s="1"/>
      <c r="E4250" s="1"/>
      <c r="F4250" s="1"/>
      <c r="G4250" s="1"/>
      <c r="H4250" s="1"/>
      <c r="J4250" s="1"/>
      <c r="K4250" s="1"/>
      <c r="L4250" s="1"/>
      <c r="BA4250" s="1" t="s">
        <v>3353</v>
      </c>
      <c r="BB4250" s="1">
        <v>0</v>
      </c>
      <c r="BC4250" s="1" t="s">
        <v>2086</v>
      </c>
      <c r="BD4250" s="1"/>
      <c r="BE4250" s="1"/>
      <c r="BF4250" s="1"/>
      <c r="BG4250" s="1"/>
    </row>
    <row r="4251" spans="2:59" ht="15.75" customHeight="1" x14ac:dyDescent="0.3">
      <c r="B4251" s="1"/>
      <c r="C4251" s="1"/>
      <c r="D4251" s="1"/>
      <c r="E4251" s="1"/>
      <c r="F4251" s="1"/>
      <c r="G4251" s="1"/>
      <c r="H4251" s="1"/>
      <c r="J4251" s="1"/>
      <c r="K4251" s="1"/>
      <c r="L4251" s="1"/>
      <c r="BA4251" s="1" t="s">
        <v>2643</v>
      </c>
      <c r="BB4251" s="1">
        <v>6004</v>
      </c>
      <c r="BC4251" s="1" t="s">
        <v>144</v>
      </c>
      <c r="BD4251" s="1"/>
      <c r="BE4251" s="1"/>
      <c r="BF4251" s="1"/>
      <c r="BG4251" s="1"/>
    </row>
    <row r="4252" spans="2:59" ht="15.75" customHeight="1" x14ac:dyDescent="0.3">
      <c r="B4252" s="1"/>
      <c r="C4252" s="1"/>
      <c r="D4252" s="1"/>
      <c r="E4252" s="1"/>
      <c r="F4252" s="1"/>
      <c r="G4252" s="1"/>
      <c r="H4252" s="1"/>
      <c r="J4252" s="1"/>
      <c r="K4252" s="1"/>
      <c r="L4252" s="1"/>
      <c r="BA4252" s="1" t="s">
        <v>10606</v>
      </c>
      <c r="BB4252" s="1">
        <v>0</v>
      </c>
      <c r="BC4252" s="1" t="s">
        <v>292</v>
      </c>
      <c r="BD4252" s="1"/>
      <c r="BE4252" s="1"/>
      <c r="BF4252" s="1"/>
      <c r="BG4252" s="1"/>
    </row>
    <row r="4253" spans="2:59" ht="15.75" customHeight="1" x14ac:dyDescent="0.3">
      <c r="B4253" s="1"/>
      <c r="C4253" s="1"/>
      <c r="D4253" s="1"/>
      <c r="E4253" s="1"/>
      <c r="F4253" s="1"/>
      <c r="G4253" s="1"/>
      <c r="H4253" s="1"/>
      <c r="J4253" s="1"/>
      <c r="K4253" s="1"/>
      <c r="L4253" s="1"/>
      <c r="BA4253" s="1" t="s">
        <v>2593</v>
      </c>
      <c r="BB4253" s="1">
        <v>6008</v>
      </c>
      <c r="BC4253" s="1" t="s">
        <v>256</v>
      </c>
      <c r="BD4253" s="1"/>
      <c r="BE4253" s="1"/>
      <c r="BF4253" s="1"/>
      <c r="BG4253" s="1"/>
    </row>
    <row r="4254" spans="2:59" ht="15.75" customHeight="1" x14ac:dyDescent="0.3">
      <c r="B4254" s="1"/>
      <c r="C4254" s="1"/>
      <c r="D4254" s="1"/>
      <c r="E4254" s="1"/>
      <c r="F4254" s="1"/>
      <c r="G4254" s="1"/>
      <c r="H4254" s="1"/>
      <c r="J4254" s="1"/>
      <c r="K4254" s="1"/>
      <c r="L4254" s="1"/>
      <c r="BA4254" s="1" t="s">
        <v>3328</v>
      </c>
      <c r="BB4254" s="1">
        <v>5979</v>
      </c>
      <c r="BC4254" s="1" t="s">
        <v>80</v>
      </c>
      <c r="BD4254" s="1"/>
      <c r="BE4254" s="1"/>
      <c r="BF4254" s="1"/>
      <c r="BG4254" s="1"/>
    </row>
    <row r="4255" spans="2:59" ht="15.75" customHeight="1" x14ac:dyDescent="0.3">
      <c r="B4255" s="1"/>
      <c r="C4255" s="1"/>
      <c r="D4255" s="1"/>
      <c r="E4255" s="1"/>
      <c r="F4255" s="1"/>
      <c r="G4255" s="1"/>
      <c r="H4255" s="1"/>
      <c r="J4255" s="1"/>
      <c r="K4255" s="1"/>
      <c r="L4255" s="1"/>
      <c r="BA4255" s="1" t="s">
        <v>10536</v>
      </c>
      <c r="BB4255" s="1">
        <v>0</v>
      </c>
      <c r="BC4255" s="1" t="s">
        <v>2086</v>
      </c>
      <c r="BD4255" s="1"/>
      <c r="BE4255" s="1"/>
      <c r="BF4255" s="1"/>
      <c r="BG4255" s="1"/>
    </row>
    <row r="4256" spans="2:59" ht="15.75" customHeight="1" x14ac:dyDescent="0.3">
      <c r="B4256" s="1"/>
      <c r="C4256" s="1"/>
      <c r="D4256" s="1"/>
      <c r="E4256" s="1"/>
      <c r="F4256" s="1"/>
      <c r="G4256" s="1"/>
      <c r="H4256" s="1"/>
      <c r="J4256" s="1"/>
      <c r="K4256" s="1"/>
      <c r="L4256" s="1"/>
      <c r="BA4256" s="1" t="s">
        <v>9562</v>
      </c>
      <c r="BB4256" s="1">
        <v>6164</v>
      </c>
      <c r="BC4256" s="1" t="s">
        <v>112</v>
      </c>
      <c r="BD4256" s="1"/>
      <c r="BE4256" s="1"/>
      <c r="BF4256" s="1"/>
      <c r="BG4256" s="1"/>
    </row>
    <row r="4257" spans="2:59" ht="15.75" customHeight="1" x14ac:dyDescent="0.3">
      <c r="B4257" s="1"/>
      <c r="C4257" s="1"/>
      <c r="D4257" s="1"/>
      <c r="E4257" s="1"/>
      <c r="F4257" s="1"/>
      <c r="G4257" s="1"/>
      <c r="H4257" s="1"/>
      <c r="J4257" s="1"/>
      <c r="K4257" s="1"/>
      <c r="L4257" s="1"/>
      <c r="BA4257" s="1" t="s">
        <v>3353</v>
      </c>
      <c r="BB4257" s="1">
        <v>0</v>
      </c>
      <c r="BC4257" s="1" t="s">
        <v>2086</v>
      </c>
      <c r="BD4257" s="1"/>
      <c r="BE4257" s="1"/>
      <c r="BF4257" s="1"/>
      <c r="BG4257" s="1"/>
    </row>
    <row r="4258" spans="2:59" ht="15.75" customHeight="1" x14ac:dyDescent="0.3">
      <c r="B4258" s="1"/>
      <c r="C4258" s="1"/>
      <c r="D4258" s="1"/>
      <c r="E4258" s="1"/>
      <c r="F4258" s="1"/>
      <c r="G4258" s="1"/>
      <c r="H4258" s="1"/>
      <c r="J4258" s="1"/>
      <c r="K4258" s="1"/>
      <c r="L4258" s="1"/>
      <c r="BA4258" s="1" t="s">
        <v>2895</v>
      </c>
      <c r="BB4258" s="1">
        <v>5975</v>
      </c>
      <c r="BC4258" s="1" t="s">
        <v>114</v>
      </c>
      <c r="BD4258" s="1"/>
      <c r="BE4258" s="1"/>
      <c r="BF4258" s="1"/>
      <c r="BG4258" s="1"/>
    </row>
    <row r="4259" spans="2:59" ht="15.75" customHeight="1" x14ac:dyDescent="0.3">
      <c r="B4259" s="1"/>
      <c r="C4259" s="1"/>
      <c r="D4259" s="1"/>
      <c r="E4259" s="1"/>
      <c r="F4259" s="1"/>
      <c r="G4259" s="1"/>
      <c r="H4259" s="1"/>
      <c r="J4259" s="1"/>
      <c r="K4259" s="1"/>
      <c r="L4259" s="1"/>
      <c r="BA4259" s="1" t="s">
        <v>3327</v>
      </c>
      <c r="BB4259" s="1">
        <v>6055</v>
      </c>
      <c r="BC4259" s="1" t="s">
        <v>112</v>
      </c>
      <c r="BD4259" s="1"/>
      <c r="BE4259" s="1"/>
      <c r="BF4259" s="1"/>
      <c r="BG4259" s="1"/>
    </row>
    <row r="4260" spans="2:59" ht="15.75" customHeight="1" x14ac:dyDescent="0.3">
      <c r="B4260" s="1"/>
      <c r="C4260" s="1"/>
      <c r="D4260" s="1"/>
      <c r="E4260" s="1"/>
      <c r="F4260" s="1"/>
      <c r="G4260" s="1"/>
      <c r="H4260" s="1"/>
      <c r="J4260" s="1"/>
      <c r="K4260" s="1"/>
      <c r="L4260" s="1"/>
      <c r="BA4260" s="1" t="s">
        <v>2608</v>
      </c>
      <c r="BB4260" s="1">
        <v>5970</v>
      </c>
      <c r="BC4260" s="1" t="s">
        <v>180</v>
      </c>
      <c r="BD4260" s="1"/>
      <c r="BE4260" s="1"/>
      <c r="BF4260" s="1"/>
      <c r="BG4260" s="1"/>
    </row>
    <row r="4261" spans="2:59" ht="15.75" customHeight="1" x14ac:dyDescent="0.3">
      <c r="B4261" s="1"/>
      <c r="C4261" s="1"/>
      <c r="D4261" s="1"/>
      <c r="E4261" s="1"/>
      <c r="F4261" s="1"/>
      <c r="G4261" s="1"/>
      <c r="H4261" s="1"/>
      <c r="J4261" s="1"/>
      <c r="K4261" s="1"/>
      <c r="L4261" s="1"/>
      <c r="BA4261" s="1" t="s">
        <v>3088</v>
      </c>
      <c r="BB4261" s="1">
        <v>5993</v>
      </c>
      <c r="BC4261" s="1" t="s">
        <v>74</v>
      </c>
      <c r="BD4261" s="1"/>
      <c r="BE4261" s="1"/>
      <c r="BF4261" s="1"/>
      <c r="BG4261" s="1"/>
    </row>
    <row r="4262" spans="2:59" ht="15.75" customHeight="1" x14ac:dyDescent="0.3">
      <c r="B4262" s="1"/>
      <c r="C4262" s="1"/>
      <c r="D4262" s="1"/>
      <c r="E4262" s="1"/>
      <c r="F4262" s="1"/>
      <c r="G4262" s="1"/>
      <c r="H4262" s="1"/>
      <c r="J4262" s="1"/>
      <c r="K4262" s="1"/>
      <c r="L4262" s="1"/>
      <c r="BA4262" s="1" t="s">
        <v>2822</v>
      </c>
      <c r="BB4262" s="1">
        <v>5898</v>
      </c>
      <c r="BC4262" s="1" t="s">
        <v>144</v>
      </c>
      <c r="BD4262" s="1"/>
      <c r="BE4262" s="1"/>
      <c r="BF4262" s="1"/>
      <c r="BG4262" s="1"/>
    </row>
    <row r="4263" spans="2:59" ht="15.75" customHeight="1" x14ac:dyDescent="0.3">
      <c r="B4263" s="1"/>
      <c r="C4263" s="1"/>
      <c r="D4263" s="1"/>
      <c r="E4263" s="1"/>
      <c r="F4263" s="1"/>
      <c r="G4263" s="1"/>
      <c r="H4263" s="1"/>
      <c r="J4263" s="1"/>
      <c r="K4263" s="1"/>
      <c r="L4263" s="1"/>
      <c r="BA4263" s="1" t="s">
        <v>2523</v>
      </c>
      <c r="BB4263" s="1">
        <v>5956</v>
      </c>
      <c r="BC4263" s="1" t="s">
        <v>144</v>
      </c>
      <c r="BD4263" s="1"/>
      <c r="BE4263" s="1"/>
      <c r="BF4263" s="1"/>
      <c r="BG4263" s="1"/>
    </row>
    <row r="4264" spans="2:59" ht="15.75" customHeight="1" x14ac:dyDescent="0.3">
      <c r="B4264" s="1"/>
      <c r="C4264" s="1"/>
      <c r="D4264" s="1"/>
      <c r="E4264" s="1"/>
      <c r="F4264" s="1"/>
      <c r="G4264" s="1"/>
      <c r="H4264" s="1"/>
      <c r="J4264" s="1"/>
      <c r="K4264" s="1"/>
      <c r="L4264" s="1"/>
      <c r="BA4264" s="1" t="s">
        <v>3353</v>
      </c>
      <c r="BB4264" s="1">
        <v>0</v>
      </c>
      <c r="BC4264" s="1" t="s">
        <v>2086</v>
      </c>
      <c r="BD4264" s="1"/>
      <c r="BE4264" s="1"/>
      <c r="BF4264" s="1"/>
      <c r="BG4264" s="1"/>
    </row>
    <row r="4265" spans="2:59" ht="15.75" customHeight="1" x14ac:dyDescent="0.3">
      <c r="B4265" s="1"/>
      <c r="C4265" s="1"/>
      <c r="D4265" s="1"/>
      <c r="E4265" s="1"/>
      <c r="F4265" s="1"/>
      <c r="G4265" s="1"/>
      <c r="H4265" s="1"/>
      <c r="J4265" s="1"/>
      <c r="K4265" s="1"/>
      <c r="L4265" s="1"/>
      <c r="BA4265" s="1" t="s">
        <v>3353</v>
      </c>
      <c r="BB4265" s="1">
        <v>0</v>
      </c>
      <c r="BC4265" s="1" t="s">
        <v>2086</v>
      </c>
      <c r="BD4265" s="1"/>
      <c r="BE4265" s="1"/>
      <c r="BF4265" s="1"/>
      <c r="BG4265" s="1"/>
    </row>
    <row r="4266" spans="2:59" ht="15.75" customHeight="1" x14ac:dyDescent="0.3">
      <c r="B4266" s="1"/>
      <c r="C4266" s="1"/>
      <c r="D4266" s="1"/>
      <c r="E4266" s="1"/>
      <c r="F4266" s="1"/>
      <c r="G4266" s="1"/>
      <c r="H4266" s="1"/>
      <c r="J4266" s="1"/>
      <c r="K4266" s="1"/>
      <c r="L4266" s="1"/>
      <c r="BA4266" s="1" t="s">
        <v>3353</v>
      </c>
      <c r="BB4266" s="1">
        <v>0</v>
      </c>
      <c r="BC4266" s="1" t="s">
        <v>2086</v>
      </c>
      <c r="BD4266" s="1"/>
      <c r="BE4266" s="1"/>
      <c r="BF4266" s="1"/>
      <c r="BG4266" s="1"/>
    </row>
    <row r="4267" spans="2:59" ht="15.75" customHeight="1" x14ac:dyDescent="0.3">
      <c r="B4267" s="1"/>
      <c r="C4267" s="1"/>
      <c r="D4267" s="1"/>
      <c r="E4267" s="1"/>
      <c r="F4267" s="1"/>
      <c r="G4267" s="1"/>
      <c r="H4267" s="1"/>
      <c r="J4267" s="1"/>
      <c r="K4267" s="1"/>
      <c r="L4267" s="1"/>
      <c r="BA4267" s="1" t="s">
        <v>3353</v>
      </c>
      <c r="BB4267" s="1">
        <v>0</v>
      </c>
      <c r="BC4267" s="1" t="s">
        <v>2086</v>
      </c>
      <c r="BD4267" s="1"/>
      <c r="BE4267" s="1"/>
      <c r="BF4267" s="1"/>
      <c r="BG4267" s="1"/>
    </row>
    <row r="4268" spans="2:59" ht="15.75" customHeight="1" x14ac:dyDescent="0.3">
      <c r="B4268" s="1"/>
      <c r="C4268" s="1"/>
      <c r="D4268" s="1"/>
      <c r="E4268" s="1"/>
      <c r="F4268" s="1"/>
      <c r="G4268" s="1"/>
      <c r="H4268" s="1"/>
      <c r="J4268" s="1"/>
      <c r="K4268" s="1"/>
      <c r="L4268" s="1"/>
      <c r="BA4268" s="1" t="s">
        <v>3353</v>
      </c>
      <c r="BB4268" s="1">
        <v>0</v>
      </c>
      <c r="BC4268" s="1" t="s">
        <v>2086</v>
      </c>
      <c r="BD4268" s="1"/>
      <c r="BE4268" s="1"/>
      <c r="BF4268" s="1"/>
      <c r="BG4268" s="1"/>
    </row>
    <row r="4269" spans="2:59" ht="15.75" customHeight="1" x14ac:dyDescent="0.3">
      <c r="B4269" s="1"/>
      <c r="C4269" s="1"/>
      <c r="D4269" s="1"/>
      <c r="E4269" s="1"/>
      <c r="F4269" s="1"/>
      <c r="G4269" s="1"/>
      <c r="H4269" s="1"/>
      <c r="J4269" s="1"/>
      <c r="K4269" s="1"/>
      <c r="L4269" s="1"/>
      <c r="BA4269" s="1" t="s">
        <v>3353</v>
      </c>
      <c r="BB4269" s="1">
        <v>0</v>
      </c>
      <c r="BC4269" s="1" t="s">
        <v>2086</v>
      </c>
      <c r="BD4269" s="1"/>
      <c r="BE4269" s="1"/>
      <c r="BF4269" s="1"/>
      <c r="BG4269" s="1"/>
    </row>
    <row r="4270" spans="2:59" ht="15.75" customHeight="1" x14ac:dyDescent="0.3">
      <c r="B4270" s="1"/>
      <c r="C4270" s="1"/>
      <c r="D4270" s="1"/>
      <c r="E4270" s="1"/>
      <c r="F4270" s="1"/>
      <c r="G4270" s="1"/>
      <c r="H4270" s="1"/>
      <c r="J4270" s="1"/>
      <c r="K4270" s="1"/>
      <c r="L4270" s="1"/>
      <c r="BA4270" s="1" t="s">
        <v>3353</v>
      </c>
      <c r="BB4270" s="1">
        <v>0</v>
      </c>
      <c r="BC4270" s="1" t="s">
        <v>2086</v>
      </c>
      <c r="BD4270" s="1"/>
      <c r="BE4270" s="1"/>
      <c r="BF4270" s="1"/>
      <c r="BG4270" s="1"/>
    </row>
    <row r="4271" spans="2:59" ht="15.75" customHeight="1" x14ac:dyDescent="0.3">
      <c r="B4271" s="1"/>
      <c r="C4271" s="1"/>
      <c r="D4271" s="1"/>
      <c r="E4271" s="1"/>
      <c r="F4271" s="1"/>
      <c r="G4271" s="1"/>
      <c r="H4271" s="1"/>
      <c r="J4271" s="1"/>
      <c r="K4271" s="1"/>
      <c r="L4271" s="1"/>
      <c r="BA4271" s="1" t="s">
        <v>3352</v>
      </c>
      <c r="BB4271" s="1">
        <v>0</v>
      </c>
      <c r="BC4271" s="1" t="s">
        <v>152</v>
      </c>
      <c r="BD4271" s="1"/>
      <c r="BE4271" s="1"/>
      <c r="BF4271" s="1"/>
      <c r="BG4271" s="1"/>
    </row>
    <row r="4272" spans="2:59" ht="15.75" customHeight="1" x14ac:dyDescent="0.3">
      <c r="B4272" s="1"/>
      <c r="C4272" s="1"/>
      <c r="D4272" s="1"/>
      <c r="E4272" s="1"/>
      <c r="F4272" s="1"/>
      <c r="G4272" s="1"/>
      <c r="H4272" s="1"/>
      <c r="J4272" s="1"/>
      <c r="K4272" s="1"/>
      <c r="L4272" s="1"/>
      <c r="BA4272" s="1" t="s">
        <v>3350</v>
      </c>
      <c r="BB4272" s="1">
        <v>0</v>
      </c>
      <c r="BC4272" s="1" t="s">
        <v>152</v>
      </c>
      <c r="BD4272" s="1"/>
      <c r="BE4272" s="1"/>
      <c r="BF4272" s="1"/>
      <c r="BG4272" s="1"/>
    </row>
    <row r="4273" spans="2:59" ht="15.75" customHeight="1" x14ac:dyDescent="0.3">
      <c r="B4273" s="1"/>
      <c r="C4273" s="1"/>
      <c r="D4273" s="1"/>
      <c r="E4273" s="1"/>
      <c r="F4273" s="1"/>
      <c r="G4273" s="1"/>
      <c r="H4273" s="1"/>
      <c r="J4273" s="1"/>
      <c r="K4273" s="1"/>
      <c r="L4273" s="1"/>
      <c r="BA4273" s="1" t="s">
        <v>3350</v>
      </c>
      <c r="BB4273" s="1">
        <v>0</v>
      </c>
      <c r="BC4273" s="1" t="s">
        <v>152</v>
      </c>
      <c r="BD4273" s="1"/>
      <c r="BE4273" s="1"/>
      <c r="BF4273" s="1"/>
      <c r="BG4273" s="1"/>
    </row>
    <row r="4274" spans="2:59" ht="15.75" customHeight="1" x14ac:dyDescent="0.3">
      <c r="B4274" s="1"/>
      <c r="C4274" s="1"/>
      <c r="D4274" s="1"/>
      <c r="E4274" s="1"/>
      <c r="F4274" s="1"/>
      <c r="G4274" s="1"/>
      <c r="H4274" s="1"/>
      <c r="J4274" s="1"/>
      <c r="K4274" s="1"/>
      <c r="L4274" s="1"/>
      <c r="BA4274" s="1" t="s">
        <v>2496</v>
      </c>
      <c r="BB4274" s="1">
        <v>5977</v>
      </c>
      <c r="BC4274" s="1" t="s">
        <v>152</v>
      </c>
      <c r="BD4274" s="1"/>
      <c r="BE4274" s="1"/>
      <c r="BF4274" s="1"/>
      <c r="BG4274" s="1"/>
    </row>
    <row r="4275" spans="2:59" ht="15.75" customHeight="1" x14ac:dyDescent="0.3">
      <c r="B4275" s="1"/>
      <c r="C4275" s="1"/>
      <c r="D4275" s="1"/>
      <c r="E4275" s="1"/>
      <c r="F4275" s="1"/>
      <c r="G4275" s="1"/>
      <c r="H4275" s="1"/>
      <c r="J4275" s="1"/>
      <c r="K4275" s="1"/>
      <c r="L4275" s="1"/>
      <c r="BA4275" s="1" t="s">
        <v>2496</v>
      </c>
      <c r="BB4275" s="1">
        <v>5977</v>
      </c>
      <c r="BC4275" s="1" t="s">
        <v>152</v>
      </c>
      <c r="BD4275" s="1"/>
      <c r="BE4275" s="1"/>
      <c r="BF4275" s="1"/>
      <c r="BG4275" s="1"/>
    </row>
    <row r="4276" spans="2:59" ht="15.75" customHeight="1" x14ac:dyDescent="0.3">
      <c r="B4276" s="1"/>
      <c r="C4276" s="1"/>
      <c r="D4276" s="1"/>
      <c r="E4276" s="1"/>
      <c r="F4276" s="1"/>
      <c r="G4276" s="1"/>
      <c r="H4276" s="1"/>
      <c r="J4276" s="1"/>
      <c r="K4276" s="1"/>
      <c r="L4276" s="1"/>
      <c r="BA4276" s="1" t="s">
        <v>2091</v>
      </c>
      <c r="BB4276" s="1">
        <v>3541</v>
      </c>
      <c r="BC4276" s="1" t="s">
        <v>252</v>
      </c>
      <c r="BD4276" s="1"/>
      <c r="BE4276" s="1"/>
      <c r="BF4276" s="1"/>
      <c r="BG4276" s="1"/>
    </row>
    <row r="4277" spans="2:59" ht="15.75" customHeight="1" x14ac:dyDescent="0.3">
      <c r="B4277" s="1"/>
      <c r="C4277" s="1"/>
      <c r="D4277" s="1"/>
      <c r="E4277" s="1"/>
      <c r="F4277" s="1"/>
      <c r="G4277" s="1"/>
      <c r="H4277" s="1"/>
      <c r="J4277" s="1"/>
      <c r="K4277" s="1"/>
      <c r="L4277" s="1"/>
      <c r="BA4277" s="1" t="s">
        <v>2961</v>
      </c>
      <c r="BB4277" s="1">
        <v>5980</v>
      </c>
      <c r="BC4277" s="1" t="s">
        <v>222</v>
      </c>
      <c r="BD4277" s="1"/>
      <c r="BE4277" s="1"/>
      <c r="BF4277" s="1"/>
      <c r="BG4277" s="1"/>
    </row>
    <row r="4278" spans="2:59" ht="15.75" customHeight="1" x14ac:dyDescent="0.3">
      <c r="B4278" s="1"/>
      <c r="C4278" s="1"/>
      <c r="D4278" s="1"/>
      <c r="E4278" s="1"/>
      <c r="F4278" s="1"/>
      <c r="G4278" s="1"/>
      <c r="H4278" s="1"/>
      <c r="J4278" s="1"/>
      <c r="K4278" s="1"/>
      <c r="L4278" s="1"/>
      <c r="BA4278" s="1" t="s">
        <v>2484</v>
      </c>
      <c r="BB4278" s="1">
        <v>5989</v>
      </c>
      <c r="BC4278" s="1" t="s">
        <v>166</v>
      </c>
      <c r="BD4278" s="1"/>
      <c r="BE4278" s="1"/>
      <c r="BF4278" s="1"/>
      <c r="BG4278" s="1"/>
    </row>
    <row r="4279" spans="2:59" ht="15.75" customHeight="1" x14ac:dyDescent="0.3">
      <c r="B4279" s="1"/>
      <c r="C4279" s="1"/>
      <c r="D4279" s="1"/>
      <c r="E4279" s="1"/>
      <c r="F4279" s="1"/>
      <c r="G4279" s="1"/>
      <c r="H4279" s="1"/>
      <c r="J4279" s="1"/>
      <c r="K4279" s="1"/>
      <c r="L4279" s="1"/>
      <c r="BA4279" s="1" t="s">
        <v>2889</v>
      </c>
      <c r="BB4279" s="1">
        <v>5809</v>
      </c>
      <c r="BC4279" s="1" t="s">
        <v>14</v>
      </c>
      <c r="BD4279" s="1"/>
      <c r="BE4279" s="1"/>
      <c r="BF4279" s="1"/>
      <c r="BG4279" s="1"/>
    </row>
    <row r="4280" spans="2:59" ht="15.75" customHeight="1" x14ac:dyDescent="0.3">
      <c r="B4280" s="1"/>
      <c r="C4280" s="1"/>
      <c r="D4280" s="1"/>
      <c r="E4280" s="1"/>
      <c r="F4280" s="1"/>
      <c r="G4280" s="1"/>
      <c r="H4280" s="1"/>
      <c r="J4280" s="1"/>
      <c r="K4280" s="1"/>
      <c r="L4280" s="1"/>
      <c r="BA4280" s="1" t="s">
        <v>3313</v>
      </c>
      <c r="BB4280" s="1">
        <v>6104</v>
      </c>
      <c r="BC4280" s="1" t="s">
        <v>244</v>
      </c>
      <c r="BD4280" s="1"/>
      <c r="BE4280" s="1"/>
      <c r="BF4280" s="1"/>
      <c r="BG4280" s="1"/>
    </row>
    <row r="4281" spans="2:59" ht="15.75" customHeight="1" x14ac:dyDescent="0.3">
      <c r="B4281" s="1"/>
      <c r="C4281" s="1"/>
      <c r="D4281" s="1"/>
      <c r="E4281" s="1"/>
      <c r="F4281" s="1"/>
      <c r="G4281" s="1"/>
      <c r="H4281" s="1"/>
      <c r="J4281" s="1"/>
      <c r="K4281" s="1"/>
      <c r="L4281" s="1"/>
      <c r="BA4281" s="1" t="s">
        <v>10536</v>
      </c>
      <c r="BB4281" s="1">
        <v>0</v>
      </c>
      <c r="BC4281" s="1" t="s">
        <v>2086</v>
      </c>
      <c r="BD4281" s="1"/>
      <c r="BE4281" s="1"/>
      <c r="BF4281" s="1"/>
      <c r="BG4281" s="1"/>
    </row>
    <row r="4282" spans="2:59" ht="15.75" customHeight="1" x14ac:dyDescent="0.3">
      <c r="B4282" s="1"/>
      <c r="C4282" s="1"/>
      <c r="D4282" s="1"/>
      <c r="E4282" s="1"/>
      <c r="F4282" s="1"/>
      <c r="G4282" s="1"/>
      <c r="H4282" s="1"/>
      <c r="J4282" s="1"/>
      <c r="K4282" s="1"/>
      <c r="L4282" s="1"/>
      <c r="BA4282" s="1" t="s">
        <v>3348</v>
      </c>
      <c r="BB4282" s="1">
        <v>0</v>
      </c>
      <c r="BC4282" s="1" t="s">
        <v>154</v>
      </c>
      <c r="BD4282" s="1"/>
      <c r="BE4282" s="1"/>
      <c r="BF4282" s="1"/>
      <c r="BG4282" s="1"/>
    </row>
    <row r="4283" spans="2:59" ht="15.75" customHeight="1" x14ac:dyDescent="0.3">
      <c r="B4283" s="1"/>
      <c r="C4283" s="1"/>
      <c r="D4283" s="1"/>
      <c r="E4283" s="1"/>
      <c r="F4283" s="1"/>
      <c r="G4283" s="1"/>
      <c r="H4283" s="1"/>
      <c r="J4283" s="1"/>
      <c r="K4283" s="1"/>
      <c r="L4283" s="1"/>
      <c r="BA4283" s="1" t="s">
        <v>3353</v>
      </c>
      <c r="BB4283" s="1">
        <v>0</v>
      </c>
      <c r="BC4283" s="1" t="s">
        <v>188</v>
      </c>
      <c r="BD4283" s="1"/>
      <c r="BE4283" s="1"/>
      <c r="BF4283" s="1"/>
      <c r="BG4283" s="1"/>
    </row>
    <row r="4284" spans="2:59" ht="15.75" customHeight="1" x14ac:dyDescent="0.3">
      <c r="B4284" s="1"/>
      <c r="C4284" s="1"/>
      <c r="D4284" s="1"/>
      <c r="E4284" s="1"/>
      <c r="F4284" s="1"/>
      <c r="G4284" s="1"/>
      <c r="H4284" s="1"/>
      <c r="J4284" s="1"/>
      <c r="K4284" s="1"/>
      <c r="L4284" s="1"/>
      <c r="BA4284" s="1" t="s">
        <v>3166</v>
      </c>
      <c r="BB4284" s="1">
        <v>5827</v>
      </c>
      <c r="BC4284" s="1" t="s">
        <v>152</v>
      </c>
      <c r="BD4284" s="1"/>
      <c r="BE4284" s="1"/>
      <c r="BF4284" s="1"/>
      <c r="BG4284" s="1"/>
    </row>
    <row r="4285" spans="2:59" ht="15.75" customHeight="1" x14ac:dyDescent="0.3">
      <c r="B4285" s="1"/>
      <c r="C4285" s="1"/>
      <c r="D4285" s="1"/>
      <c r="E4285" s="1"/>
      <c r="F4285" s="1"/>
      <c r="G4285" s="1"/>
      <c r="H4285" s="1"/>
      <c r="J4285" s="1"/>
      <c r="K4285" s="1"/>
      <c r="L4285" s="1"/>
      <c r="BA4285" s="1" t="s">
        <v>2703</v>
      </c>
      <c r="BB4285" s="1">
        <v>6034</v>
      </c>
      <c r="BC4285" s="1" t="s">
        <v>236</v>
      </c>
      <c r="BD4285" s="1"/>
      <c r="BE4285" s="1"/>
      <c r="BF4285" s="1"/>
      <c r="BG4285" s="1"/>
    </row>
    <row r="4286" spans="2:59" ht="15.75" customHeight="1" x14ac:dyDescent="0.3">
      <c r="B4286" s="1"/>
      <c r="C4286" s="1"/>
      <c r="D4286" s="1"/>
      <c r="E4286" s="1"/>
      <c r="F4286" s="1"/>
      <c r="G4286" s="1"/>
      <c r="H4286" s="1"/>
      <c r="J4286" s="1"/>
      <c r="K4286" s="1"/>
      <c r="L4286" s="1"/>
      <c r="BA4286" s="1" t="s">
        <v>2736</v>
      </c>
      <c r="BB4286" s="1">
        <v>3493</v>
      </c>
      <c r="BC4286" s="1" t="s">
        <v>178</v>
      </c>
      <c r="BD4286" s="1"/>
      <c r="BE4286" s="1"/>
      <c r="BF4286" s="1"/>
      <c r="BG4286" s="1"/>
    </row>
    <row r="4287" spans="2:59" ht="15.75" customHeight="1" x14ac:dyDescent="0.3">
      <c r="B4287" s="1"/>
      <c r="C4287" s="1"/>
      <c r="D4287" s="1"/>
      <c r="E4287" s="1"/>
      <c r="F4287" s="1"/>
      <c r="G4287" s="1"/>
      <c r="H4287" s="1"/>
      <c r="J4287" s="1"/>
      <c r="K4287" s="1"/>
      <c r="L4287" s="1"/>
      <c r="BA4287" s="1" t="s">
        <v>3353</v>
      </c>
      <c r="BB4287" s="1">
        <v>0</v>
      </c>
      <c r="BC4287" s="1" t="s">
        <v>304</v>
      </c>
      <c r="BD4287" s="1"/>
      <c r="BE4287" s="1"/>
      <c r="BF4287" s="1"/>
      <c r="BG4287" s="1"/>
    </row>
    <row r="4288" spans="2:59" ht="15.75" customHeight="1" x14ac:dyDescent="0.3">
      <c r="B4288" s="1"/>
      <c r="C4288" s="1"/>
      <c r="D4288" s="1"/>
      <c r="E4288" s="1"/>
      <c r="F4288" s="1"/>
      <c r="G4288" s="1"/>
      <c r="H4288" s="1"/>
      <c r="J4288" s="1"/>
      <c r="K4288" s="1"/>
      <c r="L4288" s="1"/>
      <c r="BA4288" s="1" t="s">
        <v>2565</v>
      </c>
      <c r="BB4288" s="1">
        <v>6003</v>
      </c>
      <c r="BC4288" s="1" t="s">
        <v>222</v>
      </c>
      <c r="BD4288" s="1"/>
      <c r="BE4288" s="1"/>
      <c r="BF4288" s="1"/>
      <c r="BG4288" s="1"/>
    </row>
    <row r="4289" spans="2:59" ht="15.75" customHeight="1" x14ac:dyDescent="0.3">
      <c r="B4289" s="1"/>
      <c r="C4289" s="1"/>
      <c r="D4289" s="1"/>
      <c r="E4289" s="1"/>
      <c r="F4289" s="1"/>
      <c r="G4289" s="1"/>
      <c r="H4289" s="1"/>
      <c r="J4289" s="1"/>
      <c r="K4289" s="1"/>
      <c r="L4289" s="1"/>
      <c r="BA4289" s="1" t="s">
        <v>3353</v>
      </c>
      <c r="BB4289" s="1">
        <v>0</v>
      </c>
      <c r="BC4289" s="1" t="s">
        <v>304</v>
      </c>
      <c r="BD4289" s="1"/>
      <c r="BE4289" s="1"/>
      <c r="BF4289" s="1"/>
      <c r="BG4289" s="1"/>
    </row>
    <row r="4290" spans="2:59" ht="15.75" customHeight="1" x14ac:dyDescent="0.3">
      <c r="B4290" s="1"/>
      <c r="C4290" s="1"/>
      <c r="D4290" s="1"/>
      <c r="E4290" s="1"/>
      <c r="F4290" s="1"/>
      <c r="G4290" s="1"/>
      <c r="H4290" s="1"/>
      <c r="J4290" s="1"/>
      <c r="K4290" s="1"/>
      <c r="L4290" s="1"/>
      <c r="BA4290" s="1" t="s">
        <v>10607</v>
      </c>
      <c r="BB4290" s="1">
        <v>0</v>
      </c>
      <c r="BC4290" s="1" t="s">
        <v>74</v>
      </c>
      <c r="BD4290" s="1"/>
      <c r="BE4290" s="1"/>
      <c r="BF4290" s="1"/>
      <c r="BG4290" s="1"/>
    </row>
    <row r="4291" spans="2:59" ht="15.75" customHeight="1" x14ac:dyDescent="0.3">
      <c r="B4291" s="1"/>
      <c r="C4291" s="1"/>
      <c r="D4291" s="1"/>
      <c r="E4291" s="1"/>
      <c r="F4291" s="1"/>
      <c r="G4291" s="1"/>
      <c r="H4291" s="1"/>
      <c r="J4291" s="1"/>
      <c r="K4291" s="1"/>
      <c r="L4291" s="1"/>
      <c r="BA4291" s="1" t="s">
        <v>2824</v>
      </c>
      <c r="BB4291" s="1">
        <v>5984</v>
      </c>
      <c r="BC4291" s="1" t="s">
        <v>178</v>
      </c>
      <c r="BD4291" s="1"/>
      <c r="BE4291" s="1"/>
      <c r="BF4291" s="1"/>
      <c r="BG4291" s="1"/>
    </row>
    <row r="4292" spans="2:59" ht="15.75" customHeight="1" x14ac:dyDescent="0.3">
      <c r="B4292" s="1"/>
      <c r="C4292" s="1"/>
      <c r="D4292" s="1"/>
      <c r="E4292" s="1"/>
      <c r="F4292" s="1"/>
      <c r="G4292" s="1"/>
      <c r="H4292" s="1"/>
      <c r="J4292" s="1"/>
      <c r="K4292" s="1"/>
      <c r="L4292" s="1"/>
      <c r="BA4292" s="1" t="s">
        <v>3020</v>
      </c>
      <c r="BB4292" s="1">
        <v>5985</v>
      </c>
      <c r="BC4292" s="1" t="s">
        <v>252</v>
      </c>
      <c r="BD4292" s="1"/>
      <c r="BE4292" s="1"/>
      <c r="BF4292" s="1"/>
      <c r="BG4292" s="1"/>
    </row>
    <row r="4293" spans="2:59" ht="15.75" customHeight="1" x14ac:dyDescent="0.3">
      <c r="B4293" s="1"/>
      <c r="C4293" s="1"/>
      <c r="D4293" s="1"/>
      <c r="E4293" s="1"/>
      <c r="F4293" s="1"/>
      <c r="G4293" s="1"/>
      <c r="H4293" s="1"/>
      <c r="J4293" s="1"/>
      <c r="K4293" s="1"/>
      <c r="L4293" s="1"/>
      <c r="BA4293" s="1" t="s">
        <v>2669</v>
      </c>
      <c r="BB4293" s="1">
        <v>6015</v>
      </c>
      <c r="BC4293" s="1" t="s">
        <v>74</v>
      </c>
      <c r="BD4293" s="1"/>
      <c r="BE4293" s="1"/>
      <c r="BF4293" s="1"/>
      <c r="BG4293" s="1"/>
    </row>
    <row r="4294" spans="2:59" ht="15.75" customHeight="1" x14ac:dyDescent="0.3">
      <c r="B4294" s="1"/>
      <c r="C4294" s="1"/>
      <c r="D4294" s="1"/>
      <c r="E4294" s="1"/>
      <c r="F4294" s="1"/>
      <c r="G4294" s="1"/>
      <c r="H4294" s="1"/>
      <c r="J4294" s="1"/>
      <c r="K4294" s="1"/>
      <c r="L4294" s="1"/>
      <c r="BA4294" s="1" t="s">
        <v>3087</v>
      </c>
      <c r="BB4294" s="1">
        <v>5992</v>
      </c>
      <c r="BC4294" s="1" t="s">
        <v>252</v>
      </c>
      <c r="BD4294" s="1"/>
      <c r="BE4294" s="1"/>
      <c r="BF4294" s="1"/>
      <c r="BG4294" s="1"/>
    </row>
    <row r="4295" spans="2:59" ht="15.75" customHeight="1" x14ac:dyDescent="0.3">
      <c r="B4295" s="1"/>
      <c r="C4295" s="1"/>
      <c r="D4295" s="1"/>
      <c r="E4295" s="1"/>
      <c r="F4295" s="1"/>
      <c r="G4295" s="1"/>
      <c r="H4295" s="1"/>
      <c r="J4295" s="1"/>
      <c r="K4295" s="1"/>
      <c r="L4295" s="1"/>
      <c r="BA4295" s="1" t="s">
        <v>10608</v>
      </c>
      <c r="BB4295" s="1">
        <v>0</v>
      </c>
      <c r="BC4295" s="1" t="s">
        <v>292</v>
      </c>
      <c r="BD4295" s="1"/>
      <c r="BE4295" s="1"/>
      <c r="BF4295" s="1"/>
      <c r="BG4295" s="1"/>
    </row>
    <row r="4296" spans="2:59" ht="15.75" customHeight="1" x14ac:dyDescent="0.3">
      <c r="B4296" s="1"/>
      <c r="C4296" s="1"/>
      <c r="D4296" s="1"/>
      <c r="E4296" s="1"/>
      <c r="F4296" s="1"/>
      <c r="G4296" s="1"/>
      <c r="H4296" s="1"/>
      <c r="J4296" s="1"/>
      <c r="K4296" s="1"/>
      <c r="L4296" s="1"/>
      <c r="BA4296" s="1" t="s">
        <v>3370</v>
      </c>
      <c r="BC4296" s="1" t="s">
        <v>152</v>
      </c>
      <c r="BD4296" s="1"/>
      <c r="BE4296" s="1"/>
      <c r="BF4296" s="1"/>
      <c r="BG4296" s="1"/>
    </row>
    <row r="4297" spans="2:59" ht="15.75" customHeight="1" x14ac:dyDescent="0.3">
      <c r="B4297" s="1"/>
      <c r="C4297" s="1"/>
      <c r="D4297" s="1"/>
      <c r="E4297" s="1"/>
      <c r="F4297" s="1"/>
      <c r="G4297" s="1"/>
      <c r="H4297" s="1"/>
      <c r="J4297" s="1"/>
      <c r="K4297" s="1"/>
      <c r="L4297" s="1"/>
      <c r="BA4297" s="1" t="s">
        <v>2358</v>
      </c>
      <c r="BB4297" s="1">
        <v>3814</v>
      </c>
      <c r="BC4297" s="1" t="s">
        <v>238</v>
      </c>
      <c r="BD4297" s="1"/>
      <c r="BE4297" s="1"/>
      <c r="BF4297" s="1"/>
      <c r="BG4297" s="1"/>
    </row>
    <row r="4298" spans="2:59" ht="15.75" customHeight="1" x14ac:dyDescent="0.3">
      <c r="B4298" s="1"/>
      <c r="C4298" s="1"/>
      <c r="D4298" s="1"/>
      <c r="E4298" s="1"/>
      <c r="F4298" s="1"/>
      <c r="G4298" s="1"/>
      <c r="H4298" s="1"/>
      <c r="J4298" s="1"/>
      <c r="K4298" s="1"/>
      <c r="L4298" s="1"/>
      <c r="BA4298" s="1" t="s">
        <v>2670</v>
      </c>
      <c r="BB4298" s="1">
        <v>6059</v>
      </c>
      <c r="BC4298" s="1" t="s">
        <v>292</v>
      </c>
      <c r="BD4298" s="1"/>
      <c r="BE4298" s="1"/>
      <c r="BF4298" s="1"/>
      <c r="BG4298" s="1"/>
    </row>
    <row r="4299" spans="2:59" ht="15.75" customHeight="1" x14ac:dyDescent="0.3">
      <c r="B4299" s="1"/>
      <c r="C4299" s="1"/>
      <c r="D4299" s="1"/>
      <c r="E4299" s="1"/>
      <c r="F4299" s="1"/>
      <c r="G4299" s="1"/>
      <c r="H4299" s="1"/>
      <c r="J4299" s="1"/>
      <c r="K4299" s="1"/>
      <c r="L4299" s="1"/>
      <c r="BA4299" s="1" t="s">
        <v>3307</v>
      </c>
      <c r="BB4299" s="1">
        <v>6010</v>
      </c>
      <c r="BC4299" s="1" t="s">
        <v>292</v>
      </c>
      <c r="BD4299" s="1"/>
      <c r="BE4299" s="1"/>
      <c r="BF4299" s="1"/>
      <c r="BG4299" s="1"/>
    </row>
    <row r="4300" spans="2:59" ht="15.75" customHeight="1" x14ac:dyDescent="0.3">
      <c r="B4300" s="1"/>
      <c r="C4300" s="1"/>
      <c r="D4300" s="1"/>
      <c r="E4300" s="1"/>
      <c r="F4300" s="1"/>
      <c r="G4300" s="1"/>
      <c r="H4300" s="1"/>
      <c r="J4300" s="1"/>
      <c r="K4300" s="1"/>
      <c r="L4300" s="1"/>
      <c r="BA4300" s="1" t="s">
        <v>2668</v>
      </c>
      <c r="BB4300" s="1">
        <v>6025</v>
      </c>
      <c r="BC4300" s="1" t="s">
        <v>244</v>
      </c>
      <c r="BD4300" s="1"/>
      <c r="BE4300" s="1"/>
      <c r="BF4300" s="1"/>
      <c r="BG4300" s="1"/>
    </row>
    <row r="4301" spans="2:59" ht="15.75" customHeight="1" x14ac:dyDescent="0.3">
      <c r="B4301" s="1"/>
      <c r="C4301" s="1"/>
      <c r="D4301" s="1"/>
      <c r="E4301" s="1"/>
      <c r="F4301" s="1"/>
      <c r="G4301" s="1"/>
      <c r="H4301" s="1"/>
      <c r="J4301" s="1"/>
      <c r="K4301" s="1"/>
      <c r="L4301" s="1"/>
      <c r="BA4301" s="1" t="s">
        <v>2672</v>
      </c>
      <c r="BB4301" s="1">
        <v>5995</v>
      </c>
      <c r="BC4301" s="1" t="s">
        <v>222</v>
      </c>
      <c r="BD4301" s="1"/>
      <c r="BE4301" s="1"/>
      <c r="BF4301" s="1"/>
      <c r="BG4301" s="1"/>
    </row>
    <row r="4302" spans="2:59" ht="15.75" customHeight="1" x14ac:dyDescent="0.3">
      <c r="B4302" s="1"/>
      <c r="C4302" s="1"/>
      <c r="D4302" s="1"/>
      <c r="E4302" s="1"/>
      <c r="F4302" s="1"/>
      <c r="G4302" s="1"/>
      <c r="H4302" s="1"/>
      <c r="J4302" s="1"/>
      <c r="K4302" s="1"/>
      <c r="L4302" s="1"/>
      <c r="BA4302" s="1" t="s">
        <v>2672</v>
      </c>
      <c r="BB4302" s="1">
        <v>5995</v>
      </c>
      <c r="BC4302" s="1" t="s">
        <v>222</v>
      </c>
      <c r="BD4302" s="1"/>
      <c r="BE4302" s="1"/>
      <c r="BF4302" s="1"/>
      <c r="BG4302" s="1"/>
    </row>
    <row r="4303" spans="2:59" ht="15.75" customHeight="1" x14ac:dyDescent="0.3">
      <c r="B4303" s="1"/>
      <c r="C4303" s="1"/>
      <c r="D4303" s="1"/>
      <c r="E4303" s="1"/>
      <c r="F4303" s="1"/>
      <c r="G4303" s="1"/>
      <c r="H4303" s="1"/>
      <c r="J4303" s="1"/>
      <c r="K4303" s="1"/>
      <c r="L4303" s="1"/>
      <c r="BA4303" s="1" t="s">
        <v>2672</v>
      </c>
      <c r="BB4303" s="1">
        <v>5995</v>
      </c>
      <c r="BC4303" s="1" t="s">
        <v>222</v>
      </c>
      <c r="BD4303" s="1"/>
      <c r="BE4303" s="1"/>
      <c r="BF4303" s="1"/>
      <c r="BG4303" s="1"/>
    </row>
    <row r="4304" spans="2:59" ht="15.75" customHeight="1" x14ac:dyDescent="0.3">
      <c r="B4304" s="1"/>
      <c r="C4304" s="1"/>
      <c r="D4304" s="1"/>
      <c r="E4304" s="1"/>
      <c r="F4304" s="1"/>
      <c r="G4304" s="1"/>
      <c r="H4304" s="1"/>
      <c r="J4304" s="1"/>
      <c r="K4304" s="1"/>
      <c r="L4304" s="1"/>
      <c r="BA4304" s="1" t="s">
        <v>2352</v>
      </c>
      <c r="BB4304" s="1">
        <v>562</v>
      </c>
      <c r="BC4304" s="1" t="s">
        <v>238</v>
      </c>
      <c r="BD4304" s="1"/>
      <c r="BE4304" s="1"/>
      <c r="BF4304" s="1"/>
      <c r="BG4304" s="1"/>
    </row>
    <row r="4305" spans="2:59" ht="15.75" customHeight="1" x14ac:dyDescent="0.3">
      <c r="B4305" s="1"/>
      <c r="C4305" s="1"/>
      <c r="D4305" s="1"/>
      <c r="E4305" s="1"/>
      <c r="F4305" s="1"/>
      <c r="G4305" s="1"/>
      <c r="H4305" s="1"/>
      <c r="J4305" s="1"/>
      <c r="K4305" s="1"/>
      <c r="L4305" s="1"/>
      <c r="BA4305" s="1" t="s">
        <v>2962</v>
      </c>
      <c r="BB4305" s="1">
        <v>5994</v>
      </c>
      <c r="BC4305" s="1" t="s">
        <v>144</v>
      </c>
      <c r="BD4305" s="1"/>
      <c r="BE4305" s="1"/>
      <c r="BF4305" s="1"/>
      <c r="BG4305" s="1"/>
    </row>
    <row r="4306" spans="2:59" ht="15.75" customHeight="1" x14ac:dyDescent="0.3">
      <c r="B4306" s="1"/>
      <c r="C4306" s="1"/>
      <c r="D4306" s="1"/>
      <c r="E4306" s="1"/>
      <c r="F4306" s="1"/>
      <c r="G4306" s="1"/>
      <c r="H4306" s="1"/>
      <c r="J4306" s="1"/>
      <c r="K4306" s="1"/>
      <c r="L4306" s="1"/>
      <c r="BA4306" s="1" t="s">
        <v>3366</v>
      </c>
      <c r="BB4306" s="1">
        <v>0</v>
      </c>
      <c r="BC4306" s="1" t="s">
        <v>74</v>
      </c>
      <c r="BD4306" s="1"/>
      <c r="BE4306" s="1"/>
      <c r="BF4306" s="1"/>
      <c r="BG4306" s="1"/>
    </row>
    <row r="4307" spans="2:59" ht="15.75" customHeight="1" x14ac:dyDescent="0.3">
      <c r="B4307" s="1"/>
      <c r="C4307" s="1"/>
      <c r="D4307" s="1"/>
      <c r="E4307" s="1"/>
      <c r="F4307" s="1"/>
      <c r="G4307" s="1"/>
      <c r="H4307" s="1"/>
      <c r="J4307" s="1"/>
      <c r="K4307" s="1"/>
      <c r="L4307" s="1"/>
      <c r="BA4307" s="1" t="s">
        <v>3304</v>
      </c>
      <c r="BB4307" s="1">
        <v>6043</v>
      </c>
      <c r="BC4307" s="1" t="s">
        <v>152</v>
      </c>
      <c r="BD4307" s="1"/>
      <c r="BE4307" s="1"/>
      <c r="BF4307" s="1"/>
      <c r="BG4307" s="1"/>
    </row>
    <row r="4308" spans="2:59" ht="15.75" customHeight="1" x14ac:dyDescent="0.3">
      <c r="B4308" s="1"/>
      <c r="C4308" s="1"/>
      <c r="D4308" s="1"/>
      <c r="E4308" s="1"/>
      <c r="F4308" s="1"/>
      <c r="G4308" s="1"/>
      <c r="H4308" s="1"/>
      <c r="J4308" s="1"/>
      <c r="K4308" s="1"/>
      <c r="L4308" s="1"/>
      <c r="BA4308" s="1" t="s">
        <v>2502</v>
      </c>
      <c r="BB4308" s="1">
        <v>6049</v>
      </c>
      <c r="BC4308" s="1" t="s">
        <v>186</v>
      </c>
      <c r="BD4308" s="1"/>
      <c r="BE4308" s="1"/>
      <c r="BF4308" s="1"/>
      <c r="BG4308" s="1"/>
    </row>
    <row r="4309" spans="2:59" ht="15.75" customHeight="1" x14ac:dyDescent="0.3">
      <c r="B4309" s="1"/>
      <c r="C4309" s="1"/>
      <c r="D4309" s="1"/>
      <c r="E4309" s="1"/>
      <c r="F4309" s="1"/>
      <c r="G4309" s="1"/>
      <c r="H4309" s="1"/>
      <c r="J4309" s="1"/>
      <c r="K4309" s="1"/>
      <c r="L4309" s="1"/>
      <c r="BA4309" s="1" t="s">
        <v>3306</v>
      </c>
      <c r="BB4309" s="1">
        <v>6020</v>
      </c>
      <c r="BC4309" s="1" t="s">
        <v>192</v>
      </c>
      <c r="BD4309" s="1"/>
      <c r="BE4309" s="1"/>
      <c r="BF4309" s="1"/>
      <c r="BG4309" s="1"/>
    </row>
    <row r="4310" spans="2:59" ht="15.75" customHeight="1" x14ac:dyDescent="0.3">
      <c r="B4310" s="1"/>
      <c r="C4310" s="1"/>
      <c r="D4310" s="1"/>
      <c r="E4310" s="1"/>
      <c r="F4310" s="1"/>
      <c r="G4310" s="1"/>
      <c r="H4310" s="1"/>
      <c r="J4310" s="1"/>
      <c r="K4310" s="1"/>
      <c r="L4310" s="1"/>
      <c r="BA4310" s="1" t="s">
        <v>10609</v>
      </c>
      <c r="BB4310" s="1">
        <v>0</v>
      </c>
      <c r="BC4310" s="1" t="s">
        <v>192</v>
      </c>
      <c r="BD4310" s="1"/>
      <c r="BE4310" s="1"/>
      <c r="BF4310" s="1"/>
      <c r="BG4310" s="1"/>
    </row>
    <row r="4311" spans="2:59" ht="15.75" customHeight="1" x14ac:dyDescent="0.3">
      <c r="B4311" s="1"/>
      <c r="C4311" s="1"/>
      <c r="D4311" s="1"/>
      <c r="E4311" s="1"/>
      <c r="F4311" s="1"/>
      <c r="G4311" s="1"/>
      <c r="H4311" s="1"/>
      <c r="J4311" s="1"/>
      <c r="K4311" s="1"/>
      <c r="L4311" s="1"/>
      <c r="BA4311" s="1" t="s">
        <v>10610</v>
      </c>
      <c r="BB4311" s="1">
        <v>0</v>
      </c>
      <c r="BC4311" s="1" t="s">
        <v>252</v>
      </c>
      <c r="BD4311" s="1"/>
      <c r="BE4311" s="1"/>
      <c r="BF4311" s="1"/>
      <c r="BG4311" s="1"/>
    </row>
    <row r="4312" spans="2:59" ht="15.75" customHeight="1" x14ac:dyDescent="0.3">
      <c r="B4312" s="1"/>
      <c r="C4312" s="1"/>
      <c r="D4312" s="1"/>
      <c r="E4312" s="1"/>
      <c r="F4312" s="1"/>
      <c r="G4312" s="1"/>
      <c r="H4312" s="1"/>
      <c r="J4312" s="1"/>
      <c r="K4312" s="1"/>
      <c r="L4312" s="1"/>
      <c r="BA4312" s="1" t="s">
        <v>3039</v>
      </c>
      <c r="BB4312" s="1">
        <v>6001</v>
      </c>
      <c r="BC4312" s="1" t="s">
        <v>112</v>
      </c>
      <c r="BD4312" s="1"/>
      <c r="BE4312" s="1"/>
      <c r="BF4312" s="1"/>
      <c r="BG4312" s="1"/>
    </row>
    <row r="4313" spans="2:59" ht="15.75" customHeight="1" x14ac:dyDescent="0.3">
      <c r="B4313" s="1"/>
      <c r="C4313" s="1"/>
      <c r="D4313" s="1"/>
      <c r="E4313" s="1"/>
      <c r="F4313" s="1"/>
      <c r="G4313" s="1"/>
      <c r="H4313" s="1"/>
      <c r="J4313" s="1"/>
      <c r="K4313" s="1"/>
      <c r="L4313" s="1"/>
      <c r="BA4313" s="1" t="s">
        <v>3302</v>
      </c>
      <c r="BB4313" s="1">
        <v>6026</v>
      </c>
      <c r="BC4313" s="1" t="s">
        <v>180</v>
      </c>
      <c r="BD4313" s="1"/>
      <c r="BE4313" s="1"/>
      <c r="BF4313" s="1"/>
      <c r="BG4313" s="1"/>
    </row>
    <row r="4314" spans="2:59" ht="15.75" customHeight="1" x14ac:dyDescent="0.3">
      <c r="B4314" s="1"/>
      <c r="C4314" s="1"/>
      <c r="D4314" s="1"/>
      <c r="E4314" s="1"/>
      <c r="F4314" s="1"/>
      <c r="G4314" s="1"/>
      <c r="H4314" s="1"/>
      <c r="J4314" s="1"/>
      <c r="K4314" s="1"/>
      <c r="L4314" s="1"/>
      <c r="BA4314" s="1" t="s">
        <v>3330</v>
      </c>
      <c r="BB4314" s="1">
        <v>4811</v>
      </c>
      <c r="BC4314" s="1" t="s">
        <v>208</v>
      </c>
      <c r="BD4314" s="1"/>
      <c r="BE4314" s="1"/>
      <c r="BF4314" s="1"/>
      <c r="BG4314" s="1"/>
    </row>
    <row r="4315" spans="2:59" ht="15.75" customHeight="1" x14ac:dyDescent="0.3">
      <c r="B4315" s="1"/>
      <c r="C4315" s="1"/>
      <c r="D4315" s="1"/>
      <c r="E4315" s="1"/>
      <c r="F4315" s="1"/>
      <c r="G4315" s="1"/>
      <c r="H4315" s="1"/>
      <c r="J4315" s="1"/>
      <c r="K4315" s="1"/>
      <c r="L4315" s="1"/>
      <c r="BA4315" s="1" t="s">
        <v>3302</v>
      </c>
      <c r="BB4315" s="1">
        <v>6026</v>
      </c>
      <c r="BC4315" s="1" t="s">
        <v>180</v>
      </c>
      <c r="BD4315" s="1"/>
      <c r="BE4315" s="1"/>
      <c r="BF4315" s="1"/>
      <c r="BG4315" s="1"/>
    </row>
    <row r="4316" spans="2:59" ht="15.75" customHeight="1" x14ac:dyDescent="0.3">
      <c r="B4316" s="1"/>
      <c r="C4316" s="1"/>
      <c r="D4316" s="1"/>
      <c r="E4316" s="1"/>
      <c r="F4316" s="1"/>
      <c r="G4316" s="1"/>
      <c r="H4316" s="1"/>
      <c r="J4316" s="1"/>
      <c r="K4316" s="1"/>
      <c r="L4316" s="1"/>
      <c r="BA4316" s="1" t="s">
        <v>3302</v>
      </c>
      <c r="BB4316" s="1">
        <v>6026</v>
      </c>
      <c r="BC4316" s="1" t="s">
        <v>180</v>
      </c>
      <c r="BD4316" s="1"/>
      <c r="BE4316" s="1"/>
      <c r="BF4316" s="1"/>
      <c r="BG4316" s="1"/>
    </row>
    <row r="4317" spans="2:59" ht="15.75" customHeight="1" x14ac:dyDescent="0.3">
      <c r="B4317" s="1"/>
      <c r="C4317" s="1"/>
      <c r="D4317" s="1"/>
      <c r="E4317" s="1"/>
      <c r="F4317" s="1"/>
      <c r="G4317" s="1"/>
      <c r="H4317" s="1"/>
      <c r="J4317" s="1"/>
      <c r="K4317" s="1"/>
      <c r="L4317" s="1"/>
      <c r="BA4317" s="1" t="s">
        <v>3365</v>
      </c>
      <c r="BB4317" s="1">
        <v>0</v>
      </c>
      <c r="BC4317" s="1" t="s">
        <v>244</v>
      </c>
      <c r="BD4317" s="1"/>
      <c r="BE4317" s="1"/>
      <c r="BF4317" s="1"/>
      <c r="BG4317" s="1"/>
    </row>
    <row r="4318" spans="2:59" ht="15.75" customHeight="1" x14ac:dyDescent="0.3">
      <c r="B4318" s="1"/>
      <c r="C4318" s="1"/>
      <c r="D4318" s="1"/>
      <c r="E4318" s="1"/>
      <c r="F4318" s="1"/>
      <c r="G4318" s="1"/>
      <c r="H4318" s="1"/>
      <c r="J4318" s="1"/>
      <c r="K4318" s="1"/>
      <c r="L4318" s="1"/>
      <c r="BA4318" s="1" t="s">
        <v>3019</v>
      </c>
      <c r="BB4318" s="1">
        <v>6002</v>
      </c>
      <c r="BC4318" s="1" t="s">
        <v>144</v>
      </c>
      <c r="BD4318" s="1"/>
      <c r="BE4318" s="1"/>
      <c r="BF4318" s="1"/>
      <c r="BG4318" s="1"/>
    </row>
    <row r="4319" spans="2:59" ht="15.75" customHeight="1" x14ac:dyDescent="0.3">
      <c r="B4319" s="1"/>
      <c r="C4319" s="1"/>
      <c r="D4319" s="1"/>
      <c r="E4319" s="1"/>
      <c r="F4319" s="1"/>
      <c r="G4319" s="1"/>
      <c r="H4319" s="1"/>
      <c r="J4319" s="1"/>
      <c r="K4319" s="1"/>
      <c r="L4319" s="1"/>
      <c r="BA4319" s="1" t="s">
        <v>2704</v>
      </c>
      <c r="BB4319" s="1">
        <v>5875</v>
      </c>
      <c r="BC4319" s="1" t="s">
        <v>156</v>
      </c>
      <c r="BD4319" s="1"/>
      <c r="BE4319" s="1"/>
      <c r="BF4319" s="1"/>
      <c r="BG4319" s="1"/>
    </row>
    <row r="4320" spans="2:59" ht="15.75" customHeight="1" x14ac:dyDescent="0.3">
      <c r="B4320" s="1"/>
      <c r="C4320" s="1"/>
      <c r="D4320" s="1"/>
      <c r="E4320" s="1"/>
      <c r="F4320" s="1"/>
      <c r="G4320" s="1"/>
      <c r="H4320" s="1"/>
      <c r="J4320" s="1"/>
      <c r="K4320" s="1"/>
      <c r="L4320" s="1"/>
      <c r="BA4320" s="1" t="s">
        <v>3310</v>
      </c>
      <c r="BB4320" s="1">
        <v>6024</v>
      </c>
      <c r="BC4320" s="1" t="s">
        <v>144</v>
      </c>
      <c r="BD4320" s="1"/>
      <c r="BE4320" s="1"/>
      <c r="BF4320" s="1"/>
      <c r="BG4320" s="1"/>
    </row>
    <row r="4321" spans="2:59" ht="15.75" customHeight="1" x14ac:dyDescent="0.3">
      <c r="B4321" s="1"/>
      <c r="C4321" s="1"/>
      <c r="D4321" s="1"/>
      <c r="E4321" s="1"/>
      <c r="F4321" s="1"/>
      <c r="G4321" s="1"/>
      <c r="H4321" s="1"/>
      <c r="J4321" s="1"/>
      <c r="K4321" s="1"/>
      <c r="L4321" s="1"/>
      <c r="BA4321" s="1" t="s">
        <v>3021</v>
      </c>
      <c r="BB4321" s="1">
        <v>6022</v>
      </c>
      <c r="BC4321" s="1" t="s">
        <v>166</v>
      </c>
      <c r="BD4321" s="1"/>
      <c r="BE4321" s="1"/>
      <c r="BF4321" s="1"/>
      <c r="BG4321" s="1"/>
    </row>
    <row r="4322" spans="2:59" ht="15.75" customHeight="1" x14ac:dyDescent="0.3">
      <c r="B4322" s="1"/>
      <c r="C4322" s="1"/>
      <c r="D4322" s="1"/>
      <c r="E4322" s="1"/>
      <c r="F4322" s="1"/>
      <c r="G4322" s="1"/>
      <c r="H4322" s="1"/>
      <c r="J4322" s="1"/>
      <c r="K4322" s="1"/>
      <c r="L4322" s="1"/>
      <c r="BA4322" s="1" t="s">
        <v>3353</v>
      </c>
      <c r="BB4322" s="1">
        <v>0</v>
      </c>
      <c r="BC4322" s="1" t="s">
        <v>304</v>
      </c>
      <c r="BD4322" s="1"/>
      <c r="BE4322" s="1"/>
      <c r="BF4322" s="1"/>
      <c r="BG4322" s="1"/>
    </row>
    <row r="4323" spans="2:59" ht="15.75" customHeight="1" x14ac:dyDescent="0.3">
      <c r="B4323" s="1"/>
      <c r="C4323" s="1"/>
      <c r="D4323" s="1"/>
      <c r="E4323" s="1"/>
      <c r="F4323" s="1"/>
      <c r="G4323" s="1"/>
      <c r="H4323" s="1"/>
      <c r="J4323" s="1"/>
      <c r="K4323" s="1"/>
      <c r="L4323" s="1"/>
      <c r="BA4323" s="1" t="s">
        <v>3353</v>
      </c>
      <c r="BB4323" s="1">
        <v>0</v>
      </c>
      <c r="BC4323" s="1" t="s">
        <v>304</v>
      </c>
      <c r="BD4323" s="1"/>
      <c r="BE4323" s="1"/>
      <c r="BF4323" s="1"/>
      <c r="BG4323" s="1"/>
    </row>
    <row r="4324" spans="2:59" ht="15.75" customHeight="1" x14ac:dyDescent="0.3">
      <c r="B4324" s="1"/>
      <c r="C4324" s="1"/>
      <c r="D4324" s="1"/>
      <c r="E4324" s="1"/>
      <c r="F4324" s="1"/>
      <c r="G4324" s="1"/>
      <c r="H4324" s="1"/>
      <c r="J4324" s="1"/>
      <c r="K4324" s="1"/>
      <c r="L4324" s="1"/>
      <c r="BA4324" s="1" t="s">
        <v>3353</v>
      </c>
      <c r="BB4324" s="1">
        <v>0</v>
      </c>
      <c r="BC4324" s="1" t="s">
        <v>304</v>
      </c>
      <c r="BD4324" s="1"/>
      <c r="BE4324" s="1"/>
      <c r="BF4324" s="1"/>
      <c r="BG4324" s="1"/>
    </row>
    <row r="4325" spans="2:59" ht="15.75" customHeight="1" x14ac:dyDescent="0.3">
      <c r="B4325" s="1"/>
      <c r="C4325" s="1"/>
      <c r="D4325" s="1"/>
      <c r="E4325" s="1"/>
      <c r="F4325" s="1"/>
      <c r="G4325" s="1"/>
      <c r="H4325" s="1"/>
      <c r="J4325" s="1"/>
      <c r="K4325" s="1"/>
      <c r="L4325" s="1"/>
      <c r="BA4325" s="1" t="s">
        <v>3159</v>
      </c>
      <c r="BB4325" s="1">
        <v>6007</v>
      </c>
      <c r="BC4325" s="1" t="s">
        <v>192</v>
      </c>
      <c r="BD4325" s="1"/>
      <c r="BE4325" s="1"/>
      <c r="BF4325" s="1"/>
      <c r="BG4325" s="1"/>
    </row>
    <row r="4326" spans="2:59" ht="15.75" customHeight="1" x14ac:dyDescent="0.3">
      <c r="B4326" s="1"/>
      <c r="C4326" s="1"/>
      <c r="D4326" s="1"/>
      <c r="E4326" s="1"/>
      <c r="F4326" s="1"/>
      <c r="G4326" s="1"/>
      <c r="H4326" s="1"/>
      <c r="J4326" s="1"/>
      <c r="K4326" s="1"/>
      <c r="L4326" s="1"/>
      <c r="BA4326" s="1" t="s">
        <v>2525</v>
      </c>
      <c r="BB4326" s="1">
        <v>6021</v>
      </c>
      <c r="BC4326" s="1" t="s">
        <v>2</v>
      </c>
      <c r="BD4326" s="1"/>
      <c r="BE4326" s="1"/>
      <c r="BF4326" s="1"/>
      <c r="BG4326" s="1"/>
    </row>
    <row r="4327" spans="2:59" ht="15.75" customHeight="1" x14ac:dyDescent="0.3">
      <c r="B4327" s="1"/>
      <c r="C4327" s="1"/>
      <c r="D4327" s="1"/>
      <c r="E4327" s="1"/>
      <c r="F4327" s="1"/>
      <c r="G4327" s="1"/>
      <c r="H4327" s="1"/>
      <c r="J4327" s="1"/>
      <c r="K4327" s="1"/>
      <c r="L4327" s="1"/>
      <c r="BA4327" s="1" t="s">
        <v>10611</v>
      </c>
      <c r="BB4327" s="1">
        <v>0</v>
      </c>
      <c r="BC4327" s="1" t="s">
        <v>292</v>
      </c>
      <c r="BD4327" s="1"/>
      <c r="BE4327" s="1"/>
      <c r="BF4327" s="1"/>
      <c r="BG4327" s="1"/>
    </row>
    <row r="4328" spans="2:59" ht="15.75" customHeight="1" x14ac:dyDescent="0.3">
      <c r="B4328" s="1"/>
      <c r="C4328" s="1"/>
      <c r="D4328" s="1"/>
      <c r="E4328" s="1"/>
      <c r="F4328" s="1"/>
      <c r="G4328" s="1"/>
      <c r="H4328" s="1"/>
      <c r="J4328" s="1"/>
      <c r="K4328" s="1"/>
      <c r="L4328" s="1"/>
      <c r="BA4328" s="1" t="s">
        <v>3253</v>
      </c>
      <c r="BB4328" s="1">
        <v>6009</v>
      </c>
      <c r="BC4328" s="1" t="s">
        <v>244</v>
      </c>
      <c r="BD4328" s="1"/>
      <c r="BE4328" s="1"/>
      <c r="BF4328" s="1"/>
      <c r="BG4328" s="1"/>
    </row>
    <row r="4329" spans="2:59" ht="15.75" customHeight="1" x14ac:dyDescent="0.3">
      <c r="B4329" s="1"/>
      <c r="C4329" s="1"/>
      <c r="D4329" s="1"/>
      <c r="E4329" s="1"/>
      <c r="F4329" s="1"/>
      <c r="G4329" s="1"/>
      <c r="H4329" s="1"/>
      <c r="J4329" s="1"/>
      <c r="K4329" s="1"/>
      <c r="L4329" s="1"/>
      <c r="BA4329" s="1" t="s">
        <v>2860</v>
      </c>
      <c r="BB4329" s="1">
        <v>6005</v>
      </c>
      <c r="BC4329" s="1" t="s">
        <v>256</v>
      </c>
      <c r="BD4329" s="1"/>
      <c r="BE4329" s="1"/>
      <c r="BF4329" s="1"/>
      <c r="BG4329" s="1"/>
    </row>
    <row r="4330" spans="2:59" ht="15.75" customHeight="1" x14ac:dyDescent="0.3">
      <c r="B4330" s="1"/>
      <c r="C4330" s="1"/>
      <c r="D4330" s="1"/>
      <c r="E4330" s="1"/>
      <c r="F4330" s="1"/>
      <c r="G4330" s="1"/>
      <c r="H4330" s="1"/>
      <c r="J4330" s="1"/>
      <c r="K4330" s="1"/>
      <c r="L4330" s="1"/>
      <c r="BA4330" s="1" t="s">
        <v>3089</v>
      </c>
      <c r="BB4330" s="1">
        <v>6014</v>
      </c>
      <c r="BC4330" s="1" t="s">
        <v>74</v>
      </c>
      <c r="BD4330" s="1"/>
      <c r="BE4330" s="1"/>
      <c r="BF4330" s="1"/>
      <c r="BG4330" s="1"/>
    </row>
    <row r="4331" spans="2:59" ht="15.75" customHeight="1" x14ac:dyDescent="0.3">
      <c r="B4331" s="1"/>
      <c r="C4331" s="1"/>
      <c r="D4331" s="1"/>
      <c r="E4331" s="1"/>
      <c r="F4331" s="1"/>
      <c r="G4331" s="1"/>
      <c r="H4331" s="1"/>
      <c r="J4331" s="1"/>
      <c r="K4331" s="1"/>
      <c r="L4331" s="1"/>
      <c r="BA4331" s="1" t="s">
        <v>2672</v>
      </c>
      <c r="BB4331" s="1">
        <v>5995</v>
      </c>
      <c r="BC4331" s="1" t="s">
        <v>222</v>
      </c>
      <c r="BD4331" s="1"/>
      <c r="BE4331" s="1"/>
      <c r="BF4331" s="1"/>
      <c r="BG4331" s="1"/>
    </row>
    <row r="4332" spans="2:59" ht="15.75" customHeight="1" x14ac:dyDescent="0.3">
      <c r="B4332" s="1"/>
      <c r="C4332" s="1"/>
      <c r="D4332" s="1"/>
      <c r="E4332" s="1"/>
      <c r="F4332" s="1"/>
      <c r="G4332" s="1"/>
      <c r="H4332" s="1"/>
      <c r="J4332" s="1"/>
      <c r="K4332" s="1"/>
      <c r="L4332" s="1"/>
      <c r="BA4332" s="1" t="s">
        <v>2397</v>
      </c>
      <c r="BB4332" s="1">
        <v>6011</v>
      </c>
      <c r="BC4332" s="1" t="s">
        <v>86</v>
      </c>
      <c r="BD4332" s="1"/>
      <c r="BE4332" s="1"/>
      <c r="BF4332" s="1"/>
      <c r="BG4332" s="1"/>
    </row>
    <row r="4333" spans="2:59" ht="15.75" customHeight="1" x14ac:dyDescent="0.3">
      <c r="B4333" s="1"/>
      <c r="C4333" s="1"/>
      <c r="D4333" s="1"/>
      <c r="E4333" s="1"/>
      <c r="F4333" s="1"/>
      <c r="G4333" s="1"/>
      <c r="H4333" s="1"/>
      <c r="J4333" s="1"/>
      <c r="K4333" s="1"/>
      <c r="L4333" s="1"/>
      <c r="BA4333" s="1" t="s">
        <v>2638</v>
      </c>
      <c r="BB4333" s="1">
        <v>6018</v>
      </c>
      <c r="BC4333" s="1" t="s">
        <v>178</v>
      </c>
      <c r="BD4333" s="1"/>
      <c r="BE4333" s="1"/>
      <c r="BF4333" s="1"/>
      <c r="BG4333" s="1"/>
    </row>
    <row r="4334" spans="2:59" ht="15.75" customHeight="1" x14ac:dyDescent="0.3">
      <c r="B4334" s="1"/>
      <c r="C4334" s="1"/>
      <c r="D4334" s="1"/>
      <c r="E4334" s="1"/>
      <c r="F4334" s="1"/>
      <c r="G4334" s="1"/>
      <c r="H4334" s="1"/>
      <c r="J4334" s="1"/>
      <c r="K4334" s="1"/>
      <c r="L4334" s="1"/>
      <c r="BA4334" s="1" t="s">
        <v>2543</v>
      </c>
      <c r="BB4334" s="1">
        <v>6036</v>
      </c>
      <c r="BC4334" s="1" t="s">
        <v>222</v>
      </c>
      <c r="BD4334" s="1"/>
      <c r="BE4334" s="1"/>
      <c r="BF4334" s="1"/>
      <c r="BG4334" s="1"/>
    </row>
    <row r="4335" spans="2:59" ht="15.75" customHeight="1" x14ac:dyDescent="0.3">
      <c r="B4335" s="1"/>
      <c r="C4335" s="1"/>
      <c r="D4335" s="1"/>
      <c r="E4335" s="1"/>
      <c r="F4335" s="1"/>
      <c r="G4335" s="1"/>
      <c r="H4335" s="1"/>
      <c r="J4335" s="1"/>
      <c r="K4335" s="1"/>
      <c r="L4335" s="1"/>
      <c r="BA4335" s="1" t="s">
        <v>3303</v>
      </c>
      <c r="BB4335" s="1">
        <v>6029</v>
      </c>
      <c r="BC4335" s="1" t="s">
        <v>144</v>
      </c>
      <c r="BD4335" s="1"/>
      <c r="BE4335" s="1"/>
      <c r="BF4335" s="1"/>
      <c r="BG4335" s="1"/>
    </row>
    <row r="4336" spans="2:59" ht="15.75" customHeight="1" x14ac:dyDescent="0.3">
      <c r="B4336" s="1"/>
      <c r="C4336" s="1"/>
      <c r="D4336" s="1"/>
      <c r="E4336" s="1"/>
      <c r="F4336" s="1"/>
      <c r="G4336" s="1"/>
      <c r="H4336" s="1"/>
      <c r="J4336" s="1"/>
      <c r="K4336" s="1"/>
      <c r="L4336" s="1"/>
      <c r="BA4336" s="1" t="s">
        <v>3329</v>
      </c>
      <c r="BB4336" s="1">
        <v>6035</v>
      </c>
      <c r="BC4336" s="1" t="s">
        <v>192</v>
      </c>
      <c r="BD4336" s="1"/>
      <c r="BE4336" s="1"/>
      <c r="BF4336" s="1"/>
      <c r="BG4336" s="1"/>
    </row>
    <row r="4337" spans="2:59" ht="15.75" customHeight="1" x14ac:dyDescent="0.3">
      <c r="B4337" s="1"/>
      <c r="C4337" s="1"/>
      <c r="D4337" s="1"/>
      <c r="E4337" s="1"/>
      <c r="F4337" s="1"/>
      <c r="G4337" s="1"/>
      <c r="H4337" s="1"/>
      <c r="J4337" s="1"/>
      <c r="K4337" s="1"/>
      <c r="L4337" s="1"/>
      <c r="BA4337" s="1" t="s">
        <v>3317</v>
      </c>
      <c r="BB4337" s="1">
        <v>6092</v>
      </c>
      <c r="BC4337" s="1" t="s">
        <v>236</v>
      </c>
      <c r="BD4337" s="1"/>
      <c r="BE4337" s="1"/>
      <c r="BF4337" s="1"/>
      <c r="BG4337" s="1"/>
    </row>
    <row r="4338" spans="2:59" ht="15.75" customHeight="1" x14ac:dyDescent="0.3">
      <c r="B4338" s="1"/>
      <c r="C4338" s="1"/>
      <c r="D4338" s="1"/>
      <c r="E4338" s="1"/>
      <c r="F4338" s="1"/>
      <c r="G4338" s="1"/>
      <c r="H4338" s="1"/>
      <c r="J4338" s="1"/>
      <c r="K4338" s="1"/>
      <c r="L4338" s="1"/>
      <c r="BA4338" s="1" t="s">
        <v>2712</v>
      </c>
      <c r="BB4338" s="1">
        <v>6012</v>
      </c>
      <c r="BC4338" s="1" t="s">
        <v>60</v>
      </c>
      <c r="BD4338" s="1"/>
      <c r="BE4338" s="1"/>
      <c r="BF4338" s="1"/>
      <c r="BG4338" s="1"/>
    </row>
    <row r="4339" spans="2:59" ht="15.75" customHeight="1" x14ac:dyDescent="0.3">
      <c r="B4339" s="1"/>
      <c r="C4339" s="1"/>
      <c r="D4339" s="1"/>
      <c r="E4339" s="1"/>
      <c r="F4339" s="1"/>
      <c r="G4339" s="1"/>
      <c r="H4339" s="1"/>
      <c r="J4339" s="1"/>
      <c r="K4339" s="1"/>
      <c r="L4339" s="1"/>
      <c r="BA4339" s="1" t="s">
        <v>2712</v>
      </c>
      <c r="BB4339" s="1">
        <v>6012</v>
      </c>
      <c r="BC4339" s="1" t="s">
        <v>60</v>
      </c>
      <c r="BD4339" s="1"/>
      <c r="BE4339" s="1"/>
      <c r="BF4339" s="1"/>
      <c r="BG4339" s="1"/>
    </row>
    <row r="4340" spans="2:59" ht="15.75" customHeight="1" x14ac:dyDescent="0.3">
      <c r="B4340" s="1"/>
      <c r="C4340" s="1"/>
      <c r="D4340" s="1"/>
      <c r="E4340" s="1"/>
      <c r="F4340" s="1"/>
      <c r="G4340" s="1"/>
      <c r="H4340" s="1"/>
      <c r="J4340" s="1"/>
      <c r="K4340" s="1"/>
      <c r="L4340" s="1"/>
      <c r="BA4340" s="1" t="s">
        <v>2712</v>
      </c>
      <c r="BB4340" s="1">
        <v>6012</v>
      </c>
      <c r="BC4340" s="1" t="s">
        <v>60</v>
      </c>
      <c r="BD4340" s="1"/>
      <c r="BE4340" s="1"/>
      <c r="BF4340" s="1"/>
      <c r="BG4340" s="1"/>
    </row>
    <row r="4341" spans="2:59" ht="15.75" customHeight="1" x14ac:dyDescent="0.3">
      <c r="B4341" s="1"/>
      <c r="C4341" s="1"/>
      <c r="D4341" s="1"/>
      <c r="E4341" s="1"/>
      <c r="F4341" s="1"/>
      <c r="G4341" s="1"/>
      <c r="H4341" s="1"/>
      <c r="J4341" s="1"/>
      <c r="K4341" s="1"/>
      <c r="L4341" s="1"/>
      <c r="BA4341" s="1" t="s">
        <v>2712</v>
      </c>
      <c r="BB4341" s="1">
        <v>6012</v>
      </c>
      <c r="BC4341" s="1" t="s">
        <v>60</v>
      </c>
      <c r="BD4341" s="1"/>
      <c r="BE4341" s="1"/>
      <c r="BF4341" s="1"/>
      <c r="BG4341" s="1"/>
    </row>
    <row r="4342" spans="2:59" ht="15.75" customHeight="1" x14ac:dyDescent="0.3">
      <c r="B4342" s="1"/>
      <c r="C4342" s="1"/>
      <c r="D4342" s="1"/>
      <c r="E4342" s="1"/>
      <c r="F4342" s="1"/>
      <c r="G4342" s="1"/>
      <c r="H4342" s="1"/>
      <c r="J4342" s="1"/>
      <c r="K4342" s="1"/>
      <c r="L4342" s="1"/>
      <c r="BA4342" s="1" t="s">
        <v>2712</v>
      </c>
      <c r="BB4342" s="1">
        <v>6012</v>
      </c>
      <c r="BC4342" s="1" t="s">
        <v>60</v>
      </c>
      <c r="BD4342" s="1"/>
      <c r="BE4342" s="1"/>
      <c r="BF4342" s="1"/>
      <c r="BG4342" s="1"/>
    </row>
    <row r="4343" spans="2:59" ht="15.75" customHeight="1" x14ac:dyDescent="0.3">
      <c r="B4343" s="1"/>
      <c r="C4343" s="1"/>
      <c r="D4343" s="1"/>
      <c r="E4343" s="1"/>
      <c r="F4343" s="1"/>
      <c r="G4343" s="1"/>
      <c r="H4343" s="1"/>
      <c r="J4343" s="1"/>
      <c r="K4343" s="1"/>
      <c r="L4343" s="1"/>
      <c r="BA4343" s="1" t="s">
        <v>10612</v>
      </c>
      <c r="BB4343" s="1">
        <v>0</v>
      </c>
      <c r="BC4343" s="1" t="s">
        <v>208</v>
      </c>
      <c r="BD4343" s="1"/>
      <c r="BE4343" s="1"/>
      <c r="BF4343" s="1"/>
      <c r="BG4343" s="1"/>
    </row>
    <row r="4344" spans="2:59" ht="15.75" customHeight="1" x14ac:dyDescent="0.3">
      <c r="B4344" s="1"/>
      <c r="C4344" s="1"/>
      <c r="D4344" s="1"/>
      <c r="E4344" s="1"/>
      <c r="F4344" s="1"/>
      <c r="G4344" s="1"/>
      <c r="H4344" s="1"/>
      <c r="J4344" s="1"/>
      <c r="K4344" s="1"/>
      <c r="L4344" s="1"/>
      <c r="BA4344" s="1" t="s">
        <v>3022</v>
      </c>
      <c r="BB4344" s="1">
        <v>6027</v>
      </c>
      <c r="BC4344" s="1" t="s">
        <v>222</v>
      </c>
      <c r="BD4344" s="1"/>
      <c r="BE4344" s="1"/>
      <c r="BF4344" s="1"/>
      <c r="BG4344" s="1"/>
    </row>
    <row r="4345" spans="2:59" ht="15.75" customHeight="1" x14ac:dyDescent="0.3">
      <c r="B4345" s="1"/>
      <c r="C4345" s="1"/>
      <c r="D4345" s="1"/>
      <c r="E4345" s="1"/>
      <c r="F4345" s="1"/>
      <c r="G4345" s="1"/>
      <c r="H4345" s="1"/>
      <c r="J4345" s="1"/>
      <c r="K4345" s="1"/>
      <c r="L4345" s="1"/>
      <c r="BA4345" s="1" t="s">
        <v>3298</v>
      </c>
      <c r="BB4345" s="1">
        <v>6087</v>
      </c>
      <c r="BC4345" s="1" t="s">
        <v>186</v>
      </c>
      <c r="BD4345" s="1"/>
      <c r="BE4345" s="1"/>
      <c r="BF4345" s="1"/>
      <c r="BG4345" s="1"/>
    </row>
    <row r="4346" spans="2:59" ht="15.75" customHeight="1" x14ac:dyDescent="0.3">
      <c r="B4346" s="1"/>
      <c r="C4346" s="1"/>
      <c r="D4346" s="1"/>
      <c r="E4346" s="1"/>
      <c r="F4346" s="1"/>
      <c r="G4346" s="1"/>
      <c r="H4346" s="1"/>
      <c r="J4346" s="1"/>
      <c r="K4346" s="1"/>
      <c r="L4346" s="1"/>
      <c r="BA4346" s="1" t="s">
        <v>3286</v>
      </c>
      <c r="BB4346" s="1">
        <v>6042</v>
      </c>
      <c r="BC4346" s="1" t="s">
        <v>244</v>
      </c>
      <c r="BD4346" s="1"/>
      <c r="BE4346" s="1"/>
      <c r="BF4346" s="1"/>
      <c r="BG4346" s="1"/>
    </row>
    <row r="4347" spans="2:59" ht="15.75" customHeight="1" x14ac:dyDescent="0.3">
      <c r="B4347" s="1"/>
      <c r="C4347" s="1"/>
      <c r="D4347" s="1"/>
      <c r="E4347" s="1"/>
      <c r="F4347" s="1"/>
      <c r="G4347" s="1"/>
      <c r="H4347" s="1"/>
      <c r="J4347" s="1"/>
      <c r="K4347" s="1"/>
      <c r="L4347" s="1"/>
      <c r="BA4347" s="1" t="s">
        <v>3258</v>
      </c>
      <c r="BB4347" s="1">
        <v>6017</v>
      </c>
      <c r="BC4347" s="1" t="s">
        <v>76</v>
      </c>
      <c r="BD4347" s="1"/>
      <c r="BE4347" s="1"/>
      <c r="BF4347" s="1"/>
      <c r="BG4347" s="1"/>
    </row>
    <row r="4348" spans="2:59" ht="15.75" customHeight="1" x14ac:dyDescent="0.3">
      <c r="B4348" s="1"/>
      <c r="C4348" s="1"/>
      <c r="D4348" s="1"/>
      <c r="E4348" s="1"/>
      <c r="F4348" s="1"/>
      <c r="G4348" s="1"/>
      <c r="H4348" s="1"/>
      <c r="J4348" s="1"/>
      <c r="K4348" s="1"/>
      <c r="L4348" s="1"/>
      <c r="BA4348" s="1" t="s">
        <v>3258</v>
      </c>
      <c r="BB4348" s="1">
        <v>6017</v>
      </c>
      <c r="BC4348" s="1" t="s">
        <v>76</v>
      </c>
      <c r="BD4348" s="1"/>
      <c r="BE4348" s="1"/>
      <c r="BF4348" s="1"/>
      <c r="BG4348" s="1"/>
    </row>
    <row r="4349" spans="2:59" ht="15.75" customHeight="1" x14ac:dyDescent="0.3">
      <c r="B4349" s="1"/>
      <c r="C4349" s="1"/>
      <c r="D4349" s="1"/>
      <c r="E4349" s="1"/>
      <c r="F4349" s="1"/>
      <c r="G4349" s="1"/>
      <c r="H4349" s="1"/>
      <c r="J4349" s="1"/>
      <c r="K4349" s="1"/>
      <c r="L4349" s="1"/>
      <c r="BA4349" s="1" t="s">
        <v>3258</v>
      </c>
      <c r="BB4349" s="1">
        <v>6017</v>
      </c>
      <c r="BC4349" s="1" t="s">
        <v>76</v>
      </c>
      <c r="BD4349" s="1"/>
      <c r="BE4349" s="1"/>
      <c r="BF4349" s="1"/>
      <c r="BG4349" s="1"/>
    </row>
    <row r="4350" spans="2:59" ht="15.75" customHeight="1" x14ac:dyDescent="0.3">
      <c r="B4350" s="1"/>
      <c r="C4350" s="1"/>
      <c r="D4350" s="1"/>
      <c r="E4350" s="1"/>
      <c r="F4350" s="1"/>
      <c r="G4350" s="1"/>
      <c r="H4350" s="1"/>
      <c r="J4350" s="1"/>
      <c r="K4350" s="1"/>
      <c r="L4350" s="1"/>
      <c r="BA4350" s="1" t="s">
        <v>3258</v>
      </c>
      <c r="BB4350" s="1">
        <v>6017</v>
      </c>
      <c r="BC4350" s="1" t="s">
        <v>76</v>
      </c>
      <c r="BD4350" s="1"/>
      <c r="BE4350" s="1"/>
      <c r="BF4350" s="1"/>
      <c r="BG4350" s="1"/>
    </row>
    <row r="4351" spans="2:59" ht="15.75" customHeight="1" x14ac:dyDescent="0.3">
      <c r="B4351" s="1"/>
      <c r="C4351" s="1"/>
      <c r="D4351" s="1"/>
      <c r="E4351" s="1"/>
      <c r="F4351" s="1"/>
      <c r="G4351" s="1"/>
      <c r="H4351" s="1"/>
      <c r="J4351" s="1"/>
      <c r="K4351" s="1"/>
      <c r="L4351" s="1"/>
      <c r="BA4351" s="1" t="s">
        <v>3320</v>
      </c>
      <c r="BB4351" s="1">
        <v>6096</v>
      </c>
      <c r="BC4351" s="1" t="s">
        <v>212</v>
      </c>
      <c r="BD4351" s="1"/>
      <c r="BE4351" s="1"/>
      <c r="BF4351" s="1"/>
      <c r="BG4351" s="1"/>
    </row>
    <row r="4352" spans="2:59" ht="15.75" customHeight="1" x14ac:dyDescent="0.3">
      <c r="B4352" s="1"/>
      <c r="C4352" s="1"/>
      <c r="D4352" s="1"/>
      <c r="E4352" s="1"/>
      <c r="F4352" s="1"/>
      <c r="G4352" s="1"/>
      <c r="H4352" s="1"/>
      <c r="J4352" s="1"/>
      <c r="K4352" s="1"/>
      <c r="L4352" s="1"/>
      <c r="BA4352" s="1" t="s">
        <v>3316</v>
      </c>
      <c r="BB4352" s="1">
        <v>6167</v>
      </c>
      <c r="BC4352" s="1" t="s">
        <v>178</v>
      </c>
      <c r="BD4352" s="1"/>
      <c r="BE4352" s="1"/>
      <c r="BF4352" s="1"/>
      <c r="BG4352" s="1"/>
    </row>
    <row r="4353" spans="2:59" ht="15.75" customHeight="1" x14ac:dyDescent="0.3">
      <c r="B4353" s="1"/>
      <c r="C4353" s="1"/>
      <c r="D4353" s="1"/>
      <c r="E4353" s="1"/>
      <c r="F4353" s="1"/>
      <c r="G4353" s="1"/>
      <c r="H4353" s="1"/>
      <c r="J4353" s="1"/>
      <c r="K4353" s="1"/>
      <c r="L4353" s="1"/>
      <c r="BA4353" s="1" t="s">
        <v>2514</v>
      </c>
      <c r="BB4353" s="1">
        <v>6039</v>
      </c>
      <c r="BC4353" s="1" t="s">
        <v>152</v>
      </c>
      <c r="BD4353" s="1"/>
      <c r="BE4353" s="1"/>
      <c r="BF4353" s="1"/>
      <c r="BG4353" s="1"/>
    </row>
    <row r="4354" spans="2:59" ht="15.75" customHeight="1" x14ac:dyDescent="0.3">
      <c r="B4354" s="1"/>
      <c r="C4354" s="1"/>
      <c r="D4354" s="1"/>
      <c r="E4354" s="1"/>
      <c r="F4354" s="1"/>
      <c r="G4354" s="1"/>
      <c r="H4354" s="1"/>
      <c r="J4354" s="1"/>
      <c r="K4354" s="1"/>
      <c r="L4354" s="1"/>
      <c r="BA4354" s="1" t="s">
        <v>3308</v>
      </c>
      <c r="BB4354" s="1">
        <v>6032</v>
      </c>
      <c r="BC4354" s="1" t="s">
        <v>180</v>
      </c>
      <c r="BD4354" s="1"/>
      <c r="BE4354" s="1"/>
      <c r="BF4354" s="1"/>
      <c r="BG4354" s="1"/>
    </row>
    <row r="4355" spans="2:59" ht="15.75" customHeight="1" x14ac:dyDescent="0.3">
      <c r="B4355" s="1"/>
      <c r="C4355" s="1"/>
      <c r="D4355" s="1"/>
      <c r="E4355" s="1"/>
      <c r="F4355" s="1"/>
      <c r="G4355" s="1"/>
      <c r="H4355" s="1"/>
      <c r="J4355" s="1"/>
      <c r="K4355" s="1"/>
      <c r="L4355" s="1"/>
      <c r="BA4355" s="1" t="s">
        <v>3332</v>
      </c>
      <c r="BB4355" s="1">
        <v>6037</v>
      </c>
      <c r="BC4355" s="1" t="s">
        <v>222</v>
      </c>
      <c r="BD4355" s="1"/>
      <c r="BE4355" s="1"/>
      <c r="BF4355" s="1"/>
      <c r="BG4355" s="1"/>
    </row>
    <row r="4356" spans="2:59" ht="15.75" customHeight="1" x14ac:dyDescent="0.3">
      <c r="B4356" s="1"/>
      <c r="C4356" s="1"/>
      <c r="D4356" s="1"/>
      <c r="E4356" s="1"/>
      <c r="F4356" s="1"/>
      <c r="G4356" s="1"/>
      <c r="H4356" s="1"/>
      <c r="J4356" s="1"/>
      <c r="K4356" s="1"/>
      <c r="L4356" s="1"/>
      <c r="BA4356" s="1" t="s">
        <v>2550</v>
      </c>
      <c r="BB4356" s="1">
        <v>6038</v>
      </c>
      <c r="BC4356" s="1" t="s">
        <v>192</v>
      </c>
      <c r="BD4356" s="1"/>
      <c r="BE4356" s="1"/>
      <c r="BF4356" s="1"/>
      <c r="BG4356" s="1"/>
    </row>
    <row r="4357" spans="2:59" ht="15.75" customHeight="1" x14ac:dyDescent="0.3">
      <c r="B4357" s="1"/>
      <c r="C4357" s="1"/>
      <c r="D4357" s="1"/>
      <c r="E4357" s="1"/>
      <c r="F4357" s="1"/>
      <c r="G4357" s="1"/>
      <c r="H4357" s="1"/>
      <c r="J4357" s="1"/>
      <c r="K4357" s="1"/>
      <c r="L4357" s="1"/>
      <c r="BA4357" s="1" t="s">
        <v>2548</v>
      </c>
      <c r="BB4357" s="1">
        <v>6031</v>
      </c>
      <c r="BC4357" s="1" t="s">
        <v>192</v>
      </c>
      <c r="BD4357" s="1"/>
      <c r="BE4357" s="1"/>
      <c r="BF4357" s="1"/>
      <c r="BG4357" s="1"/>
    </row>
    <row r="4358" spans="2:59" ht="15.75" customHeight="1" x14ac:dyDescent="0.3">
      <c r="B4358" s="1"/>
      <c r="C4358" s="1"/>
      <c r="D4358" s="1"/>
      <c r="E4358" s="1"/>
      <c r="F4358" s="1"/>
      <c r="G4358" s="1"/>
      <c r="H4358" s="1"/>
      <c r="J4358" s="1"/>
      <c r="K4358" s="1"/>
      <c r="L4358" s="1"/>
      <c r="BA4358" s="1" t="s">
        <v>2549</v>
      </c>
      <c r="BB4358" s="1">
        <v>6030</v>
      </c>
      <c r="BC4358" s="1" t="s">
        <v>192</v>
      </c>
      <c r="BD4358" s="1"/>
      <c r="BE4358" s="1"/>
      <c r="BF4358" s="1"/>
      <c r="BG4358" s="1"/>
    </row>
    <row r="4359" spans="2:59" ht="15.75" customHeight="1" x14ac:dyDescent="0.3">
      <c r="B4359" s="1"/>
      <c r="C4359" s="1"/>
      <c r="D4359" s="1"/>
      <c r="E4359" s="1"/>
      <c r="F4359" s="1"/>
      <c r="G4359" s="1"/>
      <c r="H4359" s="1"/>
      <c r="J4359" s="1"/>
      <c r="K4359" s="1"/>
      <c r="L4359" s="1"/>
      <c r="BA4359" s="1" t="s">
        <v>3224</v>
      </c>
      <c r="BB4359" s="1">
        <v>6041</v>
      </c>
      <c r="BC4359" s="1" t="s">
        <v>192</v>
      </c>
      <c r="BD4359" s="1"/>
      <c r="BE4359" s="1"/>
      <c r="BF4359" s="1"/>
      <c r="BG4359" s="1"/>
    </row>
    <row r="4360" spans="2:59" ht="15.75" customHeight="1" x14ac:dyDescent="0.3">
      <c r="B4360" s="1"/>
      <c r="C4360" s="1"/>
      <c r="D4360" s="1"/>
      <c r="E4360" s="1"/>
      <c r="F4360" s="1"/>
      <c r="G4360" s="1"/>
      <c r="H4360" s="1"/>
      <c r="J4360" s="1"/>
      <c r="K4360" s="1"/>
      <c r="L4360" s="1"/>
      <c r="BA4360" s="1" t="s">
        <v>2837</v>
      </c>
      <c r="BB4360" s="1">
        <v>5955</v>
      </c>
      <c r="BC4360" s="1" t="s">
        <v>292</v>
      </c>
      <c r="BD4360" s="1"/>
      <c r="BE4360" s="1"/>
      <c r="BF4360" s="1"/>
      <c r="BG4360" s="1"/>
    </row>
    <row r="4361" spans="2:59" ht="15.75" customHeight="1" x14ac:dyDescent="0.3">
      <c r="B4361" s="1"/>
      <c r="C4361" s="1"/>
      <c r="D4361" s="1"/>
      <c r="E4361" s="1"/>
      <c r="F4361" s="1"/>
      <c r="G4361" s="1"/>
      <c r="H4361" s="1"/>
      <c r="J4361" s="1"/>
      <c r="K4361" s="1"/>
      <c r="L4361" s="1"/>
      <c r="BA4361" s="1" t="s">
        <v>3371</v>
      </c>
      <c r="BC4361" s="1" t="s">
        <v>192</v>
      </c>
      <c r="BD4361" s="1"/>
      <c r="BE4361" s="1"/>
      <c r="BF4361" s="1"/>
      <c r="BG4361" s="1"/>
    </row>
    <row r="4362" spans="2:59" ht="15.75" customHeight="1" x14ac:dyDescent="0.3">
      <c r="B4362" s="1"/>
      <c r="C4362" s="1"/>
      <c r="D4362" s="1"/>
      <c r="E4362" s="1"/>
      <c r="F4362" s="1"/>
      <c r="G4362" s="1"/>
      <c r="H4362" s="1"/>
      <c r="J4362" s="1"/>
      <c r="K4362" s="1"/>
      <c r="L4362" s="1"/>
      <c r="BA4362" s="1" t="s">
        <v>3297</v>
      </c>
      <c r="BB4362" s="1">
        <v>6094</v>
      </c>
      <c r="BC4362" s="1" t="s">
        <v>152</v>
      </c>
      <c r="BD4362" s="1"/>
      <c r="BE4362" s="1"/>
      <c r="BF4362" s="1"/>
      <c r="BG4362" s="1"/>
    </row>
    <row r="4363" spans="2:59" ht="15.75" customHeight="1" x14ac:dyDescent="0.3">
      <c r="B4363" s="1"/>
      <c r="C4363" s="1"/>
      <c r="D4363" s="1"/>
      <c r="E4363" s="1"/>
      <c r="F4363" s="1"/>
      <c r="G4363" s="1"/>
      <c r="H4363" s="1"/>
      <c r="J4363" s="1"/>
      <c r="K4363" s="1"/>
      <c r="L4363" s="1"/>
      <c r="BA4363" s="1" t="s">
        <v>2541</v>
      </c>
      <c r="BB4363" s="1">
        <v>6045</v>
      </c>
      <c r="BC4363" s="1" t="s">
        <v>144</v>
      </c>
      <c r="BD4363" s="1"/>
      <c r="BE4363" s="1"/>
      <c r="BF4363" s="1"/>
      <c r="BG4363" s="1"/>
    </row>
    <row r="4364" spans="2:59" ht="15.75" customHeight="1" x14ac:dyDescent="0.3">
      <c r="B4364" s="1"/>
      <c r="C4364" s="1"/>
      <c r="D4364" s="1"/>
      <c r="E4364" s="1"/>
      <c r="F4364" s="1"/>
      <c r="G4364" s="1"/>
      <c r="H4364" s="1"/>
      <c r="J4364" s="1"/>
      <c r="K4364" s="1"/>
      <c r="L4364" s="1"/>
      <c r="BA4364" s="1" t="s">
        <v>3364</v>
      </c>
      <c r="BB4364" s="1">
        <v>0</v>
      </c>
      <c r="BC4364" s="1" t="s">
        <v>144</v>
      </c>
      <c r="BD4364" s="1"/>
      <c r="BE4364" s="1"/>
      <c r="BF4364" s="1"/>
      <c r="BG4364" s="1"/>
    </row>
    <row r="4365" spans="2:59" ht="15.75" customHeight="1" x14ac:dyDescent="0.3">
      <c r="B4365" s="1"/>
      <c r="C4365" s="1"/>
      <c r="D4365" s="1"/>
      <c r="E4365" s="1"/>
      <c r="F4365" s="1"/>
      <c r="G4365" s="1"/>
      <c r="H4365" s="1"/>
      <c r="J4365" s="1"/>
      <c r="K4365" s="1"/>
      <c r="L4365" s="1"/>
      <c r="BA4365" s="1" t="s">
        <v>3311</v>
      </c>
      <c r="BB4365" s="1">
        <v>6047</v>
      </c>
      <c r="BC4365" s="1" t="s">
        <v>152</v>
      </c>
      <c r="BD4365" s="1"/>
      <c r="BE4365" s="1"/>
      <c r="BF4365" s="1"/>
      <c r="BG4365" s="1"/>
    </row>
    <row r="4366" spans="2:59" ht="15.75" customHeight="1" x14ac:dyDescent="0.3">
      <c r="B4366" s="1"/>
      <c r="C4366" s="1"/>
      <c r="D4366" s="1"/>
      <c r="E4366" s="1"/>
      <c r="F4366" s="1"/>
      <c r="G4366" s="1"/>
      <c r="H4366" s="1"/>
      <c r="J4366" s="1"/>
      <c r="K4366" s="1"/>
      <c r="L4366" s="1"/>
      <c r="BA4366" s="1" t="s">
        <v>3351</v>
      </c>
      <c r="BB4366" s="1">
        <v>0</v>
      </c>
      <c r="BC4366" s="1" t="s">
        <v>186</v>
      </c>
      <c r="BD4366" s="1"/>
      <c r="BE4366" s="1"/>
      <c r="BF4366" s="1"/>
      <c r="BG4366" s="1"/>
    </row>
    <row r="4367" spans="2:59" ht="15.75" customHeight="1" x14ac:dyDescent="0.3">
      <c r="B4367" s="1"/>
      <c r="C4367" s="1"/>
      <c r="D4367" s="1"/>
      <c r="E4367" s="1"/>
      <c r="F4367" s="1"/>
      <c r="G4367" s="1"/>
      <c r="H4367" s="1"/>
      <c r="J4367" s="1"/>
      <c r="K4367" s="1"/>
      <c r="L4367" s="1"/>
      <c r="BA4367" s="1" t="s">
        <v>2491</v>
      </c>
      <c r="BB4367" s="1">
        <v>4326</v>
      </c>
      <c r="BC4367" s="1" t="s">
        <v>286</v>
      </c>
      <c r="BD4367" s="1"/>
      <c r="BE4367" s="1"/>
      <c r="BF4367" s="1"/>
      <c r="BG4367" s="1"/>
    </row>
    <row r="4368" spans="2:59" ht="15.75" customHeight="1" x14ac:dyDescent="0.3">
      <c r="B4368" s="1"/>
      <c r="C4368" s="1"/>
      <c r="D4368" s="1"/>
      <c r="E4368" s="1"/>
      <c r="F4368" s="1"/>
      <c r="G4368" s="1"/>
      <c r="H4368" s="1"/>
      <c r="J4368" s="1"/>
      <c r="K4368" s="1"/>
      <c r="L4368" s="1"/>
      <c r="BA4368" s="1" t="s">
        <v>3309</v>
      </c>
      <c r="BB4368" s="1">
        <v>6058</v>
      </c>
      <c r="BC4368" s="1" t="s">
        <v>252</v>
      </c>
      <c r="BD4368" s="1"/>
      <c r="BE4368" s="1"/>
      <c r="BF4368" s="1"/>
      <c r="BG4368" s="1"/>
    </row>
    <row r="4369" spans="2:59" ht="15.75" customHeight="1" x14ac:dyDescent="0.3">
      <c r="B4369" s="1"/>
      <c r="C4369" s="1"/>
      <c r="D4369" s="1"/>
      <c r="E4369" s="1"/>
      <c r="F4369" s="1"/>
      <c r="G4369" s="1"/>
      <c r="H4369" s="1"/>
      <c r="J4369" s="1"/>
      <c r="K4369" s="1"/>
      <c r="L4369" s="1"/>
      <c r="BA4369" s="1" t="s">
        <v>2861</v>
      </c>
      <c r="BB4369" s="1">
        <v>1300</v>
      </c>
      <c r="BC4369" s="1" t="s">
        <v>2116</v>
      </c>
      <c r="BD4369" s="1"/>
      <c r="BE4369" s="1"/>
      <c r="BF4369" s="1"/>
      <c r="BG4369" s="1"/>
    </row>
    <row r="4370" spans="2:59" ht="15.75" customHeight="1" x14ac:dyDescent="0.3">
      <c r="B4370" s="1"/>
      <c r="C4370" s="1"/>
      <c r="D4370" s="1"/>
      <c r="E4370" s="1"/>
      <c r="F4370" s="1"/>
      <c r="G4370" s="1"/>
      <c r="H4370" s="1"/>
      <c r="J4370" s="1"/>
      <c r="K4370" s="1"/>
      <c r="L4370" s="1"/>
      <c r="BA4370" s="1" t="s">
        <v>2584</v>
      </c>
      <c r="BB4370" s="1">
        <v>6052</v>
      </c>
      <c r="BC4370" s="1" t="s">
        <v>144</v>
      </c>
      <c r="BD4370" s="1"/>
      <c r="BE4370" s="1"/>
      <c r="BF4370" s="1"/>
      <c r="BG4370" s="1"/>
    </row>
    <row r="4371" spans="2:59" ht="15.75" customHeight="1" x14ac:dyDescent="0.3">
      <c r="B4371" s="1"/>
      <c r="C4371" s="1"/>
      <c r="D4371" s="1"/>
      <c r="E4371" s="1"/>
      <c r="F4371" s="1"/>
      <c r="G4371" s="1"/>
      <c r="H4371" s="1"/>
      <c r="J4371" s="1"/>
      <c r="K4371" s="1"/>
      <c r="L4371" s="1"/>
      <c r="BA4371" s="1" t="s">
        <v>2671</v>
      </c>
      <c r="BB4371" s="1">
        <v>6057</v>
      </c>
      <c r="BC4371" s="1" t="s">
        <v>74</v>
      </c>
      <c r="BD4371" s="1"/>
      <c r="BE4371" s="1"/>
      <c r="BF4371" s="1"/>
      <c r="BG4371" s="1"/>
    </row>
    <row r="4372" spans="2:59" ht="15.75" customHeight="1" x14ac:dyDescent="0.3">
      <c r="B4372" s="1"/>
      <c r="C4372" s="1"/>
      <c r="D4372" s="1"/>
      <c r="E4372" s="1"/>
      <c r="F4372" s="1"/>
      <c r="G4372" s="1"/>
      <c r="H4372" s="1"/>
      <c r="J4372" s="1"/>
      <c r="K4372" s="1"/>
      <c r="L4372" s="1"/>
      <c r="BA4372" s="1" t="s">
        <v>3167</v>
      </c>
      <c r="BB4372" s="1">
        <v>5762</v>
      </c>
      <c r="BC4372" s="1" t="s">
        <v>192</v>
      </c>
      <c r="BD4372" s="1"/>
      <c r="BE4372" s="1"/>
      <c r="BF4372" s="1"/>
      <c r="BG4372" s="1"/>
    </row>
    <row r="4373" spans="2:59" ht="15.75" customHeight="1" x14ac:dyDescent="0.3">
      <c r="B4373" s="1"/>
      <c r="C4373" s="1"/>
      <c r="D4373" s="1"/>
      <c r="E4373" s="1"/>
      <c r="F4373" s="1"/>
      <c r="G4373" s="1"/>
      <c r="H4373" s="1"/>
      <c r="J4373" s="1"/>
      <c r="K4373" s="1"/>
      <c r="L4373" s="1"/>
      <c r="BA4373" s="1" t="s">
        <v>2639</v>
      </c>
      <c r="BB4373" s="1">
        <v>6046</v>
      </c>
      <c r="BC4373" s="1" t="s">
        <v>74</v>
      </c>
      <c r="BD4373" s="1"/>
      <c r="BE4373" s="1"/>
      <c r="BF4373" s="1"/>
      <c r="BG4373" s="1"/>
    </row>
    <row r="4374" spans="2:59" ht="15.75" customHeight="1" x14ac:dyDescent="0.3">
      <c r="B4374" s="1"/>
      <c r="C4374" s="1"/>
      <c r="D4374" s="1"/>
      <c r="E4374" s="1"/>
      <c r="F4374" s="1"/>
      <c r="G4374" s="1"/>
      <c r="H4374" s="1"/>
      <c r="J4374" s="1"/>
      <c r="K4374" s="1"/>
      <c r="L4374" s="1"/>
      <c r="BA4374" s="1" t="s">
        <v>2711</v>
      </c>
      <c r="BB4374" s="1">
        <v>6051</v>
      </c>
      <c r="BC4374" s="1" t="s">
        <v>178</v>
      </c>
      <c r="BD4374" s="1"/>
      <c r="BE4374" s="1"/>
      <c r="BF4374" s="1"/>
      <c r="BG4374" s="1"/>
    </row>
    <row r="4375" spans="2:59" ht="15.75" customHeight="1" x14ac:dyDescent="0.3">
      <c r="B4375" s="1"/>
      <c r="C4375" s="1"/>
      <c r="D4375" s="1"/>
      <c r="E4375" s="1"/>
      <c r="F4375" s="1"/>
      <c r="G4375" s="1"/>
      <c r="H4375" s="1"/>
      <c r="J4375" s="1"/>
      <c r="K4375" s="1"/>
      <c r="L4375" s="1"/>
      <c r="BA4375" s="1" t="s">
        <v>2630</v>
      </c>
      <c r="BB4375" s="1">
        <v>6072</v>
      </c>
      <c r="BC4375" s="1" t="s">
        <v>222</v>
      </c>
      <c r="BD4375" s="1"/>
      <c r="BE4375" s="1"/>
      <c r="BF4375" s="1"/>
      <c r="BG4375" s="1"/>
    </row>
    <row r="4376" spans="2:59" ht="15.75" customHeight="1" x14ac:dyDescent="0.3">
      <c r="B4376" s="1"/>
      <c r="C4376" s="1"/>
      <c r="D4376" s="1"/>
      <c r="E4376" s="1"/>
      <c r="F4376" s="1"/>
      <c r="G4376" s="1"/>
      <c r="H4376" s="1"/>
      <c r="J4376" s="1"/>
      <c r="K4376" s="1"/>
      <c r="L4376" s="1"/>
      <c r="BA4376" s="1" t="s">
        <v>3309</v>
      </c>
      <c r="BB4376" s="1">
        <v>6058</v>
      </c>
      <c r="BC4376" s="1" t="s">
        <v>252</v>
      </c>
      <c r="BD4376" s="1"/>
      <c r="BE4376" s="1"/>
      <c r="BF4376" s="1"/>
      <c r="BG4376" s="1"/>
    </row>
    <row r="4377" spans="2:59" ht="15.75" customHeight="1" x14ac:dyDescent="0.3">
      <c r="B4377" s="1"/>
      <c r="C4377" s="1"/>
      <c r="D4377" s="1"/>
      <c r="E4377" s="1"/>
      <c r="F4377" s="1"/>
      <c r="G4377" s="1"/>
      <c r="H4377" s="1"/>
      <c r="J4377" s="1"/>
      <c r="K4377" s="1"/>
      <c r="L4377" s="1"/>
      <c r="BA4377" s="1" t="s">
        <v>3205</v>
      </c>
      <c r="BB4377" s="1">
        <v>6044</v>
      </c>
      <c r="BC4377" s="1" t="s">
        <v>286</v>
      </c>
      <c r="BD4377" s="1"/>
      <c r="BE4377" s="1"/>
      <c r="BF4377" s="1"/>
      <c r="BG4377" s="1"/>
    </row>
    <row r="4378" spans="2:59" ht="15.75" customHeight="1" x14ac:dyDescent="0.3">
      <c r="B4378" s="1"/>
      <c r="C4378" s="1"/>
      <c r="D4378" s="1"/>
      <c r="E4378" s="1"/>
      <c r="F4378" s="1"/>
      <c r="G4378" s="1"/>
      <c r="H4378" s="1"/>
      <c r="J4378" s="1"/>
      <c r="K4378" s="1"/>
      <c r="L4378" s="1"/>
      <c r="BA4378" s="1" t="s">
        <v>3017</v>
      </c>
      <c r="BB4378" s="1">
        <v>5874</v>
      </c>
      <c r="BC4378" s="1" t="s">
        <v>2116</v>
      </c>
      <c r="BD4378" s="1"/>
      <c r="BE4378" s="1"/>
      <c r="BF4378" s="1"/>
      <c r="BG4378" s="1"/>
    </row>
    <row r="4379" spans="2:59" ht="15.75" customHeight="1" x14ac:dyDescent="0.3">
      <c r="B4379" s="1"/>
      <c r="C4379" s="1"/>
      <c r="D4379" s="1"/>
      <c r="E4379" s="1"/>
      <c r="F4379" s="1"/>
      <c r="G4379" s="1"/>
      <c r="H4379" s="1"/>
      <c r="J4379" s="1"/>
      <c r="K4379" s="1"/>
      <c r="L4379" s="1"/>
      <c r="BA4379" s="1" t="s">
        <v>2753</v>
      </c>
      <c r="BB4379" s="1">
        <v>6066</v>
      </c>
      <c r="BC4379" s="1" t="s">
        <v>144</v>
      </c>
      <c r="BD4379" s="1"/>
      <c r="BE4379" s="1"/>
      <c r="BF4379" s="1"/>
      <c r="BG4379" s="1"/>
    </row>
    <row r="4380" spans="2:59" ht="15.75" customHeight="1" x14ac:dyDescent="0.3">
      <c r="B4380" s="1"/>
      <c r="C4380" s="1"/>
      <c r="D4380" s="1"/>
      <c r="E4380" s="1"/>
      <c r="F4380" s="1"/>
      <c r="G4380" s="1"/>
      <c r="H4380" s="1"/>
      <c r="J4380" s="1"/>
      <c r="K4380" s="1"/>
      <c r="L4380" s="1"/>
      <c r="BA4380" s="1" t="s">
        <v>9005</v>
      </c>
      <c r="BB4380" s="1">
        <v>5983</v>
      </c>
      <c r="BC4380" s="1" t="s">
        <v>60</v>
      </c>
      <c r="BD4380" s="1"/>
      <c r="BE4380" s="1"/>
      <c r="BF4380" s="1"/>
      <c r="BG4380" s="1"/>
    </row>
    <row r="4381" spans="2:59" ht="15.75" customHeight="1" x14ac:dyDescent="0.3">
      <c r="B4381" s="1"/>
      <c r="C4381" s="1"/>
      <c r="D4381" s="1"/>
      <c r="E4381" s="1"/>
      <c r="F4381" s="1"/>
      <c r="G4381" s="1"/>
      <c r="H4381" s="1"/>
      <c r="J4381" s="1"/>
      <c r="K4381" s="1"/>
      <c r="L4381" s="1"/>
      <c r="BA4381" s="1" t="s">
        <v>3324</v>
      </c>
      <c r="BB4381" s="1">
        <v>6056</v>
      </c>
      <c r="BC4381" s="1" t="s">
        <v>152</v>
      </c>
      <c r="BD4381" s="1"/>
      <c r="BE4381" s="1"/>
      <c r="BF4381" s="1"/>
      <c r="BG4381" s="1"/>
    </row>
    <row r="4382" spans="2:59" ht="15.75" customHeight="1" x14ac:dyDescent="0.3">
      <c r="B4382" s="1"/>
      <c r="C4382" s="1"/>
      <c r="D4382" s="1"/>
      <c r="E4382" s="1"/>
      <c r="F4382" s="1"/>
      <c r="G4382" s="1"/>
      <c r="H4382" s="1"/>
      <c r="J4382" s="1"/>
      <c r="K4382" s="1"/>
      <c r="L4382" s="1"/>
      <c r="BA4382" s="1" t="s">
        <v>2735</v>
      </c>
      <c r="BB4382" s="1">
        <v>6062</v>
      </c>
      <c r="BC4382" s="1" t="s">
        <v>222</v>
      </c>
      <c r="BD4382" s="1"/>
      <c r="BE4382" s="1"/>
      <c r="BF4382" s="1"/>
      <c r="BG4382" s="1"/>
    </row>
    <row r="4383" spans="2:59" ht="15.75" customHeight="1" x14ac:dyDescent="0.3">
      <c r="B4383" s="1"/>
      <c r="C4383" s="1"/>
      <c r="D4383" s="1"/>
      <c r="E4383" s="1"/>
      <c r="F4383" s="1"/>
      <c r="G4383" s="1"/>
      <c r="H4383" s="1"/>
      <c r="J4383" s="1"/>
      <c r="K4383" s="1"/>
      <c r="L4383" s="1"/>
      <c r="BA4383" s="1" t="s">
        <v>3318</v>
      </c>
      <c r="BB4383" s="1">
        <v>6122</v>
      </c>
      <c r="BC4383" s="1" t="s">
        <v>74</v>
      </c>
      <c r="BD4383" s="1"/>
      <c r="BE4383" s="1"/>
      <c r="BF4383" s="1"/>
      <c r="BG4383" s="1"/>
    </row>
    <row r="4384" spans="2:59" ht="15.75" customHeight="1" x14ac:dyDescent="0.3">
      <c r="B4384" s="1"/>
      <c r="C4384" s="1"/>
      <c r="D4384" s="1"/>
      <c r="E4384" s="1"/>
      <c r="F4384" s="1"/>
      <c r="G4384" s="1"/>
      <c r="H4384" s="1"/>
      <c r="J4384" s="1"/>
      <c r="K4384" s="1"/>
      <c r="L4384" s="1"/>
      <c r="BA4384" s="1" t="s">
        <v>3321</v>
      </c>
      <c r="BB4384" s="1">
        <v>6153</v>
      </c>
      <c r="BC4384" s="1" t="s">
        <v>144</v>
      </c>
      <c r="BD4384" s="1"/>
      <c r="BE4384" s="1"/>
      <c r="BF4384" s="1"/>
      <c r="BG4384" s="1"/>
    </row>
    <row r="4385" spans="2:59" ht="15.75" customHeight="1" x14ac:dyDescent="0.3">
      <c r="B4385" s="1"/>
      <c r="C4385" s="1"/>
      <c r="D4385" s="1"/>
      <c r="E4385" s="1"/>
      <c r="F4385" s="1"/>
      <c r="G4385" s="1"/>
      <c r="H4385" s="1"/>
      <c r="J4385" s="1"/>
      <c r="K4385" s="1"/>
      <c r="L4385" s="1"/>
      <c r="BA4385" s="1" t="s">
        <v>2752</v>
      </c>
      <c r="BB4385" s="1">
        <v>6065</v>
      </c>
      <c r="BC4385" s="1" t="s">
        <v>180</v>
      </c>
      <c r="BD4385" s="1"/>
      <c r="BE4385" s="1"/>
      <c r="BF4385" s="1"/>
      <c r="BG4385" s="1"/>
    </row>
    <row r="4386" spans="2:59" ht="15.75" customHeight="1" x14ac:dyDescent="0.3">
      <c r="B4386" s="1"/>
      <c r="C4386" s="1"/>
      <c r="D4386" s="1"/>
      <c r="E4386" s="1"/>
      <c r="F4386" s="1"/>
      <c r="G4386" s="1"/>
      <c r="H4386" s="1"/>
      <c r="J4386" s="1"/>
      <c r="K4386" s="1"/>
      <c r="L4386" s="1"/>
      <c r="BA4386" s="1" t="s">
        <v>3371</v>
      </c>
      <c r="BC4386" s="1" t="s">
        <v>192</v>
      </c>
      <c r="BD4386" s="1"/>
      <c r="BE4386" s="1"/>
      <c r="BF4386" s="1"/>
      <c r="BG4386" s="1"/>
    </row>
    <row r="4387" spans="2:59" ht="15.75" customHeight="1" x14ac:dyDescent="0.3">
      <c r="B4387" s="1"/>
      <c r="C4387" s="1"/>
      <c r="D4387" s="1"/>
      <c r="E4387" s="1"/>
      <c r="F4387" s="1"/>
      <c r="G4387" s="1"/>
      <c r="H4387" s="1"/>
      <c r="J4387" s="1"/>
      <c r="K4387" s="1"/>
      <c r="L4387" s="1"/>
      <c r="BA4387" s="1" t="s">
        <v>9281</v>
      </c>
      <c r="BB4387" s="1">
        <v>6078</v>
      </c>
      <c r="BC4387" s="1" t="s">
        <v>322</v>
      </c>
      <c r="BD4387" s="1"/>
      <c r="BE4387" s="1"/>
      <c r="BF4387" s="1"/>
      <c r="BG4387" s="1"/>
    </row>
    <row r="4388" spans="2:59" ht="15.75" customHeight="1" x14ac:dyDescent="0.3">
      <c r="B4388" s="1"/>
      <c r="C4388" s="1"/>
      <c r="D4388" s="1"/>
      <c r="E4388" s="1"/>
      <c r="F4388" s="1"/>
      <c r="G4388" s="1"/>
      <c r="H4388" s="1"/>
      <c r="J4388" s="1"/>
      <c r="K4388" s="1"/>
      <c r="L4388" s="1"/>
      <c r="BA4388" s="1" t="s">
        <v>2749</v>
      </c>
      <c r="BB4388" s="1">
        <v>6063</v>
      </c>
      <c r="BC4388" s="1" t="s">
        <v>180</v>
      </c>
      <c r="BD4388" s="1"/>
      <c r="BE4388" s="1"/>
      <c r="BF4388" s="1"/>
      <c r="BG4388" s="1"/>
    </row>
    <row r="4389" spans="2:59" ht="15.75" customHeight="1" x14ac:dyDescent="0.3">
      <c r="B4389" s="1"/>
      <c r="C4389" s="1"/>
      <c r="D4389" s="1"/>
      <c r="E4389" s="1"/>
      <c r="F4389" s="1"/>
      <c r="G4389" s="1"/>
      <c r="H4389" s="1"/>
      <c r="J4389" s="1"/>
      <c r="K4389" s="1"/>
      <c r="L4389" s="1"/>
      <c r="BA4389" s="1" t="s">
        <v>4550</v>
      </c>
      <c r="BB4389" s="1">
        <v>2398</v>
      </c>
      <c r="BC4389" s="1" t="s">
        <v>238</v>
      </c>
      <c r="BD4389" s="1"/>
      <c r="BE4389" s="1"/>
      <c r="BF4389" s="1"/>
      <c r="BG4389" s="1"/>
    </row>
    <row r="4390" spans="2:59" ht="15.75" customHeight="1" x14ac:dyDescent="0.3">
      <c r="B4390" s="1"/>
      <c r="C4390" s="1"/>
      <c r="D4390" s="1"/>
      <c r="E4390" s="1"/>
      <c r="F4390" s="1"/>
      <c r="G4390" s="1"/>
      <c r="H4390" s="1"/>
      <c r="J4390" s="1"/>
      <c r="K4390" s="1"/>
      <c r="L4390" s="1"/>
      <c r="BA4390" s="1" t="s">
        <v>2612</v>
      </c>
      <c r="BB4390" s="1">
        <v>3295</v>
      </c>
      <c r="BC4390" s="1" t="s">
        <v>2</v>
      </c>
      <c r="BD4390" s="1"/>
      <c r="BE4390" s="1"/>
      <c r="BF4390" s="1"/>
      <c r="BG4390" s="1"/>
    </row>
    <row r="4391" spans="2:59" ht="15.75" customHeight="1" x14ac:dyDescent="0.3">
      <c r="B4391" s="1"/>
      <c r="C4391" s="1"/>
      <c r="D4391" s="1"/>
      <c r="E4391" s="1"/>
      <c r="F4391" s="1"/>
      <c r="G4391" s="1"/>
      <c r="H4391" s="1"/>
      <c r="J4391" s="1"/>
      <c r="K4391" s="1"/>
      <c r="L4391" s="1"/>
      <c r="BA4391" s="1" t="s">
        <v>2612</v>
      </c>
      <c r="BB4391" s="1">
        <v>3295</v>
      </c>
      <c r="BC4391" s="1" t="s">
        <v>2</v>
      </c>
      <c r="BD4391" s="1"/>
      <c r="BE4391" s="1"/>
      <c r="BF4391" s="1"/>
      <c r="BG4391" s="1"/>
    </row>
    <row r="4392" spans="2:59" ht="15.75" customHeight="1" x14ac:dyDescent="0.3">
      <c r="B4392" s="1"/>
      <c r="C4392" s="1"/>
      <c r="D4392" s="1"/>
      <c r="E4392" s="1"/>
      <c r="F4392" s="1"/>
      <c r="G4392" s="1"/>
      <c r="H4392" s="1"/>
      <c r="J4392" s="1"/>
      <c r="K4392" s="1"/>
      <c r="L4392" s="1"/>
      <c r="BA4392" s="1" t="s">
        <v>3368</v>
      </c>
      <c r="BB4392" s="1">
        <v>0</v>
      </c>
      <c r="BC4392" s="1" t="s">
        <v>74</v>
      </c>
      <c r="BD4392" s="1"/>
      <c r="BE4392" s="1"/>
      <c r="BF4392" s="1"/>
      <c r="BG4392" s="1"/>
    </row>
    <row r="4393" spans="2:59" ht="15.75" customHeight="1" x14ac:dyDescent="0.3">
      <c r="B4393" s="1"/>
      <c r="C4393" s="1"/>
      <c r="D4393" s="1"/>
      <c r="E4393" s="1"/>
      <c r="F4393" s="1"/>
      <c r="G4393" s="1"/>
      <c r="H4393" s="1"/>
      <c r="J4393" s="1"/>
      <c r="K4393" s="1"/>
      <c r="L4393" s="1"/>
      <c r="BA4393" s="1" t="s">
        <v>3300</v>
      </c>
      <c r="BB4393" s="1">
        <v>6061</v>
      </c>
      <c r="BC4393" s="1" t="s">
        <v>192</v>
      </c>
      <c r="BD4393" s="1"/>
      <c r="BE4393" s="1"/>
      <c r="BF4393" s="1"/>
      <c r="BG4393" s="1"/>
    </row>
    <row r="4394" spans="2:59" ht="15.75" customHeight="1" x14ac:dyDescent="0.3">
      <c r="B4394" s="1"/>
      <c r="C4394" s="1"/>
      <c r="D4394" s="1"/>
      <c r="E4394" s="1"/>
      <c r="F4394" s="1"/>
      <c r="G4394" s="1"/>
      <c r="H4394" s="1"/>
      <c r="J4394" s="1"/>
      <c r="K4394" s="1"/>
      <c r="L4394" s="1"/>
      <c r="BA4394" s="1" t="s">
        <v>2751</v>
      </c>
      <c r="BB4394" s="1">
        <v>6067</v>
      </c>
      <c r="BC4394" s="1" t="s">
        <v>222</v>
      </c>
      <c r="BD4394" s="1"/>
      <c r="BE4394" s="1"/>
      <c r="BF4394" s="1"/>
      <c r="BG4394" s="1"/>
    </row>
    <row r="4395" spans="2:59" ht="15.75" customHeight="1" x14ac:dyDescent="0.3">
      <c r="B4395" s="1"/>
      <c r="C4395" s="1"/>
      <c r="D4395" s="1"/>
      <c r="E4395" s="1"/>
      <c r="F4395" s="1"/>
      <c r="G4395" s="1"/>
      <c r="H4395" s="1"/>
      <c r="J4395" s="1"/>
      <c r="K4395" s="1"/>
      <c r="L4395" s="1"/>
      <c r="BA4395" s="1" t="s">
        <v>9412</v>
      </c>
      <c r="BB4395" s="1">
        <v>6121</v>
      </c>
      <c r="BC4395" s="1" t="s">
        <v>2</v>
      </c>
      <c r="BD4395" s="1"/>
      <c r="BE4395" s="1"/>
      <c r="BF4395" s="1"/>
      <c r="BG4395" s="1"/>
    </row>
    <row r="4396" spans="2:59" ht="15.75" customHeight="1" x14ac:dyDescent="0.3">
      <c r="B4396" s="1"/>
      <c r="C4396" s="1"/>
      <c r="D4396" s="1"/>
      <c r="E4396" s="1"/>
      <c r="F4396" s="1"/>
      <c r="G4396" s="1"/>
      <c r="H4396" s="1"/>
      <c r="J4396" s="1"/>
      <c r="K4396" s="1"/>
      <c r="L4396" s="1"/>
      <c r="BA4396" s="1" t="s">
        <v>3319</v>
      </c>
      <c r="BB4396" s="1">
        <v>6099</v>
      </c>
      <c r="BC4396" s="1" t="s">
        <v>252</v>
      </c>
      <c r="BD4396" s="1"/>
      <c r="BE4396" s="1"/>
      <c r="BF4396" s="1"/>
      <c r="BG4396" s="1"/>
    </row>
    <row r="4397" spans="2:59" ht="15.75" customHeight="1" x14ac:dyDescent="0.3">
      <c r="B4397" s="1"/>
      <c r="C4397" s="1"/>
      <c r="D4397" s="1"/>
      <c r="E4397" s="1"/>
      <c r="F4397" s="1"/>
      <c r="G4397" s="1"/>
      <c r="H4397" s="1"/>
      <c r="J4397" s="1"/>
      <c r="K4397" s="1"/>
      <c r="L4397" s="1"/>
      <c r="BA4397" s="1" t="s">
        <v>3367</v>
      </c>
      <c r="BB4397" s="1">
        <v>0</v>
      </c>
      <c r="BC4397" s="1" t="s">
        <v>204</v>
      </c>
      <c r="BD4397" s="1"/>
      <c r="BE4397" s="1"/>
      <c r="BF4397" s="1"/>
      <c r="BG4397" s="1"/>
    </row>
    <row r="4398" spans="2:59" ht="15.75" customHeight="1" x14ac:dyDescent="0.3">
      <c r="B4398" s="1"/>
      <c r="C4398" s="1"/>
      <c r="D4398" s="1"/>
      <c r="E4398" s="1"/>
      <c r="F4398" s="1"/>
      <c r="G4398" s="1"/>
      <c r="H4398" s="1"/>
      <c r="J4398" s="1"/>
      <c r="K4398" s="1"/>
      <c r="L4398" s="1"/>
      <c r="BA4398" s="1" t="s">
        <v>3299</v>
      </c>
      <c r="BB4398" s="1">
        <v>6079</v>
      </c>
      <c r="BC4398" s="1" t="s">
        <v>152</v>
      </c>
      <c r="BD4398" s="1"/>
      <c r="BE4398" s="1"/>
      <c r="BF4398" s="1"/>
      <c r="BG4398" s="1"/>
    </row>
    <row r="4399" spans="2:59" ht="15.75" customHeight="1" x14ac:dyDescent="0.3">
      <c r="B4399" s="1"/>
      <c r="C4399" s="1"/>
      <c r="D4399" s="1"/>
      <c r="E4399" s="1"/>
      <c r="F4399" s="1"/>
      <c r="G4399" s="1"/>
      <c r="H4399" s="1"/>
      <c r="J4399" s="1"/>
      <c r="K4399" s="1"/>
      <c r="L4399" s="1"/>
      <c r="BA4399" s="1" t="s">
        <v>3312</v>
      </c>
      <c r="BB4399" s="1">
        <v>6076</v>
      </c>
      <c r="BC4399" s="1" t="s">
        <v>222</v>
      </c>
      <c r="BD4399" s="1"/>
      <c r="BE4399" s="1"/>
      <c r="BF4399" s="1"/>
      <c r="BG4399" s="1"/>
    </row>
    <row r="4400" spans="2:59" ht="15.75" customHeight="1" x14ac:dyDescent="0.3">
      <c r="B4400" s="1"/>
      <c r="C4400" s="1"/>
      <c r="D4400" s="1"/>
      <c r="E4400" s="1"/>
      <c r="F4400" s="1"/>
      <c r="G4400" s="1"/>
      <c r="H4400" s="1"/>
      <c r="J4400" s="1"/>
      <c r="K4400" s="1"/>
      <c r="L4400" s="1"/>
      <c r="BA4400" s="1" t="s">
        <v>3322</v>
      </c>
      <c r="BB4400" s="1">
        <v>6081</v>
      </c>
      <c r="BC4400" s="1" t="s">
        <v>222</v>
      </c>
      <c r="BD4400" s="1"/>
      <c r="BE4400" s="1"/>
      <c r="BF4400" s="1"/>
      <c r="BG4400" s="1"/>
    </row>
    <row r="4401" spans="2:59" ht="15.75" customHeight="1" x14ac:dyDescent="0.3">
      <c r="B4401" s="1"/>
      <c r="C4401" s="1"/>
      <c r="D4401" s="1"/>
      <c r="E4401" s="1"/>
      <c r="F4401" s="1"/>
      <c r="G4401" s="1"/>
      <c r="H4401" s="1"/>
      <c r="J4401" s="1"/>
      <c r="K4401" s="1"/>
      <c r="L4401" s="1"/>
      <c r="BA4401" s="1" t="s">
        <v>3323</v>
      </c>
      <c r="BB4401" s="1">
        <v>6082</v>
      </c>
      <c r="BC4401" s="1" t="s">
        <v>222</v>
      </c>
      <c r="BD4401" s="1"/>
      <c r="BE4401" s="1"/>
      <c r="BF4401" s="1"/>
      <c r="BG4401" s="1"/>
    </row>
    <row r="4402" spans="2:59" ht="15.75" customHeight="1" x14ac:dyDescent="0.3">
      <c r="B4402" s="1"/>
      <c r="C4402" s="1"/>
      <c r="D4402" s="1"/>
      <c r="E4402" s="1"/>
      <c r="F4402" s="1"/>
      <c r="G4402" s="1"/>
      <c r="H4402" s="1"/>
      <c r="J4402" s="1"/>
      <c r="K4402" s="1"/>
      <c r="L4402" s="1"/>
      <c r="BA4402" s="1" t="s">
        <v>2629</v>
      </c>
      <c r="BB4402" s="1">
        <v>6074</v>
      </c>
      <c r="BC4402" s="1" t="s">
        <v>178</v>
      </c>
      <c r="BD4402" s="1"/>
      <c r="BE4402" s="1"/>
      <c r="BF4402" s="1"/>
      <c r="BG4402" s="1"/>
    </row>
    <row r="4403" spans="2:59" ht="15.75" customHeight="1" x14ac:dyDescent="0.3">
      <c r="B4403" s="1"/>
      <c r="C4403" s="1"/>
      <c r="D4403" s="1"/>
      <c r="E4403" s="1"/>
      <c r="F4403" s="1"/>
      <c r="G4403" s="1"/>
      <c r="H4403" s="1"/>
      <c r="J4403" s="1"/>
      <c r="K4403" s="1"/>
      <c r="L4403" s="1"/>
      <c r="BA4403" s="1" t="s">
        <v>2629</v>
      </c>
      <c r="BB4403" s="1">
        <v>6074</v>
      </c>
      <c r="BC4403" s="1" t="s">
        <v>178</v>
      </c>
      <c r="BD4403" s="1"/>
      <c r="BE4403" s="1"/>
      <c r="BF4403" s="1"/>
      <c r="BG4403" s="1"/>
    </row>
    <row r="4404" spans="2:59" ht="15.75" customHeight="1" x14ac:dyDescent="0.3">
      <c r="B4404" s="1"/>
      <c r="C4404" s="1"/>
      <c r="D4404" s="1"/>
      <c r="E4404" s="1"/>
      <c r="F4404" s="1"/>
      <c r="G4404" s="1"/>
      <c r="H4404" s="1"/>
      <c r="J4404" s="1"/>
      <c r="K4404" s="1"/>
      <c r="L4404" s="1"/>
      <c r="BA4404" s="1" t="s">
        <v>3369</v>
      </c>
      <c r="BB4404" s="1">
        <v>0</v>
      </c>
      <c r="BC4404" s="1" t="s">
        <v>180</v>
      </c>
      <c r="BD4404" s="1"/>
      <c r="BE4404" s="1"/>
      <c r="BF4404" s="1"/>
      <c r="BG4404" s="1"/>
    </row>
    <row r="4405" spans="2:59" ht="15.75" customHeight="1" x14ac:dyDescent="0.3">
      <c r="B4405" s="1"/>
      <c r="C4405" s="1"/>
      <c r="D4405" s="1"/>
      <c r="E4405" s="1"/>
      <c r="F4405" s="1"/>
      <c r="G4405" s="1"/>
      <c r="H4405" s="1"/>
      <c r="J4405" s="1"/>
      <c r="K4405" s="1"/>
      <c r="L4405" s="1"/>
      <c r="BA4405" s="1" t="s">
        <v>2755</v>
      </c>
      <c r="BB4405" s="1">
        <v>6064</v>
      </c>
      <c r="BC4405" s="1" t="s">
        <v>178</v>
      </c>
      <c r="BD4405" s="1"/>
      <c r="BE4405" s="1"/>
      <c r="BF4405" s="1"/>
      <c r="BG4405" s="1"/>
    </row>
    <row r="4406" spans="2:59" ht="15.75" customHeight="1" x14ac:dyDescent="0.3">
      <c r="B4406" s="1"/>
      <c r="C4406" s="1"/>
      <c r="D4406" s="1"/>
      <c r="E4406" s="1"/>
      <c r="F4406" s="1"/>
      <c r="G4406" s="1"/>
      <c r="H4406" s="1"/>
      <c r="J4406" s="1"/>
      <c r="K4406" s="1"/>
      <c r="L4406" s="1"/>
      <c r="BA4406" s="1" t="s">
        <v>3315</v>
      </c>
      <c r="BB4406" s="1">
        <v>6178</v>
      </c>
      <c r="BC4406" s="1" t="s">
        <v>208</v>
      </c>
      <c r="BD4406" s="1"/>
      <c r="BE4406" s="1"/>
      <c r="BF4406" s="1"/>
      <c r="BG4406" s="1"/>
    </row>
    <row r="4407" spans="2:59" ht="15.75" customHeight="1" x14ac:dyDescent="0.3">
      <c r="B4407" s="1"/>
      <c r="C4407" s="1"/>
      <c r="D4407" s="1"/>
      <c r="E4407" s="1"/>
      <c r="F4407" s="1"/>
      <c r="G4407" s="1"/>
      <c r="H4407" s="1"/>
      <c r="J4407" s="1"/>
      <c r="K4407" s="1"/>
      <c r="L4407" s="1"/>
      <c r="BA4407" s="1" t="s">
        <v>2754</v>
      </c>
      <c r="BB4407" s="1">
        <v>6069</v>
      </c>
      <c r="BC4407" s="1" t="s">
        <v>178</v>
      </c>
      <c r="BD4407" s="1"/>
      <c r="BE4407" s="1"/>
      <c r="BF4407" s="1"/>
      <c r="BG4407" s="1"/>
    </row>
    <row r="4408" spans="2:59" ht="15.75" customHeight="1" x14ac:dyDescent="0.3">
      <c r="B4408" s="1"/>
      <c r="C4408" s="1"/>
      <c r="D4408" s="1"/>
      <c r="E4408" s="1"/>
      <c r="F4408" s="1"/>
      <c r="G4408" s="1"/>
      <c r="H4408" s="1"/>
      <c r="J4408" s="1"/>
      <c r="K4408" s="1"/>
      <c r="L4408" s="1"/>
      <c r="BA4408" s="1" t="s">
        <v>10613</v>
      </c>
      <c r="BB4408" s="1">
        <v>0</v>
      </c>
      <c r="BC4408" s="1" t="s">
        <v>238</v>
      </c>
      <c r="BD4408" s="1"/>
      <c r="BE4408" s="1"/>
      <c r="BF4408" s="1"/>
      <c r="BG4408" s="1"/>
    </row>
    <row r="4409" spans="2:59" ht="15.75" customHeight="1" x14ac:dyDescent="0.3">
      <c r="B4409" s="1"/>
      <c r="C4409" s="1"/>
      <c r="D4409" s="1"/>
      <c r="E4409" s="1"/>
      <c r="F4409" s="1"/>
      <c r="G4409" s="1"/>
      <c r="H4409" s="1"/>
      <c r="J4409" s="1"/>
      <c r="K4409" s="1"/>
      <c r="L4409" s="1"/>
      <c r="BA4409" s="1" t="s">
        <v>9311</v>
      </c>
      <c r="BB4409" s="1">
        <v>6093</v>
      </c>
      <c r="BC4409" s="1" t="s">
        <v>180</v>
      </c>
      <c r="BD4409" s="1"/>
      <c r="BE4409" s="1"/>
      <c r="BF4409" s="1"/>
      <c r="BG4409" s="1"/>
    </row>
    <row r="4410" spans="2:59" ht="15.75" customHeight="1" x14ac:dyDescent="0.3">
      <c r="B4410" s="1"/>
      <c r="C4410" s="1"/>
      <c r="D4410" s="1"/>
      <c r="E4410" s="1"/>
      <c r="F4410" s="1"/>
      <c r="G4410" s="1"/>
      <c r="H4410" s="1"/>
      <c r="J4410" s="1"/>
      <c r="K4410" s="1"/>
      <c r="L4410" s="1"/>
      <c r="BA4410" s="1" t="s">
        <v>9337</v>
      </c>
      <c r="BB4410" s="1">
        <v>6100</v>
      </c>
      <c r="BC4410" s="1" t="s">
        <v>204</v>
      </c>
      <c r="BD4410" s="1"/>
      <c r="BE4410" s="1"/>
      <c r="BF4410" s="1"/>
      <c r="BG4410" s="1"/>
    </row>
    <row r="4411" spans="2:59" ht="15.75" customHeight="1" x14ac:dyDescent="0.3">
      <c r="B4411" s="1"/>
      <c r="C4411" s="1"/>
      <c r="D4411" s="1"/>
      <c r="E4411" s="1"/>
      <c r="F4411" s="1"/>
      <c r="G4411" s="1"/>
      <c r="H4411" s="1"/>
      <c r="J4411" s="1"/>
      <c r="K4411" s="1"/>
      <c r="L4411" s="1"/>
      <c r="BA4411" s="1" t="s">
        <v>9426</v>
      </c>
      <c r="BB4411" s="1">
        <v>6129</v>
      </c>
      <c r="BC4411" s="1" t="s">
        <v>192</v>
      </c>
      <c r="BD4411" s="1"/>
      <c r="BE4411" s="1"/>
      <c r="BF4411" s="1"/>
      <c r="BG4411" s="1"/>
    </row>
    <row r="4412" spans="2:59" ht="15.75" customHeight="1" x14ac:dyDescent="0.3">
      <c r="B4412" s="1"/>
      <c r="C4412" s="1"/>
      <c r="D4412" s="1"/>
      <c r="E4412" s="1"/>
      <c r="F4412" s="1"/>
      <c r="G4412" s="1"/>
      <c r="H4412" s="1"/>
      <c r="J4412" s="1"/>
      <c r="K4412" s="1"/>
      <c r="L4412" s="1"/>
      <c r="BA4412" s="1" t="s">
        <v>10536</v>
      </c>
      <c r="BB4412" s="1">
        <v>0</v>
      </c>
      <c r="BC4412" s="1" t="s">
        <v>324</v>
      </c>
      <c r="BD4412" s="1"/>
      <c r="BE4412" s="1"/>
      <c r="BF4412" s="1"/>
      <c r="BG4412" s="1"/>
    </row>
    <row r="4413" spans="2:59" ht="15.75" customHeight="1" x14ac:dyDescent="0.3">
      <c r="B4413" s="1"/>
      <c r="C4413" s="1"/>
      <c r="D4413" s="1"/>
      <c r="E4413" s="1"/>
      <c r="F4413" s="1"/>
      <c r="G4413" s="1"/>
      <c r="H4413" s="1"/>
      <c r="J4413" s="1"/>
      <c r="K4413" s="1"/>
      <c r="L4413" s="1"/>
      <c r="BA4413" s="1" t="s">
        <v>9504</v>
      </c>
      <c r="BB4413" s="1">
        <v>6148</v>
      </c>
      <c r="BC4413" s="1" t="s">
        <v>74</v>
      </c>
      <c r="BD4413" s="1"/>
      <c r="BE4413" s="1"/>
      <c r="BF4413" s="1"/>
      <c r="BG4413" s="1"/>
    </row>
    <row r="4414" spans="2:59" ht="15.75" customHeight="1" x14ac:dyDescent="0.3">
      <c r="B4414" s="1"/>
      <c r="C4414" s="1"/>
      <c r="D4414" s="1"/>
      <c r="E4414" s="1"/>
      <c r="F4414" s="1"/>
      <c r="G4414" s="1"/>
      <c r="H4414" s="1"/>
      <c r="J4414" s="1"/>
      <c r="K4414" s="1"/>
      <c r="L4414" s="1"/>
      <c r="BA4414" s="1" t="s">
        <v>9372</v>
      </c>
      <c r="BB4414" s="1">
        <v>6110</v>
      </c>
      <c r="BC4414" s="1" t="s">
        <v>50</v>
      </c>
      <c r="BD4414" s="1"/>
      <c r="BE4414" s="1"/>
      <c r="BF4414" s="1"/>
      <c r="BG4414" s="1"/>
    </row>
    <row r="4415" spans="2:59" ht="15.75" customHeight="1" x14ac:dyDescent="0.3">
      <c r="B4415" s="1"/>
      <c r="C4415" s="1"/>
      <c r="D4415" s="1"/>
      <c r="E4415" s="1"/>
      <c r="F4415" s="1"/>
      <c r="G4415" s="1"/>
      <c r="H4415" s="1"/>
      <c r="J4415" s="1"/>
      <c r="K4415" s="1"/>
      <c r="L4415" s="1"/>
      <c r="BA4415" s="1" t="s">
        <v>9461</v>
      </c>
      <c r="BB4415" s="1">
        <v>6137</v>
      </c>
      <c r="BC4415" s="1" t="s">
        <v>144</v>
      </c>
      <c r="BD4415" s="1"/>
      <c r="BE4415" s="1"/>
      <c r="BF4415" s="1"/>
      <c r="BG4415" s="1"/>
    </row>
    <row r="4416" spans="2:59" ht="15.75" customHeight="1" x14ac:dyDescent="0.3">
      <c r="B4416" s="1"/>
      <c r="C4416" s="1"/>
      <c r="D4416" s="1"/>
      <c r="E4416" s="1"/>
      <c r="F4416" s="1"/>
      <c r="G4416" s="1"/>
      <c r="H4416" s="1"/>
      <c r="J4416" s="1"/>
      <c r="K4416" s="1"/>
      <c r="L4416" s="1"/>
      <c r="BA4416" s="1" t="s">
        <v>10614</v>
      </c>
      <c r="BB4416" s="1">
        <v>0</v>
      </c>
      <c r="BC4416" s="1" t="s">
        <v>156</v>
      </c>
      <c r="BD4416" s="1"/>
      <c r="BE4416" s="1"/>
      <c r="BF4416" s="1"/>
      <c r="BG4416" s="1"/>
    </row>
    <row r="4417" spans="2:59" ht="15.75" customHeight="1" x14ac:dyDescent="0.3">
      <c r="B4417" s="1"/>
      <c r="C4417" s="1"/>
      <c r="D4417" s="1"/>
      <c r="E4417" s="1"/>
      <c r="F4417" s="1"/>
      <c r="G4417" s="1"/>
      <c r="H4417" s="1"/>
      <c r="J4417" s="1"/>
      <c r="K4417" s="1"/>
      <c r="L4417" s="1"/>
      <c r="BA4417" s="1" t="s">
        <v>9345</v>
      </c>
      <c r="BB4417" s="1">
        <v>6102</v>
      </c>
      <c r="BC4417" s="1" t="s">
        <v>144</v>
      </c>
      <c r="BD4417" s="1"/>
      <c r="BE4417" s="1"/>
      <c r="BF4417" s="1"/>
      <c r="BG4417" s="1"/>
    </row>
    <row r="4418" spans="2:59" ht="15.75" customHeight="1" x14ac:dyDescent="0.3">
      <c r="B4418" s="1"/>
      <c r="C4418" s="1"/>
      <c r="D4418" s="1"/>
      <c r="E4418" s="1"/>
      <c r="F4418" s="1"/>
      <c r="G4418" s="1"/>
      <c r="H4418" s="1"/>
      <c r="J4418" s="1"/>
      <c r="K4418" s="1"/>
      <c r="L4418" s="1"/>
      <c r="BA4418" s="1" t="s">
        <v>9331</v>
      </c>
      <c r="BB4418" s="1">
        <v>6098</v>
      </c>
      <c r="BC4418" s="1" t="s">
        <v>180</v>
      </c>
      <c r="BD4418" s="1"/>
      <c r="BE4418" s="1"/>
      <c r="BF4418" s="1"/>
      <c r="BG4418" s="1"/>
    </row>
    <row r="4419" spans="2:59" ht="15.75" customHeight="1" x14ac:dyDescent="0.3">
      <c r="B4419" s="1"/>
      <c r="C4419" s="1"/>
      <c r="D4419" s="1"/>
      <c r="E4419" s="1"/>
      <c r="F4419" s="1"/>
      <c r="G4419" s="1"/>
      <c r="H4419" s="1"/>
      <c r="J4419" s="1"/>
      <c r="K4419" s="1"/>
      <c r="L4419" s="1"/>
      <c r="BA4419" s="1" t="s">
        <v>9383</v>
      </c>
      <c r="BB4419" s="1">
        <v>6114</v>
      </c>
      <c r="BC4419" s="1" t="s">
        <v>332</v>
      </c>
      <c r="BD4419" s="1"/>
      <c r="BE4419" s="1"/>
      <c r="BF4419" s="1"/>
      <c r="BG4419" s="1"/>
    </row>
    <row r="4420" spans="2:59" ht="15.75" customHeight="1" x14ac:dyDescent="0.3">
      <c r="B4420" s="1"/>
      <c r="C4420" s="1"/>
      <c r="D4420" s="1"/>
      <c r="E4420" s="1"/>
      <c r="F4420" s="1"/>
      <c r="G4420" s="1"/>
      <c r="H4420" s="1"/>
      <c r="J4420" s="1"/>
      <c r="K4420" s="1"/>
      <c r="L4420" s="1"/>
      <c r="BA4420" s="1" t="s">
        <v>9319</v>
      </c>
      <c r="BB4420" s="1">
        <v>6095</v>
      </c>
      <c r="BC4420" s="1" t="s">
        <v>244</v>
      </c>
      <c r="BD4420" s="1"/>
      <c r="BE4420" s="1"/>
      <c r="BF4420" s="1"/>
      <c r="BG4420" s="1"/>
    </row>
    <row r="4421" spans="2:59" ht="15.75" customHeight="1" x14ac:dyDescent="0.3">
      <c r="B4421" s="1"/>
      <c r="C4421" s="1"/>
      <c r="D4421" s="1"/>
      <c r="E4421" s="1"/>
      <c r="F4421" s="1"/>
      <c r="G4421" s="1"/>
      <c r="H4421" s="1"/>
      <c r="J4421" s="1"/>
      <c r="K4421" s="1"/>
      <c r="L4421" s="1"/>
      <c r="BA4421" s="1" t="s">
        <v>10615</v>
      </c>
      <c r="BB4421" s="1">
        <v>0</v>
      </c>
      <c r="BC4421" s="1" t="s">
        <v>174</v>
      </c>
      <c r="BD4421" s="1"/>
      <c r="BE4421" s="1"/>
      <c r="BF4421" s="1"/>
      <c r="BG4421" s="1"/>
    </row>
    <row r="4422" spans="2:59" ht="15.75" customHeight="1" x14ac:dyDescent="0.3">
      <c r="B4422" s="1"/>
      <c r="C4422" s="1"/>
      <c r="D4422" s="1"/>
      <c r="E4422" s="1"/>
      <c r="F4422" s="1"/>
      <c r="G4422" s="1"/>
      <c r="H4422" s="1"/>
      <c r="J4422" s="1"/>
      <c r="K4422" s="1"/>
      <c r="L4422" s="1"/>
      <c r="BA4422" s="1" t="s">
        <v>9276</v>
      </c>
      <c r="BB4422" s="1">
        <v>6077</v>
      </c>
      <c r="BC4422" s="1" t="s">
        <v>292</v>
      </c>
      <c r="BD4422" s="1"/>
      <c r="BE4422" s="1"/>
      <c r="BF4422" s="1"/>
      <c r="BG4422" s="1"/>
    </row>
    <row r="4423" spans="2:59" ht="15.75" customHeight="1" x14ac:dyDescent="0.3">
      <c r="B4423" s="1"/>
      <c r="C4423" s="1"/>
      <c r="D4423" s="1"/>
      <c r="E4423" s="1"/>
      <c r="F4423" s="1"/>
      <c r="G4423" s="1"/>
      <c r="H4423" s="1"/>
      <c r="J4423" s="1"/>
      <c r="K4423" s="1"/>
      <c r="L4423" s="1"/>
      <c r="BA4423" s="1" t="s">
        <v>9288</v>
      </c>
      <c r="BB4423" s="1">
        <v>6080</v>
      </c>
      <c r="BC4423" s="1" t="s">
        <v>152</v>
      </c>
      <c r="BD4423" s="1"/>
      <c r="BE4423" s="1"/>
      <c r="BF4423" s="1"/>
      <c r="BG4423" s="1"/>
    </row>
    <row r="4424" spans="2:59" ht="15.75" customHeight="1" x14ac:dyDescent="0.3">
      <c r="B4424" s="1"/>
      <c r="C4424" s="1"/>
      <c r="D4424" s="1"/>
      <c r="E4424" s="1"/>
      <c r="F4424" s="1"/>
      <c r="G4424" s="1"/>
      <c r="H4424" s="1"/>
      <c r="J4424" s="1"/>
      <c r="K4424" s="1"/>
      <c r="L4424" s="1"/>
      <c r="BA4424" s="1" t="s">
        <v>9341</v>
      </c>
      <c r="BB4424" s="1">
        <v>6101</v>
      </c>
      <c r="BC4424" s="1" t="s">
        <v>222</v>
      </c>
      <c r="BD4424" s="1"/>
      <c r="BE4424" s="1"/>
      <c r="BF4424" s="1"/>
      <c r="BG4424" s="1"/>
    </row>
    <row r="4425" spans="2:59" ht="15.75" customHeight="1" x14ac:dyDescent="0.3">
      <c r="B4425" s="1"/>
      <c r="C4425" s="1"/>
      <c r="D4425" s="1"/>
      <c r="E4425" s="1"/>
      <c r="F4425" s="1"/>
      <c r="G4425" s="1"/>
      <c r="H4425" s="1"/>
      <c r="J4425" s="1"/>
      <c r="K4425" s="1"/>
      <c r="L4425" s="1"/>
      <c r="BA4425" s="1" t="s">
        <v>10616</v>
      </c>
      <c r="BB4425" s="1">
        <v>6086</v>
      </c>
      <c r="BC4425" s="1" t="s">
        <v>144</v>
      </c>
      <c r="BD4425" s="1"/>
      <c r="BE4425" s="1"/>
      <c r="BF4425" s="1"/>
      <c r="BG4425" s="1"/>
    </row>
    <row r="4426" spans="2:59" ht="15.75" customHeight="1" x14ac:dyDescent="0.3">
      <c r="B4426" s="1"/>
      <c r="C4426" s="1"/>
      <c r="D4426" s="1"/>
      <c r="E4426" s="1"/>
      <c r="F4426" s="1"/>
      <c r="G4426" s="1"/>
      <c r="H4426" s="1"/>
      <c r="J4426" s="1"/>
      <c r="K4426" s="1"/>
      <c r="L4426" s="1"/>
      <c r="BA4426" s="1" t="s">
        <v>9302</v>
      </c>
      <c r="BB4426" s="1">
        <v>6085</v>
      </c>
      <c r="BC4426" s="1" t="s">
        <v>74</v>
      </c>
      <c r="BD4426" s="1"/>
      <c r="BE4426" s="1"/>
      <c r="BF4426" s="1"/>
      <c r="BG4426" s="1"/>
    </row>
    <row r="4427" spans="2:59" ht="15.75" customHeight="1" x14ac:dyDescent="0.3">
      <c r="B4427" s="1"/>
      <c r="C4427" s="1"/>
      <c r="D4427" s="1"/>
      <c r="E4427" s="1"/>
      <c r="F4427" s="1"/>
      <c r="G4427" s="1"/>
      <c r="H4427" s="1"/>
      <c r="J4427" s="1"/>
      <c r="K4427" s="1"/>
      <c r="L4427" s="1"/>
      <c r="BA4427" s="1" t="s">
        <v>9299</v>
      </c>
      <c r="BB4427" s="1">
        <v>6083</v>
      </c>
      <c r="BC4427" s="1" t="s">
        <v>204</v>
      </c>
      <c r="BD4427" s="1"/>
      <c r="BE4427" s="1"/>
      <c r="BF4427" s="1"/>
      <c r="BG4427" s="1"/>
    </row>
    <row r="4428" spans="2:59" ht="15.75" customHeight="1" x14ac:dyDescent="0.3">
      <c r="B4428" s="1"/>
      <c r="C4428" s="1"/>
      <c r="D4428" s="1"/>
      <c r="E4428" s="1"/>
      <c r="F4428" s="1"/>
      <c r="G4428" s="1"/>
      <c r="H4428" s="1"/>
      <c r="J4428" s="1"/>
      <c r="K4428" s="1"/>
      <c r="L4428" s="1"/>
      <c r="BA4428" s="1" t="s">
        <v>9379</v>
      </c>
      <c r="BB4428" s="1">
        <v>6112</v>
      </c>
      <c r="BC4428" s="1" t="s">
        <v>156</v>
      </c>
      <c r="BD4428" s="1"/>
      <c r="BE4428" s="1"/>
      <c r="BF4428" s="1"/>
      <c r="BG4428" s="1"/>
    </row>
    <row r="4429" spans="2:59" ht="15.75" customHeight="1" x14ac:dyDescent="0.3">
      <c r="B4429" s="1"/>
      <c r="C4429" s="1"/>
      <c r="D4429" s="1"/>
      <c r="E4429" s="1"/>
      <c r="F4429" s="1"/>
      <c r="G4429" s="1"/>
      <c r="H4429" s="1"/>
      <c r="J4429" s="1"/>
      <c r="K4429" s="1"/>
      <c r="L4429" s="1"/>
      <c r="BA4429" s="1" t="s">
        <v>10617</v>
      </c>
      <c r="BB4429" s="1">
        <v>0</v>
      </c>
      <c r="BC4429" s="1" t="s">
        <v>144</v>
      </c>
      <c r="BD4429" s="1"/>
      <c r="BE4429" s="1"/>
      <c r="BF4429" s="1"/>
      <c r="BG4429" s="1"/>
    </row>
    <row r="4430" spans="2:59" ht="15.75" customHeight="1" x14ac:dyDescent="0.3">
      <c r="B4430" s="1"/>
      <c r="C4430" s="1"/>
      <c r="D4430" s="1"/>
      <c r="E4430" s="1"/>
      <c r="F4430" s="1"/>
      <c r="G4430" s="1"/>
      <c r="H4430" s="1"/>
      <c r="J4430" s="1"/>
      <c r="K4430" s="1"/>
      <c r="L4430" s="1"/>
      <c r="BA4430" s="1" t="s">
        <v>3296</v>
      </c>
      <c r="BB4430" s="1">
        <v>5964</v>
      </c>
      <c r="BC4430" s="1" t="s">
        <v>238</v>
      </c>
      <c r="BD4430" s="1"/>
      <c r="BE4430" s="1"/>
      <c r="BF4430" s="1"/>
      <c r="BG4430" s="1"/>
    </row>
    <row r="4431" spans="2:59" ht="15.75" customHeight="1" x14ac:dyDescent="0.3">
      <c r="B4431" s="1"/>
      <c r="C4431" s="1"/>
      <c r="D4431" s="1"/>
      <c r="E4431" s="1"/>
      <c r="F4431" s="1"/>
      <c r="G4431" s="1"/>
      <c r="H4431" s="1"/>
      <c r="J4431" s="1"/>
      <c r="K4431" s="1"/>
      <c r="L4431" s="1"/>
      <c r="BA4431" s="1" t="s">
        <v>3296</v>
      </c>
      <c r="BB4431" s="1">
        <v>5964</v>
      </c>
      <c r="BC4431" s="1" t="s">
        <v>238</v>
      </c>
      <c r="BD4431" s="1"/>
      <c r="BE4431" s="1"/>
      <c r="BF4431" s="1"/>
      <c r="BG4431" s="1"/>
    </row>
    <row r="4432" spans="2:59" ht="15.75" customHeight="1" x14ac:dyDescent="0.3">
      <c r="B4432" s="1"/>
      <c r="C4432" s="1"/>
      <c r="D4432" s="1"/>
      <c r="E4432" s="1"/>
      <c r="F4432" s="1"/>
      <c r="G4432" s="1"/>
      <c r="H4432" s="1"/>
      <c r="J4432" s="1"/>
      <c r="K4432" s="1"/>
      <c r="L4432" s="1"/>
      <c r="BA4432" s="1" t="s">
        <v>3326</v>
      </c>
      <c r="BB4432" s="1">
        <v>5962</v>
      </c>
      <c r="BC4432" s="1" t="s">
        <v>238</v>
      </c>
      <c r="BD4432" s="1"/>
      <c r="BE4432" s="1"/>
      <c r="BF4432" s="1"/>
      <c r="BG4432" s="1"/>
    </row>
    <row r="4433" spans="2:59" ht="15.75" customHeight="1" x14ac:dyDescent="0.3">
      <c r="B4433" s="1"/>
      <c r="C4433" s="1"/>
      <c r="D4433" s="1"/>
      <c r="E4433" s="1"/>
      <c r="F4433" s="1"/>
      <c r="G4433" s="1"/>
      <c r="H4433" s="1"/>
      <c r="J4433" s="1"/>
      <c r="K4433" s="1"/>
      <c r="L4433" s="1"/>
      <c r="BA4433" s="1" t="s">
        <v>10618</v>
      </c>
      <c r="BB4433" s="1">
        <v>6105</v>
      </c>
      <c r="BC4433" s="1" t="s">
        <v>156</v>
      </c>
      <c r="BD4433" s="1"/>
      <c r="BE4433" s="1"/>
      <c r="BF4433" s="1"/>
      <c r="BG4433" s="1"/>
    </row>
    <row r="4434" spans="2:59" ht="15.75" customHeight="1" x14ac:dyDescent="0.3">
      <c r="B4434" s="1"/>
      <c r="C4434" s="1"/>
      <c r="D4434" s="1"/>
      <c r="E4434" s="1"/>
      <c r="F4434" s="1"/>
      <c r="G4434" s="1"/>
      <c r="H4434" s="1"/>
      <c r="J4434" s="1"/>
      <c r="K4434" s="1"/>
      <c r="L4434" s="1"/>
      <c r="BA4434" s="1" t="s">
        <v>9452</v>
      </c>
      <c r="BB4434" s="1">
        <v>6135</v>
      </c>
      <c r="BC4434" s="1" t="s">
        <v>144</v>
      </c>
      <c r="BD4434" s="1"/>
      <c r="BE4434" s="1"/>
      <c r="BF4434" s="1"/>
      <c r="BG4434" s="1"/>
    </row>
    <row r="4435" spans="2:59" ht="15.75" customHeight="1" x14ac:dyDescent="0.3">
      <c r="B4435" s="1"/>
      <c r="C4435" s="1"/>
      <c r="D4435" s="1"/>
      <c r="E4435" s="1"/>
      <c r="F4435" s="1"/>
      <c r="G4435" s="1"/>
      <c r="H4435" s="1"/>
      <c r="J4435" s="1"/>
      <c r="K4435" s="1"/>
      <c r="L4435" s="1"/>
      <c r="BA4435" s="1" t="s">
        <v>9375</v>
      </c>
      <c r="BB4435" s="1">
        <v>6111</v>
      </c>
      <c r="BC4435" s="1" t="s">
        <v>342</v>
      </c>
      <c r="BD4435" s="1"/>
      <c r="BE4435" s="1"/>
      <c r="BF4435" s="1"/>
      <c r="BG4435" s="1"/>
    </row>
    <row r="4436" spans="2:59" ht="15.75" customHeight="1" x14ac:dyDescent="0.3">
      <c r="B4436" s="1"/>
      <c r="C4436" s="1"/>
      <c r="D4436" s="1"/>
      <c r="E4436" s="1"/>
      <c r="F4436" s="1"/>
      <c r="G4436" s="1"/>
      <c r="H4436" s="1"/>
      <c r="J4436" s="1"/>
      <c r="K4436" s="1"/>
      <c r="L4436" s="1"/>
      <c r="BA4436" s="1" t="s">
        <v>10619</v>
      </c>
      <c r="BB4436" s="1">
        <v>6090</v>
      </c>
      <c r="BC4436" s="1" t="s">
        <v>156</v>
      </c>
      <c r="BD4436" s="1"/>
      <c r="BE4436" s="1"/>
      <c r="BF4436" s="1"/>
      <c r="BG4436" s="1"/>
    </row>
    <row r="4437" spans="2:59" ht="15.75" customHeight="1" x14ac:dyDescent="0.3">
      <c r="B4437" s="1"/>
      <c r="C4437" s="1"/>
      <c r="D4437" s="1"/>
      <c r="E4437" s="1"/>
      <c r="F4437" s="1"/>
      <c r="G4437" s="1"/>
      <c r="H4437" s="1"/>
      <c r="J4437" s="1"/>
      <c r="K4437" s="1"/>
      <c r="L4437" s="1"/>
      <c r="BA4437" s="1" t="s">
        <v>10620</v>
      </c>
      <c r="BB4437" s="1">
        <v>6091</v>
      </c>
      <c r="BC4437" s="1" t="s">
        <v>156</v>
      </c>
      <c r="BD4437" s="1"/>
      <c r="BE4437" s="1"/>
      <c r="BF4437" s="1"/>
      <c r="BG4437" s="1"/>
    </row>
    <row r="4438" spans="2:59" ht="15.75" customHeight="1" x14ac:dyDescent="0.3">
      <c r="B4438" s="1"/>
      <c r="C4438" s="1"/>
      <c r="D4438" s="1"/>
      <c r="E4438" s="1"/>
      <c r="F4438" s="1"/>
      <c r="G4438" s="1"/>
      <c r="H4438" s="1"/>
      <c r="J4438" s="1"/>
      <c r="K4438" s="1"/>
      <c r="L4438" s="1"/>
      <c r="BA4438" s="1" t="s">
        <v>9396</v>
      </c>
      <c r="BB4438" s="1">
        <v>6117</v>
      </c>
      <c r="BC4438" s="1" t="s">
        <v>114</v>
      </c>
      <c r="BD4438" s="1"/>
      <c r="BE4438" s="1"/>
      <c r="BF4438" s="1"/>
      <c r="BG4438" s="1"/>
    </row>
    <row r="4439" spans="2:59" ht="15.75" customHeight="1" x14ac:dyDescent="0.3">
      <c r="B4439" s="1"/>
      <c r="C4439" s="1"/>
      <c r="D4439" s="1"/>
      <c r="E4439" s="1"/>
      <c r="F4439" s="1"/>
      <c r="G4439" s="1"/>
      <c r="H4439" s="1"/>
      <c r="J4439" s="1"/>
      <c r="K4439" s="1"/>
      <c r="L4439" s="1"/>
      <c r="BA4439" s="1" t="s">
        <v>10621</v>
      </c>
      <c r="BB4439" s="1">
        <v>0</v>
      </c>
      <c r="BC4439" s="1" t="s">
        <v>186</v>
      </c>
      <c r="BD4439" s="1"/>
      <c r="BE4439" s="1"/>
      <c r="BF4439" s="1"/>
      <c r="BG4439" s="1"/>
    </row>
    <row r="4440" spans="2:59" ht="15.75" customHeight="1" x14ac:dyDescent="0.3">
      <c r="B4440" s="1"/>
      <c r="C4440" s="1"/>
      <c r="D4440" s="1"/>
      <c r="E4440" s="1"/>
      <c r="F4440" s="1"/>
      <c r="G4440" s="1"/>
      <c r="H4440" s="1"/>
      <c r="J4440" s="1"/>
      <c r="K4440" s="1"/>
      <c r="L4440" s="1"/>
      <c r="BA4440" s="1" t="s">
        <v>10621</v>
      </c>
      <c r="BB4440" s="1">
        <v>0</v>
      </c>
      <c r="BC4440" s="1" t="s">
        <v>186</v>
      </c>
      <c r="BD4440" s="1"/>
      <c r="BE4440" s="1"/>
      <c r="BF4440" s="1"/>
      <c r="BG4440" s="1"/>
    </row>
    <row r="4441" spans="2:59" ht="15.75" customHeight="1" x14ac:dyDescent="0.3">
      <c r="B4441" s="1"/>
      <c r="C4441" s="1"/>
      <c r="D4441" s="1"/>
      <c r="E4441" s="1"/>
      <c r="F4441" s="1"/>
      <c r="G4441" s="1"/>
      <c r="H4441" s="1"/>
      <c r="J4441" s="1"/>
      <c r="K4441" s="1"/>
      <c r="L4441" s="1"/>
      <c r="BA4441" s="1" t="s">
        <v>10622</v>
      </c>
      <c r="BB4441" s="1">
        <v>0</v>
      </c>
      <c r="BC4441" s="1" t="s">
        <v>114</v>
      </c>
      <c r="BD4441" s="1"/>
      <c r="BE4441" s="1"/>
      <c r="BF4441" s="1"/>
      <c r="BG4441" s="1"/>
    </row>
    <row r="4442" spans="2:59" ht="15.75" customHeight="1" x14ac:dyDescent="0.3">
      <c r="B4442" s="1"/>
      <c r="C4442" s="1"/>
      <c r="D4442" s="1"/>
      <c r="E4442" s="1"/>
      <c r="F4442" s="1"/>
      <c r="G4442" s="1"/>
      <c r="H4442" s="1"/>
      <c r="J4442" s="1"/>
      <c r="K4442" s="1"/>
      <c r="L4442" s="1"/>
      <c r="BA4442" s="1" t="s">
        <v>10623</v>
      </c>
      <c r="BB4442" s="1">
        <v>0</v>
      </c>
      <c r="BC4442" s="1" t="s">
        <v>186</v>
      </c>
      <c r="BD4442" s="1"/>
      <c r="BE4442" s="1"/>
      <c r="BF4442" s="1"/>
      <c r="BG4442" s="1"/>
    </row>
    <row r="4443" spans="2:59" ht="15.75" customHeight="1" x14ac:dyDescent="0.3">
      <c r="B4443" s="1"/>
      <c r="C4443" s="1"/>
      <c r="D4443" s="1"/>
      <c r="E4443" s="1"/>
      <c r="F4443" s="1"/>
      <c r="G4443" s="1"/>
      <c r="H4443" s="1"/>
      <c r="J4443" s="1"/>
      <c r="K4443" s="1"/>
      <c r="L4443" s="1"/>
      <c r="BA4443" s="1" t="s">
        <v>10624</v>
      </c>
      <c r="BB4443" s="1">
        <v>0</v>
      </c>
      <c r="BC4443" s="1" t="s">
        <v>292</v>
      </c>
      <c r="BD4443" s="1"/>
      <c r="BE4443" s="1"/>
      <c r="BF4443" s="1"/>
      <c r="BG4443" s="1"/>
    </row>
    <row r="4444" spans="2:59" ht="15.75" customHeight="1" x14ac:dyDescent="0.3">
      <c r="B4444" s="1"/>
      <c r="C4444" s="1"/>
      <c r="D4444" s="1"/>
      <c r="E4444" s="1"/>
      <c r="F4444" s="1"/>
      <c r="G4444" s="1"/>
      <c r="H4444" s="1"/>
      <c r="J4444" s="1"/>
      <c r="K4444" s="1"/>
      <c r="L4444" s="1"/>
      <c r="BA4444" s="1" t="s">
        <v>9387</v>
      </c>
      <c r="BB4444" s="1">
        <v>6115</v>
      </c>
      <c r="BC4444" s="1" t="s">
        <v>152</v>
      </c>
      <c r="BD4444" s="1"/>
      <c r="BE4444" s="1"/>
      <c r="BF4444" s="1"/>
      <c r="BG4444" s="1"/>
    </row>
    <row r="4445" spans="2:59" ht="15.75" customHeight="1" x14ac:dyDescent="0.3">
      <c r="B4445" s="1"/>
      <c r="C4445" s="1"/>
      <c r="D4445" s="1"/>
      <c r="E4445" s="1"/>
      <c r="F4445" s="1"/>
      <c r="G4445" s="1"/>
      <c r="H4445" s="1"/>
      <c r="J4445" s="1"/>
      <c r="K4445" s="1"/>
      <c r="L4445" s="1"/>
      <c r="BA4445" s="1" t="s">
        <v>10625</v>
      </c>
      <c r="BB4445" s="1">
        <v>0</v>
      </c>
      <c r="BC4445" s="1" t="s">
        <v>152</v>
      </c>
      <c r="BD4445" s="1"/>
      <c r="BE4445" s="1"/>
      <c r="BF4445" s="1"/>
      <c r="BG4445" s="1"/>
    </row>
    <row r="4446" spans="2:59" ht="15.75" customHeight="1" x14ac:dyDescent="0.3">
      <c r="B4446" s="1"/>
      <c r="C4446" s="1"/>
      <c r="D4446" s="1"/>
      <c r="E4446" s="1"/>
      <c r="F4446" s="1"/>
      <c r="G4446" s="1"/>
      <c r="H4446" s="1"/>
      <c r="J4446" s="1"/>
      <c r="K4446" s="1"/>
      <c r="L4446" s="1"/>
      <c r="BA4446" s="1" t="s">
        <v>10625</v>
      </c>
      <c r="BB4446" s="1">
        <v>0</v>
      </c>
      <c r="BC4446" s="1" t="s">
        <v>152</v>
      </c>
      <c r="BD4446" s="1"/>
      <c r="BE4446" s="1"/>
      <c r="BF4446" s="1"/>
      <c r="BG4446" s="1"/>
    </row>
    <row r="4447" spans="2:59" ht="15.75" customHeight="1" x14ac:dyDescent="0.3">
      <c r="B4447" s="1"/>
      <c r="C4447" s="1"/>
      <c r="D4447" s="1"/>
      <c r="E4447" s="1"/>
      <c r="F4447" s="1"/>
      <c r="G4447" s="1"/>
      <c r="H4447" s="1"/>
      <c r="J4447" s="1"/>
      <c r="K4447" s="1"/>
      <c r="L4447" s="1"/>
      <c r="BA4447" s="1" t="s">
        <v>9405</v>
      </c>
      <c r="BB4447" s="1">
        <v>6119</v>
      </c>
      <c r="BC4447" s="1" t="s">
        <v>152</v>
      </c>
      <c r="BD4447" s="1"/>
      <c r="BE4447" s="1"/>
      <c r="BF4447" s="1"/>
      <c r="BG4447" s="1"/>
    </row>
    <row r="4448" spans="2:59" ht="15.75" customHeight="1" x14ac:dyDescent="0.3">
      <c r="B4448" s="1"/>
      <c r="C4448" s="1"/>
      <c r="D4448" s="1"/>
      <c r="E4448" s="1"/>
      <c r="F4448" s="1"/>
      <c r="G4448" s="1"/>
      <c r="H4448" s="1"/>
      <c r="J4448" s="1"/>
      <c r="K4448" s="1"/>
      <c r="L4448" s="1"/>
      <c r="BA4448" s="1" t="s">
        <v>10626</v>
      </c>
      <c r="BC4448" s="1" t="s">
        <v>186</v>
      </c>
      <c r="BD4448" s="1"/>
      <c r="BE4448" s="1"/>
      <c r="BF4448" s="1"/>
      <c r="BG4448" s="1"/>
    </row>
    <row r="4449" spans="2:59" ht="15.75" customHeight="1" x14ac:dyDescent="0.3">
      <c r="B4449" s="1"/>
      <c r="C4449" s="1"/>
      <c r="D4449" s="1"/>
      <c r="E4449" s="1"/>
      <c r="F4449" s="1"/>
      <c r="G4449" s="1"/>
      <c r="H4449" s="1"/>
      <c r="J4449" s="1"/>
      <c r="K4449" s="1"/>
      <c r="L4449" s="1"/>
      <c r="BA4449" s="1" t="s">
        <v>9326</v>
      </c>
      <c r="BB4449" s="1">
        <v>6097</v>
      </c>
      <c r="BC4449" s="1" t="s">
        <v>144</v>
      </c>
      <c r="BD4449" s="1"/>
      <c r="BE4449" s="1"/>
      <c r="BF4449" s="1"/>
      <c r="BG4449" s="1"/>
    </row>
    <row r="4450" spans="2:59" ht="15.75" customHeight="1" x14ac:dyDescent="0.3">
      <c r="B4450" s="1"/>
      <c r="C4450" s="1"/>
      <c r="D4450" s="1"/>
      <c r="E4450" s="1"/>
      <c r="F4450" s="1"/>
      <c r="G4450" s="1"/>
      <c r="H4450" s="1"/>
      <c r="J4450" s="1"/>
      <c r="K4450" s="1"/>
      <c r="L4450" s="1"/>
      <c r="BA4450" s="1" t="s">
        <v>9438</v>
      </c>
      <c r="BB4450" s="1">
        <v>6132</v>
      </c>
      <c r="BC4450" s="1" t="s">
        <v>292</v>
      </c>
      <c r="BD4450" s="1"/>
      <c r="BE4450" s="1"/>
      <c r="BF4450" s="1"/>
      <c r="BG4450" s="1"/>
    </row>
    <row r="4451" spans="2:59" ht="15.75" customHeight="1" x14ac:dyDescent="0.3">
      <c r="B4451" s="1"/>
      <c r="C4451" s="1"/>
      <c r="D4451" s="1"/>
      <c r="E4451" s="1"/>
      <c r="F4451" s="1"/>
      <c r="G4451" s="1"/>
      <c r="H4451" s="1"/>
      <c r="J4451" s="1"/>
      <c r="K4451" s="1"/>
      <c r="L4451" s="1"/>
      <c r="BA4451" s="1" t="s">
        <v>9489</v>
      </c>
      <c r="BB4451" s="1">
        <v>6145</v>
      </c>
      <c r="BC4451" s="1" t="s">
        <v>114</v>
      </c>
      <c r="BD4451" s="1"/>
      <c r="BE4451" s="1"/>
      <c r="BF4451" s="1"/>
      <c r="BG4451" s="1"/>
    </row>
    <row r="4452" spans="2:59" ht="15.75" customHeight="1" x14ac:dyDescent="0.3">
      <c r="B4452" s="1"/>
      <c r="C4452" s="1"/>
      <c r="D4452" s="1"/>
      <c r="E4452" s="1"/>
      <c r="F4452" s="1"/>
      <c r="G4452" s="1"/>
      <c r="H4452" s="1"/>
      <c r="J4452" s="1"/>
      <c r="K4452" s="1"/>
      <c r="L4452" s="1"/>
      <c r="BA4452" s="1" t="s">
        <v>9356</v>
      </c>
      <c r="BB4452" s="1">
        <v>6106</v>
      </c>
      <c r="BC4452" s="1" t="s">
        <v>60</v>
      </c>
      <c r="BD4452" s="1"/>
      <c r="BE4452" s="1"/>
      <c r="BF4452" s="1"/>
      <c r="BG4452" s="1"/>
    </row>
    <row r="4453" spans="2:59" ht="15.75" customHeight="1" x14ac:dyDescent="0.3">
      <c r="B4453" s="1"/>
      <c r="C4453" s="1"/>
      <c r="D4453" s="1"/>
      <c r="E4453" s="1"/>
      <c r="F4453" s="1"/>
      <c r="G4453" s="1"/>
      <c r="H4453" s="1"/>
      <c r="J4453" s="1"/>
      <c r="K4453" s="1"/>
      <c r="L4453" s="1"/>
      <c r="BA4453" s="1" t="s">
        <v>4209</v>
      </c>
      <c r="BB4453" s="1">
        <v>1638</v>
      </c>
      <c r="BC4453" s="1" t="s">
        <v>166</v>
      </c>
      <c r="BD4453" s="1"/>
      <c r="BE4453" s="1"/>
      <c r="BF4453" s="1"/>
      <c r="BG4453" s="1"/>
    </row>
    <row r="4454" spans="2:59" ht="15.75" customHeight="1" x14ac:dyDescent="0.3">
      <c r="B4454" s="1"/>
      <c r="C4454" s="1"/>
      <c r="D4454" s="1"/>
      <c r="E4454" s="1"/>
      <c r="F4454" s="1"/>
      <c r="G4454" s="1"/>
      <c r="H4454" s="1"/>
      <c r="J4454" s="1"/>
      <c r="K4454" s="1"/>
      <c r="L4454" s="1"/>
      <c r="BA4454" s="1" t="s">
        <v>9391</v>
      </c>
      <c r="BB4454" s="1">
        <v>6116</v>
      </c>
      <c r="BC4454" s="1" t="s">
        <v>144</v>
      </c>
      <c r="BD4454" s="1"/>
      <c r="BE4454" s="1"/>
      <c r="BF4454" s="1"/>
      <c r="BG4454" s="1"/>
    </row>
    <row r="4455" spans="2:59" ht="15.75" customHeight="1" x14ac:dyDescent="0.3">
      <c r="B4455" s="1"/>
      <c r="C4455" s="1"/>
      <c r="D4455" s="1"/>
      <c r="E4455" s="1"/>
      <c r="F4455" s="1"/>
      <c r="G4455" s="1"/>
      <c r="H4455" s="1"/>
      <c r="J4455" s="1"/>
      <c r="K4455" s="1"/>
      <c r="L4455" s="1"/>
      <c r="BA4455" s="1" t="s">
        <v>10627</v>
      </c>
      <c r="BB4455" s="1">
        <v>0</v>
      </c>
      <c r="BC4455" s="1" t="s">
        <v>76</v>
      </c>
      <c r="BD4455" s="1"/>
      <c r="BE4455" s="1"/>
      <c r="BF4455" s="1"/>
      <c r="BG4455" s="1"/>
    </row>
    <row r="4456" spans="2:59" ht="15.75" customHeight="1" x14ac:dyDescent="0.3">
      <c r="B4456" s="1"/>
      <c r="C4456" s="1"/>
      <c r="D4456" s="1"/>
      <c r="E4456" s="1"/>
      <c r="F4456" s="1"/>
      <c r="G4456" s="1"/>
      <c r="H4456" s="1"/>
      <c r="J4456" s="1"/>
      <c r="K4456" s="1"/>
      <c r="L4456" s="1"/>
      <c r="BA4456" s="1" t="s">
        <v>10628</v>
      </c>
      <c r="BB4456" s="1">
        <v>0</v>
      </c>
      <c r="BC4456" s="1" t="s">
        <v>76</v>
      </c>
      <c r="BD4456" s="1"/>
      <c r="BE4456" s="1"/>
      <c r="BF4456" s="1"/>
      <c r="BG4456" s="1"/>
    </row>
    <row r="4457" spans="2:59" ht="15.75" customHeight="1" x14ac:dyDescent="0.3">
      <c r="B4457" s="1"/>
      <c r="C4457" s="1"/>
      <c r="D4457" s="1"/>
      <c r="E4457" s="1"/>
      <c r="F4457" s="1"/>
      <c r="G4457" s="1"/>
      <c r="H4457" s="1"/>
      <c r="J4457" s="1"/>
      <c r="K4457" s="1"/>
      <c r="L4457" s="1"/>
      <c r="BA4457" s="1" t="s">
        <v>9448</v>
      </c>
      <c r="BB4457" s="1">
        <v>6134</v>
      </c>
      <c r="BC4457" s="1" t="s">
        <v>192</v>
      </c>
      <c r="BD4457" s="1"/>
      <c r="BE4457" s="1"/>
      <c r="BF4457" s="1"/>
      <c r="BG4457" s="1"/>
    </row>
    <row r="4458" spans="2:59" ht="15.75" customHeight="1" x14ac:dyDescent="0.3">
      <c r="B4458" s="1"/>
      <c r="C4458" s="1"/>
      <c r="D4458" s="1"/>
      <c r="E4458" s="1"/>
      <c r="F4458" s="1"/>
      <c r="G4458" s="1"/>
      <c r="H4458" s="1"/>
      <c r="J4458" s="1"/>
      <c r="K4458" s="1"/>
      <c r="L4458" s="1"/>
      <c r="BA4458" s="1" t="s">
        <v>9364</v>
      </c>
      <c r="BB4458" s="1">
        <v>6108</v>
      </c>
      <c r="BC4458" s="1" t="s">
        <v>144</v>
      </c>
      <c r="BD4458" s="1"/>
      <c r="BE4458" s="1"/>
      <c r="BF4458" s="1"/>
      <c r="BG4458" s="1"/>
    </row>
    <row r="4459" spans="2:59" ht="15.75" customHeight="1" x14ac:dyDescent="0.3">
      <c r="B4459" s="1"/>
      <c r="C4459" s="1"/>
      <c r="D4459" s="1"/>
      <c r="E4459" s="1"/>
      <c r="F4459" s="1"/>
      <c r="G4459" s="1"/>
      <c r="H4459" s="1"/>
      <c r="J4459" s="1"/>
      <c r="K4459" s="1"/>
      <c r="L4459" s="1"/>
      <c r="BA4459" s="1" t="s">
        <v>9368</v>
      </c>
      <c r="BB4459" s="1">
        <v>6109</v>
      </c>
      <c r="BC4459" s="1" t="s">
        <v>144</v>
      </c>
      <c r="BD4459" s="1"/>
      <c r="BE4459" s="1"/>
      <c r="BF4459" s="1"/>
      <c r="BG4459" s="1"/>
    </row>
    <row r="4460" spans="2:59" ht="15.75" customHeight="1" x14ac:dyDescent="0.3">
      <c r="B4460" s="1"/>
      <c r="C4460" s="1"/>
      <c r="D4460" s="1"/>
      <c r="E4460" s="1"/>
      <c r="F4460" s="1"/>
      <c r="G4460" s="1"/>
      <c r="H4460" s="1"/>
      <c r="J4460" s="1"/>
      <c r="K4460" s="1"/>
      <c r="L4460" s="1"/>
      <c r="BA4460" s="1" t="s">
        <v>9361</v>
      </c>
      <c r="BB4460" s="1">
        <v>6107</v>
      </c>
      <c r="BC4460" s="1" t="s">
        <v>342</v>
      </c>
      <c r="BD4460" s="1"/>
      <c r="BE4460" s="1"/>
      <c r="BF4460" s="1"/>
      <c r="BG4460" s="1"/>
    </row>
    <row r="4461" spans="2:59" ht="15.75" customHeight="1" x14ac:dyDescent="0.3">
      <c r="B4461" s="1"/>
      <c r="C4461" s="1"/>
      <c r="D4461" s="1"/>
      <c r="E4461" s="1"/>
      <c r="F4461" s="1"/>
      <c r="G4461" s="1"/>
      <c r="H4461" s="1"/>
      <c r="J4461" s="1"/>
      <c r="K4461" s="1"/>
      <c r="L4461" s="1"/>
      <c r="BA4461" s="1" t="s">
        <v>9539</v>
      </c>
      <c r="BB4461" s="1">
        <v>6157</v>
      </c>
      <c r="BC4461" s="1" t="s">
        <v>252</v>
      </c>
      <c r="BD4461" s="1"/>
      <c r="BE4461" s="1"/>
      <c r="BF4461" s="1"/>
      <c r="BG4461" s="1"/>
    </row>
    <row r="4462" spans="2:59" ht="15.75" customHeight="1" x14ac:dyDescent="0.3">
      <c r="B4462" s="1"/>
      <c r="C4462" s="1"/>
      <c r="D4462" s="1"/>
      <c r="E4462" s="1"/>
      <c r="F4462" s="1"/>
      <c r="G4462" s="1"/>
      <c r="H4462" s="1"/>
      <c r="J4462" s="1"/>
      <c r="K4462" s="1"/>
      <c r="L4462" s="1"/>
      <c r="BA4462" s="1" t="s">
        <v>10629</v>
      </c>
      <c r="BB4462" s="1">
        <v>0</v>
      </c>
      <c r="BC4462" s="1" t="s">
        <v>212</v>
      </c>
      <c r="BD4462" s="1"/>
      <c r="BE4462" s="1"/>
      <c r="BF4462" s="1"/>
      <c r="BG4462" s="1"/>
    </row>
    <row r="4463" spans="2:59" ht="15.75" customHeight="1" x14ac:dyDescent="0.3">
      <c r="B4463" s="1"/>
      <c r="C4463" s="1"/>
      <c r="D4463" s="1"/>
      <c r="E4463" s="1"/>
      <c r="F4463" s="1"/>
      <c r="G4463" s="1"/>
      <c r="H4463" s="1"/>
      <c r="J4463" s="1"/>
      <c r="K4463" s="1"/>
      <c r="L4463" s="1"/>
      <c r="BA4463" s="1" t="s">
        <v>9408</v>
      </c>
      <c r="BB4463" s="1">
        <v>6120</v>
      </c>
      <c r="BC4463" s="1" t="s">
        <v>222</v>
      </c>
      <c r="BD4463" s="1"/>
      <c r="BE4463" s="1"/>
      <c r="BF4463" s="1"/>
      <c r="BG4463" s="1"/>
    </row>
    <row r="4464" spans="2:59" ht="15.75" customHeight="1" x14ac:dyDescent="0.3">
      <c r="B4464" s="1"/>
      <c r="C4464" s="1"/>
      <c r="D4464" s="1"/>
      <c r="E4464" s="1"/>
      <c r="F4464" s="1"/>
      <c r="G4464" s="1"/>
      <c r="H4464" s="1"/>
      <c r="J4464" s="1"/>
      <c r="K4464" s="1"/>
      <c r="L4464" s="1"/>
      <c r="BA4464" s="1" t="s">
        <v>9348</v>
      </c>
      <c r="BB4464" s="1">
        <v>6103</v>
      </c>
      <c r="BC4464" s="1" t="s">
        <v>178</v>
      </c>
      <c r="BD4464" s="1"/>
      <c r="BE4464" s="1"/>
      <c r="BF4464" s="1"/>
      <c r="BG4464" s="1"/>
    </row>
    <row r="4465" spans="2:59" ht="15.75" customHeight="1" x14ac:dyDescent="0.3">
      <c r="B4465" s="1"/>
      <c r="C4465" s="1"/>
      <c r="D4465" s="1"/>
      <c r="E4465" s="1"/>
      <c r="F4465" s="1"/>
      <c r="G4465" s="1"/>
      <c r="H4465" s="1"/>
      <c r="J4465" s="1"/>
      <c r="K4465" s="1"/>
      <c r="L4465" s="1"/>
      <c r="BA4465" s="1" t="s">
        <v>9552</v>
      </c>
      <c r="BB4465" s="1">
        <v>6162</v>
      </c>
      <c r="BC4465" s="1" t="s">
        <v>244</v>
      </c>
      <c r="BD4465" s="1"/>
      <c r="BE4465" s="1"/>
      <c r="BF4465" s="1"/>
      <c r="BG4465" s="1"/>
    </row>
    <row r="4466" spans="2:59" ht="15.75" customHeight="1" x14ac:dyDescent="0.3">
      <c r="B4466" s="1"/>
      <c r="C4466" s="1"/>
      <c r="D4466" s="1"/>
      <c r="E4466" s="1"/>
      <c r="F4466" s="1"/>
      <c r="G4466" s="1"/>
      <c r="H4466" s="1"/>
      <c r="J4466" s="1"/>
      <c r="K4466" s="1"/>
      <c r="L4466" s="1"/>
      <c r="BA4466" s="1" t="s">
        <v>9585</v>
      </c>
      <c r="BB4466" s="1">
        <v>6171</v>
      </c>
      <c r="BC4466" s="1" t="s">
        <v>2074</v>
      </c>
      <c r="BD4466" s="1"/>
      <c r="BE4466" s="1"/>
      <c r="BF4466" s="1"/>
      <c r="BG4466" s="1"/>
    </row>
    <row r="4467" spans="2:59" ht="15.75" customHeight="1" x14ac:dyDescent="0.3">
      <c r="B4467" s="1"/>
      <c r="C4467" s="1"/>
      <c r="D4467" s="1"/>
      <c r="E4467" s="1"/>
      <c r="F4467" s="1"/>
      <c r="G4467" s="1"/>
      <c r="H4467" s="1"/>
      <c r="J4467" s="1"/>
      <c r="K4467" s="1"/>
      <c r="L4467" s="1"/>
      <c r="BA4467" s="1" t="s">
        <v>3215</v>
      </c>
      <c r="BB4467" s="1">
        <v>5799</v>
      </c>
      <c r="BC4467" s="1" t="s">
        <v>186</v>
      </c>
      <c r="BD4467" s="1"/>
      <c r="BE4467" s="1"/>
      <c r="BF4467" s="1"/>
      <c r="BG4467" s="1"/>
    </row>
    <row r="4468" spans="2:59" ht="15.75" customHeight="1" x14ac:dyDescent="0.3">
      <c r="B4468" s="1"/>
      <c r="C4468" s="1"/>
      <c r="D4468" s="1"/>
      <c r="E4468" s="1"/>
      <c r="F4468" s="1"/>
      <c r="G4468" s="1"/>
      <c r="H4468" s="1"/>
      <c r="J4468" s="1"/>
      <c r="K4468" s="1"/>
      <c r="L4468" s="1"/>
      <c r="BA4468" s="1" t="s">
        <v>9585</v>
      </c>
      <c r="BB4468" s="1">
        <v>6171</v>
      </c>
      <c r="BC4468" s="1" t="s">
        <v>2074</v>
      </c>
      <c r="BD4468" s="1"/>
      <c r="BE4468" s="1"/>
      <c r="BF4468" s="1"/>
      <c r="BG4468" s="1"/>
    </row>
    <row r="4469" spans="2:59" ht="15.75" customHeight="1" x14ac:dyDescent="0.3">
      <c r="B4469" s="1"/>
      <c r="C4469" s="1"/>
      <c r="D4469" s="1"/>
      <c r="E4469" s="1"/>
      <c r="F4469" s="1"/>
      <c r="G4469" s="1"/>
      <c r="H4469" s="1"/>
      <c r="J4469" s="1"/>
      <c r="K4469" s="1"/>
      <c r="L4469" s="1"/>
      <c r="BA4469" s="1" t="s">
        <v>9434</v>
      </c>
      <c r="BB4469" s="1">
        <v>6131</v>
      </c>
      <c r="BC4469" s="1" t="s">
        <v>144</v>
      </c>
      <c r="BD4469" s="1"/>
      <c r="BE4469" s="1"/>
      <c r="BF4469" s="1"/>
      <c r="BG4469" s="1"/>
    </row>
    <row r="4470" spans="2:59" ht="15.75" customHeight="1" x14ac:dyDescent="0.3">
      <c r="B4470" s="1"/>
      <c r="C4470" s="1"/>
      <c r="D4470" s="1"/>
      <c r="E4470" s="1"/>
      <c r="F4470" s="1"/>
      <c r="G4470" s="1"/>
      <c r="H4470" s="1"/>
      <c r="J4470" s="1"/>
      <c r="K4470" s="1"/>
      <c r="L4470" s="1"/>
      <c r="BA4470" s="1" t="s">
        <v>9401</v>
      </c>
      <c r="BB4470" s="1">
        <v>6118</v>
      </c>
      <c r="BC4470" s="1" t="s">
        <v>292</v>
      </c>
      <c r="BD4470" s="1"/>
      <c r="BE4470" s="1"/>
      <c r="BF4470" s="1"/>
      <c r="BG4470" s="1"/>
    </row>
    <row r="4471" spans="2:59" ht="15.75" customHeight="1" x14ac:dyDescent="0.3">
      <c r="B4471" s="1"/>
      <c r="C4471" s="1"/>
      <c r="D4471" s="1"/>
      <c r="E4471" s="1"/>
      <c r="F4471" s="1"/>
      <c r="G4471" s="1"/>
      <c r="H4471" s="1"/>
      <c r="J4471" s="1"/>
      <c r="K4471" s="1"/>
      <c r="L4471" s="1"/>
      <c r="BA4471" s="1" t="s">
        <v>9431</v>
      </c>
      <c r="BB4471" s="1">
        <v>6130</v>
      </c>
      <c r="BC4471" s="1" t="s">
        <v>222</v>
      </c>
      <c r="BD4471" s="1"/>
      <c r="BE4471" s="1"/>
      <c r="BF4471" s="1"/>
      <c r="BG4471" s="1"/>
    </row>
    <row r="4472" spans="2:59" ht="15.75" customHeight="1" x14ac:dyDescent="0.3">
      <c r="B4472" s="1"/>
      <c r="C4472" s="1"/>
      <c r="D4472" s="1"/>
      <c r="E4472" s="1"/>
      <c r="F4472" s="1"/>
      <c r="G4472" s="1"/>
      <c r="H4472" s="1"/>
      <c r="J4472" s="1"/>
      <c r="K4472" s="1"/>
      <c r="L4472" s="1"/>
      <c r="BA4472" s="1" t="s">
        <v>9469</v>
      </c>
      <c r="BB4472" s="1">
        <v>6139</v>
      </c>
      <c r="BC4472" s="1" t="s">
        <v>74</v>
      </c>
      <c r="BD4472" s="1"/>
      <c r="BE4472" s="1"/>
      <c r="BF4472" s="1"/>
      <c r="BG4472" s="1"/>
    </row>
    <row r="4473" spans="2:59" ht="15.75" customHeight="1" x14ac:dyDescent="0.3">
      <c r="B4473" s="1"/>
      <c r="C4473" s="1"/>
      <c r="D4473" s="1"/>
      <c r="E4473" s="1"/>
      <c r="F4473" s="1"/>
      <c r="G4473" s="1"/>
      <c r="H4473" s="1"/>
      <c r="J4473" s="1"/>
      <c r="K4473" s="1"/>
      <c r="L4473" s="1"/>
      <c r="BA4473" s="1" t="s">
        <v>9474</v>
      </c>
      <c r="BB4473" s="1">
        <v>6140</v>
      </c>
      <c r="BC4473" s="1" t="s">
        <v>144</v>
      </c>
      <c r="BD4473" s="1"/>
      <c r="BE4473" s="1"/>
      <c r="BF4473" s="1"/>
      <c r="BG4473" s="1"/>
    </row>
    <row r="4474" spans="2:59" ht="15.75" customHeight="1" x14ac:dyDescent="0.3">
      <c r="B4474" s="1"/>
      <c r="C4474" s="1"/>
      <c r="D4474" s="1"/>
      <c r="E4474" s="1"/>
      <c r="F4474" s="1"/>
      <c r="G4474" s="1"/>
      <c r="H4474" s="1"/>
      <c r="J4474" s="1"/>
      <c r="K4474" s="1"/>
      <c r="L4474" s="1"/>
      <c r="BA4474" s="1" t="s">
        <v>9594</v>
      </c>
      <c r="BB4474" s="1">
        <v>6174</v>
      </c>
      <c r="BC4474" s="1" t="s">
        <v>188</v>
      </c>
      <c r="BD4474" s="1"/>
      <c r="BE4474" s="1"/>
      <c r="BF4474" s="1"/>
      <c r="BG4474" s="1"/>
    </row>
    <row r="4475" spans="2:59" ht="15.75" customHeight="1" x14ac:dyDescent="0.3">
      <c r="B4475" s="1"/>
      <c r="C4475" s="1"/>
      <c r="D4475" s="1"/>
      <c r="E4475" s="1"/>
      <c r="F4475" s="1"/>
      <c r="G4475" s="1"/>
      <c r="H4475" s="1"/>
      <c r="J4475" s="1"/>
      <c r="K4475" s="1"/>
      <c r="L4475" s="1"/>
      <c r="BA4475" s="1" t="s">
        <v>9558</v>
      </c>
      <c r="BB4475" s="1">
        <v>6163</v>
      </c>
      <c r="BC4475" s="1" t="s">
        <v>244</v>
      </c>
      <c r="BD4475" s="1"/>
      <c r="BE4475" s="1"/>
      <c r="BF4475" s="1"/>
      <c r="BG4475" s="1"/>
    </row>
    <row r="4476" spans="2:59" ht="15.75" customHeight="1" x14ac:dyDescent="0.3">
      <c r="B4476" s="1"/>
      <c r="C4476" s="1"/>
      <c r="D4476" s="1"/>
      <c r="E4476" s="1"/>
      <c r="F4476" s="1"/>
      <c r="G4476" s="1"/>
      <c r="H4476" s="1"/>
      <c r="J4476" s="1"/>
      <c r="K4476" s="1"/>
      <c r="L4476" s="1"/>
      <c r="BA4476" s="1" t="s">
        <v>10630</v>
      </c>
      <c r="BB4476" s="1">
        <v>0</v>
      </c>
      <c r="BC4476" s="1" t="s">
        <v>62</v>
      </c>
      <c r="BD4476" s="1"/>
      <c r="BE4476" s="1"/>
      <c r="BF4476" s="1"/>
      <c r="BG4476" s="1"/>
    </row>
    <row r="4477" spans="2:59" ht="15.75" customHeight="1" x14ac:dyDescent="0.3">
      <c r="B4477" s="1"/>
      <c r="C4477" s="1"/>
      <c r="D4477" s="1"/>
      <c r="E4477" s="1"/>
      <c r="F4477" s="1"/>
      <c r="G4477" s="1"/>
      <c r="H4477" s="1"/>
      <c r="J4477" s="1"/>
      <c r="K4477" s="1"/>
      <c r="L4477" s="1"/>
      <c r="BA4477" s="1" t="s">
        <v>10630</v>
      </c>
      <c r="BB4477" s="1">
        <v>0</v>
      </c>
      <c r="BC4477" s="1" t="s">
        <v>62</v>
      </c>
      <c r="BD4477" s="1"/>
      <c r="BE4477" s="1"/>
      <c r="BF4477" s="1"/>
      <c r="BG4477" s="1"/>
    </row>
    <row r="4478" spans="2:59" ht="15.75" customHeight="1" x14ac:dyDescent="0.3">
      <c r="B4478" s="1"/>
      <c r="C4478" s="1"/>
      <c r="D4478" s="1"/>
      <c r="E4478" s="1"/>
      <c r="F4478" s="1"/>
      <c r="G4478" s="1"/>
      <c r="H4478" s="1"/>
      <c r="J4478" s="1"/>
      <c r="K4478" s="1"/>
      <c r="L4478" s="1"/>
      <c r="BA4478" s="1" t="s">
        <v>10631</v>
      </c>
      <c r="BB4478" s="1">
        <v>0</v>
      </c>
      <c r="BC4478" s="1" t="s">
        <v>62</v>
      </c>
      <c r="BD4478" s="1"/>
      <c r="BE4478" s="1"/>
      <c r="BF4478" s="1"/>
      <c r="BG4478" s="1"/>
    </row>
    <row r="4479" spans="2:59" ht="15.75" customHeight="1" x14ac:dyDescent="0.3">
      <c r="B4479" s="1"/>
      <c r="C4479" s="1"/>
      <c r="D4479" s="1"/>
      <c r="E4479" s="1"/>
      <c r="F4479" s="1"/>
      <c r="G4479" s="1"/>
      <c r="H4479" s="1"/>
      <c r="J4479" s="1"/>
      <c r="K4479" s="1"/>
      <c r="L4479" s="1"/>
      <c r="BA4479" s="1" t="s">
        <v>9633</v>
      </c>
      <c r="BB4479" s="1">
        <v>6187</v>
      </c>
      <c r="BC4479" s="1" t="s">
        <v>222</v>
      </c>
      <c r="BD4479" s="1"/>
      <c r="BE4479" s="1"/>
      <c r="BF4479" s="1"/>
      <c r="BG4479" s="1"/>
    </row>
    <row r="4480" spans="2:59" ht="15.75" customHeight="1" x14ac:dyDescent="0.3">
      <c r="B4480" s="1"/>
      <c r="C4480" s="1"/>
      <c r="D4480" s="1"/>
      <c r="E4480" s="1"/>
      <c r="F4480" s="1"/>
      <c r="G4480" s="1"/>
      <c r="H4480" s="1"/>
      <c r="J4480" s="1"/>
      <c r="K4480" s="1"/>
      <c r="L4480" s="1"/>
      <c r="BA4480" s="1" t="s">
        <v>9419</v>
      </c>
      <c r="BB4480" s="1">
        <v>6125</v>
      </c>
      <c r="BC4480" s="1" t="s">
        <v>74</v>
      </c>
      <c r="BD4480" s="1"/>
      <c r="BE4480" s="1"/>
      <c r="BF4480" s="1"/>
      <c r="BG4480" s="1"/>
    </row>
    <row r="4481" spans="2:59" ht="15.75" customHeight="1" x14ac:dyDescent="0.3">
      <c r="B4481" s="1"/>
      <c r="C4481" s="1"/>
      <c r="D4481" s="1"/>
      <c r="E4481" s="1"/>
      <c r="F4481" s="1"/>
      <c r="G4481" s="1"/>
      <c r="H4481" s="1"/>
      <c r="J4481" s="1"/>
      <c r="K4481" s="1"/>
      <c r="L4481" s="1"/>
      <c r="BA4481" s="1" t="s">
        <v>9423</v>
      </c>
      <c r="BB4481" s="1">
        <v>6127</v>
      </c>
      <c r="BC4481" s="1" t="s">
        <v>144</v>
      </c>
      <c r="BD4481" s="1"/>
      <c r="BE4481" s="1"/>
      <c r="BF4481" s="1"/>
      <c r="BG4481" s="1"/>
    </row>
    <row r="4482" spans="2:59" ht="15.75" customHeight="1" x14ac:dyDescent="0.3">
      <c r="B4482" s="1"/>
      <c r="C4482" s="1"/>
      <c r="D4482" s="1"/>
      <c r="E4482" s="1"/>
      <c r="F4482" s="1"/>
      <c r="G4482" s="1"/>
      <c r="H4482" s="1"/>
      <c r="J4482" s="1"/>
      <c r="K4482" s="1"/>
      <c r="L4482" s="1"/>
      <c r="BA4482" s="1" t="s">
        <v>9443</v>
      </c>
      <c r="BB4482" s="1">
        <v>6133</v>
      </c>
      <c r="BC4482" s="1" t="s">
        <v>244</v>
      </c>
      <c r="BD4482" s="1"/>
      <c r="BE4482" s="1"/>
      <c r="BF4482" s="1"/>
      <c r="BG4482" s="1"/>
    </row>
    <row r="4483" spans="2:59" ht="15.75" customHeight="1" x14ac:dyDescent="0.3">
      <c r="B4483" s="1"/>
      <c r="C4483" s="1"/>
      <c r="D4483" s="1"/>
      <c r="E4483" s="1"/>
      <c r="F4483" s="1"/>
      <c r="G4483" s="1"/>
      <c r="H4483" s="1"/>
      <c r="J4483" s="1"/>
      <c r="K4483" s="1"/>
      <c r="L4483" s="1"/>
      <c r="BA4483" s="1" t="s">
        <v>10632</v>
      </c>
      <c r="BB4483" s="1">
        <v>0</v>
      </c>
      <c r="BC4483" s="1" t="s">
        <v>192</v>
      </c>
      <c r="BD4483" s="1"/>
      <c r="BE4483" s="1"/>
      <c r="BF4483" s="1"/>
      <c r="BG4483" s="1"/>
    </row>
    <row r="4484" spans="2:59" ht="15.75" customHeight="1" x14ac:dyDescent="0.3">
      <c r="B4484" s="1"/>
      <c r="C4484" s="1"/>
      <c r="D4484" s="1"/>
      <c r="E4484" s="1"/>
      <c r="F4484" s="1"/>
      <c r="G4484" s="1"/>
      <c r="H4484" s="1"/>
      <c r="J4484" s="1"/>
      <c r="K4484" s="1"/>
      <c r="L4484" s="1"/>
      <c r="BA4484" s="1" t="s">
        <v>2639</v>
      </c>
      <c r="BB4484" s="1">
        <v>6046</v>
      </c>
      <c r="BC4484" s="1" t="s">
        <v>74</v>
      </c>
      <c r="BD4484" s="1"/>
      <c r="BE4484" s="1"/>
      <c r="BF4484" s="1"/>
      <c r="BG4484" s="1"/>
    </row>
    <row r="4485" spans="2:59" ht="15.75" customHeight="1" x14ac:dyDescent="0.3">
      <c r="B4485" s="1"/>
      <c r="C4485" s="1"/>
      <c r="D4485" s="1"/>
      <c r="E4485" s="1"/>
      <c r="F4485" s="1"/>
      <c r="G4485" s="1"/>
      <c r="H4485" s="1"/>
      <c r="J4485" s="1"/>
      <c r="K4485" s="1"/>
      <c r="L4485" s="1"/>
      <c r="BA4485" s="1" t="s">
        <v>9619</v>
      </c>
      <c r="BB4485" s="1">
        <v>6182</v>
      </c>
      <c r="BC4485" s="1" t="s">
        <v>292</v>
      </c>
      <c r="BD4485" s="1"/>
      <c r="BE4485" s="1"/>
      <c r="BF4485" s="1"/>
      <c r="BG4485" s="1"/>
    </row>
    <row r="4486" spans="2:59" ht="15.75" customHeight="1" x14ac:dyDescent="0.3">
      <c r="B4486" s="1"/>
      <c r="C4486" s="1"/>
      <c r="D4486" s="1"/>
      <c r="E4486" s="1"/>
      <c r="F4486" s="1"/>
      <c r="G4486" s="1"/>
      <c r="H4486" s="1"/>
      <c r="J4486" s="1"/>
      <c r="K4486" s="1"/>
      <c r="L4486" s="1"/>
      <c r="BA4486" s="1" t="s">
        <v>10633</v>
      </c>
      <c r="BC4486" s="1" t="s">
        <v>144</v>
      </c>
      <c r="BD4486" s="1"/>
      <c r="BE4486" s="1"/>
      <c r="BF4486" s="1"/>
      <c r="BG4486" s="1"/>
    </row>
    <row r="4487" spans="2:59" ht="15.75" customHeight="1" x14ac:dyDescent="0.3">
      <c r="B4487" s="1"/>
      <c r="C4487" s="1"/>
      <c r="D4487" s="1"/>
      <c r="E4487" s="1"/>
      <c r="F4487" s="1"/>
      <c r="G4487" s="1"/>
      <c r="H4487" s="1"/>
      <c r="J4487" s="1"/>
      <c r="K4487" s="1"/>
      <c r="L4487" s="1"/>
      <c r="BA4487" s="1" t="s">
        <v>10634</v>
      </c>
      <c r="BB4487" s="1">
        <v>6179</v>
      </c>
      <c r="BC4487" s="1" t="s">
        <v>144</v>
      </c>
      <c r="BD4487" s="1"/>
      <c r="BE4487" s="1"/>
      <c r="BF4487" s="1"/>
      <c r="BG4487" s="1"/>
    </row>
    <row r="4488" spans="2:59" ht="15.75" customHeight="1" x14ac:dyDescent="0.3">
      <c r="B4488" s="1"/>
      <c r="C4488" s="1"/>
      <c r="D4488" s="1"/>
      <c r="E4488" s="1"/>
      <c r="F4488" s="1"/>
      <c r="G4488" s="1"/>
      <c r="H4488" s="1"/>
      <c r="J4488" s="1"/>
      <c r="K4488" s="1"/>
      <c r="L4488" s="1"/>
      <c r="BA4488" s="1" t="s">
        <v>10635</v>
      </c>
      <c r="BB4488" s="1">
        <v>0</v>
      </c>
      <c r="BC4488" s="1" t="s">
        <v>252</v>
      </c>
      <c r="BD4488" s="1"/>
      <c r="BE4488" s="1"/>
      <c r="BF4488" s="1"/>
      <c r="BG4488" s="1"/>
    </row>
    <row r="4489" spans="2:59" ht="15.75" customHeight="1" x14ac:dyDescent="0.3">
      <c r="B4489" s="1"/>
      <c r="C4489" s="1"/>
      <c r="D4489" s="1"/>
      <c r="E4489" s="1"/>
      <c r="F4489" s="1"/>
      <c r="G4489" s="1"/>
      <c r="H4489" s="1"/>
      <c r="J4489" s="1"/>
      <c r="K4489" s="1"/>
      <c r="L4489" s="1"/>
      <c r="BA4489" s="1" t="s">
        <v>9457</v>
      </c>
      <c r="BB4489" s="1">
        <v>6136</v>
      </c>
      <c r="BC4489" s="1" t="s">
        <v>144</v>
      </c>
      <c r="BD4489" s="1"/>
      <c r="BE4489" s="1"/>
      <c r="BF4489" s="1"/>
      <c r="BG4489" s="1"/>
    </row>
    <row r="4490" spans="2:59" ht="15.75" customHeight="1" x14ac:dyDescent="0.3">
      <c r="B4490" s="1"/>
      <c r="C4490" s="1"/>
      <c r="D4490" s="1"/>
      <c r="E4490" s="1"/>
      <c r="F4490" s="1"/>
      <c r="G4490" s="1"/>
      <c r="H4490" s="1"/>
      <c r="J4490" s="1"/>
      <c r="K4490" s="1"/>
      <c r="L4490" s="1"/>
      <c r="BA4490" s="1" t="s">
        <v>3361</v>
      </c>
      <c r="BB4490" s="1">
        <v>0</v>
      </c>
      <c r="BC4490" s="1" t="s">
        <v>166</v>
      </c>
      <c r="BD4490" s="1"/>
      <c r="BE4490" s="1"/>
      <c r="BF4490" s="1"/>
      <c r="BG4490" s="1"/>
    </row>
    <row r="4491" spans="2:59" ht="15.75" customHeight="1" x14ac:dyDescent="0.3">
      <c r="B4491" s="1"/>
      <c r="C4491" s="1"/>
      <c r="D4491" s="1"/>
      <c r="E4491" s="1"/>
      <c r="F4491" s="1"/>
      <c r="G4491" s="1"/>
      <c r="H4491" s="1"/>
      <c r="J4491" s="1"/>
      <c r="K4491" s="1"/>
      <c r="L4491" s="1"/>
      <c r="BA4491" s="1" t="s">
        <v>10636</v>
      </c>
      <c r="BB4491" s="1">
        <v>0</v>
      </c>
      <c r="BC4491" s="1" t="s">
        <v>152</v>
      </c>
      <c r="BD4491" s="1"/>
      <c r="BE4491" s="1"/>
      <c r="BF4491" s="1"/>
      <c r="BG4491" s="1"/>
    </row>
    <row r="4492" spans="2:59" ht="15.75" customHeight="1" x14ac:dyDescent="0.3">
      <c r="B4492" s="1"/>
      <c r="C4492" s="1"/>
      <c r="D4492" s="1"/>
      <c r="E4492" s="1"/>
      <c r="F4492" s="1"/>
      <c r="G4492" s="1"/>
      <c r="H4492" s="1"/>
      <c r="J4492" s="1"/>
      <c r="K4492" s="1"/>
      <c r="L4492" s="1"/>
      <c r="BA4492" s="1" t="s">
        <v>9638</v>
      </c>
      <c r="BB4492" s="1">
        <v>6188</v>
      </c>
      <c r="BC4492" s="1" t="s">
        <v>292</v>
      </c>
      <c r="BD4492" s="1"/>
      <c r="BE4492" s="1"/>
      <c r="BF4492" s="1"/>
      <c r="BG4492" s="1"/>
    </row>
    <row r="4493" spans="2:59" ht="15.75" customHeight="1" x14ac:dyDescent="0.3">
      <c r="B4493" s="1"/>
      <c r="C4493" s="1"/>
      <c r="D4493" s="1"/>
      <c r="E4493" s="1"/>
      <c r="F4493" s="1"/>
      <c r="G4493" s="1"/>
      <c r="H4493" s="1"/>
      <c r="J4493" s="1"/>
      <c r="K4493" s="1"/>
      <c r="L4493" s="1"/>
      <c r="BA4493" s="1" t="s">
        <v>9495</v>
      </c>
      <c r="BB4493" s="1">
        <v>6146</v>
      </c>
      <c r="BC4493" s="1" t="s">
        <v>292</v>
      </c>
      <c r="BD4493" s="1"/>
      <c r="BE4493" s="1"/>
      <c r="BF4493" s="1"/>
      <c r="BG4493" s="1"/>
    </row>
    <row r="4494" spans="2:59" ht="15.75" customHeight="1" x14ac:dyDescent="0.3">
      <c r="B4494" s="1"/>
      <c r="C4494" s="1"/>
      <c r="D4494" s="1"/>
      <c r="E4494" s="1"/>
      <c r="F4494" s="1"/>
      <c r="G4494" s="1"/>
      <c r="H4494" s="1"/>
      <c r="J4494" s="1"/>
      <c r="K4494" s="1"/>
      <c r="L4494" s="1"/>
      <c r="BA4494" s="1" t="s">
        <v>10637</v>
      </c>
      <c r="BB4494" s="1">
        <v>0</v>
      </c>
      <c r="BC4494" s="1" t="s">
        <v>186</v>
      </c>
      <c r="BD4494" s="1"/>
      <c r="BE4494" s="1"/>
      <c r="BF4494" s="1"/>
      <c r="BG4494" s="1"/>
    </row>
    <row r="4495" spans="2:59" ht="15.75" customHeight="1" x14ac:dyDescent="0.3">
      <c r="B4495" s="1"/>
      <c r="C4495" s="1"/>
      <c r="D4495" s="1"/>
      <c r="E4495" s="1"/>
      <c r="F4495" s="1"/>
      <c r="G4495" s="1"/>
      <c r="H4495" s="1"/>
      <c r="J4495" s="1"/>
      <c r="K4495" s="1"/>
      <c r="L4495" s="1"/>
      <c r="BA4495" s="1" t="s">
        <v>2704</v>
      </c>
      <c r="BB4495" s="1">
        <v>5875</v>
      </c>
      <c r="BC4495" s="1" t="s">
        <v>156</v>
      </c>
      <c r="BD4495" s="1"/>
      <c r="BE4495" s="1"/>
      <c r="BF4495" s="1"/>
      <c r="BG4495" s="1"/>
    </row>
    <row r="4496" spans="2:59" ht="15.75" customHeight="1" x14ac:dyDescent="0.3">
      <c r="B4496" s="1"/>
      <c r="C4496" s="1"/>
      <c r="D4496" s="1"/>
      <c r="E4496" s="1"/>
      <c r="F4496" s="1"/>
      <c r="G4496" s="1"/>
      <c r="H4496" s="1"/>
      <c r="J4496" s="1"/>
      <c r="K4496" s="1"/>
      <c r="L4496" s="1"/>
      <c r="BA4496" s="1" t="s">
        <v>9483</v>
      </c>
      <c r="BB4496" s="1">
        <v>6142</v>
      </c>
      <c r="BC4496" s="1" t="s">
        <v>212</v>
      </c>
      <c r="BD4496" s="1"/>
      <c r="BE4496" s="1"/>
      <c r="BF4496" s="1"/>
      <c r="BG4496" s="1"/>
    </row>
    <row r="4497" spans="2:59" ht="15.75" customHeight="1" x14ac:dyDescent="0.3">
      <c r="B4497" s="1"/>
      <c r="C4497" s="1"/>
      <c r="D4497" s="1"/>
      <c r="E4497" s="1"/>
      <c r="F4497" s="1"/>
      <c r="G4497" s="1"/>
      <c r="H4497" s="1"/>
      <c r="J4497" s="1"/>
      <c r="K4497" s="1"/>
      <c r="L4497" s="1"/>
      <c r="BA4497" s="1" t="s">
        <v>9465</v>
      </c>
      <c r="BB4497" s="1">
        <v>6138</v>
      </c>
      <c r="BC4497" s="1" t="s">
        <v>144</v>
      </c>
      <c r="BD4497" s="1"/>
      <c r="BE4497" s="1"/>
      <c r="BF4497" s="1"/>
      <c r="BG4497" s="1"/>
    </row>
    <row r="4498" spans="2:59" ht="15.75" customHeight="1" x14ac:dyDescent="0.3">
      <c r="B4498" s="1"/>
      <c r="C4498" s="1"/>
      <c r="D4498" s="1"/>
      <c r="E4498" s="1"/>
      <c r="F4498" s="1"/>
      <c r="G4498" s="1"/>
      <c r="H4498" s="1"/>
      <c r="J4498" s="1"/>
      <c r="K4498" s="1"/>
      <c r="L4498" s="1"/>
      <c r="BA4498" s="1" t="s">
        <v>9479</v>
      </c>
      <c r="BB4498" s="1">
        <v>6141</v>
      </c>
      <c r="BC4498" s="1" t="s">
        <v>178</v>
      </c>
      <c r="BD4498" s="1"/>
      <c r="BE4498" s="1"/>
      <c r="BF4498" s="1"/>
      <c r="BG4498" s="1"/>
    </row>
    <row r="4499" spans="2:59" ht="15.75" customHeight="1" x14ac:dyDescent="0.3">
      <c r="B4499" s="1"/>
      <c r="C4499" s="1"/>
      <c r="D4499" s="1"/>
      <c r="E4499" s="1"/>
      <c r="F4499" s="1"/>
      <c r="G4499" s="1"/>
      <c r="H4499" s="1"/>
      <c r="J4499" s="1"/>
      <c r="K4499" s="1"/>
      <c r="L4499" s="1"/>
      <c r="BA4499" s="1" t="s">
        <v>9508</v>
      </c>
      <c r="BB4499" s="1">
        <v>6149</v>
      </c>
      <c r="BC4499" s="1" t="s">
        <v>238</v>
      </c>
      <c r="BD4499" s="1"/>
      <c r="BE4499" s="1"/>
      <c r="BF4499" s="1"/>
      <c r="BG4499" s="1"/>
    </row>
    <row r="4500" spans="2:59" ht="15.75" customHeight="1" x14ac:dyDescent="0.3">
      <c r="B4500" s="1"/>
      <c r="C4500" s="1"/>
      <c r="D4500" s="1"/>
      <c r="E4500" s="1"/>
      <c r="F4500" s="1"/>
      <c r="G4500" s="1"/>
      <c r="H4500" s="1"/>
      <c r="J4500" s="1"/>
      <c r="K4500" s="1"/>
      <c r="L4500" s="1"/>
      <c r="BA4500" s="1" t="s">
        <v>10638</v>
      </c>
      <c r="BB4500" s="1">
        <v>0</v>
      </c>
      <c r="BC4500" s="1" t="s">
        <v>266</v>
      </c>
      <c r="BD4500" s="1"/>
      <c r="BE4500" s="1"/>
      <c r="BF4500" s="1"/>
      <c r="BG4500" s="1"/>
    </row>
    <row r="4501" spans="2:59" ht="15.75" customHeight="1" x14ac:dyDescent="0.3">
      <c r="B4501" s="1"/>
      <c r="C4501" s="1"/>
      <c r="D4501" s="1"/>
      <c r="E4501" s="1"/>
      <c r="F4501" s="1"/>
      <c r="G4501" s="1"/>
      <c r="H4501" s="1"/>
      <c r="J4501" s="1"/>
      <c r="K4501" s="1"/>
      <c r="L4501" s="1"/>
      <c r="BA4501" s="1" t="s">
        <v>9517</v>
      </c>
      <c r="BB4501" s="1">
        <v>6151</v>
      </c>
      <c r="BC4501" s="1" t="s">
        <v>178</v>
      </c>
      <c r="BD4501" s="1"/>
      <c r="BE4501" s="1"/>
      <c r="BF4501" s="1"/>
      <c r="BG4501" s="1"/>
    </row>
    <row r="4502" spans="2:59" ht="15.75" customHeight="1" x14ac:dyDescent="0.3">
      <c r="B4502" s="1"/>
      <c r="C4502" s="1"/>
      <c r="D4502" s="1"/>
      <c r="E4502" s="1"/>
      <c r="F4502" s="1"/>
      <c r="G4502" s="1"/>
      <c r="H4502" s="1"/>
      <c r="J4502" s="1"/>
      <c r="K4502" s="1"/>
      <c r="L4502" s="1"/>
      <c r="BA4502" s="1" t="s">
        <v>10639</v>
      </c>
      <c r="BB4502" s="1">
        <v>6194</v>
      </c>
      <c r="BC4502" s="1" t="s">
        <v>86</v>
      </c>
      <c r="BD4502" s="1"/>
      <c r="BE4502" s="1"/>
      <c r="BF4502" s="1"/>
      <c r="BG4502" s="1"/>
    </row>
    <row r="4503" spans="2:59" ht="15.75" customHeight="1" x14ac:dyDescent="0.3">
      <c r="B4503" s="1"/>
      <c r="C4503" s="1"/>
      <c r="D4503" s="1"/>
      <c r="E4503" s="1"/>
      <c r="F4503" s="1"/>
      <c r="G4503" s="1"/>
      <c r="H4503" s="1"/>
      <c r="J4503" s="1"/>
      <c r="K4503" s="1"/>
      <c r="L4503" s="1"/>
      <c r="BA4503" s="1" t="s">
        <v>9597</v>
      </c>
      <c r="BB4503" s="1">
        <v>6175</v>
      </c>
      <c r="BC4503" s="1" t="s">
        <v>222</v>
      </c>
      <c r="BD4503" s="1"/>
      <c r="BE4503" s="1"/>
      <c r="BF4503" s="1"/>
      <c r="BG4503" s="1"/>
    </row>
    <row r="4504" spans="2:59" ht="15.75" customHeight="1" x14ac:dyDescent="0.3">
      <c r="B4504" s="1"/>
      <c r="C4504" s="1"/>
      <c r="D4504" s="1"/>
      <c r="E4504" s="1"/>
      <c r="F4504" s="1"/>
      <c r="G4504" s="1"/>
      <c r="H4504" s="1"/>
      <c r="J4504" s="1"/>
      <c r="K4504" s="1"/>
      <c r="L4504" s="1"/>
      <c r="BA4504" s="1" t="s">
        <v>9601</v>
      </c>
      <c r="BB4504" s="1">
        <v>6176</v>
      </c>
      <c r="BC4504" s="1" t="s">
        <v>178</v>
      </c>
      <c r="BD4504" s="1"/>
      <c r="BE4504" s="1"/>
      <c r="BF4504" s="1"/>
      <c r="BG4504" s="1"/>
    </row>
    <row r="4505" spans="2:59" ht="15.75" customHeight="1" x14ac:dyDescent="0.3">
      <c r="B4505" s="1"/>
      <c r="C4505" s="1"/>
      <c r="D4505" s="1"/>
      <c r="E4505" s="1"/>
      <c r="F4505" s="1"/>
      <c r="G4505" s="1"/>
      <c r="H4505" s="1"/>
      <c r="J4505" s="1"/>
      <c r="K4505" s="1"/>
      <c r="L4505" s="1"/>
      <c r="BA4505" s="1" t="s">
        <v>10640</v>
      </c>
      <c r="BB4505" s="1">
        <v>0</v>
      </c>
      <c r="BC4505" s="1" t="s">
        <v>244</v>
      </c>
      <c r="BD4505" s="1"/>
      <c r="BE4505" s="1"/>
      <c r="BF4505" s="1"/>
      <c r="BG4505" s="1"/>
    </row>
    <row r="4506" spans="2:59" ht="15.75" customHeight="1" x14ac:dyDescent="0.3">
      <c r="B4506" s="1"/>
      <c r="C4506" s="1"/>
      <c r="D4506" s="1"/>
      <c r="E4506" s="1"/>
      <c r="F4506" s="1"/>
      <c r="G4506" s="1"/>
      <c r="H4506" s="1"/>
      <c r="J4506" s="1"/>
      <c r="K4506" s="1"/>
      <c r="L4506" s="1"/>
      <c r="BA4506" s="1" t="s">
        <v>9500</v>
      </c>
      <c r="BB4506" s="1">
        <v>6147</v>
      </c>
      <c r="BC4506" s="1" t="s">
        <v>144</v>
      </c>
      <c r="BD4506" s="1"/>
      <c r="BE4506" s="1"/>
      <c r="BF4506" s="1"/>
      <c r="BG4506" s="1"/>
    </row>
    <row r="4507" spans="2:59" ht="15.75" customHeight="1" x14ac:dyDescent="0.3">
      <c r="B4507" s="1"/>
      <c r="C4507" s="1"/>
      <c r="D4507" s="1"/>
      <c r="E4507" s="1"/>
      <c r="F4507" s="1"/>
      <c r="G4507" s="1"/>
      <c r="H4507" s="1"/>
      <c r="J4507" s="1"/>
      <c r="K4507" s="1"/>
      <c r="L4507" s="1"/>
      <c r="BA4507" s="1" t="s">
        <v>9570</v>
      </c>
      <c r="BB4507" s="1">
        <v>6166</v>
      </c>
      <c r="BC4507" s="1" t="s">
        <v>178</v>
      </c>
      <c r="BD4507" s="1"/>
      <c r="BE4507" s="1"/>
      <c r="BF4507" s="1"/>
      <c r="BG4507" s="1"/>
    </row>
    <row r="4508" spans="2:59" ht="15.75" customHeight="1" x14ac:dyDescent="0.3">
      <c r="B4508" s="1"/>
      <c r="C4508" s="1"/>
      <c r="D4508" s="1"/>
      <c r="E4508" s="1"/>
      <c r="F4508" s="1"/>
      <c r="G4508" s="1"/>
      <c r="H4508" s="1"/>
      <c r="J4508" s="1"/>
      <c r="K4508" s="1"/>
      <c r="L4508" s="1"/>
      <c r="BA4508" s="1" t="s">
        <v>9687</v>
      </c>
      <c r="BB4508" s="1">
        <v>6205</v>
      </c>
      <c r="BC4508" s="1" t="s">
        <v>152</v>
      </c>
      <c r="BD4508" s="1"/>
      <c r="BE4508" s="1"/>
      <c r="BF4508" s="1"/>
      <c r="BG4508" s="1"/>
    </row>
    <row r="4509" spans="2:59" ht="15.75" customHeight="1" x14ac:dyDescent="0.3">
      <c r="B4509" s="1"/>
      <c r="C4509" s="1"/>
      <c r="D4509" s="1"/>
      <c r="E4509" s="1"/>
      <c r="F4509" s="1"/>
      <c r="G4509" s="1"/>
      <c r="H4509" s="1"/>
      <c r="J4509" s="1"/>
      <c r="K4509" s="1"/>
      <c r="L4509" s="1"/>
      <c r="BA4509" s="1" t="s">
        <v>10641</v>
      </c>
      <c r="BB4509" s="1">
        <v>0</v>
      </c>
      <c r="BC4509" s="1" t="s">
        <v>130</v>
      </c>
      <c r="BD4509" s="1"/>
      <c r="BE4509" s="1"/>
      <c r="BF4509" s="1"/>
      <c r="BG4509" s="1"/>
    </row>
    <row r="4510" spans="2:59" ht="15.75" customHeight="1" x14ac:dyDescent="0.3">
      <c r="B4510" s="1"/>
      <c r="C4510" s="1"/>
      <c r="D4510" s="1"/>
      <c r="E4510" s="1"/>
      <c r="F4510" s="1"/>
      <c r="G4510" s="1"/>
      <c r="H4510" s="1"/>
      <c r="J4510" s="1"/>
      <c r="K4510" s="1"/>
      <c r="L4510" s="1"/>
      <c r="BA4510" s="1" t="s">
        <v>3316</v>
      </c>
      <c r="BB4510" s="1">
        <v>6167</v>
      </c>
      <c r="BC4510" s="1" t="s">
        <v>10642</v>
      </c>
      <c r="BD4510" s="1"/>
      <c r="BE4510" s="1"/>
      <c r="BF4510" s="1"/>
      <c r="BG4510" s="1"/>
    </row>
    <row r="4511" spans="2:59" ht="15.75" customHeight="1" x14ac:dyDescent="0.3">
      <c r="B4511" s="1"/>
      <c r="C4511" s="1"/>
      <c r="D4511" s="1"/>
      <c r="E4511" s="1"/>
      <c r="F4511" s="1"/>
      <c r="G4511" s="1"/>
      <c r="H4511" s="1"/>
      <c r="J4511" s="1"/>
      <c r="K4511" s="1"/>
      <c r="L4511" s="1"/>
      <c r="BA4511" s="1" t="s">
        <v>9512</v>
      </c>
      <c r="BB4511" s="1">
        <v>6150</v>
      </c>
      <c r="BC4511" s="1" t="s">
        <v>222</v>
      </c>
      <c r="BD4511" s="1"/>
      <c r="BE4511" s="1"/>
      <c r="BF4511" s="1"/>
      <c r="BG4511" s="1"/>
    </row>
    <row r="4512" spans="2:59" ht="15.75" customHeight="1" x14ac:dyDescent="0.3">
      <c r="B4512" s="1"/>
      <c r="C4512" s="1"/>
      <c r="D4512" s="1"/>
      <c r="E4512" s="1"/>
      <c r="F4512" s="1"/>
      <c r="G4512" s="1"/>
      <c r="H4512" s="1"/>
      <c r="J4512" s="1"/>
      <c r="K4512" s="1"/>
      <c r="L4512" s="1"/>
      <c r="BA4512" s="1" t="s">
        <v>10643</v>
      </c>
      <c r="BB4512" s="1">
        <v>0</v>
      </c>
      <c r="BC4512" s="1" t="s">
        <v>3664</v>
      </c>
      <c r="BD4512" s="1"/>
      <c r="BE4512" s="1"/>
      <c r="BF4512" s="1"/>
      <c r="BG4512" s="1"/>
    </row>
    <row r="4513" spans="2:59" ht="15.75" customHeight="1" x14ac:dyDescent="0.3">
      <c r="B4513" s="1"/>
      <c r="C4513" s="1"/>
      <c r="D4513" s="1"/>
      <c r="E4513" s="1"/>
      <c r="F4513" s="1"/>
      <c r="G4513" s="1"/>
      <c r="H4513" s="1"/>
      <c r="J4513" s="1"/>
      <c r="K4513" s="1"/>
      <c r="L4513" s="1"/>
      <c r="BA4513" s="1" t="s">
        <v>10644</v>
      </c>
      <c r="BB4513" s="1">
        <v>0</v>
      </c>
      <c r="BC4513" s="1" t="s">
        <v>3664</v>
      </c>
      <c r="BD4513" s="1"/>
      <c r="BE4513" s="1"/>
      <c r="BF4513" s="1"/>
      <c r="BG4513" s="1"/>
    </row>
    <row r="4514" spans="2:59" ht="15.75" customHeight="1" x14ac:dyDescent="0.3">
      <c r="B4514" s="1"/>
      <c r="C4514" s="1"/>
      <c r="D4514" s="1"/>
      <c r="E4514" s="1"/>
      <c r="F4514" s="1"/>
      <c r="G4514" s="1"/>
      <c r="H4514" s="1"/>
      <c r="J4514" s="1"/>
      <c r="K4514" s="1"/>
      <c r="L4514" s="1"/>
      <c r="BA4514" s="1" t="s">
        <v>3082</v>
      </c>
      <c r="BB4514" s="1">
        <v>5747</v>
      </c>
      <c r="BC4514" s="1" t="s">
        <v>114</v>
      </c>
      <c r="BD4514" s="1"/>
      <c r="BE4514" s="1"/>
      <c r="BF4514" s="1"/>
      <c r="BG4514" s="1"/>
    </row>
    <row r="4515" spans="2:59" ht="15.75" customHeight="1" x14ac:dyDescent="0.3">
      <c r="B4515" s="1"/>
      <c r="C4515" s="1"/>
      <c r="D4515" s="1"/>
      <c r="E4515" s="1"/>
      <c r="F4515" s="1"/>
      <c r="G4515" s="1"/>
      <c r="H4515" s="1"/>
      <c r="J4515" s="1"/>
      <c r="K4515" s="1"/>
      <c r="L4515" s="1"/>
      <c r="BA4515" s="1" t="s">
        <v>3082</v>
      </c>
      <c r="BB4515" s="1">
        <v>5747</v>
      </c>
      <c r="BC4515" s="1" t="s">
        <v>114</v>
      </c>
      <c r="BD4515" s="1"/>
      <c r="BE4515" s="1"/>
      <c r="BF4515" s="1"/>
      <c r="BG4515" s="1"/>
    </row>
    <row r="4516" spans="2:59" ht="15.75" customHeight="1" x14ac:dyDescent="0.3">
      <c r="B4516" s="1"/>
      <c r="C4516" s="1"/>
      <c r="D4516" s="1"/>
      <c r="E4516" s="1"/>
      <c r="F4516" s="1"/>
      <c r="G4516" s="1"/>
      <c r="H4516" s="1"/>
      <c r="J4516" s="1"/>
      <c r="K4516" s="1"/>
      <c r="L4516" s="1"/>
      <c r="BA4516" s="1" t="s">
        <v>9628</v>
      </c>
      <c r="BB4516" s="1">
        <v>6186</v>
      </c>
      <c r="BC4516" s="1" t="s">
        <v>114</v>
      </c>
      <c r="BD4516" s="1"/>
      <c r="BE4516" s="1"/>
      <c r="BF4516" s="1"/>
      <c r="BG4516" s="1"/>
    </row>
    <row r="4517" spans="2:59" ht="15.75" customHeight="1" x14ac:dyDescent="0.3">
      <c r="B4517" s="1"/>
      <c r="C4517" s="1"/>
      <c r="D4517" s="1"/>
      <c r="E4517" s="1"/>
      <c r="F4517" s="1"/>
      <c r="G4517" s="1"/>
      <c r="H4517" s="1"/>
      <c r="J4517" s="1"/>
      <c r="K4517" s="1"/>
      <c r="L4517" s="1"/>
      <c r="BA4517" s="1" t="s">
        <v>9523</v>
      </c>
      <c r="BB4517" s="1">
        <v>6152</v>
      </c>
      <c r="BC4517" s="1" t="s">
        <v>222</v>
      </c>
      <c r="BD4517" s="1"/>
      <c r="BE4517" s="1"/>
      <c r="BF4517" s="1"/>
      <c r="BG4517" s="1"/>
    </row>
    <row r="4518" spans="2:59" ht="15.75" customHeight="1" x14ac:dyDescent="0.3">
      <c r="B4518" s="1"/>
      <c r="C4518" s="1"/>
      <c r="D4518" s="1"/>
      <c r="E4518" s="1"/>
      <c r="F4518" s="1"/>
      <c r="G4518" s="1"/>
      <c r="H4518" s="1"/>
      <c r="J4518" s="1"/>
      <c r="K4518" s="1"/>
      <c r="L4518" s="1"/>
      <c r="BA4518" s="1" t="s">
        <v>9643</v>
      </c>
      <c r="BB4518" s="1">
        <v>6190</v>
      </c>
      <c r="BC4518" s="1" t="s">
        <v>114</v>
      </c>
      <c r="BD4518" s="1"/>
      <c r="BE4518" s="1"/>
      <c r="BF4518" s="1"/>
      <c r="BG4518" s="1"/>
    </row>
    <row r="4519" spans="2:59" ht="15.75" customHeight="1" x14ac:dyDescent="0.3">
      <c r="B4519" s="1"/>
      <c r="C4519" s="1"/>
      <c r="D4519" s="1"/>
      <c r="E4519" s="1"/>
      <c r="F4519" s="1"/>
      <c r="G4519" s="1"/>
      <c r="H4519" s="1"/>
      <c r="J4519" s="1"/>
      <c r="K4519" s="1"/>
      <c r="L4519" s="1"/>
      <c r="BA4519" s="1" t="s">
        <v>9566</v>
      </c>
      <c r="BB4519" s="1">
        <v>6165</v>
      </c>
      <c r="BC4519" s="1" t="s">
        <v>114</v>
      </c>
      <c r="BD4519" s="1"/>
      <c r="BE4519" s="1"/>
      <c r="BF4519" s="1"/>
      <c r="BG4519" s="1"/>
    </row>
    <row r="4520" spans="2:59" ht="15.75" customHeight="1" x14ac:dyDescent="0.3">
      <c r="B4520" s="1"/>
      <c r="C4520" s="1"/>
      <c r="D4520" s="1"/>
      <c r="E4520" s="1"/>
      <c r="F4520" s="1"/>
      <c r="G4520" s="1"/>
      <c r="H4520" s="1"/>
      <c r="J4520" s="1"/>
      <c r="K4520" s="1"/>
      <c r="L4520" s="1"/>
      <c r="BA4520" s="1" t="s">
        <v>10645</v>
      </c>
      <c r="BB4520" s="1">
        <v>0</v>
      </c>
      <c r="BC4520" s="1" t="s">
        <v>144</v>
      </c>
      <c r="BD4520" s="1"/>
      <c r="BE4520" s="1"/>
      <c r="BF4520" s="1"/>
      <c r="BG4520" s="1"/>
    </row>
    <row r="4521" spans="2:59" ht="15.75" customHeight="1" x14ac:dyDescent="0.3">
      <c r="B4521" s="1"/>
      <c r="C4521" s="1"/>
      <c r="D4521" s="1"/>
      <c r="E4521" s="1"/>
      <c r="F4521" s="1"/>
      <c r="G4521" s="1"/>
      <c r="H4521" s="1"/>
      <c r="J4521" s="1"/>
      <c r="K4521" s="1"/>
      <c r="L4521" s="1"/>
      <c r="BA4521" s="1" t="s">
        <v>9623</v>
      </c>
      <c r="BB4521" s="1">
        <v>6184</v>
      </c>
      <c r="BC4521" s="1" t="s">
        <v>204</v>
      </c>
      <c r="BD4521" s="1"/>
      <c r="BE4521" s="1"/>
      <c r="BF4521" s="1"/>
      <c r="BG4521" s="1"/>
    </row>
    <row r="4522" spans="2:59" ht="15.75" customHeight="1" x14ac:dyDescent="0.3">
      <c r="B4522" s="1"/>
      <c r="C4522" s="1"/>
      <c r="D4522" s="1"/>
      <c r="E4522" s="1"/>
      <c r="F4522" s="1"/>
      <c r="G4522" s="1"/>
      <c r="H4522" s="1"/>
      <c r="J4522" s="1"/>
      <c r="K4522" s="1"/>
      <c r="L4522" s="1"/>
      <c r="BA4522" s="1" t="s">
        <v>10646</v>
      </c>
      <c r="BB4522" s="1">
        <v>0</v>
      </c>
      <c r="BC4522" s="1" t="s">
        <v>144</v>
      </c>
      <c r="BD4522" s="1"/>
      <c r="BE4522" s="1"/>
      <c r="BF4522" s="1"/>
      <c r="BG4522" s="1"/>
    </row>
    <row r="4523" spans="2:59" ht="15.75" customHeight="1" x14ac:dyDescent="0.3">
      <c r="B4523" s="1"/>
      <c r="C4523" s="1"/>
      <c r="D4523" s="1"/>
      <c r="E4523" s="1"/>
      <c r="F4523" s="1"/>
      <c r="G4523" s="1"/>
      <c r="H4523" s="1"/>
      <c r="J4523" s="1"/>
      <c r="K4523" s="1"/>
      <c r="L4523" s="1"/>
      <c r="BA4523" s="1" t="s">
        <v>10647</v>
      </c>
      <c r="BB4523" s="1">
        <v>0</v>
      </c>
      <c r="BC4523" s="1" t="s">
        <v>68</v>
      </c>
      <c r="BD4523" s="1"/>
      <c r="BE4523" s="1"/>
      <c r="BF4523" s="1"/>
      <c r="BG4523" s="1"/>
    </row>
    <row r="4524" spans="2:59" ht="15.75" customHeight="1" x14ac:dyDescent="0.3">
      <c r="B4524" s="1"/>
      <c r="C4524" s="1"/>
      <c r="D4524" s="1"/>
      <c r="E4524" s="1"/>
      <c r="F4524" s="1"/>
      <c r="G4524" s="1"/>
      <c r="H4524" s="1"/>
      <c r="J4524" s="1"/>
      <c r="K4524" s="1"/>
      <c r="L4524" s="1"/>
      <c r="BA4524" s="1" t="s">
        <v>10647</v>
      </c>
      <c r="BB4524" s="1">
        <v>0</v>
      </c>
      <c r="BC4524" s="1" t="s">
        <v>68</v>
      </c>
      <c r="BD4524" s="1"/>
      <c r="BE4524" s="1"/>
      <c r="BF4524" s="1"/>
      <c r="BG4524" s="1"/>
    </row>
    <row r="4525" spans="2:59" ht="15.75" customHeight="1" x14ac:dyDescent="0.3">
      <c r="B4525" s="1"/>
      <c r="C4525" s="1"/>
      <c r="D4525" s="1"/>
      <c r="E4525" s="1"/>
      <c r="F4525" s="1"/>
      <c r="G4525" s="1"/>
      <c r="H4525" s="1"/>
      <c r="J4525" s="1"/>
      <c r="K4525" s="1"/>
      <c r="L4525" s="1"/>
      <c r="BA4525" s="1" t="s">
        <v>9545</v>
      </c>
      <c r="BB4525" s="1">
        <v>6158</v>
      </c>
      <c r="BC4525" s="1" t="s">
        <v>292</v>
      </c>
      <c r="BD4525" s="1"/>
      <c r="BE4525" s="1"/>
      <c r="BF4525" s="1"/>
      <c r="BG4525" s="1"/>
    </row>
    <row r="4526" spans="2:59" ht="15.75" customHeight="1" x14ac:dyDescent="0.3">
      <c r="B4526" s="1"/>
      <c r="C4526" s="1"/>
      <c r="D4526" s="1"/>
      <c r="E4526" s="1"/>
      <c r="F4526" s="1"/>
      <c r="G4526" s="1"/>
      <c r="H4526" s="1"/>
      <c r="J4526" s="1"/>
      <c r="K4526" s="1"/>
      <c r="L4526" s="1"/>
      <c r="BA4526" s="1" t="s">
        <v>9548</v>
      </c>
      <c r="BB4526" s="1">
        <v>6160</v>
      </c>
      <c r="BC4526" s="1" t="s">
        <v>60</v>
      </c>
      <c r="BD4526" s="1"/>
      <c r="BE4526" s="1"/>
      <c r="BF4526" s="1"/>
      <c r="BG4526" s="1"/>
    </row>
    <row r="4527" spans="2:59" ht="15.75" customHeight="1" x14ac:dyDescent="0.3">
      <c r="B4527" s="1"/>
      <c r="C4527" s="1"/>
      <c r="D4527" s="1"/>
      <c r="E4527" s="1"/>
      <c r="F4527" s="1"/>
      <c r="G4527" s="1"/>
      <c r="H4527" s="1"/>
      <c r="J4527" s="1"/>
      <c r="K4527" s="1"/>
      <c r="L4527" s="1"/>
      <c r="BA4527" s="1" t="s">
        <v>9683</v>
      </c>
      <c r="BB4527" s="1">
        <v>6204</v>
      </c>
      <c r="BC4527" s="1" t="s">
        <v>144</v>
      </c>
      <c r="BD4527" s="1"/>
      <c r="BE4527" s="1"/>
      <c r="BF4527" s="1"/>
      <c r="BG4527" s="1"/>
    </row>
    <row r="4528" spans="2:59" ht="15.75" customHeight="1" x14ac:dyDescent="0.3">
      <c r="B4528" s="1"/>
      <c r="C4528" s="1"/>
      <c r="D4528" s="1"/>
      <c r="E4528" s="1"/>
      <c r="F4528" s="1"/>
      <c r="G4528" s="1"/>
      <c r="H4528" s="1"/>
      <c r="J4528" s="1"/>
      <c r="K4528" s="1"/>
      <c r="L4528" s="1"/>
      <c r="BA4528" s="1" t="s">
        <v>9533</v>
      </c>
      <c r="BB4528" s="1">
        <v>6155</v>
      </c>
      <c r="BC4528" s="1" t="s">
        <v>144</v>
      </c>
      <c r="BD4528" s="1"/>
      <c r="BE4528" s="1"/>
      <c r="BF4528" s="1"/>
      <c r="BG4528" s="1"/>
    </row>
    <row r="4529" spans="2:59" ht="15.75" customHeight="1" x14ac:dyDescent="0.3">
      <c r="B4529" s="1"/>
      <c r="C4529" s="1"/>
      <c r="D4529" s="1"/>
      <c r="E4529" s="1"/>
      <c r="F4529" s="1"/>
      <c r="G4529" s="1"/>
      <c r="H4529" s="1"/>
      <c r="J4529" s="1"/>
      <c r="K4529" s="1"/>
      <c r="L4529" s="1"/>
      <c r="BA4529" s="1" t="s">
        <v>10648</v>
      </c>
      <c r="BB4529" s="1">
        <v>0</v>
      </c>
      <c r="BC4529" s="1" t="s">
        <v>74</v>
      </c>
      <c r="BD4529" s="1"/>
      <c r="BE4529" s="1"/>
      <c r="BF4529" s="1"/>
      <c r="BG4529" s="1"/>
    </row>
    <row r="4530" spans="2:59" ht="15.75" customHeight="1" x14ac:dyDescent="0.3">
      <c r="B4530" s="1"/>
      <c r="C4530" s="1"/>
      <c r="D4530" s="1"/>
      <c r="E4530" s="1"/>
      <c r="F4530" s="1"/>
      <c r="G4530" s="1"/>
      <c r="H4530" s="1"/>
      <c r="J4530" s="1"/>
      <c r="K4530" s="1"/>
      <c r="L4530" s="1"/>
      <c r="BA4530" s="1" t="s">
        <v>10649</v>
      </c>
      <c r="BB4530" s="1">
        <v>0</v>
      </c>
      <c r="BC4530" s="1" t="s">
        <v>74</v>
      </c>
      <c r="BD4530" s="1"/>
      <c r="BE4530" s="1"/>
      <c r="BF4530" s="1"/>
      <c r="BG4530" s="1"/>
    </row>
    <row r="4531" spans="2:59" ht="15.75" customHeight="1" x14ac:dyDescent="0.3">
      <c r="B4531" s="1"/>
      <c r="C4531" s="1"/>
      <c r="D4531" s="1"/>
      <c r="E4531" s="1"/>
      <c r="F4531" s="1"/>
      <c r="G4531" s="1"/>
      <c r="H4531" s="1"/>
      <c r="J4531" s="1"/>
      <c r="K4531" s="1"/>
      <c r="L4531" s="1"/>
      <c r="BA4531" s="1" t="s">
        <v>3371</v>
      </c>
      <c r="BC4531" s="1" t="s">
        <v>192</v>
      </c>
      <c r="BD4531" s="1"/>
      <c r="BE4531" s="1"/>
      <c r="BF4531" s="1"/>
      <c r="BG4531" s="1"/>
    </row>
    <row r="4532" spans="2:59" ht="15.75" customHeight="1" x14ac:dyDescent="0.3">
      <c r="B4532" s="1"/>
      <c r="C4532" s="1"/>
      <c r="D4532" s="1"/>
      <c r="E4532" s="1"/>
      <c r="F4532" s="1"/>
      <c r="G4532" s="1"/>
      <c r="H4532" s="1"/>
      <c r="J4532" s="1"/>
      <c r="K4532" s="1"/>
      <c r="L4532" s="1"/>
      <c r="BA4532" s="1" t="s">
        <v>10650</v>
      </c>
      <c r="BB4532" s="1">
        <v>0</v>
      </c>
      <c r="BC4532" s="1" t="s">
        <v>76</v>
      </c>
      <c r="BD4532" s="1"/>
      <c r="BE4532" s="1"/>
      <c r="BF4532" s="1"/>
      <c r="BG4532" s="1"/>
    </row>
    <row r="4533" spans="2:59" ht="15.75" customHeight="1" x14ac:dyDescent="0.3">
      <c r="B4533" s="1"/>
      <c r="C4533" s="1"/>
      <c r="D4533" s="1"/>
      <c r="E4533" s="1"/>
      <c r="F4533" s="1"/>
      <c r="G4533" s="1"/>
      <c r="H4533" s="1"/>
      <c r="J4533" s="1"/>
      <c r="K4533" s="1"/>
      <c r="L4533" s="1"/>
      <c r="BA4533" s="1" t="s">
        <v>10647</v>
      </c>
      <c r="BB4533" s="1">
        <v>0</v>
      </c>
      <c r="BC4533" s="1" t="s">
        <v>68</v>
      </c>
      <c r="BD4533" s="1"/>
      <c r="BE4533" s="1"/>
      <c r="BF4533" s="1"/>
      <c r="BG4533" s="1"/>
    </row>
    <row r="4534" spans="2:59" ht="15.75" customHeight="1" x14ac:dyDescent="0.3">
      <c r="B4534" s="1"/>
      <c r="C4534" s="1"/>
      <c r="D4534" s="1"/>
      <c r="E4534" s="1"/>
      <c r="F4534" s="1"/>
      <c r="G4534" s="1"/>
      <c r="H4534" s="1"/>
      <c r="J4534" s="1"/>
      <c r="K4534" s="1"/>
      <c r="L4534" s="1"/>
      <c r="BA4534" s="1" t="s">
        <v>9581</v>
      </c>
      <c r="BB4534" s="1">
        <v>6168</v>
      </c>
      <c r="BC4534" s="1" t="s">
        <v>222</v>
      </c>
      <c r="BD4534" s="1"/>
      <c r="BE4534" s="1"/>
      <c r="BF4534" s="1"/>
      <c r="BG4534" s="1"/>
    </row>
    <row r="4535" spans="2:59" ht="15.75" customHeight="1" x14ac:dyDescent="0.3">
      <c r="B4535" s="1"/>
      <c r="C4535" s="1"/>
      <c r="D4535" s="1"/>
      <c r="E4535" s="1"/>
      <c r="F4535" s="1"/>
      <c r="G4535" s="1"/>
      <c r="H4535" s="1"/>
      <c r="J4535" s="1"/>
      <c r="K4535" s="1"/>
      <c r="L4535" s="1"/>
      <c r="BA4535" s="1" t="s">
        <v>10649</v>
      </c>
      <c r="BB4535" s="1">
        <v>0</v>
      </c>
      <c r="BC4535" s="1" t="s">
        <v>74</v>
      </c>
      <c r="BD4535" s="1"/>
      <c r="BE4535" s="1"/>
      <c r="BF4535" s="1"/>
      <c r="BG4535" s="1"/>
    </row>
    <row r="4536" spans="2:59" ht="15.75" customHeight="1" x14ac:dyDescent="0.3">
      <c r="B4536" s="1"/>
      <c r="C4536" s="1"/>
      <c r="D4536" s="1"/>
      <c r="E4536" s="1"/>
      <c r="F4536" s="1"/>
      <c r="G4536" s="1"/>
      <c r="H4536" s="1"/>
      <c r="J4536" s="1"/>
      <c r="K4536" s="1"/>
      <c r="L4536" s="1"/>
      <c r="BA4536" s="1" t="s">
        <v>10651</v>
      </c>
      <c r="BB4536" s="1">
        <v>0</v>
      </c>
      <c r="BC4536" s="1" t="s">
        <v>74</v>
      </c>
      <c r="BD4536" s="1"/>
      <c r="BE4536" s="1"/>
      <c r="BF4536" s="1"/>
      <c r="BG4536" s="1"/>
    </row>
    <row r="4537" spans="2:59" ht="15.75" customHeight="1" x14ac:dyDescent="0.3">
      <c r="B4537" s="1"/>
      <c r="C4537" s="1"/>
      <c r="D4537" s="1"/>
      <c r="E4537" s="1"/>
      <c r="F4537" s="1"/>
      <c r="G4537" s="1"/>
      <c r="H4537" s="1"/>
      <c r="J4537" s="1"/>
      <c r="K4537" s="1"/>
      <c r="L4537" s="1"/>
      <c r="BA4537" s="1" t="s">
        <v>10652</v>
      </c>
      <c r="BB4537" s="1">
        <v>0</v>
      </c>
      <c r="BC4537" s="1" t="s">
        <v>86</v>
      </c>
      <c r="BD4537" s="1"/>
      <c r="BE4537" s="1"/>
      <c r="BF4537" s="1"/>
      <c r="BG4537" s="1"/>
    </row>
    <row r="4538" spans="2:59" ht="15.75" customHeight="1" x14ac:dyDescent="0.3">
      <c r="B4538" s="1"/>
      <c r="C4538" s="1"/>
      <c r="D4538" s="1"/>
      <c r="E4538" s="1"/>
      <c r="F4538" s="1"/>
      <c r="G4538" s="1"/>
      <c r="H4538" s="1"/>
      <c r="J4538" s="1"/>
      <c r="K4538" s="1"/>
      <c r="L4538" s="1"/>
      <c r="BA4538" s="1" t="s">
        <v>10653</v>
      </c>
      <c r="BB4538" s="1">
        <v>0</v>
      </c>
      <c r="BC4538" s="1" t="s">
        <v>212</v>
      </c>
      <c r="BD4538" s="1"/>
      <c r="BE4538" s="1"/>
      <c r="BF4538" s="1"/>
      <c r="BG4538" s="1"/>
    </row>
    <row r="4539" spans="2:59" ht="15.75" customHeight="1" x14ac:dyDescent="0.3">
      <c r="B4539" s="1"/>
      <c r="C4539" s="1"/>
      <c r="D4539" s="1"/>
      <c r="E4539" s="1"/>
      <c r="F4539" s="1"/>
      <c r="G4539" s="1"/>
      <c r="H4539" s="1"/>
      <c r="J4539" s="1"/>
      <c r="K4539" s="1"/>
      <c r="L4539" s="1"/>
      <c r="BA4539" s="1" t="s">
        <v>10653</v>
      </c>
      <c r="BB4539" s="1">
        <v>0</v>
      </c>
      <c r="BC4539" s="1" t="s">
        <v>212</v>
      </c>
      <c r="BD4539" s="1"/>
      <c r="BE4539" s="1"/>
      <c r="BF4539" s="1"/>
      <c r="BG4539" s="1"/>
    </row>
    <row r="4540" spans="2:59" ht="15.75" customHeight="1" x14ac:dyDescent="0.3">
      <c r="B4540" s="1"/>
      <c r="C4540" s="1"/>
      <c r="D4540" s="1"/>
      <c r="E4540" s="1"/>
      <c r="F4540" s="1"/>
      <c r="G4540" s="1"/>
      <c r="H4540" s="1"/>
      <c r="J4540" s="1"/>
      <c r="K4540" s="1"/>
      <c r="L4540" s="1"/>
      <c r="BA4540" s="1" t="s">
        <v>9611</v>
      </c>
      <c r="BB4540" s="1">
        <v>6180</v>
      </c>
      <c r="BC4540" s="1" t="s">
        <v>292</v>
      </c>
      <c r="BD4540" s="1"/>
      <c r="BE4540" s="1"/>
      <c r="BF4540" s="1"/>
      <c r="BG4540" s="1"/>
    </row>
    <row r="4541" spans="2:59" ht="15.75" customHeight="1" x14ac:dyDescent="0.3">
      <c r="B4541" s="1"/>
      <c r="C4541" s="1"/>
      <c r="D4541" s="1"/>
      <c r="E4541" s="1"/>
      <c r="F4541" s="1"/>
      <c r="G4541" s="1"/>
      <c r="H4541" s="1"/>
      <c r="J4541" s="1"/>
      <c r="K4541" s="1"/>
      <c r="L4541" s="1"/>
      <c r="BA4541" s="1" t="s">
        <v>10654</v>
      </c>
      <c r="BB4541" s="1">
        <v>0</v>
      </c>
      <c r="BC4541" s="1" t="s">
        <v>112</v>
      </c>
      <c r="BD4541" s="1"/>
      <c r="BE4541" s="1"/>
      <c r="BF4541" s="1"/>
      <c r="BG4541" s="1"/>
    </row>
    <row r="4542" spans="2:59" ht="15.75" customHeight="1" x14ac:dyDescent="0.3">
      <c r="B4542" s="1"/>
      <c r="C4542" s="1"/>
      <c r="D4542" s="1"/>
      <c r="E4542" s="1"/>
      <c r="F4542" s="1"/>
      <c r="G4542" s="1"/>
      <c r="H4542" s="1"/>
      <c r="J4542" s="1"/>
      <c r="K4542" s="1"/>
      <c r="L4542" s="1"/>
      <c r="BA4542" s="1" t="s">
        <v>9662</v>
      </c>
      <c r="BB4542" s="1">
        <v>6197</v>
      </c>
      <c r="BC4542" s="1" t="s">
        <v>180</v>
      </c>
      <c r="BD4542" s="1"/>
      <c r="BE4542" s="1"/>
      <c r="BF4542" s="1"/>
      <c r="BG4542" s="1"/>
    </row>
    <row r="4543" spans="2:59" ht="15.75" customHeight="1" x14ac:dyDescent="0.3">
      <c r="B4543" s="1"/>
      <c r="C4543" s="1"/>
      <c r="D4543" s="1"/>
      <c r="E4543" s="1"/>
      <c r="F4543" s="1"/>
      <c r="G4543" s="1"/>
      <c r="H4543" s="1"/>
      <c r="J4543" s="1"/>
      <c r="K4543" s="1"/>
      <c r="L4543" s="1"/>
      <c r="BA4543" s="1" t="s">
        <v>9653</v>
      </c>
      <c r="BB4543" s="1">
        <v>6192</v>
      </c>
      <c r="BC4543" s="1" t="s">
        <v>192</v>
      </c>
      <c r="BD4543" s="1"/>
      <c r="BE4543" s="1"/>
      <c r="BF4543" s="1"/>
      <c r="BG4543" s="1"/>
    </row>
    <row r="4544" spans="2:59" ht="15.75" customHeight="1" x14ac:dyDescent="0.3">
      <c r="B4544" s="1"/>
      <c r="C4544" s="1"/>
      <c r="D4544" s="1"/>
      <c r="E4544" s="1"/>
      <c r="F4544" s="1"/>
      <c r="G4544" s="1"/>
      <c r="H4544" s="1"/>
      <c r="J4544" s="1"/>
      <c r="K4544" s="1"/>
      <c r="L4544" s="1"/>
      <c r="BA4544" s="1" t="s">
        <v>2412</v>
      </c>
      <c r="BB4544" s="1">
        <v>4592</v>
      </c>
      <c r="BC4544" s="1" t="s">
        <v>174</v>
      </c>
      <c r="BD4544" s="1"/>
      <c r="BE4544" s="1"/>
      <c r="BF4544" s="1"/>
      <c r="BG4544" s="1"/>
    </row>
    <row r="4545" spans="2:59" ht="15.75" customHeight="1" x14ac:dyDescent="0.3">
      <c r="B4545" s="1"/>
      <c r="C4545" s="1"/>
      <c r="D4545" s="1"/>
      <c r="E4545" s="1"/>
      <c r="F4545" s="1"/>
      <c r="G4545" s="1"/>
      <c r="H4545" s="1"/>
      <c r="J4545" s="1"/>
      <c r="K4545" s="1"/>
      <c r="L4545" s="1"/>
      <c r="BA4545" s="1" t="s">
        <v>2412</v>
      </c>
      <c r="BB4545" s="1">
        <v>4592</v>
      </c>
      <c r="BC4545" s="1" t="s">
        <v>174</v>
      </c>
      <c r="BD4545" s="1"/>
      <c r="BE4545" s="1"/>
      <c r="BF4545" s="1"/>
      <c r="BG4545" s="1"/>
    </row>
    <row r="4546" spans="2:59" ht="15.75" customHeight="1" x14ac:dyDescent="0.3">
      <c r="B4546" s="1"/>
      <c r="C4546" s="1"/>
      <c r="D4546" s="1"/>
      <c r="E4546" s="1"/>
      <c r="F4546" s="1"/>
      <c r="G4546" s="1"/>
      <c r="H4546" s="1"/>
      <c r="J4546" s="1"/>
      <c r="K4546" s="1"/>
      <c r="L4546" s="1"/>
      <c r="BA4546" s="1" t="s">
        <v>2412</v>
      </c>
      <c r="BB4546" s="1">
        <v>4592</v>
      </c>
      <c r="BC4546" s="1" t="s">
        <v>174</v>
      </c>
      <c r="BD4546" s="1"/>
      <c r="BE4546" s="1"/>
      <c r="BF4546" s="1"/>
      <c r="BG4546" s="1"/>
    </row>
    <row r="4547" spans="2:59" ht="15.75" customHeight="1" x14ac:dyDescent="0.3">
      <c r="B4547" s="1"/>
      <c r="C4547" s="1"/>
      <c r="D4547" s="1"/>
      <c r="E4547" s="1"/>
      <c r="F4547" s="1"/>
      <c r="G4547" s="1"/>
      <c r="H4547" s="1"/>
      <c r="J4547" s="1"/>
      <c r="K4547" s="1"/>
      <c r="L4547" s="1"/>
      <c r="BA4547" s="1" t="s">
        <v>2412</v>
      </c>
      <c r="BB4547" s="1">
        <v>4592</v>
      </c>
      <c r="BC4547" s="1" t="s">
        <v>174</v>
      </c>
      <c r="BD4547" s="1"/>
      <c r="BE4547" s="1"/>
      <c r="BF4547" s="1"/>
      <c r="BG4547" s="1"/>
    </row>
    <row r="4548" spans="2:59" ht="15.75" customHeight="1" x14ac:dyDescent="0.3">
      <c r="B4548" s="1"/>
      <c r="C4548" s="1"/>
      <c r="D4548" s="1"/>
      <c r="E4548" s="1"/>
      <c r="F4548" s="1"/>
      <c r="G4548" s="1"/>
      <c r="H4548" s="1"/>
      <c r="J4548" s="1"/>
      <c r="K4548" s="1"/>
      <c r="L4548" s="1"/>
      <c r="BA4548" s="1" t="s">
        <v>3332</v>
      </c>
      <c r="BB4548" s="1">
        <v>6037</v>
      </c>
      <c r="BC4548" s="1" t="s">
        <v>222</v>
      </c>
      <c r="BD4548" s="1"/>
      <c r="BE4548" s="1"/>
      <c r="BF4548" s="1"/>
      <c r="BG4548" s="1"/>
    </row>
    <row r="4549" spans="2:59" ht="15.75" customHeight="1" x14ac:dyDescent="0.3">
      <c r="B4549" s="1"/>
      <c r="C4549" s="1"/>
      <c r="D4549" s="1"/>
      <c r="E4549" s="1"/>
      <c r="F4549" s="1"/>
      <c r="G4549" s="1"/>
      <c r="H4549" s="1"/>
      <c r="J4549" s="1"/>
      <c r="K4549" s="1"/>
      <c r="L4549" s="1"/>
      <c r="BA4549" s="1" t="s">
        <v>9590</v>
      </c>
      <c r="BB4549" s="1">
        <v>6172</v>
      </c>
      <c r="BC4549" s="1" t="s">
        <v>174</v>
      </c>
      <c r="BD4549" s="1"/>
      <c r="BE4549" s="1"/>
      <c r="BF4549" s="1"/>
      <c r="BG4549" s="1"/>
    </row>
    <row r="4550" spans="2:59" ht="15.75" customHeight="1" x14ac:dyDescent="0.3">
      <c r="B4550" s="1"/>
      <c r="C4550" s="1"/>
      <c r="D4550" s="1"/>
      <c r="E4550" s="1"/>
      <c r="F4550" s="1"/>
      <c r="G4550" s="1"/>
      <c r="H4550" s="1"/>
      <c r="J4550" s="1"/>
      <c r="K4550" s="1"/>
      <c r="L4550" s="1"/>
      <c r="BA4550" s="1" t="s">
        <v>10655</v>
      </c>
      <c r="BB4550" s="1">
        <v>0</v>
      </c>
      <c r="BC4550" s="1" t="s">
        <v>156</v>
      </c>
      <c r="BD4550" s="1"/>
      <c r="BE4550" s="1"/>
      <c r="BF4550" s="1"/>
      <c r="BG4550" s="1"/>
    </row>
    <row r="4551" spans="2:59" ht="15.75" customHeight="1" x14ac:dyDescent="0.3">
      <c r="B4551" s="1"/>
      <c r="C4551" s="1"/>
      <c r="D4551" s="1"/>
      <c r="E4551" s="1"/>
      <c r="F4551" s="1"/>
      <c r="G4551" s="1"/>
      <c r="H4551" s="1"/>
      <c r="J4551" s="1"/>
      <c r="K4551" s="1"/>
      <c r="L4551" s="1"/>
      <c r="BA4551" s="1" t="s">
        <v>10656</v>
      </c>
      <c r="BB4551" s="1">
        <v>0</v>
      </c>
      <c r="BC4551" s="1" t="s">
        <v>156</v>
      </c>
      <c r="BD4551" s="1"/>
      <c r="BE4551" s="1"/>
      <c r="BF4551" s="1"/>
      <c r="BG4551" s="1"/>
    </row>
    <row r="4552" spans="2:59" ht="15.75" customHeight="1" x14ac:dyDescent="0.3">
      <c r="B4552" s="1"/>
      <c r="C4552" s="1"/>
      <c r="D4552" s="1"/>
      <c r="E4552" s="1"/>
      <c r="F4552" s="1"/>
      <c r="G4552" s="1"/>
      <c r="H4552" s="1"/>
      <c r="J4552" s="1"/>
      <c r="K4552" s="1"/>
      <c r="L4552" s="1"/>
      <c r="BA4552" s="1" t="s">
        <v>9699</v>
      </c>
      <c r="BB4552" s="1">
        <v>6212</v>
      </c>
      <c r="BC4552" s="1" t="s">
        <v>144</v>
      </c>
      <c r="BD4552" s="1"/>
      <c r="BE4552" s="1"/>
      <c r="BF4552" s="1"/>
      <c r="BG4552" s="1"/>
    </row>
    <row r="4553" spans="2:59" ht="15.75" customHeight="1" x14ac:dyDescent="0.3">
      <c r="B4553" s="1"/>
      <c r="C4553" s="1"/>
      <c r="D4553" s="1"/>
      <c r="E4553" s="1"/>
      <c r="F4553" s="1"/>
      <c r="G4553" s="1"/>
      <c r="H4553" s="1"/>
      <c r="J4553" s="1"/>
      <c r="K4553" s="1"/>
      <c r="L4553" s="1"/>
      <c r="BA4553" s="1" t="s">
        <v>9678</v>
      </c>
      <c r="BB4553" s="1">
        <v>6201</v>
      </c>
      <c r="BC4553" s="1" t="s">
        <v>208</v>
      </c>
      <c r="BD4553" s="1"/>
      <c r="BE4553" s="1"/>
      <c r="BF4553" s="1"/>
      <c r="BG4553" s="1"/>
    </row>
    <row r="4554" spans="2:59" ht="15.75" customHeight="1" x14ac:dyDescent="0.3">
      <c r="B4554" s="1"/>
      <c r="C4554" s="1"/>
      <c r="D4554" s="1"/>
      <c r="E4554" s="1"/>
      <c r="F4554" s="1"/>
      <c r="G4554" s="1"/>
      <c r="H4554" s="1"/>
      <c r="J4554" s="1"/>
      <c r="K4554" s="1"/>
      <c r="L4554" s="1"/>
      <c r="BA4554" s="1" t="s">
        <v>3582</v>
      </c>
      <c r="BB4554" s="1">
        <v>354</v>
      </c>
      <c r="BC4554" s="1" t="s">
        <v>222</v>
      </c>
      <c r="BD4554" s="1"/>
      <c r="BE4554" s="1"/>
      <c r="BF4554" s="1"/>
      <c r="BG4554" s="1"/>
    </row>
    <row r="4555" spans="2:59" ht="15.75" customHeight="1" x14ac:dyDescent="0.3">
      <c r="B4555" s="1"/>
      <c r="C4555" s="1"/>
      <c r="D4555" s="1"/>
      <c r="E4555" s="1"/>
      <c r="F4555" s="1"/>
      <c r="G4555" s="1"/>
      <c r="H4555" s="1"/>
      <c r="J4555" s="1"/>
      <c r="K4555" s="1"/>
      <c r="L4555" s="1"/>
      <c r="BA4555" s="1" t="s">
        <v>10657</v>
      </c>
      <c r="BB4555" s="1">
        <v>0</v>
      </c>
      <c r="BC4555" s="1" t="s">
        <v>74</v>
      </c>
      <c r="BD4555" s="1"/>
      <c r="BE4555" s="1"/>
      <c r="BF4555" s="1"/>
      <c r="BG4555" s="1"/>
    </row>
    <row r="4556" spans="2:59" ht="15.75" customHeight="1" x14ac:dyDescent="0.3">
      <c r="B4556" s="1"/>
      <c r="C4556" s="1"/>
      <c r="D4556" s="1"/>
      <c r="E4556" s="1"/>
      <c r="F4556" s="1"/>
      <c r="G4556" s="1"/>
      <c r="H4556" s="1"/>
      <c r="J4556" s="1"/>
      <c r="K4556" s="1"/>
      <c r="L4556" s="1"/>
      <c r="BA4556" s="1" t="s">
        <v>10658</v>
      </c>
      <c r="BB4556" s="1">
        <v>0</v>
      </c>
      <c r="BC4556" s="1" t="s">
        <v>156</v>
      </c>
      <c r="BD4556" s="1"/>
      <c r="BE4556" s="1"/>
      <c r="BF4556" s="1"/>
      <c r="BG4556" s="1"/>
    </row>
    <row r="4557" spans="2:59" ht="15.75" customHeight="1" x14ac:dyDescent="0.3">
      <c r="B4557" s="1"/>
      <c r="C4557" s="1"/>
      <c r="D4557" s="1"/>
      <c r="E4557" s="1"/>
      <c r="F4557" s="1"/>
      <c r="G4557" s="1"/>
      <c r="H4557" s="1"/>
      <c r="J4557" s="1"/>
      <c r="K4557" s="1"/>
      <c r="L4557" s="1"/>
      <c r="BA4557" s="1" t="s">
        <v>10659</v>
      </c>
      <c r="BB4557" s="1">
        <v>0</v>
      </c>
      <c r="BC4557" s="1" t="s">
        <v>292</v>
      </c>
      <c r="BD4557" s="1"/>
      <c r="BE4557" s="1"/>
      <c r="BF4557" s="1"/>
      <c r="BG4557" s="1"/>
    </row>
    <row r="4558" spans="2:59" ht="15.75" customHeight="1" x14ac:dyDescent="0.3">
      <c r="B4558" s="1"/>
      <c r="C4558" s="1"/>
      <c r="D4558" s="1"/>
      <c r="E4558" s="1"/>
      <c r="F4558" s="1"/>
      <c r="G4558" s="1"/>
      <c r="H4558" s="1"/>
      <c r="J4558" s="1"/>
      <c r="K4558" s="1"/>
      <c r="L4558" s="1"/>
      <c r="BA4558" s="1" t="s">
        <v>9657</v>
      </c>
      <c r="BB4558" s="1">
        <v>6193</v>
      </c>
      <c r="BC4558" s="1" t="s">
        <v>2116</v>
      </c>
      <c r="BD4558" s="1"/>
      <c r="BE4558" s="1"/>
      <c r="BF4558" s="1"/>
      <c r="BG4558" s="1"/>
    </row>
    <row r="4559" spans="2:59" ht="15.75" customHeight="1" x14ac:dyDescent="0.3">
      <c r="B4559" s="1"/>
      <c r="C4559" s="1"/>
      <c r="D4559" s="1"/>
      <c r="E4559" s="1"/>
      <c r="F4559" s="1"/>
      <c r="G4559" s="1"/>
      <c r="H4559" s="1"/>
      <c r="J4559" s="1"/>
      <c r="K4559" s="1"/>
      <c r="L4559" s="1"/>
      <c r="BA4559" s="1" t="s">
        <v>9147</v>
      </c>
      <c r="BB4559" s="1">
        <v>6033</v>
      </c>
      <c r="BC4559" s="1" t="s">
        <v>192</v>
      </c>
      <c r="BD4559" s="1"/>
      <c r="BE4559" s="1"/>
      <c r="BF4559" s="1"/>
      <c r="BG4559" s="1"/>
    </row>
    <row r="4560" spans="2:59" ht="15.75" customHeight="1" x14ac:dyDescent="0.3">
      <c r="B4560" s="1"/>
      <c r="C4560" s="1"/>
      <c r="D4560" s="1"/>
      <c r="E4560" s="1"/>
      <c r="F4560" s="1"/>
      <c r="G4560" s="1"/>
      <c r="H4560" s="1"/>
      <c r="J4560" s="1"/>
      <c r="K4560" s="1"/>
      <c r="L4560" s="1"/>
      <c r="BA4560" s="1" t="s">
        <v>9147</v>
      </c>
      <c r="BB4560" s="1">
        <v>6033</v>
      </c>
      <c r="BC4560" s="1" t="s">
        <v>192</v>
      </c>
      <c r="BD4560" s="1"/>
      <c r="BE4560" s="1"/>
      <c r="BF4560" s="1"/>
      <c r="BG4560" s="1"/>
    </row>
    <row r="4561" spans="2:59" ht="15.75" customHeight="1" x14ac:dyDescent="0.3">
      <c r="B4561" s="1"/>
      <c r="C4561" s="1"/>
      <c r="D4561" s="1"/>
      <c r="E4561" s="1"/>
      <c r="F4561" s="1"/>
      <c r="G4561" s="1"/>
      <c r="H4561" s="1"/>
      <c r="J4561" s="1"/>
      <c r="K4561" s="1"/>
      <c r="L4561" s="1"/>
      <c r="BA4561" s="1" t="s">
        <v>10660</v>
      </c>
      <c r="BB4561" s="1">
        <v>0</v>
      </c>
      <c r="BC4561" s="1" t="s">
        <v>10661</v>
      </c>
      <c r="BD4561" s="1"/>
      <c r="BE4561" s="1"/>
      <c r="BF4561" s="1"/>
      <c r="BG4561" s="1"/>
    </row>
    <row r="4562" spans="2:59" ht="15.75" customHeight="1" x14ac:dyDescent="0.3">
      <c r="B4562" s="1"/>
      <c r="C4562" s="1"/>
      <c r="D4562" s="1"/>
      <c r="E4562" s="1"/>
      <c r="F4562" s="1"/>
      <c r="G4562" s="1"/>
      <c r="H4562" s="1"/>
      <c r="J4562" s="1"/>
      <c r="K4562" s="1"/>
      <c r="L4562" s="1"/>
      <c r="BA4562" s="1" t="s">
        <v>10662</v>
      </c>
      <c r="BB4562" s="1">
        <v>0</v>
      </c>
      <c r="BC4562" s="1" t="s">
        <v>322</v>
      </c>
      <c r="BD4562" s="1"/>
      <c r="BE4562" s="1"/>
      <c r="BF4562" s="1"/>
      <c r="BG4562" s="1"/>
    </row>
    <row r="4563" spans="2:59" ht="15.75" customHeight="1" x14ac:dyDescent="0.3">
      <c r="B4563" s="1"/>
      <c r="C4563" s="1"/>
      <c r="D4563" s="1"/>
      <c r="E4563" s="1"/>
      <c r="F4563" s="1"/>
      <c r="G4563" s="1"/>
      <c r="H4563" s="1"/>
      <c r="J4563" s="1"/>
      <c r="K4563" s="1"/>
      <c r="L4563" s="1"/>
      <c r="BA4563" s="1" t="s">
        <v>10662</v>
      </c>
      <c r="BB4563" s="1">
        <v>0</v>
      </c>
      <c r="BC4563" s="1" t="s">
        <v>322</v>
      </c>
      <c r="BD4563" s="1"/>
      <c r="BE4563" s="1"/>
      <c r="BF4563" s="1"/>
      <c r="BG4563" s="1"/>
    </row>
    <row r="4564" spans="2:59" ht="15.75" customHeight="1" x14ac:dyDescent="0.3">
      <c r="B4564" s="1"/>
      <c r="C4564" s="1"/>
      <c r="D4564" s="1"/>
      <c r="E4564" s="1"/>
      <c r="F4564" s="1"/>
      <c r="G4564" s="1"/>
      <c r="H4564" s="1"/>
      <c r="J4564" s="1"/>
      <c r="K4564" s="1"/>
      <c r="L4564" s="1"/>
      <c r="BA4564" s="1" t="s">
        <v>9648</v>
      </c>
      <c r="BB4564" s="1">
        <v>6191</v>
      </c>
      <c r="BC4564" s="1" t="s">
        <v>3437</v>
      </c>
      <c r="BD4564" s="1"/>
      <c r="BE4564" s="1"/>
      <c r="BF4564" s="1"/>
      <c r="BG4564" s="1"/>
    </row>
    <row r="4565" spans="2:59" ht="15.75" customHeight="1" x14ac:dyDescent="0.3">
      <c r="B4565" s="1"/>
      <c r="C4565" s="1"/>
      <c r="D4565" s="1"/>
      <c r="E4565" s="1"/>
      <c r="F4565" s="1"/>
      <c r="G4565" s="1"/>
      <c r="H4565" s="1"/>
      <c r="J4565" s="1"/>
      <c r="K4565" s="1"/>
      <c r="L4565" s="1"/>
      <c r="BA4565" s="1" t="s">
        <v>9673</v>
      </c>
      <c r="BB4565" s="1">
        <v>6200</v>
      </c>
      <c r="BC4565" s="1" t="s">
        <v>178</v>
      </c>
      <c r="BD4565" s="1"/>
      <c r="BE4565" s="1"/>
      <c r="BF4565" s="1"/>
      <c r="BG4565" s="1"/>
    </row>
    <row r="4566" spans="2:59" ht="15.75" customHeight="1" x14ac:dyDescent="0.3">
      <c r="B4566" s="1"/>
      <c r="C4566" s="1"/>
      <c r="D4566" s="1"/>
      <c r="E4566" s="1"/>
      <c r="F4566" s="1"/>
      <c r="G4566" s="1"/>
      <c r="H4566" s="1"/>
      <c r="J4566" s="1"/>
      <c r="K4566" s="1"/>
      <c r="L4566" s="1"/>
      <c r="BA4566" s="1" t="s">
        <v>9673</v>
      </c>
      <c r="BB4566" s="1">
        <v>6200</v>
      </c>
      <c r="BC4566" s="1" t="s">
        <v>178</v>
      </c>
      <c r="BD4566" s="1"/>
      <c r="BE4566" s="1"/>
      <c r="BF4566" s="1"/>
      <c r="BG4566" s="1"/>
    </row>
    <row r="4567" spans="2:59" ht="15.75" customHeight="1" x14ac:dyDescent="0.3">
      <c r="B4567" s="1"/>
      <c r="C4567" s="1"/>
      <c r="D4567" s="1"/>
      <c r="E4567" s="1"/>
      <c r="F4567" s="1"/>
      <c r="G4567" s="1"/>
      <c r="H4567" s="1"/>
      <c r="J4567" s="1"/>
      <c r="K4567" s="1"/>
      <c r="L4567" s="1"/>
      <c r="BA4567" s="1" t="s">
        <v>2578</v>
      </c>
      <c r="BB4567" s="1">
        <v>5813</v>
      </c>
      <c r="BC4567" s="1" t="s">
        <v>322</v>
      </c>
      <c r="BD4567" s="1"/>
      <c r="BE4567" s="1"/>
      <c r="BF4567" s="1"/>
      <c r="BG4567" s="1"/>
    </row>
    <row r="4568" spans="2:59" ht="15.75" customHeight="1" x14ac:dyDescent="0.3">
      <c r="B4568" s="1"/>
      <c r="C4568" s="1"/>
      <c r="D4568" s="1"/>
      <c r="E4568" s="1"/>
      <c r="F4568" s="1"/>
      <c r="G4568" s="1"/>
      <c r="H4568" s="1"/>
      <c r="J4568" s="1"/>
      <c r="K4568" s="1"/>
      <c r="L4568" s="1"/>
      <c r="BA4568" s="1" t="s">
        <v>9533</v>
      </c>
      <c r="BB4568" s="1">
        <v>6155</v>
      </c>
      <c r="BC4568" s="1" t="s">
        <v>144</v>
      </c>
      <c r="BD4568" s="1"/>
      <c r="BE4568" s="1"/>
      <c r="BF4568" s="1"/>
      <c r="BG4568" s="1"/>
    </row>
    <row r="4569" spans="2:59" ht="15.75" customHeight="1" x14ac:dyDescent="0.3">
      <c r="B4569" s="1"/>
      <c r="C4569" s="1"/>
      <c r="D4569" s="1"/>
      <c r="E4569" s="1"/>
      <c r="F4569" s="1"/>
      <c r="G4569" s="1"/>
      <c r="H4569" s="1"/>
      <c r="J4569" s="1"/>
      <c r="K4569" s="1"/>
      <c r="L4569" s="1"/>
      <c r="BA4569" s="1" t="s">
        <v>3187</v>
      </c>
      <c r="BB4569" s="1">
        <v>5825</v>
      </c>
      <c r="BC4569" s="1" t="s">
        <v>152</v>
      </c>
      <c r="BD4569" s="1"/>
      <c r="BE4569" s="1"/>
      <c r="BF4569" s="1"/>
      <c r="BG4569" s="1"/>
    </row>
    <row r="4570" spans="2:59" ht="15.75" customHeight="1" x14ac:dyDescent="0.3">
      <c r="B4570" s="1"/>
      <c r="C4570" s="1"/>
      <c r="D4570" s="1"/>
      <c r="E4570" s="1"/>
      <c r="F4570" s="1"/>
      <c r="G4570" s="1"/>
      <c r="H4570" s="1"/>
      <c r="J4570" s="1"/>
      <c r="K4570" s="1"/>
      <c r="L4570" s="1"/>
      <c r="BA4570" s="1" t="s">
        <v>3187</v>
      </c>
      <c r="BB4570" s="1">
        <v>5825</v>
      </c>
      <c r="BC4570" s="1" t="s">
        <v>152</v>
      </c>
      <c r="BD4570" s="1"/>
      <c r="BE4570" s="1"/>
      <c r="BF4570" s="1"/>
      <c r="BG4570" s="1"/>
    </row>
    <row r="4571" spans="2:59" ht="15.75" customHeight="1" x14ac:dyDescent="0.3">
      <c r="B4571" s="1"/>
      <c r="C4571" s="1"/>
      <c r="D4571" s="1"/>
      <c r="E4571" s="1"/>
      <c r="F4571" s="1"/>
      <c r="G4571" s="1"/>
      <c r="H4571" s="1"/>
      <c r="J4571" s="1"/>
      <c r="K4571" s="1"/>
      <c r="L4571" s="1"/>
      <c r="BA4571" s="1" t="s">
        <v>3188</v>
      </c>
      <c r="BB4571" s="1">
        <v>5772</v>
      </c>
      <c r="BC4571" s="1" t="s">
        <v>152</v>
      </c>
      <c r="BD4571" s="1"/>
      <c r="BE4571" s="1"/>
      <c r="BF4571" s="1"/>
      <c r="BG4571" s="1"/>
    </row>
    <row r="4572" spans="2:59" ht="15.75" customHeight="1" x14ac:dyDescent="0.3">
      <c r="B4572" s="1"/>
      <c r="C4572" s="1"/>
      <c r="D4572" s="1"/>
      <c r="E4572" s="1"/>
      <c r="F4572" s="1"/>
      <c r="G4572" s="1"/>
      <c r="H4572" s="1"/>
      <c r="J4572" s="1"/>
      <c r="K4572" s="1"/>
      <c r="L4572" s="1"/>
      <c r="BA4572" s="1" t="s">
        <v>3203</v>
      </c>
      <c r="BB4572" s="1">
        <v>5836</v>
      </c>
      <c r="BC4572" s="1" t="s">
        <v>152</v>
      </c>
      <c r="BD4572" s="1"/>
      <c r="BE4572" s="1"/>
      <c r="BF4572" s="1"/>
      <c r="BG4572" s="1"/>
    </row>
    <row r="4573" spans="2:59" ht="15.75" customHeight="1" x14ac:dyDescent="0.3">
      <c r="B4573" s="1"/>
      <c r="C4573" s="1"/>
      <c r="D4573" s="1"/>
      <c r="E4573" s="1"/>
      <c r="F4573" s="1"/>
      <c r="G4573" s="1"/>
      <c r="H4573" s="1"/>
      <c r="J4573" s="1"/>
      <c r="K4573" s="1"/>
      <c r="L4573" s="1"/>
      <c r="BA4573" s="1" t="s">
        <v>10663</v>
      </c>
      <c r="BB4573" s="1">
        <v>0</v>
      </c>
      <c r="BC4573" s="1" t="s">
        <v>152</v>
      </c>
      <c r="BD4573" s="1"/>
      <c r="BE4573" s="1"/>
      <c r="BF4573" s="1"/>
      <c r="BG4573" s="1"/>
    </row>
    <row r="4574" spans="2:59" ht="15.75" customHeight="1" x14ac:dyDescent="0.3">
      <c r="B4574" s="1"/>
      <c r="C4574" s="1"/>
      <c r="D4574" s="1"/>
      <c r="E4574" s="1"/>
      <c r="F4574" s="1"/>
      <c r="G4574" s="1"/>
      <c r="H4574" s="1"/>
      <c r="J4574" s="1"/>
      <c r="K4574" s="1"/>
      <c r="L4574" s="1"/>
      <c r="BA4574" s="1" t="s">
        <v>9668</v>
      </c>
      <c r="BB4574" s="1">
        <v>6198</v>
      </c>
      <c r="BC4574" s="1" t="s">
        <v>180</v>
      </c>
      <c r="BD4574" s="1"/>
      <c r="BE4574" s="1"/>
      <c r="BF4574" s="1"/>
      <c r="BG4574" s="1"/>
    </row>
    <row r="4575" spans="2:59" ht="15.75" customHeight="1" x14ac:dyDescent="0.3">
      <c r="B4575" s="1"/>
      <c r="C4575" s="1"/>
      <c r="D4575" s="1"/>
      <c r="E4575" s="1"/>
      <c r="F4575" s="1"/>
      <c r="G4575" s="1"/>
      <c r="H4575" s="1"/>
      <c r="J4575" s="1"/>
      <c r="K4575" s="1"/>
      <c r="L4575" s="1"/>
      <c r="BA4575" s="1" t="s">
        <v>10664</v>
      </c>
      <c r="BB4575" s="1">
        <v>0</v>
      </c>
      <c r="BC4575" s="1" t="s">
        <v>144</v>
      </c>
      <c r="BD4575" s="1"/>
      <c r="BE4575" s="1"/>
      <c r="BF4575" s="1"/>
      <c r="BG4575" s="1"/>
    </row>
    <row r="4576" spans="2:59" ht="15.75" customHeight="1" x14ac:dyDescent="0.3">
      <c r="B4576" s="1"/>
      <c r="C4576" s="1"/>
      <c r="D4576" s="1"/>
      <c r="E4576" s="1"/>
      <c r="F4576" s="1"/>
      <c r="G4576" s="1"/>
      <c r="H4576" s="1"/>
      <c r="J4576" s="1"/>
      <c r="K4576" s="1"/>
      <c r="L4576" s="1"/>
      <c r="BA4576" s="1" t="s">
        <v>2174</v>
      </c>
      <c r="BB4576" s="1">
        <v>5389</v>
      </c>
      <c r="BC4576" s="1" t="s">
        <v>212</v>
      </c>
      <c r="BD4576" s="1"/>
      <c r="BE4576" s="1"/>
      <c r="BF4576" s="1"/>
      <c r="BG4576" s="1"/>
    </row>
    <row r="4577" spans="2:59" ht="15.75" customHeight="1" x14ac:dyDescent="0.3">
      <c r="B4577" s="1"/>
      <c r="C4577" s="1"/>
      <c r="D4577" s="1"/>
      <c r="E4577" s="1"/>
      <c r="F4577" s="1"/>
      <c r="G4577" s="1"/>
      <c r="H4577" s="1"/>
      <c r="J4577" s="1"/>
      <c r="K4577" s="1"/>
      <c r="L4577" s="1"/>
      <c r="BA4577" s="1" t="s">
        <v>10665</v>
      </c>
      <c r="BB4577" s="1">
        <v>0</v>
      </c>
      <c r="BC4577" s="1" t="s">
        <v>2074</v>
      </c>
      <c r="BD4577" s="1"/>
      <c r="BE4577" s="1"/>
      <c r="BF4577" s="1"/>
      <c r="BG4577" s="1"/>
    </row>
    <row r="4578" spans="2:59" ht="15.75" customHeight="1" x14ac:dyDescent="0.3">
      <c r="B4578" s="1"/>
      <c r="C4578" s="1"/>
      <c r="D4578" s="1"/>
      <c r="E4578" s="1"/>
      <c r="F4578" s="1"/>
      <c r="G4578" s="1"/>
      <c r="H4578" s="1"/>
      <c r="J4578" s="1"/>
      <c r="K4578" s="1"/>
      <c r="L4578" s="1"/>
      <c r="BA4578" s="1" t="s">
        <v>10664</v>
      </c>
      <c r="BB4578" s="1">
        <v>0</v>
      </c>
      <c r="BC4578" s="1" t="s">
        <v>144</v>
      </c>
      <c r="BD4578" s="1"/>
      <c r="BE4578" s="1"/>
      <c r="BF4578" s="1"/>
      <c r="BG4578" s="1"/>
    </row>
    <row r="4579" spans="2:59" ht="15.75" customHeight="1" x14ac:dyDescent="0.3">
      <c r="B4579" s="1"/>
      <c r="C4579" s="1"/>
      <c r="D4579" s="1"/>
      <c r="E4579" s="1"/>
      <c r="F4579" s="1"/>
      <c r="G4579" s="1"/>
      <c r="H4579" s="1"/>
      <c r="J4579" s="1"/>
      <c r="K4579" s="1"/>
      <c r="L4579" s="1"/>
      <c r="BA4579" s="1" t="s">
        <v>10666</v>
      </c>
      <c r="BB4579" s="1">
        <v>0</v>
      </c>
      <c r="BC4579" s="1" t="s">
        <v>222</v>
      </c>
      <c r="BD4579" s="1"/>
      <c r="BE4579" s="1"/>
      <c r="BF4579" s="1"/>
      <c r="BG4579" s="1"/>
    </row>
    <row r="4580" spans="2:59" ht="15.75" customHeight="1" x14ac:dyDescent="0.3">
      <c r="B4580" s="1"/>
      <c r="C4580" s="1"/>
      <c r="D4580" s="1"/>
      <c r="E4580" s="1"/>
      <c r="F4580" s="1"/>
      <c r="G4580" s="1"/>
      <c r="H4580" s="1"/>
      <c r="J4580" s="1"/>
      <c r="K4580" s="1"/>
      <c r="L4580" s="1"/>
      <c r="BA4580" s="1" t="s">
        <v>10667</v>
      </c>
      <c r="BB4580" s="1">
        <v>0</v>
      </c>
      <c r="BC4580" s="1" t="s">
        <v>74</v>
      </c>
      <c r="BD4580" s="1"/>
      <c r="BE4580" s="1"/>
      <c r="BF4580" s="1"/>
      <c r="BG4580" s="1"/>
    </row>
    <row r="4581" spans="2:59" ht="15.75" customHeight="1" x14ac:dyDescent="0.3">
      <c r="B4581" s="1"/>
      <c r="C4581" s="1"/>
      <c r="D4581" s="1"/>
      <c r="E4581" s="1"/>
      <c r="F4581" s="1"/>
      <c r="G4581" s="1"/>
      <c r="H4581" s="1"/>
      <c r="J4581" s="1"/>
      <c r="K4581" s="1"/>
      <c r="L4581" s="1"/>
      <c r="BA4581" s="1" t="s">
        <v>10665</v>
      </c>
      <c r="BB4581" s="1">
        <v>0</v>
      </c>
      <c r="BC4581" s="1" t="s">
        <v>2074</v>
      </c>
      <c r="BD4581" s="1"/>
      <c r="BE4581" s="1"/>
      <c r="BF4581" s="1"/>
      <c r="BG4581" s="1"/>
    </row>
    <row r="4582" spans="2:59" ht="15.75" customHeight="1" x14ac:dyDescent="0.3">
      <c r="B4582" s="1"/>
      <c r="C4582" s="1"/>
      <c r="D4582" s="1"/>
      <c r="E4582" s="1"/>
      <c r="F4582" s="1"/>
      <c r="G4582" s="1"/>
      <c r="H4582" s="1"/>
      <c r="J4582" s="1"/>
      <c r="K4582" s="1"/>
      <c r="L4582" s="1"/>
      <c r="BA4582" s="1" t="s">
        <v>9694</v>
      </c>
      <c r="BB4582" s="1">
        <v>6211</v>
      </c>
      <c r="BC4582" s="1" t="s">
        <v>10668</v>
      </c>
      <c r="BD4582" s="1"/>
      <c r="BE4582" s="1"/>
      <c r="BF4582" s="1"/>
      <c r="BG4582" s="1"/>
    </row>
    <row r="4583" spans="2:59" ht="15.75" customHeight="1" x14ac:dyDescent="0.3">
      <c r="B4583" s="1"/>
      <c r="C4583" s="1"/>
      <c r="D4583" s="1"/>
      <c r="E4583" s="1"/>
      <c r="F4583" s="1"/>
      <c r="G4583" s="1"/>
      <c r="H4583" s="1"/>
      <c r="J4583" s="1"/>
      <c r="K4583" s="1"/>
      <c r="L4583" s="1"/>
      <c r="BA4583" s="1" t="s">
        <v>10669</v>
      </c>
      <c r="BB4583" s="1">
        <v>0</v>
      </c>
      <c r="BC4583" s="1" t="s">
        <v>188</v>
      </c>
      <c r="BD4583" s="1"/>
      <c r="BE4583" s="1"/>
      <c r="BF4583" s="1"/>
      <c r="BG4583" s="1"/>
    </row>
    <row r="4584" spans="2:59" ht="15.75" customHeight="1" x14ac:dyDescent="0.3">
      <c r="B4584" s="1"/>
      <c r="C4584" s="1"/>
      <c r="D4584" s="1"/>
      <c r="E4584" s="1"/>
      <c r="F4584" s="1"/>
      <c r="G4584" s="1"/>
      <c r="H4584" s="1"/>
      <c r="J4584" s="1"/>
      <c r="K4584" s="1"/>
      <c r="L4584" s="1"/>
      <c r="BA4584" s="1" t="s">
        <v>10670</v>
      </c>
      <c r="BB4584" s="1">
        <v>0</v>
      </c>
      <c r="BC4584" s="1" t="s">
        <v>86</v>
      </c>
      <c r="BD4584" s="1"/>
      <c r="BE4584" s="1"/>
      <c r="BF4584" s="1"/>
      <c r="BG4584" s="1"/>
    </row>
    <row r="4585" spans="2:59" ht="15.75" customHeight="1" x14ac:dyDescent="0.3">
      <c r="B4585" s="1"/>
      <c r="C4585" s="1"/>
      <c r="D4585" s="1"/>
      <c r="E4585" s="1"/>
      <c r="F4585" s="1"/>
      <c r="G4585" s="1"/>
      <c r="H4585" s="1"/>
      <c r="J4585" s="1"/>
      <c r="K4585" s="1"/>
      <c r="L4585" s="1"/>
      <c r="BA4585" s="1" t="s">
        <v>10671</v>
      </c>
      <c r="BB4585" s="1">
        <v>6203</v>
      </c>
      <c r="BC4585" s="1" t="s">
        <v>3585</v>
      </c>
      <c r="BD4585" s="1"/>
      <c r="BE4585" s="1"/>
      <c r="BF4585" s="1"/>
      <c r="BG4585" s="1"/>
    </row>
    <row r="4586" spans="2:59" ht="15.75" customHeight="1" x14ac:dyDescent="0.3">
      <c r="B4586" s="1"/>
      <c r="C4586" s="1"/>
      <c r="D4586" s="1"/>
      <c r="E4586" s="1"/>
      <c r="F4586" s="1"/>
      <c r="G4586" s="1"/>
      <c r="H4586" s="1"/>
      <c r="J4586" s="1"/>
      <c r="K4586" s="1"/>
      <c r="L4586" s="1"/>
      <c r="BA4586" s="1" t="s">
        <v>9690</v>
      </c>
      <c r="BB4586" s="1">
        <v>6207</v>
      </c>
      <c r="BC4586" s="1" t="s">
        <v>192</v>
      </c>
      <c r="BD4586" s="1"/>
      <c r="BE4586" s="1"/>
      <c r="BF4586" s="1"/>
      <c r="BG4586" s="1"/>
    </row>
    <row r="4587" spans="2:59" ht="15.75" customHeight="1" x14ac:dyDescent="0.3">
      <c r="B4587" s="1"/>
      <c r="C4587" s="1"/>
      <c r="D4587" s="1"/>
      <c r="E4587" s="1"/>
      <c r="F4587" s="1"/>
      <c r="G4587" s="1"/>
      <c r="H4587" s="1"/>
      <c r="J4587" s="1"/>
      <c r="K4587" s="1"/>
      <c r="L4587" s="1"/>
      <c r="BA4587" s="1" t="s">
        <v>10672</v>
      </c>
      <c r="BB4587" s="1">
        <v>0</v>
      </c>
      <c r="BC4587" s="1" t="s">
        <v>192</v>
      </c>
      <c r="BD4587" s="1"/>
      <c r="BE4587" s="1"/>
      <c r="BF4587" s="1"/>
      <c r="BG4587" s="1"/>
    </row>
    <row r="4588" spans="2:59" ht="15.75" customHeight="1" x14ac:dyDescent="0.3">
      <c r="B4588" s="1"/>
      <c r="C4588" s="1"/>
      <c r="D4588" s="1"/>
      <c r="E4588" s="1"/>
      <c r="F4588" s="1"/>
      <c r="G4588" s="1"/>
      <c r="H4588" s="1"/>
      <c r="J4588" s="1"/>
      <c r="K4588" s="1"/>
      <c r="L4588" s="1"/>
      <c r="BA4588" s="1" t="s">
        <v>10673</v>
      </c>
      <c r="BB4588" s="1">
        <v>0</v>
      </c>
      <c r="BC4588" s="1" t="s">
        <v>192</v>
      </c>
      <c r="BD4588" s="1"/>
      <c r="BE4588" s="1"/>
      <c r="BF4588" s="1"/>
      <c r="BG4588" s="1"/>
    </row>
    <row r="4589" spans="2:59" ht="15.75" customHeight="1" x14ac:dyDescent="0.3">
      <c r="B4589" s="1"/>
      <c r="C4589" s="1"/>
      <c r="D4589" s="1"/>
      <c r="E4589" s="1"/>
      <c r="F4589" s="1"/>
      <c r="G4589" s="1"/>
      <c r="H4589" s="1"/>
      <c r="J4589" s="1"/>
      <c r="K4589" s="1"/>
      <c r="L4589" s="1"/>
      <c r="BA4589" s="1" t="s">
        <v>10674</v>
      </c>
      <c r="BB4589" s="1">
        <v>0</v>
      </c>
      <c r="BC4589" s="1" t="s">
        <v>192</v>
      </c>
      <c r="BD4589" s="1"/>
      <c r="BE4589" s="1"/>
      <c r="BF4589" s="1"/>
      <c r="BG4589" s="1"/>
    </row>
    <row r="4590" spans="2:59" ht="15.75" customHeight="1" x14ac:dyDescent="0.3">
      <c r="B4590" s="1"/>
      <c r="C4590" s="1"/>
      <c r="D4590" s="1"/>
      <c r="E4590" s="1"/>
      <c r="F4590" s="1"/>
      <c r="G4590" s="1"/>
      <c r="H4590" s="1"/>
      <c r="J4590" s="1"/>
      <c r="K4590" s="1"/>
      <c r="L4590" s="1"/>
      <c r="BA4590" s="1" t="s">
        <v>10675</v>
      </c>
      <c r="BB4590" s="1">
        <v>0</v>
      </c>
      <c r="BC4590" s="1" t="s">
        <v>208</v>
      </c>
      <c r="BD4590" s="1"/>
      <c r="BE4590" s="1"/>
      <c r="BF4590" s="1"/>
      <c r="BG4590" s="1"/>
    </row>
    <row r="4591" spans="2:59" ht="15.75" customHeight="1" x14ac:dyDescent="0.3">
      <c r="B4591" s="1"/>
      <c r="C4591" s="1"/>
      <c r="D4591" s="1"/>
      <c r="E4591" s="1"/>
      <c r="F4591" s="1"/>
      <c r="G4591" s="1"/>
      <c r="H4591" s="1"/>
      <c r="J4591" s="1"/>
      <c r="K4591" s="1"/>
      <c r="L4591" s="1"/>
      <c r="BA4591" s="1" t="s">
        <v>2314</v>
      </c>
      <c r="BB4591" s="1">
        <v>5494</v>
      </c>
      <c r="BC4591" s="1" t="s">
        <v>2074</v>
      </c>
      <c r="BD4591" s="1"/>
      <c r="BE4591" s="1"/>
      <c r="BF4591" s="1"/>
      <c r="BG4591" s="1"/>
    </row>
    <row r="4592" spans="2:59" ht="15.75" customHeight="1" x14ac:dyDescent="0.3">
      <c r="B4592" s="1"/>
      <c r="C4592" s="1"/>
      <c r="D4592" s="1"/>
      <c r="E4592" s="1"/>
      <c r="F4592" s="1"/>
      <c r="G4592" s="1"/>
      <c r="H4592" s="1"/>
      <c r="J4592" s="1"/>
      <c r="K4592" s="1"/>
      <c r="L4592" s="1"/>
      <c r="BA4592" s="1" t="s">
        <v>10676</v>
      </c>
      <c r="BB4592" s="1">
        <v>0</v>
      </c>
      <c r="BC4592" s="1" t="s">
        <v>222</v>
      </c>
      <c r="BD4592" s="1"/>
      <c r="BE4592" s="1"/>
      <c r="BF4592" s="1"/>
      <c r="BG4592" s="1"/>
    </row>
    <row r="4593" spans="2:59" ht="15.75" customHeight="1" x14ac:dyDescent="0.3">
      <c r="B4593" s="1"/>
      <c r="C4593" s="1"/>
      <c r="D4593" s="1"/>
      <c r="E4593" s="1"/>
      <c r="F4593" s="1"/>
      <c r="G4593" s="1"/>
      <c r="H4593" s="1"/>
      <c r="J4593" s="1"/>
      <c r="K4593" s="1"/>
      <c r="L4593" s="1"/>
      <c r="BA4593" s="1" t="s">
        <v>9348</v>
      </c>
      <c r="BB4593" s="1">
        <v>6103</v>
      </c>
      <c r="BC4593" s="1" t="s">
        <v>178</v>
      </c>
      <c r="BD4593" s="1"/>
      <c r="BE4593" s="1"/>
      <c r="BF4593" s="1"/>
      <c r="BG4593" s="1"/>
    </row>
    <row r="4594" spans="2:59" ht="15.75" customHeight="1" x14ac:dyDescent="0.3">
      <c r="B4594" s="1"/>
      <c r="C4594" s="1"/>
      <c r="D4594" s="1"/>
      <c r="E4594" s="1"/>
      <c r="F4594" s="1"/>
      <c r="G4594" s="1"/>
      <c r="H4594" s="1"/>
      <c r="J4594" s="1"/>
      <c r="K4594" s="1"/>
      <c r="L4594" s="1"/>
      <c r="BA4594" s="1" t="s">
        <v>2365</v>
      </c>
      <c r="BB4594" s="1">
        <v>4239</v>
      </c>
      <c r="BC4594" s="1" t="s">
        <v>238</v>
      </c>
      <c r="BD4594" s="1"/>
      <c r="BE4594" s="1"/>
      <c r="BF4594" s="1"/>
      <c r="BG4594" s="1"/>
    </row>
    <row r="4595" spans="2:59" ht="15.75" customHeight="1" x14ac:dyDescent="0.3">
      <c r="B4595" s="1"/>
      <c r="C4595" s="1"/>
      <c r="D4595" s="1"/>
      <c r="E4595" s="1"/>
      <c r="F4595" s="1"/>
      <c r="G4595" s="1"/>
      <c r="H4595" s="1"/>
      <c r="J4595" s="1"/>
      <c r="K4595" s="1"/>
      <c r="L4595" s="1"/>
      <c r="BA4595" s="1" t="s">
        <v>10677</v>
      </c>
      <c r="BB4595" s="1">
        <v>0</v>
      </c>
      <c r="BC4595" s="1" t="s">
        <v>10642</v>
      </c>
      <c r="BD4595" s="1"/>
      <c r="BE4595" s="1"/>
      <c r="BF4595" s="1"/>
      <c r="BG4595" s="1"/>
    </row>
  </sheetData>
  <hyperlinks>
    <hyperlink ref="D3" r:id="rId1" xr:uid="{00000000-0004-0000-0300-000000000000}"/>
    <hyperlink ref="D4" r:id="rId2" xr:uid="{00000000-0004-0000-0300-000001000000}"/>
    <hyperlink ref="D5" r:id="rId3" xr:uid="{00000000-0004-0000-0300-000002000000}"/>
    <hyperlink ref="D6" r:id="rId4" xr:uid="{00000000-0004-0000-0300-000003000000}"/>
    <hyperlink ref="D7" r:id="rId5" xr:uid="{00000000-0004-0000-0300-000004000000}"/>
    <hyperlink ref="D8" r:id="rId6" xr:uid="{00000000-0004-0000-0300-000005000000}"/>
    <hyperlink ref="D9" r:id="rId7" xr:uid="{00000000-0004-0000-0300-000006000000}"/>
    <hyperlink ref="D10" r:id="rId8" xr:uid="{00000000-0004-0000-0300-000007000000}"/>
    <hyperlink ref="D11" r:id="rId9" xr:uid="{00000000-0004-0000-0300-000008000000}"/>
    <hyperlink ref="D12" r:id="rId10" xr:uid="{00000000-0004-0000-0300-000009000000}"/>
    <hyperlink ref="D13" r:id="rId11" xr:uid="{00000000-0004-0000-0300-00000A000000}"/>
    <hyperlink ref="D14" r:id="rId12" xr:uid="{00000000-0004-0000-0300-00000B000000}"/>
    <hyperlink ref="D15" r:id="rId13" xr:uid="{00000000-0004-0000-0300-00000C000000}"/>
    <hyperlink ref="D16" r:id="rId14" xr:uid="{00000000-0004-0000-0300-00000D000000}"/>
    <hyperlink ref="D17" r:id="rId15" xr:uid="{00000000-0004-0000-0300-00000E000000}"/>
    <hyperlink ref="D18" r:id="rId16" xr:uid="{00000000-0004-0000-0300-00000F000000}"/>
    <hyperlink ref="D19" r:id="rId17" xr:uid="{00000000-0004-0000-0300-000010000000}"/>
    <hyperlink ref="D20" r:id="rId18" xr:uid="{00000000-0004-0000-0300-000011000000}"/>
    <hyperlink ref="D21" r:id="rId19" xr:uid="{00000000-0004-0000-0300-000012000000}"/>
    <hyperlink ref="D22" r:id="rId20" xr:uid="{00000000-0004-0000-0300-000013000000}"/>
    <hyperlink ref="D23" r:id="rId21" xr:uid="{00000000-0004-0000-0300-000014000000}"/>
    <hyperlink ref="D24" r:id="rId22" xr:uid="{00000000-0004-0000-0300-000015000000}"/>
    <hyperlink ref="D25" r:id="rId23" xr:uid="{00000000-0004-0000-0300-000016000000}"/>
    <hyperlink ref="D26" r:id="rId24" xr:uid="{00000000-0004-0000-0300-000017000000}"/>
    <hyperlink ref="D27" r:id="rId25" xr:uid="{00000000-0004-0000-0300-000018000000}"/>
    <hyperlink ref="D28" r:id="rId26" xr:uid="{00000000-0004-0000-0300-000019000000}"/>
    <hyperlink ref="D29" r:id="rId27" xr:uid="{00000000-0004-0000-0300-00001A000000}"/>
    <hyperlink ref="D30" r:id="rId28" xr:uid="{00000000-0004-0000-0300-00001B000000}"/>
    <hyperlink ref="D31" r:id="rId29" xr:uid="{00000000-0004-0000-0300-00001C000000}"/>
    <hyperlink ref="D32" r:id="rId30" xr:uid="{00000000-0004-0000-0300-00001D000000}"/>
    <hyperlink ref="D33" r:id="rId31" xr:uid="{00000000-0004-0000-0300-00001E000000}"/>
    <hyperlink ref="D34" r:id="rId32" xr:uid="{00000000-0004-0000-0300-00001F000000}"/>
    <hyperlink ref="D35" r:id="rId33" xr:uid="{00000000-0004-0000-0300-000020000000}"/>
    <hyperlink ref="D36" r:id="rId34" xr:uid="{00000000-0004-0000-0300-000021000000}"/>
    <hyperlink ref="D37" r:id="rId35" xr:uid="{00000000-0004-0000-0300-000022000000}"/>
    <hyperlink ref="D38" r:id="rId36" xr:uid="{00000000-0004-0000-0300-000023000000}"/>
    <hyperlink ref="D39" r:id="rId37" xr:uid="{00000000-0004-0000-0300-000024000000}"/>
    <hyperlink ref="D40" r:id="rId38" xr:uid="{00000000-0004-0000-0300-000025000000}"/>
    <hyperlink ref="D41" r:id="rId39" xr:uid="{00000000-0004-0000-0300-000026000000}"/>
    <hyperlink ref="D42" r:id="rId40" xr:uid="{00000000-0004-0000-0300-000027000000}"/>
    <hyperlink ref="D43" r:id="rId41" xr:uid="{00000000-0004-0000-0300-000028000000}"/>
    <hyperlink ref="D44" r:id="rId42" xr:uid="{00000000-0004-0000-0300-000029000000}"/>
    <hyperlink ref="D45" r:id="rId43" xr:uid="{00000000-0004-0000-0300-00002A000000}"/>
    <hyperlink ref="D46" r:id="rId44" xr:uid="{00000000-0004-0000-0300-00002B000000}"/>
    <hyperlink ref="D47" r:id="rId45" xr:uid="{00000000-0004-0000-0300-00002C000000}"/>
    <hyperlink ref="D48" r:id="rId46" xr:uid="{00000000-0004-0000-0300-00002D000000}"/>
    <hyperlink ref="D49" r:id="rId47" xr:uid="{00000000-0004-0000-0300-00002E000000}"/>
    <hyperlink ref="D50" r:id="rId48" xr:uid="{00000000-0004-0000-0300-00002F000000}"/>
    <hyperlink ref="D51" r:id="rId49" xr:uid="{00000000-0004-0000-0300-000030000000}"/>
    <hyperlink ref="D52" r:id="rId50" xr:uid="{00000000-0004-0000-0300-000031000000}"/>
    <hyperlink ref="D53" r:id="rId51" xr:uid="{00000000-0004-0000-0300-000032000000}"/>
    <hyperlink ref="D54" r:id="rId52" xr:uid="{00000000-0004-0000-0300-000033000000}"/>
    <hyperlink ref="D55" r:id="rId53" xr:uid="{00000000-0004-0000-0300-000034000000}"/>
    <hyperlink ref="D56" r:id="rId54" xr:uid="{00000000-0004-0000-0300-000035000000}"/>
    <hyperlink ref="D57" r:id="rId55" xr:uid="{00000000-0004-0000-0300-000036000000}"/>
    <hyperlink ref="D58" r:id="rId56" xr:uid="{00000000-0004-0000-0300-000037000000}"/>
    <hyperlink ref="D59" r:id="rId57" xr:uid="{00000000-0004-0000-0300-000038000000}"/>
    <hyperlink ref="D60" r:id="rId58" xr:uid="{00000000-0004-0000-0300-000039000000}"/>
    <hyperlink ref="D61" r:id="rId59" xr:uid="{00000000-0004-0000-0300-00003A000000}"/>
    <hyperlink ref="D62" r:id="rId60" xr:uid="{00000000-0004-0000-0300-00003B000000}"/>
    <hyperlink ref="D63" r:id="rId61" xr:uid="{00000000-0004-0000-0300-00003C000000}"/>
    <hyperlink ref="D64" r:id="rId62" xr:uid="{00000000-0004-0000-0300-00003D000000}"/>
    <hyperlink ref="D65" r:id="rId63" xr:uid="{00000000-0004-0000-0300-00003E000000}"/>
    <hyperlink ref="D66" r:id="rId64" xr:uid="{00000000-0004-0000-0300-00003F000000}"/>
    <hyperlink ref="D67" r:id="rId65" xr:uid="{00000000-0004-0000-0300-000040000000}"/>
    <hyperlink ref="D68" r:id="rId66" xr:uid="{00000000-0004-0000-0300-000041000000}"/>
    <hyperlink ref="D69" r:id="rId67" xr:uid="{00000000-0004-0000-0300-000042000000}"/>
    <hyperlink ref="D70" r:id="rId68" xr:uid="{00000000-0004-0000-0300-000043000000}"/>
    <hyperlink ref="D71" r:id="rId69" xr:uid="{00000000-0004-0000-0300-000044000000}"/>
    <hyperlink ref="D72" r:id="rId70" xr:uid="{00000000-0004-0000-0300-000045000000}"/>
    <hyperlink ref="D73" r:id="rId71" xr:uid="{00000000-0004-0000-0300-000046000000}"/>
    <hyperlink ref="D74" r:id="rId72" xr:uid="{00000000-0004-0000-0300-000047000000}"/>
    <hyperlink ref="D75" r:id="rId73" xr:uid="{00000000-0004-0000-0300-000048000000}"/>
    <hyperlink ref="D76" r:id="rId74" xr:uid="{00000000-0004-0000-0300-000049000000}"/>
    <hyperlink ref="D77" r:id="rId75" xr:uid="{00000000-0004-0000-0300-00004A000000}"/>
    <hyperlink ref="D78" r:id="rId76" xr:uid="{00000000-0004-0000-0300-00004B000000}"/>
    <hyperlink ref="D79" r:id="rId77" xr:uid="{00000000-0004-0000-0300-00004C000000}"/>
    <hyperlink ref="D80" r:id="rId78" xr:uid="{00000000-0004-0000-0300-00004D000000}"/>
    <hyperlink ref="D81" r:id="rId79" xr:uid="{00000000-0004-0000-0300-00004E000000}"/>
    <hyperlink ref="D82" r:id="rId80" xr:uid="{00000000-0004-0000-0300-00004F000000}"/>
    <hyperlink ref="D83" r:id="rId81" xr:uid="{00000000-0004-0000-0300-000050000000}"/>
    <hyperlink ref="D84" r:id="rId82" xr:uid="{00000000-0004-0000-0300-000051000000}"/>
    <hyperlink ref="D85" r:id="rId83" xr:uid="{00000000-0004-0000-0300-000052000000}"/>
    <hyperlink ref="D86" r:id="rId84" xr:uid="{00000000-0004-0000-0300-000053000000}"/>
    <hyperlink ref="D87" r:id="rId85" xr:uid="{00000000-0004-0000-0300-000054000000}"/>
    <hyperlink ref="D88" r:id="rId86" xr:uid="{00000000-0004-0000-0300-000055000000}"/>
    <hyperlink ref="D89" r:id="rId87" xr:uid="{00000000-0004-0000-0300-000056000000}"/>
    <hyperlink ref="D90" r:id="rId88" xr:uid="{00000000-0004-0000-0300-000057000000}"/>
    <hyperlink ref="D91" r:id="rId89" xr:uid="{00000000-0004-0000-0300-000058000000}"/>
    <hyperlink ref="D92" r:id="rId90" xr:uid="{00000000-0004-0000-0300-000059000000}"/>
    <hyperlink ref="D93" r:id="rId91" xr:uid="{00000000-0004-0000-0300-00005A000000}"/>
    <hyperlink ref="D94" r:id="rId92" xr:uid="{00000000-0004-0000-0300-00005B000000}"/>
    <hyperlink ref="D95" r:id="rId93" xr:uid="{00000000-0004-0000-0300-00005C000000}"/>
    <hyperlink ref="D96" r:id="rId94" xr:uid="{00000000-0004-0000-0300-00005D000000}"/>
    <hyperlink ref="D97" r:id="rId95" xr:uid="{00000000-0004-0000-0300-00005E000000}"/>
    <hyperlink ref="D98" r:id="rId96" xr:uid="{00000000-0004-0000-0300-00005F000000}"/>
    <hyperlink ref="D99" r:id="rId97" xr:uid="{00000000-0004-0000-0300-000060000000}"/>
    <hyperlink ref="D100" r:id="rId98" xr:uid="{00000000-0004-0000-0300-000061000000}"/>
    <hyperlink ref="D101" r:id="rId99" xr:uid="{00000000-0004-0000-0300-000062000000}"/>
    <hyperlink ref="D102" r:id="rId100" xr:uid="{00000000-0004-0000-0300-000063000000}"/>
    <hyperlink ref="D103" r:id="rId101" xr:uid="{00000000-0004-0000-0300-000064000000}"/>
    <hyperlink ref="D104" r:id="rId102" xr:uid="{00000000-0004-0000-0300-000065000000}"/>
    <hyperlink ref="D105" r:id="rId103" xr:uid="{00000000-0004-0000-0300-000066000000}"/>
    <hyperlink ref="D106" r:id="rId104" xr:uid="{00000000-0004-0000-0300-000067000000}"/>
    <hyperlink ref="D107" r:id="rId105" xr:uid="{00000000-0004-0000-0300-000068000000}"/>
    <hyperlink ref="D108" r:id="rId106" xr:uid="{00000000-0004-0000-0300-000069000000}"/>
    <hyperlink ref="D109" r:id="rId107" xr:uid="{00000000-0004-0000-0300-00006A000000}"/>
    <hyperlink ref="D110" r:id="rId108" xr:uid="{00000000-0004-0000-0300-00006B000000}"/>
    <hyperlink ref="D111" r:id="rId109" xr:uid="{00000000-0004-0000-0300-00006C000000}"/>
    <hyperlink ref="D112" r:id="rId110" xr:uid="{00000000-0004-0000-0300-00006D000000}"/>
    <hyperlink ref="D113" r:id="rId111" xr:uid="{00000000-0004-0000-0300-00006E000000}"/>
    <hyperlink ref="D114" r:id="rId112" xr:uid="{00000000-0004-0000-0300-00006F000000}"/>
    <hyperlink ref="D115" r:id="rId113" xr:uid="{00000000-0004-0000-0300-000070000000}"/>
    <hyperlink ref="D116" r:id="rId114" xr:uid="{00000000-0004-0000-0300-000071000000}"/>
    <hyperlink ref="D117" r:id="rId115" xr:uid="{00000000-0004-0000-0300-000072000000}"/>
    <hyperlink ref="D118" r:id="rId116" xr:uid="{00000000-0004-0000-0300-000073000000}"/>
    <hyperlink ref="D119" r:id="rId117" xr:uid="{00000000-0004-0000-0300-000074000000}"/>
    <hyperlink ref="D120" r:id="rId118" xr:uid="{00000000-0004-0000-0300-000075000000}"/>
    <hyperlink ref="D121" r:id="rId119" xr:uid="{00000000-0004-0000-0300-000076000000}"/>
    <hyperlink ref="D122" r:id="rId120" xr:uid="{00000000-0004-0000-0300-000077000000}"/>
    <hyperlink ref="D123" r:id="rId121" xr:uid="{00000000-0004-0000-0300-000078000000}"/>
    <hyperlink ref="D124" r:id="rId122" xr:uid="{00000000-0004-0000-0300-000079000000}"/>
    <hyperlink ref="D125" r:id="rId123" xr:uid="{00000000-0004-0000-0300-00007A000000}"/>
    <hyperlink ref="D126" r:id="rId124" xr:uid="{00000000-0004-0000-0300-00007B000000}"/>
    <hyperlink ref="D127" r:id="rId125" xr:uid="{00000000-0004-0000-0300-00007C000000}"/>
    <hyperlink ref="D128" r:id="rId126" xr:uid="{00000000-0004-0000-0300-00007D000000}"/>
    <hyperlink ref="D129" r:id="rId127" xr:uid="{00000000-0004-0000-0300-00007E000000}"/>
    <hyperlink ref="D130" r:id="rId128" xr:uid="{00000000-0004-0000-0300-00007F000000}"/>
    <hyperlink ref="D131" r:id="rId129" xr:uid="{00000000-0004-0000-0300-000080000000}"/>
    <hyperlink ref="D132" r:id="rId130" xr:uid="{00000000-0004-0000-0300-000081000000}"/>
    <hyperlink ref="D133" r:id="rId131" xr:uid="{00000000-0004-0000-0300-000082000000}"/>
    <hyperlink ref="D134" r:id="rId132" xr:uid="{00000000-0004-0000-0300-000083000000}"/>
    <hyperlink ref="D135" r:id="rId133" xr:uid="{00000000-0004-0000-0300-000084000000}"/>
    <hyperlink ref="D136" r:id="rId134" xr:uid="{00000000-0004-0000-0300-000085000000}"/>
    <hyperlink ref="D137" r:id="rId135" xr:uid="{00000000-0004-0000-0300-000086000000}"/>
    <hyperlink ref="D138" r:id="rId136" xr:uid="{00000000-0004-0000-0300-000087000000}"/>
    <hyperlink ref="D139" r:id="rId137" xr:uid="{00000000-0004-0000-0300-000088000000}"/>
    <hyperlink ref="D140" r:id="rId138" xr:uid="{00000000-0004-0000-0300-000089000000}"/>
    <hyperlink ref="D141" r:id="rId139" xr:uid="{00000000-0004-0000-0300-00008A000000}"/>
    <hyperlink ref="D142" r:id="rId140" xr:uid="{00000000-0004-0000-0300-00008B000000}"/>
    <hyperlink ref="D143" r:id="rId141" xr:uid="{00000000-0004-0000-0300-00008C000000}"/>
    <hyperlink ref="D144" r:id="rId142" xr:uid="{00000000-0004-0000-0300-00008D000000}"/>
    <hyperlink ref="D145" r:id="rId143" xr:uid="{00000000-0004-0000-0300-00008E000000}"/>
    <hyperlink ref="D146" r:id="rId144" xr:uid="{00000000-0004-0000-0300-00008F000000}"/>
    <hyperlink ref="D147" r:id="rId145" xr:uid="{00000000-0004-0000-0300-000090000000}"/>
    <hyperlink ref="D148" r:id="rId146" xr:uid="{00000000-0004-0000-0300-000091000000}"/>
    <hyperlink ref="D149" r:id="rId147" xr:uid="{00000000-0004-0000-0300-000092000000}"/>
    <hyperlink ref="D150" r:id="rId148" xr:uid="{00000000-0004-0000-0300-000093000000}"/>
    <hyperlink ref="D151" r:id="rId149" xr:uid="{00000000-0004-0000-0300-000094000000}"/>
    <hyperlink ref="D152" r:id="rId150" xr:uid="{00000000-0004-0000-0300-000095000000}"/>
    <hyperlink ref="D153" r:id="rId151" xr:uid="{00000000-0004-0000-0300-000096000000}"/>
    <hyperlink ref="D154" r:id="rId152" xr:uid="{00000000-0004-0000-0300-000097000000}"/>
    <hyperlink ref="D155" r:id="rId153" xr:uid="{00000000-0004-0000-0300-000098000000}"/>
    <hyperlink ref="D156" r:id="rId154" xr:uid="{00000000-0004-0000-0300-000099000000}"/>
    <hyperlink ref="D157" r:id="rId155" xr:uid="{00000000-0004-0000-0300-00009A000000}"/>
    <hyperlink ref="D158" r:id="rId156" xr:uid="{00000000-0004-0000-0300-00009B000000}"/>
    <hyperlink ref="D160" r:id="rId157" xr:uid="{00000000-0004-0000-0300-00009C000000}"/>
    <hyperlink ref="D161" r:id="rId158" xr:uid="{00000000-0004-0000-0300-00009D000000}"/>
    <hyperlink ref="D162" r:id="rId159" xr:uid="{00000000-0004-0000-0300-00009E000000}"/>
    <hyperlink ref="D163" r:id="rId160" xr:uid="{00000000-0004-0000-0300-00009F000000}"/>
    <hyperlink ref="D164" r:id="rId161" xr:uid="{00000000-0004-0000-0300-0000A0000000}"/>
    <hyperlink ref="D165" r:id="rId162" xr:uid="{00000000-0004-0000-0300-0000A1000000}"/>
    <hyperlink ref="D166" r:id="rId163" xr:uid="{00000000-0004-0000-0300-0000A2000000}"/>
    <hyperlink ref="D167" r:id="rId164" xr:uid="{00000000-0004-0000-0300-0000A3000000}"/>
    <hyperlink ref="D168" r:id="rId165" xr:uid="{00000000-0004-0000-0300-0000A4000000}"/>
    <hyperlink ref="D169" r:id="rId166" xr:uid="{00000000-0004-0000-0300-0000A5000000}"/>
    <hyperlink ref="D170" r:id="rId167" xr:uid="{00000000-0004-0000-0300-0000A6000000}"/>
    <hyperlink ref="D171" r:id="rId168" xr:uid="{00000000-0004-0000-0300-0000A7000000}"/>
    <hyperlink ref="D172" r:id="rId169" xr:uid="{00000000-0004-0000-0300-0000A8000000}"/>
    <hyperlink ref="D173" r:id="rId170" xr:uid="{00000000-0004-0000-0300-0000A9000000}"/>
    <hyperlink ref="D174" r:id="rId171" xr:uid="{00000000-0004-0000-0300-0000AA000000}"/>
    <hyperlink ref="D175" r:id="rId172" xr:uid="{00000000-0004-0000-0300-0000AB000000}"/>
    <hyperlink ref="D176" r:id="rId173" xr:uid="{00000000-0004-0000-0300-0000AC000000}"/>
    <hyperlink ref="D177" r:id="rId174" xr:uid="{00000000-0004-0000-0300-0000AD000000}"/>
    <hyperlink ref="D178" r:id="rId175" xr:uid="{00000000-0004-0000-0300-0000AE000000}"/>
    <hyperlink ref="D179" r:id="rId176" xr:uid="{00000000-0004-0000-0300-0000AF000000}"/>
    <hyperlink ref="D180" r:id="rId177" xr:uid="{00000000-0004-0000-0300-0000B0000000}"/>
    <hyperlink ref="D181" r:id="rId178" xr:uid="{00000000-0004-0000-0300-0000B1000000}"/>
    <hyperlink ref="D182" r:id="rId179" xr:uid="{00000000-0004-0000-0300-0000B2000000}"/>
    <hyperlink ref="D183" r:id="rId180" xr:uid="{00000000-0004-0000-0300-0000B3000000}"/>
    <hyperlink ref="D184" r:id="rId181" xr:uid="{00000000-0004-0000-0300-0000B4000000}"/>
    <hyperlink ref="D185" r:id="rId182" xr:uid="{00000000-0004-0000-0300-0000B5000000}"/>
    <hyperlink ref="R185" r:id="rId183" xr:uid="{00000000-0004-0000-0300-0000B6000000}"/>
    <hyperlink ref="D186" r:id="rId184" xr:uid="{00000000-0004-0000-0300-0000B7000000}"/>
    <hyperlink ref="R186" r:id="rId185" xr:uid="{00000000-0004-0000-0300-0000B8000000}"/>
    <hyperlink ref="D187" r:id="rId186" xr:uid="{00000000-0004-0000-0300-0000B9000000}"/>
    <hyperlink ref="R187" r:id="rId187" xr:uid="{00000000-0004-0000-0300-0000BA000000}"/>
    <hyperlink ref="D188" r:id="rId188" xr:uid="{00000000-0004-0000-0300-0000BB000000}"/>
    <hyperlink ref="R188" r:id="rId189" xr:uid="{00000000-0004-0000-0300-0000BC000000}"/>
    <hyperlink ref="D189" r:id="rId190" xr:uid="{00000000-0004-0000-0300-0000BD000000}"/>
    <hyperlink ref="R189" r:id="rId191" xr:uid="{00000000-0004-0000-0300-0000BE000000}"/>
    <hyperlink ref="D190" r:id="rId192" xr:uid="{00000000-0004-0000-0300-0000BF000000}"/>
    <hyperlink ref="R190" r:id="rId193" xr:uid="{00000000-0004-0000-0300-0000C0000000}"/>
    <hyperlink ref="D191" r:id="rId194" xr:uid="{00000000-0004-0000-0300-0000C1000000}"/>
    <hyperlink ref="R191" r:id="rId195" xr:uid="{00000000-0004-0000-0300-0000C2000000}"/>
    <hyperlink ref="D192" r:id="rId196" xr:uid="{00000000-0004-0000-0300-0000C3000000}"/>
    <hyperlink ref="R192" r:id="rId197" xr:uid="{00000000-0004-0000-0300-0000C4000000}"/>
    <hyperlink ref="D193" r:id="rId198" xr:uid="{00000000-0004-0000-0300-0000C5000000}"/>
    <hyperlink ref="R193" r:id="rId199" xr:uid="{00000000-0004-0000-0300-0000C6000000}"/>
    <hyperlink ref="D194" r:id="rId200" xr:uid="{00000000-0004-0000-0300-0000C7000000}"/>
    <hyperlink ref="R194" r:id="rId201" xr:uid="{00000000-0004-0000-0300-0000C8000000}"/>
    <hyperlink ref="D195" r:id="rId202" xr:uid="{00000000-0004-0000-0300-0000C9000000}"/>
    <hyperlink ref="R195" r:id="rId203" xr:uid="{00000000-0004-0000-0300-0000CA000000}"/>
    <hyperlink ref="D196" r:id="rId204" xr:uid="{00000000-0004-0000-0300-0000CB000000}"/>
    <hyperlink ref="R196" r:id="rId205" xr:uid="{00000000-0004-0000-0300-0000CC000000}"/>
    <hyperlink ref="D197" r:id="rId206" xr:uid="{00000000-0004-0000-0300-0000CD000000}"/>
    <hyperlink ref="R197" r:id="rId207" xr:uid="{00000000-0004-0000-0300-0000CE000000}"/>
    <hyperlink ref="D198" r:id="rId208" xr:uid="{00000000-0004-0000-0300-0000CF000000}"/>
    <hyperlink ref="R198" r:id="rId209" xr:uid="{00000000-0004-0000-0300-0000D0000000}"/>
    <hyperlink ref="D199" r:id="rId210" xr:uid="{00000000-0004-0000-0300-0000D1000000}"/>
    <hyperlink ref="R199" r:id="rId211" xr:uid="{00000000-0004-0000-0300-0000D2000000}"/>
    <hyperlink ref="D200" r:id="rId212" xr:uid="{00000000-0004-0000-0300-0000D3000000}"/>
    <hyperlink ref="R200" r:id="rId213" xr:uid="{00000000-0004-0000-0300-0000D4000000}"/>
    <hyperlink ref="D201" r:id="rId214" xr:uid="{00000000-0004-0000-0300-0000D5000000}"/>
    <hyperlink ref="R201" r:id="rId215" xr:uid="{00000000-0004-0000-0300-0000D6000000}"/>
    <hyperlink ref="D202" r:id="rId216" xr:uid="{00000000-0004-0000-0300-0000D7000000}"/>
    <hyperlink ref="R202" r:id="rId217" xr:uid="{00000000-0004-0000-0300-0000D8000000}"/>
    <hyperlink ref="D203" r:id="rId218" xr:uid="{00000000-0004-0000-0300-0000D9000000}"/>
    <hyperlink ref="R203" r:id="rId219" xr:uid="{00000000-0004-0000-0300-0000DA000000}"/>
    <hyperlink ref="D204" r:id="rId220" xr:uid="{00000000-0004-0000-0300-0000DB000000}"/>
    <hyperlink ref="R204" r:id="rId221" xr:uid="{00000000-0004-0000-0300-0000DC000000}"/>
    <hyperlink ref="D205" r:id="rId222" xr:uid="{00000000-0004-0000-0300-0000DD000000}"/>
    <hyperlink ref="R205" r:id="rId223" xr:uid="{00000000-0004-0000-0300-0000DE000000}"/>
    <hyperlink ref="D206" r:id="rId224" xr:uid="{00000000-0004-0000-0300-0000DF000000}"/>
    <hyperlink ref="D207" r:id="rId225" xr:uid="{00000000-0004-0000-0300-0000E0000000}"/>
    <hyperlink ref="R207" r:id="rId226" xr:uid="{00000000-0004-0000-0300-0000E1000000}"/>
    <hyperlink ref="D208" r:id="rId227" xr:uid="{00000000-0004-0000-0300-0000E2000000}"/>
    <hyperlink ref="R208" r:id="rId228" xr:uid="{00000000-0004-0000-0300-0000E3000000}"/>
    <hyperlink ref="D209" r:id="rId229" xr:uid="{00000000-0004-0000-0300-0000E4000000}"/>
    <hyperlink ref="R209" r:id="rId230" xr:uid="{00000000-0004-0000-0300-0000E5000000}"/>
    <hyperlink ref="D210" r:id="rId231" xr:uid="{00000000-0004-0000-0300-0000E6000000}"/>
    <hyperlink ref="R210" r:id="rId232" xr:uid="{00000000-0004-0000-0300-0000E7000000}"/>
    <hyperlink ref="D211" r:id="rId233" xr:uid="{00000000-0004-0000-0300-0000E8000000}"/>
    <hyperlink ref="R211" r:id="rId234" xr:uid="{00000000-0004-0000-0300-0000E9000000}"/>
    <hyperlink ref="D212" r:id="rId235" xr:uid="{00000000-0004-0000-0300-0000EA000000}"/>
    <hyperlink ref="R212" r:id="rId236" xr:uid="{00000000-0004-0000-0300-0000EB000000}"/>
    <hyperlink ref="D213" r:id="rId237" xr:uid="{00000000-0004-0000-0300-0000EC000000}"/>
    <hyperlink ref="R213" r:id="rId238" xr:uid="{00000000-0004-0000-0300-0000ED000000}"/>
    <hyperlink ref="D214" r:id="rId239" xr:uid="{00000000-0004-0000-0300-0000EE000000}"/>
    <hyperlink ref="R214" r:id="rId240" xr:uid="{00000000-0004-0000-0300-0000EF000000}"/>
    <hyperlink ref="D215" r:id="rId241" xr:uid="{00000000-0004-0000-0300-0000F0000000}"/>
    <hyperlink ref="D216" r:id="rId242" xr:uid="{00000000-0004-0000-0300-0000F1000000}"/>
    <hyperlink ref="R216" r:id="rId243" xr:uid="{00000000-0004-0000-0300-0000F2000000}"/>
    <hyperlink ref="D217" r:id="rId244" xr:uid="{00000000-0004-0000-0300-0000F3000000}"/>
    <hyperlink ref="R217" r:id="rId245" xr:uid="{00000000-0004-0000-0300-0000F4000000}"/>
    <hyperlink ref="D218" r:id="rId246" xr:uid="{00000000-0004-0000-0300-0000F5000000}"/>
    <hyperlink ref="R218" r:id="rId247" xr:uid="{00000000-0004-0000-0300-0000F6000000}"/>
    <hyperlink ref="D219" r:id="rId248" xr:uid="{00000000-0004-0000-0300-0000F7000000}"/>
    <hyperlink ref="R219" r:id="rId249" xr:uid="{00000000-0004-0000-0300-0000F8000000}"/>
    <hyperlink ref="D220" r:id="rId250" xr:uid="{00000000-0004-0000-0300-0000F9000000}"/>
    <hyperlink ref="R220" r:id="rId251" xr:uid="{00000000-0004-0000-0300-0000FA000000}"/>
    <hyperlink ref="D221" r:id="rId252" xr:uid="{00000000-0004-0000-0300-0000FB000000}"/>
    <hyperlink ref="R221" r:id="rId253" xr:uid="{00000000-0004-0000-0300-0000FC000000}"/>
    <hyperlink ref="D222" r:id="rId254" xr:uid="{00000000-0004-0000-0300-0000FD000000}"/>
    <hyperlink ref="R222" r:id="rId255" xr:uid="{00000000-0004-0000-0300-0000FE000000}"/>
    <hyperlink ref="D223" r:id="rId256" xr:uid="{00000000-0004-0000-0300-0000FF000000}"/>
    <hyperlink ref="R223" r:id="rId257" xr:uid="{00000000-0004-0000-0300-000000010000}"/>
    <hyperlink ref="D224" r:id="rId258" xr:uid="{00000000-0004-0000-0300-000001010000}"/>
    <hyperlink ref="R224" r:id="rId259" xr:uid="{00000000-0004-0000-0300-000002010000}"/>
    <hyperlink ref="D225" r:id="rId260" xr:uid="{00000000-0004-0000-0300-000003010000}"/>
    <hyperlink ref="D226" r:id="rId261" xr:uid="{00000000-0004-0000-0300-000004010000}"/>
    <hyperlink ref="D227" r:id="rId262" xr:uid="{00000000-0004-0000-0300-000005010000}"/>
    <hyperlink ref="R227" r:id="rId263" xr:uid="{00000000-0004-0000-0300-000006010000}"/>
    <hyperlink ref="D228" r:id="rId264" xr:uid="{00000000-0004-0000-0300-000007010000}"/>
    <hyperlink ref="R228" r:id="rId265" xr:uid="{00000000-0004-0000-0300-000008010000}"/>
    <hyperlink ref="D229" r:id="rId266" xr:uid="{00000000-0004-0000-0300-000009010000}"/>
    <hyperlink ref="R229" r:id="rId267" xr:uid="{00000000-0004-0000-0300-00000A010000}"/>
    <hyperlink ref="D230" r:id="rId268" xr:uid="{00000000-0004-0000-0300-00000B010000}"/>
    <hyperlink ref="R230" r:id="rId269" xr:uid="{00000000-0004-0000-0300-00000C010000}"/>
    <hyperlink ref="D231" r:id="rId270" xr:uid="{00000000-0004-0000-0300-00000D010000}"/>
    <hyperlink ref="R231" r:id="rId271" xr:uid="{00000000-0004-0000-0300-00000E010000}"/>
    <hyperlink ref="D232" r:id="rId272" xr:uid="{00000000-0004-0000-0300-00000F010000}"/>
    <hyperlink ref="D233" r:id="rId273" xr:uid="{00000000-0004-0000-0300-000010010000}"/>
    <hyperlink ref="R233" r:id="rId274" xr:uid="{00000000-0004-0000-0300-000011010000}"/>
    <hyperlink ref="D234" r:id="rId275" xr:uid="{00000000-0004-0000-0300-000012010000}"/>
    <hyperlink ref="R234" r:id="rId276" xr:uid="{00000000-0004-0000-0300-000013010000}"/>
    <hyperlink ref="D235" r:id="rId277" xr:uid="{00000000-0004-0000-0300-000014010000}"/>
    <hyperlink ref="R235" r:id="rId278" xr:uid="{00000000-0004-0000-0300-000015010000}"/>
    <hyperlink ref="D236" r:id="rId279" xr:uid="{00000000-0004-0000-0300-000016010000}"/>
    <hyperlink ref="D237" r:id="rId280" xr:uid="{00000000-0004-0000-0300-000017010000}"/>
    <hyperlink ref="R237" r:id="rId281" xr:uid="{00000000-0004-0000-0300-000018010000}"/>
    <hyperlink ref="D238" r:id="rId282" xr:uid="{00000000-0004-0000-0300-000019010000}"/>
    <hyperlink ref="R238" r:id="rId283" xr:uid="{00000000-0004-0000-0300-00001A010000}"/>
    <hyperlink ref="D239" r:id="rId284" xr:uid="{00000000-0004-0000-0300-00001B010000}"/>
    <hyperlink ref="R239" r:id="rId285" xr:uid="{00000000-0004-0000-0300-00001C010000}"/>
    <hyperlink ref="D240" r:id="rId286" xr:uid="{00000000-0004-0000-0300-00001D010000}"/>
    <hyperlink ref="R240" r:id="rId287" xr:uid="{00000000-0004-0000-0300-00001E010000}"/>
    <hyperlink ref="D241" r:id="rId288" xr:uid="{00000000-0004-0000-0300-00001F010000}"/>
    <hyperlink ref="R241" r:id="rId289" xr:uid="{00000000-0004-0000-0300-000020010000}"/>
    <hyperlink ref="D242" r:id="rId290" xr:uid="{00000000-0004-0000-0300-000021010000}"/>
    <hyperlink ref="R242" r:id="rId291" xr:uid="{00000000-0004-0000-0300-000022010000}"/>
    <hyperlink ref="D243" r:id="rId292" xr:uid="{00000000-0004-0000-0300-000023010000}"/>
    <hyperlink ref="R243" r:id="rId293" xr:uid="{00000000-0004-0000-0300-000024010000}"/>
    <hyperlink ref="D244" r:id="rId294" xr:uid="{00000000-0004-0000-0300-000025010000}"/>
    <hyperlink ref="R244" r:id="rId295" xr:uid="{00000000-0004-0000-0300-000026010000}"/>
    <hyperlink ref="D245" r:id="rId296" xr:uid="{00000000-0004-0000-0300-000027010000}"/>
    <hyperlink ref="R245" r:id="rId297" xr:uid="{00000000-0004-0000-0300-000028010000}"/>
    <hyperlink ref="D246" r:id="rId298" xr:uid="{00000000-0004-0000-0300-000029010000}"/>
    <hyperlink ref="D247" r:id="rId299" xr:uid="{00000000-0004-0000-0300-00002A010000}"/>
    <hyperlink ref="R247" r:id="rId300" xr:uid="{00000000-0004-0000-0300-00002B010000}"/>
    <hyperlink ref="D248" r:id="rId301" xr:uid="{00000000-0004-0000-0300-00002C010000}"/>
    <hyperlink ref="R248" r:id="rId302" xr:uid="{00000000-0004-0000-0300-00002D010000}"/>
    <hyperlink ref="D249" r:id="rId303" xr:uid="{00000000-0004-0000-0300-00002E010000}"/>
    <hyperlink ref="R249" r:id="rId304" xr:uid="{00000000-0004-0000-0300-00002F010000}"/>
    <hyperlink ref="D250" r:id="rId305" xr:uid="{00000000-0004-0000-0300-000030010000}"/>
    <hyperlink ref="D251" r:id="rId306" xr:uid="{00000000-0004-0000-0300-000031010000}"/>
    <hyperlink ref="D252" r:id="rId307" xr:uid="{00000000-0004-0000-0300-000032010000}"/>
    <hyperlink ref="R252" r:id="rId308" xr:uid="{00000000-0004-0000-0300-000033010000}"/>
    <hyperlink ref="D253" r:id="rId309" xr:uid="{00000000-0004-0000-0300-000034010000}"/>
    <hyperlink ref="D254" r:id="rId310" xr:uid="{00000000-0004-0000-0300-000035010000}"/>
    <hyperlink ref="R254" r:id="rId311" xr:uid="{00000000-0004-0000-0300-000036010000}"/>
    <hyperlink ref="D255" r:id="rId312" xr:uid="{00000000-0004-0000-0300-000037010000}"/>
    <hyperlink ref="R255" r:id="rId313" xr:uid="{00000000-0004-0000-0300-000038010000}"/>
    <hyperlink ref="D256" r:id="rId314" xr:uid="{00000000-0004-0000-0300-000039010000}"/>
    <hyperlink ref="R256" r:id="rId315" xr:uid="{00000000-0004-0000-0300-00003A010000}"/>
    <hyperlink ref="D257" r:id="rId316" xr:uid="{00000000-0004-0000-0300-00003B010000}"/>
    <hyperlink ref="R257" r:id="rId317" xr:uid="{00000000-0004-0000-0300-00003C010000}"/>
    <hyperlink ref="D258" r:id="rId318" xr:uid="{00000000-0004-0000-0300-00003D010000}"/>
    <hyperlink ref="R258" r:id="rId319" xr:uid="{00000000-0004-0000-0300-00003E010000}"/>
    <hyperlink ref="D259" r:id="rId320" xr:uid="{00000000-0004-0000-0300-00003F010000}"/>
    <hyperlink ref="R259" r:id="rId321" xr:uid="{00000000-0004-0000-0300-000040010000}"/>
    <hyperlink ref="D260" r:id="rId322" xr:uid="{00000000-0004-0000-0300-000041010000}"/>
    <hyperlink ref="R260" r:id="rId323" xr:uid="{00000000-0004-0000-0300-000042010000}"/>
    <hyperlink ref="D261" r:id="rId324" xr:uid="{00000000-0004-0000-0300-000043010000}"/>
    <hyperlink ref="R261" r:id="rId325" xr:uid="{00000000-0004-0000-0300-000044010000}"/>
    <hyperlink ref="D262" r:id="rId326" xr:uid="{00000000-0004-0000-0300-000045010000}"/>
    <hyperlink ref="R262" r:id="rId327" xr:uid="{00000000-0004-0000-0300-000046010000}"/>
    <hyperlink ref="R263" r:id="rId328" xr:uid="{00000000-0004-0000-0300-000047010000}"/>
    <hyperlink ref="D264" r:id="rId329" xr:uid="{00000000-0004-0000-0300-000048010000}"/>
    <hyperlink ref="R264" r:id="rId330" xr:uid="{00000000-0004-0000-0300-000049010000}"/>
    <hyperlink ref="D265" r:id="rId331" xr:uid="{00000000-0004-0000-0300-00004A010000}"/>
    <hyperlink ref="R265" r:id="rId332" xr:uid="{00000000-0004-0000-0300-00004B010000}"/>
    <hyperlink ref="D266" r:id="rId333" xr:uid="{00000000-0004-0000-0300-00004C010000}"/>
    <hyperlink ref="R266" r:id="rId334" xr:uid="{00000000-0004-0000-0300-00004D010000}"/>
    <hyperlink ref="D267" r:id="rId335" xr:uid="{00000000-0004-0000-0300-00004E010000}"/>
    <hyperlink ref="R267" r:id="rId336" xr:uid="{00000000-0004-0000-0300-00004F010000}"/>
    <hyperlink ref="D268" r:id="rId337" xr:uid="{00000000-0004-0000-0300-000050010000}"/>
    <hyperlink ref="D269" r:id="rId338" xr:uid="{00000000-0004-0000-0300-000051010000}"/>
    <hyperlink ref="R269" r:id="rId339" xr:uid="{00000000-0004-0000-0300-000052010000}"/>
    <hyperlink ref="D270" r:id="rId340" xr:uid="{00000000-0004-0000-0300-000053010000}"/>
    <hyperlink ref="R270" r:id="rId341" xr:uid="{00000000-0004-0000-0300-000054010000}"/>
    <hyperlink ref="D271" r:id="rId342" xr:uid="{00000000-0004-0000-0300-000055010000}"/>
    <hyperlink ref="D272" r:id="rId343" xr:uid="{00000000-0004-0000-0300-000056010000}"/>
    <hyperlink ref="D273" r:id="rId344" xr:uid="{00000000-0004-0000-0300-000057010000}"/>
    <hyperlink ref="D274" r:id="rId345" xr:uid="{00000000-0004-0000-0300-000058010000}"/>
    <hyperlink ref="D275" r:id="rId346" xr:uid="{00000000-0004-0000-0300-000059010000}"/>
    <hyperlink ref="R275" r:id="rId347" xr:uid="{00000000-0004-0000-0300-00005A010000}"/>
    <hyperlink ref="D276" r:id="rId348" xr:uid="{00000000-0004-0000-0300-00005B010000}"/>
    <hyperlink ref="R276" r:id="rId349" xr:uid="{00000000-0004-0000-0300-00005C010000}"/>
    <hyperlink ref="D277" r:id="rId350" xr:uid="{00000000-0004-0000-0300-00005D010000}"/>
    <hyperlink ref="D278" r:id="rId351" xr:uid="{00000000-0004-0000-0300-00005E010000}"/>
    <hyperlink ref="R278" r:id="rId352" xr:uid="{00000000-0004-0000-0300-00005F010000}"/>
    <hyperlink ref="D279" r:id="rId353" xr:uid="{00000000-0004-0000-0300-000060010000}"/>
    <hyperlink ref="D280" r:id="rId354" xr:uid="{00000000-0004-0000-0300-000061010000}"/>
    <hyperlink ref="R280" r:id="rId355" xr:uid="{00000000-0004-0000-0300-000062010000}"/>
    <hyperlink ref="D281" r:id="rId356" xr:uid="{00000000-0004-0000-0300-000063010000}"/>
    <hyperlink ref="R281" r:id="rId357" xr:uid="{00000000-0004-0000-0300-000064010000}"/>
    <hyperlink ref="D282" r:id="rId358" xr:uid="{00000000-0004-0000-0300-000065010000}"/>
    <hyperlink ref="R282" r:id="rId359" xr:uid="{00000000-0004-0000-0300-000066010000}"/>
    <hyperlink ref="D283" r:id="rId360" xr:uid="{00000000-0004-0000-0300-000067010000}"/>
    <hyperlink ref="R283" r:id="rId361" xr:uid="{00000000-0004-0000-0300-000068010000}"/>
    <hyperlink ref="D284" r:id="rId362" xr:uid="{00000000-0004-0000-0300-000069010000}"/>
    <hyperlink ref="R284" r:id="rId363" xr:uid="{00000000-0004-0000-0300-00006A010000}"/>
    <hyperlink ref="D285" r:id="rId364" xr:uid="{00000000-0004-0000-0300-00006B010000}"/>
    <hyperlink ref="R285" r:id="rId365" xr:uid="{00000000-0004-0000-0300-00006C010000}"/>
    <hyperlink ref="D286" r:id="rId366" xr:uid="{00000000-0004-0000-0300-00006D010000}"/>
    <hyperlink ref="R286" r:id="rId367" xr:uid="{00000000-0004-0000-0300-00006E010000}"/>
    <hyperlink ref="D287" r:id="rId368" xr:uid="{00000000-0004-0000-0300-00006F010000}"/>
    <hyperlink ref="R287" r:id="rId369" xr:uid="{00000000-0004-0000-0300-000070010000}"/>
    <hyperlink ref="D288" r:id="rId370" xr:uid="{00000000-0004-0000-0300-000071010000}"/>
    <hyperlink ref="R288" r:id="rId371" xr:uid="{00000000-0004-0000-0300-000072010000}"/>
    <hyperlink ref="D289" r:id="rId372" xr:uid="{00000000-0004-0000-0300-000073010000}"/>
    <hyperlink ref="R289" r:id="rId373" xr:uid="{00000000-0004-0000-0300-000074010000}"/>
    <hyperlink ref="D290" r:id="rId374" xr:uid="{00000000-0004-0000-0300-000075010000}"/>
    <hyperlink ref="D291" r:id="rId375" xr:uid="{00000000-0004-0000-0300-000076010000}"/>
    <hyperlink ref="R291" r:id="rId376" xr:uid="{00000000-0004-0000-0300-000077010000}"/>
    <hyperlink ref="D292" r:id="rId377" xr:uid="{00000000-0004-0000-0300-000078010000}"/>
    <hyperlink ref="R292" r:id="rId378" xr:uid="{00000000-0004-0000-0300-000079010000}"/>
    <hyperlink ref="D293" r:id="rId379" xr:uid="{00000000-0004-0000-0300-00007A010000}"/>
    <hyperlink ref="R293" r:id="rId380" xr:uid="{00000000-0004-0000-0300-00007B010000}"/>
    <hyperlink ref="D294" r:id="rId381" xr:uid="{00000000-0004-0000-0300-00007C010000}"/>
    <hyperlink ref="R294" r:id="rId382" xr:uid="{00000000-0004-0000-0300-00007D010000}"/>
    <hyperlink ref="D295" r:id="rId383" xr:uid="{00000000-0004-0000-0300-00007E010000}"/>
    <hyperlink ref="R295" r:id="rId384" xr:uid="{00000000-0004-0000-0300-00007F010000}"/>
    <hyperlink ref="D296" r:id="rId385" xr:uid="{00000000-0004-0000-0300-000080010000}"/>
    <hyperlink ref="D297" r:id="rId386" xr:uid="{00000000-0004-0000-0300-000081010000}"/>
    <hyperlink ref="D298" r:id="rId387" xr:uid="{00000000-0004-0000-0300-000082010000}"/>
    <hyperlink ref="R298" r:id="rId388" xr:uid="{00000000-0004-0000-0300-000083010000}"/>
    <hyperlink ref="D299" r:id="rId389" xr:uid="{00000000-0004-0000-0300-000084010000}"/>
    <hyperlink ref="R299" r:id="rId390" xr:uid="{00000000-0004-0000-0300-000085010000}"/>
    <hyperlink ref="D300" r:id="rId391" xr:uid="{00000000-0004-0000-0300-000086010000}"/>
    <hyperlink ref="R300" r:id="rId392" xr:uid="{00000000-0004-0000-0300-000087010000}"/>
    <hyperlink ref="D301" r:id="rId393" xr:uid="{00000000-0004-0000-0300-000088010000}"/>
    <hyperlink ref="R301" r:id="rId394" xr:uid="{00000000-0004-0000-0300-000089010000}"/>
    <hyperlink ref="D302" r:id="rId395" xr:uid="{00000000-0004-0000-0300-00008A010000}"/>
    <hyperlink ref="R302" r:id="rId396" xr:uid="{00000000-0004-0000-0300-00008B010000}"/>
    <hyperlink ref="D303" r:id="rId397" xr:uid="{00000000-0004-0000-0300-00008C010000}"/>
    <hyperlink ref="R303" r:id="rId398" xr:uid="{00000000-0004-0000-0300-00008D010000}"/>
    <hyperlink ref="D304" r:id="rId399" xr:uid="{00000000-0004-0000-0300-00008E010000}"/>
    <hyperlink ref="R304" r:id="rId400" xr:uid="{00000000-0004-0000-0300-00008F010000}"/>
    <hyperlink ref="D305" r:id="rId401" xr:uid="{00000000-0004-0000-0300-000090010000}"/>
    <hyperlink ref="R305" r:id="rId402" xr:uid="{00000000-0004-0000-0300-000091010000}"/>
    <hyperlink ref="D306" r:id="rId403" xr:uid="{00000000-0004-0000-0300-000092010000}"/>
    <hyperlink ref="R306" r:id="rId404" xr:uid="{00000000-0004-0000-0300-000093010000}"/>
    <hyperlink ref="D307" r:id="rId405" xr:uid="{00000000-0004-0000-0300-000094010000}"/>
    <hyperlink ref="D308" r:id="rId406" xr:uid="{00000000-0004-0000-0300-000095010000}"/>
    <hyperlink ref="R308" r:id="rId407" xr:uid="{00000000-0004-0000-0300-000096010000}"/>
    <hyperlink ref="D309" r:id="rId408" xr:uid="{00000000-0004-0000-0300-000097010000}"/>
    <hyperlink ref="R309" r:id="rId409" xr:uid="{00000000-0004-0000-0300-000098010000}"/>
    <hyperlink ref="D310" r:id="rId410" xr:uid="{00000000-0004-0000-0300-000099010000}"/>
    <hyperlink ref="R310" r:id="rId411" xr:uid="{00000000-0004-0000-0300-00009A010000}"/>
    <hyperlink ref="D311" r:id="rId412" xr:uid="{00000000-0004-0000-0300-00009B010000}"/>
    <hyperlink ref="R311" r:id="rId413" xr:uid="{00000000-0004-0000-0300-00009C010000}"/>
    <hyperlink ref="D312" r:id="rId414" xr:uid="{00000000-0004-0000-0300-00009D010000}"/>
    <hyperlink ref="R312" r:id="rId415" xr:uid="{00000000-0004-0000-0300-00009E010000}"/>
    <hyperlink ref="D313" r:id="rId416" xr:uid="{00000000-0004-0000-0300-00009F010000}"/>
    <hyperlink ref="R313" r:id="rId417" xr:uid="{00000000-0004-0000-0300-0000A0010000}"/>
    <hyperlink ref="D314" r:id="rId418" xr:uid="{00000000-0004-0000-0300-0000A1010000}"/>
    <hyperlink ref="R314" r:id="rId419" xr:uid="{00000000-0004-0000-0300-0000A2010000}"/>
    <hyperlink ref="D315" r:id="rId420" xr:uid="{00000000-0004-0000-0300-0000A3010000}"/>
    <hyperlink ref="R315" r:id="rId421" xr:uid="{00000000-0004-0000-0300-0000A4010000}"/>
    <hyperlink ref="D316" r:id="rId422" xr:uid="{00000000-0004-0000-0300-0000A5010000}"/>
    <hyperlink ref="D317" r:id="rId423" xr:uid="{00000000-0004-0000-0300-0000A6010000}"/>
    <hyperlink ref="R317" r:id="rId424" xr:uid="{00000000-0004-0000-0300-0000A7010000}"/>
    <hyperlink ref="D318" r:id="rId425" xr:uid="{00000000-0004-0000-0300-0000A8010000}"/>
    <hyperlink ref="R318" r:id="rId426" xr:uid="{00000000-0004-0000-0300-0000A9010000}"/>
    <hyperlink ref="D319" r:id="rId427" xr:uid="{00000000-0004-0000-0300-0000AA010000}"/>
    <hyperlink ref="R319" r:id="rId428" xr:uid="{00000000-0004-0000-0300-0000AB010000}"/>
    <hyperlink ref="D320" r:id="rId429" xr:uid="{00000000-0004-0000-0300-0000AC010000}"/>
    <hyperlink ref="R320" r:id="rId430" xr:uid="{00000000-0004-0000-0300-0000AD010000}"/>
    <hyperlink ref="D321" r:id="rId431" xr:uid="{00000000-0004-0000-0300-0000AE010000}"/>
    <hyperlink ref="R321" r:id="rId432" xr:uid="{00000000-0004-0000-0300-0000AF010000}"/>
    <hyperlink ref="D322" r:id="rId433" xr:uid="{00000000-0004-0000-0300-0000B0010000}"/>
    <hyperlink ref="R322" r:id="rId434" xr:uid="{00000000-0004-0000-0300-0000B1010000}"/>
    <hyperlink ref="D323" r:id="rId435" xr:uid="{00000000-0004-0000-0300-0000B2010000}"/>
    <hyperlink ref="R323" r:id="rId436" xr:uid="{00000000-0004-0000-0300-0000B3010000}"/>
    <hyperlink ref="D324" r:id="rId437" xr:uid="{00000000-0004-0000-0300-0000B4010000}"/>
    <hyperlink ref="D325" r:id="rId438" xr:uid="{00000000-0004-0000-0300-0000B5010000}"/>
    <hyperlink ref="D326" r:id="rId439" xr:uid="{00000000-0004-0000-0300-0000B6010000}"/>
    <hyperlink ref="D327" r:id="rId440" xr:uid="{00000000-0004-0000-0300-0000B7010000}"/>
    <hyperlink ref="R327" r:id="rId441" xr:uid="{00000000-0004-0000-0300-0000B8010000}"/>
    <hyperlink ref="D328" r:id="rId442" xr:uid="{00000000-0004-0000-0300-0000B9010000}"/>
    <hyperlink ref="R328" r:id="rId443" xr:uid="{00000000-0004-0000-0300-0000BA010000}"/>
    <hyperlink ref="D329" r:id="rId444" xr:uid="{00000000-0004-0000-0300-0000BB010000}"/>
    <hyperlink ref="R329" r:id="rId445" xr:uid="{00000000-0004-0000-0300-0000BC010000}"/>
    <hyperlink ref="D330" r:id="rId446" xr:uid="{00000000-0004-0000-0300-0000BD010000}"/>
    <hyperlink ref="R330" r:id="rId447" xr:uid="{00000000-0004-0000-0300-0000BE010000}"/>
    <hyperlink ref="D331" r:id="rId448" xr:uid="{00000000-0004-0000-0300-0000BF010000}"/>
    <hyperlink ref="R331" r:id="rId449" xr:uid="{00000000-0004-0000-0300-0000C0010000}"/>
    <hyperlink ref="D332" r:id="rId450" xr:uid="{00000000-0004-0000-0300-0000C1010000}"/>
    <hyperlink ref="R332" r:id="rId451" xr:uid="{00000000-0004-0000-0300-0000C2010000}"/>
    <hyperlink ref="D333" r:id="rId452" xr:uid="{00000000-0004-0000-0300-0000C3010000}"/>
    <hyperlink ref="R333" r:id="rId453" xr:uid="{00000000-0004-0000-0300-0000C4010000}"/>
    <hyperlink ref="D334" r:id="rId454" xr:uid="{00000000-0004-0000-0300-0000C5010000}"/>
    <hyperlink ref="R334" r:id="rId455" xr:uid="{00000000-0004-0000-0300-0000C6010000}"/>
    <hyperlink ref="D335" r:id="rId456" xr:uid="{00000000-0004-0000-0300-0000C7010000}"/>
    <hyperlink ref="R335" r:id="rId457" xr:uid="{00000000-0004-0000-0300-0000C8010000}"/>
    <hyperlink ref="D336" r:id="rId458" xr:uid="{00000000-0004-0000-0300-0000C9010000}"/>
    <hyperlink ref="R336" r:id="rId459" xr:uid="{00000000-0004-0000-0300-0000CA010000}"/>
    <hyperlink ref="D337" r:id="rId460" xr:uid="{00000000-0004-0000-0300-0000CB010000}"/>
    <hyperlink ref="R337" r:id="rId461" xr:uid="{00000000-0004-0000-0300-0000CC010000}"/>
    <hyperlink ref="D338" r:id="rId462" xr:uid="{00000000-0004-0000-0300-0000CD010000}"/>
    <hyperlink ref="R338" r:id="rId463" xr:uid="{00000000-0004-0000-0300-0000CE010000}"/>
    <hyperlink ref="D339" r:id="rId464" xr:uid="{00000000-0004-0000-0300-0000CF010000}"/>
    <hyperlink ref="R339" r:id="rId465" xr:uid="{00000000-0004-0000-0300-0000D0010000}"/>
    <hyperlink ref="D340" r:id="rId466" xr:uid="{00000000-0004-0000-0300-0000D1010000}"/>
    <hyperlink ref="R340" r:id="rId467" xr:uid="{00000000-0004-0000-0300-0000D2010000}"/>
    <hyperlink ref="D341" r:id="rId468" xr:uid="{00000000-0004-0000-0300-0000D3010000}"/>
    <hyperlink ref="R341" r:id="rId469" xr:uid="{00000000-0004-0000-0300-0000D4010000}"/>
    <hyperlink ref="D342" r:id="rId470" xr:uid="{00000000-0004-0000-0300-0000D5010000}"/>
    <hyperlink ref="R342" r:id="rId471" xr:uid="{00000000-0004-0000-0300-0000D6010000}"/>
    <hyperlink ref="D343" r:id="rId472" xr:uid="{00000000-0004-0000-0300-0000D7010000}"/>
    <hyperlink ref="R343" r:id="rId473" xr:uid="{00000000-0004-0000-0300-0000D8010000}"/>
    <hyperlink ref="D344" r:id="rId474" xr:uid="{00000000-0004-0000-0300-0000D9010000}"/>
    <hyperlink ref="R344" r:id="rId475" xr:uid="{00000000-0004-0000-0300-0000DA010000}"/>
    <hyperlink ref="D345" r:id="rId476" xr:uid="{00000000-0004-0000-0300-0000DB010000}"/>
    <hyperlink ref="R345" r:id="rId477" xr:uid="{00000000-0004-0000-0300-0000DC010000}"/>
    <hyperlink ref="D346" r:id="rId478" xr:uid="{00000000-0004-0000-0300-0000DD010000}"/>
    <hyperlink ref="R346" r:id="rId479" xr:uid="{00000000-0004-0000-0300-0000DE010000}"/>
    <hyperlink ref="D347" r:id="rId480" xr:uid="{00000000-0004-0000-0300-0000DF010000}"/>
    <hyperlink ref="R347" r:id="rId481" xr:uid="{00000000-0004-0000-0300-0000E0010000}"/>
    <hyperlink ref="D348" r:id="rId482" xr:uid="{00000000-0004-0000-0300-0000E1010000}"/>
    <hyperlink ref="R348" r:id="rId483" xr:uid="{00000000-0004-0000-0300-0000E2010000}"/>
    <hyperlink ref="D349" r:id="rId484" xr:uid="{00000000-0004-0000-0300-0000E3010000}"/>
    <hyperlink ref="R349" r:id="rId485" xr:uid="{00000000-0004-0000-0300-0000E4010000}"/>
    <hyperlink ref="D350" r:id="rId486" xr:uid="{00000000-0004-0000-0300-0000E5010000}"/>
    <hyperlink ref="R350" r:id="rId487" xr:uid="{00000000-0004-0000-0300-0000E6010000}"/>
    <hyperlink ref="D351" r:id="rId488" xr:uid="{00000000-0004-0000-0300-0000E7010000}"/>
    <hyperlink ref="R351" r:id="rId489" xr:uid="{00000000-0004-0000-0300-0000E8010000}"/>
    <hyperlink ref="D352" r:id="rId490" xr:uid="{00000000-0004-0000-0300-0000E9010000}"/>
    <hyperlink ref="R352" r:id="rId491" xr:uid="{00000000-0004-0000-0300-0000EA010000}"/>
    <hyperlink ref="D353" r:id="rId492" xr:uid="{00000000-0004-0000-0300-0000EB010000}"/>
    <hyperlink ref="R353" r:id="rId493" xr:uid="{00000000-0004-0000-0300-0000EC010000}"/>
    <hyperlink ref="D354" r:id="rId494" xr:uid="{00000000-0004-0000-0300-0000ED010000}"/>
    <hyperlink ref="R354" r:id="rId495" xr:uid="{00000000-0004-0000-0300-0000EE010000}"/>
    <hyperlink ref="D355" r:id="rId496" xr:uid="{00000000-0004-0000-0300-0000EF010000}"/>
    <hyperlink ref="R355" r:id="rId497" xr:uid="{00000000-0004-0000-0300-0000F0010000}"/>
    <hyperlink ref="D356" r:id="rId498" xr:uid="{00000000-0004-0000-0300-0000F1010000}"/>
    <hyperlink ref="R356" r:id="rId499" xr:uid="{00000000-0004-0000-0300-0000F2010000}"/>
    <hyperlink ref="D357" r:id="rId500" xr:uid="{00000000-0004-0000-0300-0000F3010000}"/>
    <hyperlink ref="R357" r:id="rId501" xr:uid="{00000000-0004-0000-0300-0000F4010000}"/>
    <hyperlink ref="D358" r:id="rId502" xr:uid="{00000000-0004-0000-0300-0000F5010000}"/>
    <hyperlink ref="R358" r:id="rId503" xr:uid="{00000000-0004-0000-0300-0000F6010000}"/>
    <hyperlink ref="D359" r:id="rId504" xr:uid="{00000000-0004-0000-0300-0000F7010000}"/>
    <hyperlink ref="D360" r:id="rId505" xr:uid="{00000000-0004-0000-0300-0000F8010000}"/>
    <hyperlink ref="R360" r:id="rId506" xr:uid="{00000000-0004-0000-0300-0000F9010000}"/>
    <hyperlink ref="D361" r:id="rId507" xr:uid="{00000000-0004-0000-0300-0000FA010000}"/>
    <hyperlink ref="R361" r:id="rId508" xr:uid="{00000000-0004-0000-0300-0000FB010000}"/>
    <hyperlink ref="D362" r:id="rId509" xr:uid="{00000000-0004-0000-0300-0000FC010000}"/>
    <hyperlink ref="R362" r:id="rId510" xr:uid="{00000000-0004-0000-0300-0000FD010000}"/>
    <hyperlink ref="D363" r:id="rId511" xr:uid="{00000000-0004-0000-0300-0000FE010000}"/>
    <hyperlink ref="R363" r:id="rId512" xr:uid="{00000000-0004-0000-0300-0000FF010000}"/>
    <hyperlink ref="D364" r:id="rId513" xr:uid="{00000000-0004-0000-0300-000000020000}"/>
    <hyperlink ref="R364" r:id="rId514" xr:uid="{00000000-0004-0000-0300-000001020000}"/>
    <hyperlink ref="D365" r:id="rId515" xr:uid="{00000000-0004-0000-0300-000002020000}"/>
    <hyperlink ref="R365" r:id="rId516" xr:uid="{00000000-0004-0000-0300-000003020000}"/>
    <hyperlink ref="D366" r:id="rId517" xr:uid="{00000000-0004-0000-0300-000004020000}"/>
    <hyperlink ref="R366" r:id="rId518" xr:uid="{00000000-0004-0000-0300-000005020000}"/>
    <hyperlink ref="D367" r:id="rId519" xr:uid="{00000000-0004-0000-0300-000006020000}"/>
    <hyperlink ref="R367" r:id="rId520" xr:uid="{00000000-0004-0000-0300-000007020000}"/>
    <hyperlink ref="D368" r:id="rId521" xr:uid="{00000000-0004-0000-0300-000008020000}"/>
    <hyperlink ref="R368" r:id="rId522" xr:uid="{00000000-0004-0000-0300-000009020000}"/>
    <hyperlink ref="D369" r:id="rId523" xr:uid="{00000000-0004-0000-0300-00000A020000}"/>
    <hyperlink ref="R369" r:id="rId524" xr:uid="{00000000-0004-0000-0300-00000B020000}"/>
    <hyperlink ref="D370" r:id="rId525" xr:uid="{00000000-0004-0000-0300-00000C020000}"/>
    <hyperlink ref="R370" r:id="rId526" xr:uid="{00000000-0004-0000-0300-00000D020000}"/>
    <hyperlink ref="D371" r:id="rId527" xr:uid="{00000000-0004-0000-0300-00000E020000}"/>
    <hyperlink ref="R371" r:id="rId528" xr:uid="{00000000-0004-0000-0300-00000F020000}"/>
    <hyperlink ref="D372" r:id="rId529" xr:uid="{00000000-0004-0000-0300-000010020000}"/>
    <hyperlink ref="R372" r:id="rId530" xr:uid="{00000000-0004-0000-0300-000011020000}"/>
    <hyperlink ref="D373" r:id="rId531" xr:uid="{00000000-0004-0000-0300-000012020000}"/>
    <hyperlink ref="R373" r:id="rId532" xr:uid="{00000000-0004-0000-0300-000013020000}"/>
    <hyperlink ref="D374" r:id="rId533" xr:uid="{00000000-0004-0000-0300-000014020000}"/>
    <hyperlink ref="R374" r:id="rId534" xr:uid="{00000000-0004-0000-0300-000015020000}"/>
    <hyperlink ref="D375" r:id="rId535" xr:uid="{00000000-0004-0000-0300-000016020000}"/>
    <hyperlink ref="R375" r:id="rId536" xr:uid="{00000000-0004-0000-0300-000017020000}"/>
    <hyperlink ref="D376" r:id="rId537" xr:uid="{00000000-0004-0000-0300-000018020000}"/>
    <hyperlink ref="R376" r:id="rId538" xr:uid="{00000000-0004-0000-0300-000019020000}"/>
    <hyperlink ref="D377" r:id="rId539" xr:uid="{00000000-0004-0000-0300-00001A020000}"/>
    <hyperlink ref="R377" r:id="rId540" xr:uid="{00000000-0004-0000-0300-00001B020000}"/>
    <hyperlink ref="D378" r:id="rId541" xr:uid="{00000000-0004-0000-0300-00001C020000}"/>
    <hyperlink ref="R378" r:id="rId542" xr:uid="{00000000-0004-0000-0300-00001D020000}"/>
    <hyperlink ref="D379" r:id="rId543" xr:uid="{00000000-0004-0000-0300-00001E020000}"/>
    <hyperlink ref="R379" r:id="rId544" xr:uid="{00000000-0004-0000-0300-00001F020000}"/>
    <hyperlink ref="D380" r:id="rId545" xr:uid="{00000000-0004-0000-0300-000020020000}"/>
    <hyperlink ref="R380" r:id="rId546" xr:uid="{00000000-0004-0000-0300-000021020000}"/>
    <hyperlink ref="D381" r:id="rId547" xr:uid="{00000000-0004-0000-0300-000022020000}"/>
    <hyperlink ref="R381" r:id="rId548" xr:uid="{00000000-0004-0000-0300-000023020000}"/>
    <hyperlink ref="D382" r:id="rId549" xr:uid="{00000000-0004-0000-0300-000024020000}"/>
    <hyperlink ref="R382" r:id="rId550" xr:uid="{00000000-0004-0000-0300-000025020000}"/>
    <hyperlink ref="D383" r:id="rId551" xr:uid="{00000000-0004-0000-0300-000026020000}"/>
    <hyperlink ref="R383" r:id="rId552" xr:uid="{00000000-0004-0000-0300-000027020000}"/>
    <hyperlink ref="D384" r:id="rId553" xr:uid="{00000000-0004-0000-0300-000028020000}"/>
    <hyperlink ref="R384" r:id="rId554" xr:uid="{00000000-0004-0000-0300-000029020000}"/>
    <hyperlink ref="D385" r:id="rId555" xr:uid="{00000000-0004-0000-0300-00002A020000}"/>
    <hyperlink ref="R385" r:id="rId556" xr:uid="{00000000-0004-0000-0300-00002B020000}"/>
    <hyperlink ref="D386" r:id="rId557" xr:uid="{00000000-0004-0000-0300-00002C020000}"/>
    <hyperlink ref="R386" r:id="rId558" xr:uid="{00000000-0004-0000-0300-00002D020000}"/>
    <hyperlink ref="D387" r:id="rId559" xr:uid="{00000000-0004-0000-0300-00002E020000}"/>
    <hyperlink ref="R387" r:id="rId560" xr:uid="{00000000-0004-0000-0300-00002F020000}"/>
    <hyperlink ref="D388" r:id="rId561" xr:uid="{00000000-0004-0000-0300-000030020000}"/>
    <hyperlink ref="R388" r:id="rId562" xr:uid="{00000000-0004-0000-0300-000031020000}"/>
    <hyperlink ref="D389" r:id="rId563" xr:uid="{00000000-0004-0000-0300-000032020000}"/>
    <hyperlink ref="R389" r:id="rId564" xr:uid="{00000000-0004-0000-0300-000033020000}"/>
    <hyperlink ref="D390" r:id="rId565" xr:uid="{00000000-0004-0000-0300-000034020000}"/>
    <hyperlink ref="R390" r:id="rId566" xr:uid="{00000000-0004-0000-0300-000035020000}"/>
    <hyperlink ref="D391" r:id="rId567" xr:uid="{00000000-0004-0000-0300-000036020000}"/>
    <hyperlink ref="R391" r:id="rId568" xr:uid="{00000000-0004-0000-0300-000037020000}"/>
    <hyperlink ref="D392" r:id="rId569" xr:uid="{00000000-0004-0000-0300-000038020000}"/>
    <hyperlink ref="D393" r:id="rId570" xr:uid="{00000000-0004-0000-0300-000039020000}"/>
    <hyperlink ref="R393" r:id="rId571" xr:uid="{00000000-0004-0000-0300-00003A020000}"/>
    <hyperlink ref="D394" r:id="rId572" xr:uid="{00000000-0004-0000-0300-00003B020000}"/>
    <hyperlink ref="R394" r:id="rId573" xr:uid="{00000000-0004-0000-0300-00003C020000}"/>
    <hyperlink ref="D395" r:id="rId574" xr:uid="{00000000-0004-0000-0300-00003D020000}"/>
    <hyperlink ref="R395" r:id="rId575" xr:uid="{00000000-0004-0000-0300-00003E020000}"/>
    <hyperlink ref="D396" r:id="rId576" xr:uid="{00000000-0004-0000-0300-00003F020000}"/>
    <hyperlink ref="R396" r:id="rId577" xr:uid="{00000000-0004-0000-0300-000040020000}"/>
    <hyperlink ref="D397" r:id="rId578" xr:uid="{00000000-0004-0000-0300-000041020000}"/>
    <hyperlink ref="R397" r:id="rId579" xr:uid="{00000000-0004-0000-0300-000042020000}"/>
    <hyperlink ref="D398" r:id="rId580" xr:uid="{00000000-0004-0000-0300-000043020000}"/>
    <hyperlink ref="R398" r:id="rId581" xr:uid="{00000000-0004-0000-0300-000044020000}"/>
    <hyperlink ref="D399" r:id="rId582" xr:uid="{00000000-0004-0000-0300-000045020000}"/>
    <hyperlink ref="R399" r:id="rId583" xr:uid="{00000000-0004-0000-0300-000046020000}"/>
    <hyperlink ref="D400" r:id="rId584" xr:uid="{00000000-0004-0000-0300-000047020000}"/>
    <hyperlink ref="R400" r:id="rId585" xr:uid="{00000000-0004-0000-0300-000048020000}"/>
    <hyperlink ref="C401" r:id="rId586" xr:uid="{00000000-0004-0000-0300-000049020000}"/>
    <hyperlink ref="D401" r:id="rId587" xr:uid="{00000000-0004-0000-0300-00004A020000}"/>
    <hyperlink ref="R401" r:id="rId588" xr:uid="{00000000-0004-0000-0300-00004B020000}"/>
    <hyperlink ref="D402" r:id="rId589" xr:uid="{00000000-0004-0000-0300-00004C020000}"/>
    <hyperlink ref="R402" r:id="rId590" xr:uid="{00000000-0004-0000-0300-00004D020000}"/>
    <hyperlink ref="D403" r:id="rId591" xr:uid="{00000000-0004-0000-0300-00004E020000}"/>
    <hyperlink ref="R403" r:id="rId592" xr:uid="{00000000-0004-0000-0300-00004F020000}"/>
    <hyperlink ref="D404" r:id="rId593" xr:uid="{00000000-0004-0000-0300-000050020000}"/>
    <hyperlink ref="R404" r:id="rId594" xr:uid="{00000000-0004-0000-0300-000051020000}"/>
    <hyperlink ref="C405" r:id="rId595" xr:uid="{00000000-0004-0000-0300-000052020000}"/>
    <hyperlink ref="D405" r:id="rId596" xr:uid="{00000000-0004-0000-0300-000053020000}"/>
    <hyperlink ref="R405" r:id="rId597" xr:uid="{00000000-0004-0000-0300-000054020000}"/>
    <hyperlink ref="D406" r:id="rId598" xr:uid="{00000000-0004-0000-0300-000055020000}"/>
    <hyperlink ref="R406" r:id="rId599" xr:uid="{00000000-0004-0000-0300-000056020000}"/>
    <hyperlink ref="D407" r:id="rId600" xr:uid="{00000000-0004-0000-0300-000057020000}"/>
    <hyperlink ref="R407" r:id="rId601" xr:uid="{00000000-0004-0000-0300-000058020000}"/>
    <hyperlink ref="D408" r:id="rId602" xr:uid="{00000000-0004-0000-0300-000059020000}"/>
    <hyperlink ref="R408" r:id="rId603" xr:uid="{00000000-0004-0000-0300-00005A020000}"/>
    <hyperlink ref="D409" r:id="rId604" xr:uid="{00000000-0004-0000-0300-00005B020000}"/>
    <hyperlink ref="R409" r:id="rId605" xr:uid="{00000000-0004-0000-0300-00005C020000}"/>
    <hyperlink ref="D410" r:id="rId606" xr:uid="{00000000-0004-0000-0300-00005D020000}"/>
    <hyperlink ref="R410" r:id="rId607" xr:uid="{00000000-0004-0000-0300-00005E020000}"/>
    <hyperlink ref="D411" r:id="rId608" xr:uid="{00000000-0004-0000-0300-00005F020000}"/>
    <hyperlink ref="R411" r:id="rId609" xr:uid="{00000000-0004-0000-0300-000060020000}"/>
    <hyperlink ref="D412" r:id="rId610" xr:uid="{00000000-0004-0000-0300-000061020000}"/>
    <hyperlink ref="R412" r:id="rId611" xr:uid="{00000000-0004-0000-0300-000062020000}"/>
    <hyperlink ref="D413" r:id="rId612" xr:uid="{00000000-0004-0000-0300-000063020000}"/>
    <hyperlink ref="R413" r:id="rId613" xr:uid="{00000000-0004-0000-0300-000064020000}"/>
    <hyperlink ref="D414" r:id="rId614" xr:uid="{00000000-0004-0000-0300-000065020000}"/>
    <hyperlink ref="R414" r:id="rId615" xr:uid="{00000000-0004-0000-0300-000066020000}"/>
    <hyperlink ref="D415" r:id="rId616" xr:uid="{00000000-0004-0000-0300-000067020000}"/>
    <hyperlink ref="R415" r:id="rId617" xr:uid="{00000000-0004-0000-0300-000068020000}"/>
    <hyperlink ref="D416" r:id="rId618" xr:uid="{00000000-0004-0000-0300-000069020000}"/>
    <hyperlink ref="R416" r:id="rId619" xr:uid="{00000000-0004-0000-0300-00006A020000}"/>
    <hyperlink ref="D417" r:id="rId620" xr:uid="{00000000-0004-0000-0300-00006B020000}"/>
    <hyperlink ref="R417" r:id="rId621" xr:uid="{00000000-0004-0000-0300-00006C020000}"/>
    <hyperlink ref="D418" r:id="rId622" xr:uid="{00000000-0004-0000-0300-00006D020000}"/>
    <hyperlink ref="R418" r:id="rId623" xr:uid="{00000000-0004-0000-0300-00006E020000}"/>
    <hyperlink ref="D419" r:id="rId624" xr:uid="{00000000-0004-0000-0300-00006F020000}"/>
    <hyperlink ref="R419" r:id="rId625" xr:uid="{00000000-0004-0000-0300-000070020000}"/>
    <hyperlink ref="D420" r:id="rId626" xr:uid="{00000000-0004-0000-0300-000071020000}"/>
    <hyperlink ref="R420" r:id="rId627" xr:uid="{00000000-0004-0000-0300-000072020000}"/>
    <hyperlink ref="D421" r:id="rId628" xr:uid="{00000000-0004-0000-0300-000073020000}"/>
    <hyperlink ref="R421" r:id="rId629" xr:uid="{00000000-0004-0000-0300-000074020000}"/>
    <hyperlink ref="D422" r:id="rId630" xr:uid="{00000000-0004-0000-0300-000075020000}"/>
    <hyperlink ref="R422" r:id="rId631" xr:uid="{00000000-0004-0000-0300-000076020000}"/>
    <hyperlink ref="D423" r:id="rId632" xr:uid="{00000000-0004-0000-0300-000077020000}"/>
    <hyperlink ref="R423" r:id="rId633" xr:uid="{00000000-0004-0000-0300-000078020000}"/>
    <hyperlink ref="D424" r:id="rId634" xr:uid="{00000000-0004-0000-0300-000079020000}"/>
    <hyperlink ref="R424" r:id="rId635" xr:uid="{00000000-0004-0000-0300-00007A020000}"/>
    <hyperlink ref="D425" r:id="rId636" xr:uid="{00000000-0004-0000-0300-00007B020000}"/>
    <hyperlink ref="R425" r:id="rId637" xr:uid="{00000000-0004-0000-0300-00007C020000}"/>
    <hyperlink ref="D426" r:id="rId638" xr:uid="{00000000-0004-0000-0300-00007D020000}"/>
    <hyperlink ref="R426" r:id="rId639" xr:uid="{00000000-0004-0000-0300-00007E020000}"/>
    <hyperlink ref="D427" r:id="rId640" xr:uid="{00000000-0004-0000-0300-00007F020000}"/>
    <hyperlink ref="R427" r:id="rId641" xr:uid="{00000000-0004-0000-0300-000080020000}"/>
    <hyperlink ref="D428" r:id="rId642" xr:uid="{00000000-0004-0000-0300-000081020000}"/>
    <hyperlink ref="D429" r:id="rId643" xr:uid="{00000000-0004-0000-0300-000082020000}"/>
    <hyperlink ref="R429" r:id="rId644" xr:uid="{00000000-0004-0000-0300-000083020000}"/>
    <hyperlink ref="R430" r:id="rId645" xr:uid="{00000000-0004-0000-0300-000084020000}"/>
    <hyperlink ref="D431" r:id="rId646" xr:uid="{00000000-0004-0000-0300-000085020000}"/>
    <hyperlink ref="R431" r:id="rId647" xr:uid="{00000000-0004-0000-0300-000086020000}"/>
    <hyperlink ref="D432" r:id="rId648" xr:uid="{00000000-0004-0000-0300-000087020000}"/>
    <hyperlink ref="R432" r:id="rId649" xr:uid="{00000000-0004-0000-0300-000088020000}"/>
    <hyperlink ref="D433" r:id="rId650" xr:uid="{00000000-0004-0000-0300-000089020000}"/>
    <hyperlink ref="R433" r:id="rId651" xr:uid="{00000000-0004-0000-0300-00008A020000}"/>
    <hyperlink ref="D434" r:id="rId652" xr:uid="{00000000-0004-0000-0300-00008B020000}"/>
    <hyperlink ref="R434" r:id="rId653" xr:uid="{00000000-0004-0000-0300-00008C020000}"/>
    <hyperlink ref="D435" r:id="rId654" xr:uid="{00000000-0004-0000-0300-00008D020000}"/>
    <hyperlink ref="R435" r:id="rId655" xr:uid="{00000000-0004-0000-0300-00008E020000}"/>
    <hyperlink ref="D436" r:id="rId656" xr:uid="{00000000-0004-0000-0300-00008F020000}"/>
    <hyperlink ref="R436" r:id="rId657" xr:uid="{00000000-0004-0000-0300-000090020000}"/>
    <hyperlink ref="D437" r:id="rId658" xr:uid="{00000000-0004-0000-0300-000091020000}"/>
    <hyperlink ref="D438" r:id="rId659" xr:uid="{00000000-0004-0000-0300-000092020000}"/>
    <hyperlink ref="R438" r:id="rId660" xr:uid="{00000000-0004-0000-0300-000093020000}"/>
    <hyperlink ref="D439" r:id="rId661" xr:uid="{00000000-0004-0000-0300-000094020000}"/>
    <hyperlink ref="R439" r:id="rId662" xr:uid="{00000000-0004-0000-0300-000095020000}"/>
    <hyperlink ref="D440" r:id="rId663" xr:uid="{00000000-0004-0000-0300-000096020000}"/>
    <hyperlink ref="R440" r:id="rId664" xr:uid="{00000000-0004-0000-0300-000097020000}"/>
    <hyperlink ref="D441" r:id="rId665" xr:uid="{00000000-0004-0000-0300-000098020000}"/>
    <hyperlink ref="R441" r:id="rId666" xr:uid="{00000000-0004-0000-0300-000099020000}"/>
    <hyperlink ref="D442" r:id="rId667" xr:uid="{00000000-0004-0000-0300-00009A020000}"/>
    <hyperlink ref="R442" r:id="rId668" xr:uid="{00000000-0004-0000-0300-00009B020000}"/>
    <hyperlink ref="D443" r:id="rId669" xr:uid="{00000000-0004-0000-0300-00009C020000}"/>
    <hyperlink ref="R443" r:id="rId670" xr:uid="{00000000-0004-0000-0300-00009D020000}"/>
    <hyperlink ref="D444" r:id="rId671" xr:uid="{00000000-0004-0000-0300-00009E020000}"/>
    <hyperlink ref="R444" r:id="rId672" xr:uid="{00000000-0004-0000-0300-00009F020000}"/>
    <hyperlink ref="D445" r:id="rId673" xr:uid="{00000000-0004-0000-0300-0000A0020000}"/>
    <hyperlink ref="R445" r:id="rId674" xr:uid="{00000000-0004-0000-0300-0000A1020000}"/>
    <hyperlink ref="D446" r:id="rId675" xr:uid="{00000000-0004-0000-0300-0000A2020000}"/>
    <hyperlink ref="R446" r:id="rId676" xr:uid="{00000000-0004-0000-0300-0000A3020000}"/>
    <hyperlink ref="D447" r:id="rId677" xr:uid="{00000000-0004-0000-0300-0000A4020000}"/>
    <hyperlink ref="R447" r:id="rId678" xr:uid="{00000000-0004-0000-0300-0000A5020000}"/>
    <hyperlink ref="D448" r:id="rId679" xr:uid="{00000000-0004-0000-0300-0000A6020000}"/>
    <hyperlink ref="R448" r:id="rId680" xr:uid="{00000000-0004-0000-0300-0000A7020000}"/>
    <hyperlink ref="D449" r:id="rId681" xr:uid="{00000000-0004-0000-0300-0000A8020000}"/>
    <hyperlink ref="R449" r:id="rId682" xr:uid="{00000000-0004-0000-0300-0000A9020000}"/>
    <hyperlink ref="D450" r:id="rId683" xr:uid="{00000000-0004-0000-0300-0000AA020000}"/>
    <hyperlink ref="R450" r:id="rId684" xr:uid="{00000000-0004-0000-0300-0000AB020000}"/>
    <hyperlink ref="D451" r:id="rId685" xr:uid="{00000000-0004-0000-0300-0000AC020000}"/>
    <hyperlink ref="R451" r:id="rId686" xr:uid="{00000000-0004-0000-0300-0000AD020000}"/>
    <hyperlink ref="D452" r:id="rId687" xr:uid="{00000000-0004-0000-0300-0000AE020000}"/>
    <hyperlink ref="R452" r:id="rId688" xr:uid="{00000000-0004-0000-0300-0000AF020000}"/>
    <hyperlink ref="D453" r:id="rId689" xr:uid="{00000000-0004-0000-0300-0000B0020000}"/>
    <hyperlink ref="R453" r:id="rId690" xr:uid="{00000000-0004-0000-0300-0000B1020000}"/>
    <hyperlink ref="D454" r:id="rId691" xr:uid="{00000000-0004-0000-0300-0000B2020000}"/>
    <hyperlink ref="R454" r:id="rId692" xr:uid="{00000000-0004-0000-0300-0000B3020000}"/>
    <hyperlink ref="D455" r:id="rId693" xr:uid="{00000000-0004-0000-0300-0000B4020000}"/>
    <hyperlink ref="R455" r:id="rId694" xr:uid="{00000000-0004-0000-0300-0000B5020000}"/>
    <hyperlink ref="D456" r:id="rId695" xr:uid="{00000000-0004-0000-0300-0000B6020000}"/>
    <hyperlink ref="R456" r:id="rId696" xr:uid="{00000000-0004-0000-0300-0000B7020000}"/>
    <hyperlink ref="D457" r:id="rId697" xr:uid="{00000000-0004-0000-0300-0000B8020000}"/>
    <hyperlink ref="R457" r:id="rId698" xr:uid="{00000000-0004-0000-0300-0000B9020000}"/>
    <hyperlink ref="D458" r:id="rId699" xr:uid="{00000000-0004-0000-0300-0000BA020000}"/>
    <hyperlink ref="R458" r:id="rId700" xr:uid="{00000000-0004-0000-0300-0000BB020000}"/>
    <hyperlink ref="D459" r:id="rId701" xr:uid="{00000000-0004-0000-0300-0000BC020000}"/>
    <hyperlink ref="R459" r:id="rId702" xr:uid="{00000000-0004-0000-0300-0000BD020000}"/>
    <hyperlink ref="D460" r:id="rId703" xr:uid="{00000000-0004-0000-0300-0000BE020000}"/>
    <hyperlink ref="R460" r:id="rId704" xr:uid="{00000000-0004-0000-0300-0000BF020000}"/>
    <hyperlink ref="D461" r:id="rId705" xr:uid="{00000000-0004-0000-0300-0000C0020000}"/>
    <hyperlink ref="R461" r:id="rId706" xr:uid="{00000000-0004-0000-0300-0000C1020000}"/>
    <hyperlink ref="D462" r:id="rId707" xr:uid="{00000000-0004-0000-0300-0000C2020000}"/>
    <hyperlink ref="R462" r:id="rId708" xr:uid="{00000000-0004-0000-0300-0000C3020000}"/>
    <hyperlink ref="D463" r:id="rId709" xr:uid="{00000000-0004-0000-0300-0000C4020000}"/>
    <hyperlink ref="R463" r:id="rId710" xr:uid="{00000000-0004-0000-0300-0000C5020000}"/>
    <hyperlink ref="D464" r:id="rId711" xr:uid="{00000000-0004-0000-0300-0000C6020000}"/>
    <hyperlink ref="R464" r:id="rId712" xr:uid="{00000000-0004-0000-0300-0000C7020000}"/>
    <hyperlink ref="D465" r:id="rId713" xr:uid="{00000000-0004-0000-0300-0000C8020000}"/>
    <hyperlink ref="R465" r:id="rId714" xr:uid="{00000000-0004-0000-0300-0000C9020000}"/>
    <hyperlink ref="D466" r:id="rId715" xr:uid="{00000000-0004-0000-0300-0000CA020000}"/>
    <hyperlink ref="R466" r:id="rId716" xr:uid="{00000000-0004-0000-0300-0000CB020000}"/>
    <hyperlink ref="D467" r:id="rId717" xr:uid="{00000000-0004-0000-0300-0000CC020000}"/>
    <hyperlink ref="R467" r:id="rId718" xr:uid="{00000000-0004-0000-0300-0000CD020000}"/>
    <hyperlink ref="D468" r:id="rId719" xr:uid="{00000000-0004-0000-0300-0000CE020000}"/>
    <hyperlink ref="R468" r:id="rId720" xr:uid="{00000000-0004-0000-0300-0000CF020000}"/>
    <hyperlink ref="D469" r:id="rId721" xr:uid="{00000000-0004-0000-0300-0000D0020000}"/>
    <hyperlink ref="R469" r:id="rId722" xr:uid="{00000000-0004-0000-0300-0000D1020000}"/>
    <hyperlink ref="D470" r:id="rId723" xr:uid="{00000000-0004-0000-0300-0000D2020000}"/>
    <hyperlink ref="R470" r:id="rId724" xr:uid="{00000000-0004-0000-0300-0000D3020000}"/>
    <hyperlink ref="D471" r:id="rId725" xr:uid="{00000000-0004-0000-0300-0000D4020000}"/>
    <hyperlink ref="R471" r:id="rId726" xr:uid="{00000000-0004-0000-0300-0000D5020000}"/>
    <hyperlink ref="D472" r:id="rId727" xr:uid="{00000000-0004-0000-0300-0000D6020000}"/>
    <hyperlink ref="R472" r:id="rId728" xr:uid="{00000000-0004-0000-0300-0000D7020000}"/>
    <hyperlink ref="D473" r:id="rId729" xr:uid="{00000000-0004-0000-0300-0000D8020000}"/>
    <hyperlink ref="R473" r:id="rId730" xr:uid="{00000000-0004-0000-0300-0000D9020000}"/>
    <hyperlink ref="D474" r:id="rId731" xr:uid="{00000000-0004-0000-0300-0000DA020000}"/>
    <hyperlink ref="R474" r:id="rId732" xr:uid="{00000000-0004-0000-0300-0000DB020000}"/>
    <hyperlink ref="D475" r:id="rId733" xr:uid="{00000000-0004-0000-0300-0000DC020000}"/>
    <hyperlink ref="R475" r:id="rId734" xr:uid="{00000000-0004-0000-0300-0000DD020000}"/>
    <hyperlink ref="D476" r:id="rId735" xr:uid="{00000000-0004-0000-0300-0000DE020000}"/>
    <hyperlink ref="R476" r:id="rId736" xr:uid="{00000000-0004-0000-0300-0000DF020000}"/>
    <hyperlink ref="D477" r:id="rId737" xr:uid="{00000000-0004-0000-0300-0000E0020000}"/>
    <hyperlink ref="R477" r:id="rId738" xr:uid="{00000000-0004-0000-0300-0000E1020000}"/>
    <hyperlink ref="D478" r:id="rId739" xr:uid="{00000000-0004-0000-0300-0000E2020000}"/>
    <hyperlink ref="R478" r:id="rId740" xr:uid="{00000000-0004-0000-0300-0000E3020000}"/>
    <hyperlink ref="D479" r:id="rId741" xr:uid="{00000000-0004-0000-0300-0000E4020000}"/>
    <hyperlink ref="R479" r:id="rId742" xr:uid="{00000000-0004-0000-0300-0000E5020000}"/>
    <hyperlink ref="D480" r:id="rId743" xr:uid="{00000000-0004-0000-0300-0000E6020000}"/>
    <hyperlink ref="R480" r:id="rId744" xr:uid="{00000000-0004-0000-0300-0000E7020000}"/>
    <hyperlink ref="D481" r:id="rId745" xr:uid="{00000000-0004-0000-0300-0000E8020000}"/>
    <hyperlink ref="R481" r:id="rId746" xr:uid="{00000000-0004-0000-0300-0000E9020000}"/>
    <hyperlink ref="D482" r:id="rId747" xr:uid="{00000000-0004-0000-0300-0000EA020000}"/>
    <hyperlink ref="R482" r:id="rId748" xr:uid="{00000000-0004-0000-0300-0000EB020000}"/>
    <hyperlink ref="D483" r:id="rId749" xr:uid="{00000000-0004-0000-0300-0000EC020000}"/>
    <hyperlink ref="R483" r:id="rId750" xr:uid="{00000000-0004-0000-0300-0000ED020000}"/>
    <hyperlink ref="D484" r:id="rId751" xr:uid="{00000000-0004-0000-0300-0000EE020000}"/>
    <hyperlink ref="R484" r:id="rId752" xr:uid="{00000000-0004-0000-0300-0000EF020000}"/>
    <hyperlink ref="R485" r:id="rId753" xr:uid="{00000000-0004-0000-0300-0000F0020000}"/>
    <hyperlink ref="D486" r:id="rId754" xr:uid="{00000000-0004-0000-0300-0000F1020000}"/>
    <hyperlink ref="R486" r:id="rId755" xr:uid="{00000000-0004-0000-0300-0000F2020000}"/>
    <hyperlink ref="D487" r:id="rId756" xr:uid="{00000000-0004-0000-0300-0000F3020000}"/>
    <hyperlink ref="R487" r:id="rId757" xr:uid="{00000000-0004-0000-0300-0000F4020000}"/>
    <hyperlink ref="D488" r:id="rId758" xr:uid="{00000000-0004-0000-0300-0000F5020000}"/>
    <hyperlink ref="R488" r:id="rId759" xr:uid="{00000000-0004-0000-0300-0000F6020000}"/>
    <hyperlink ref="D489" r:id="rId760" xr:uid="{00000000-0004-0000-0300-0000F7020000}"/>
    <hyperlink ref="R489" r:id="rId761" xr:uid="{00000000-0004-0000-0300-0000F8020000}"/>
    <hyperlink ref="D490" r:id="rId762" xr:uid="{00000000-0004-0000-0300-0000F9020000}"/>
    <hyperlink ref="R490" r:id="rId763" xr:uid="{00000000-0004-0000-0300-0000FA020000}"/>
    <hyperlink ref="D491" r:id="rId764" xr:uid="{00000000-0004-0000-0300-0000FB020000}"/>
    <hyperlink ref="R491" r:id="rId765" xr:uid="{00000000-0004-0000-0300-0000FC020000}"/>
    <hyperlink ref="D492" r:id="rId766" xr:uid="{00000000-0004-0000-0300-0000FD020000}"/>
    <hyperlink ref="R492" r:id="rId767" xr:uid="{00000000-0004-0000-0300-0000FE020000}"/>
    <hyperlink ref="D493" r:id="rId768" xr:uid="{00000000-0004-0000-0300-0000FF020000}"/>
    <hyperlink ref="R493" r:id="rId769" xr:uid="{00000000-0004-0000-0300-000000030000}"/>
    <hyperlink ref="D494" r:id="rId770" xr:uid="{00000000-0004-0000-0300-000001030000}"/>
    <hyperlink ref="R494" r:id="rId771" xr:uid="{00000000-0004-0000-0300-000002030000}"/>
    <hyperlink ref="D495" r:id="rId772" xr:uid="{00000000-0004-0000-0300-000003030000}"/>
    <hyperlink ref="R495" r:id="rId773" xr:uid="{00000000-0004-0000-0300-000004030000}"/>
    <hyperlink ref="D496" r:id="rId774" xr:uid="{00000000-0004-0000-0300-000005030000}"/>
    <hyperlink ref="R496" r:id="rId775" xr:uid="{00000000-0004-0000-0300-000006030000}"/>
    <hyperlink ref="D497" r:id="rId776" xr:uid="{00000000-0004-0000-0300-000007030000}"/>
    <hyperlink ref="R497" r:id="rId777" xr:uid="{00000000-0004-0000-0300-000008030000}"/>
    <hyperlink ref="D498" r:id="rId778" xr:uid="{00000000-0004-0000-0300-000009030000}"/>
    <hyperlink ref="R498" r:id="rId779" xr:uid="{00000000-0004-0000-0300-00000A030000}"/>
    <hyperlink ref="D499" r:id="rId780" xr:uid="{00000000-0004-0000-0300-00000B030000}"/>
    <hyperlink ref="R499" r:id="rId781" xr:uid="{00000000-0004-0000-0300-00000C030000}"/>
    <hyperlink ref="D500" r:id="rId782" xr:uid="{00000000-0004-0000-0300-00000D030000}"/>
    <hyperlink ref="R500" r:id="rId783" xr:uid="{00000000-0004-0000-0300-00000E030000}"/>
    <hyperlink ref="D501" r:id="rId784" xr:uid="{00000000-0004-0000-0300-00000F030000}"/>
    <hyperlink ref="R501" r:id="rId785" xr:uid="{00000000-0004-0000-0300-000010030000}"/>
    <hyperlink ref="D502" r:id="rId786" xr:uid="{00000000-0004-0000-0300-000011030000}"/>
    <hyperlink ref="R502" r:id="rId787" xr:uid="{00000000-0004-0000-0300-000012030000}"/>
    <hyperlink ref="D503" r:id="rId788" xr:uid="{00000000-0004-0000-0300-000013030000}"/>
    <hyperlink ref="R503" r:id="rId789" xr:uid="{00000000-0004-0000-0300-000014030000}"/>
    <hyperlink ref="D504" r:id="rId790" xr:uid="{00000000-0004-0000-0300-000015030000}"/>
    <hyperlink ref="R504" r:id="rId791" xr:uid="{00000000-0004-0000-0300-000016030000}"/>
    <hyperlink ref="D505" r:id="rId792" xr:uid="{00000000-0004-0000-0300-000017030000}"/>
    <hyperlink ref="R505" r:id="rId793" xr:uid="{00000000-0004-0000-0300-000018030000}"/>
    <hyperlink ref="D506" r:id="rId794" xr:uid="{00000000-0004-0000-0300-000019030000}"/>
    <hyperlink ref="R506" r:id="rId795" xr:uid="{00000000-0004-0000-0300-00001A030000}"/>
    <hyperlink ref="D507" r:id="rId796" xr:uid="{00000000-0004-0000-0300-00001B030000}"/>
    <hyperlink ref="R507" r:id="rId797" xr:uid="{00000000-0004-0000-0300-00001C030000}"/>
    <hyperlink ref="D508" r:id="rId798" xr:uid="{00000000-0004-0000-0300-00001D030000}"/>
    <hyperlink ref="R508" r:id="rId799" xr:uid="{00000000-0004-0000-0300-00001E030000}"/>
    <hyperlink ref="D509" r:id="rId800" xr:uid="{00000000-0004-0000-0300-00001F030000}"/>
    <hyperlink ref="R509" r:id="rId801" xr:uid="{00000000-0004-0000-0300-000020030000}"/>
    <hyperlink ref="D510" r:id="rId802" xr:uid="{00000000-0004-0000-0300-000021030000}"/>
    <hyperlink ref="R510" r:id="rId803" xr:uid="{00000000-0004-0000-0300-000022030000}"/>
    <hyperlink ref="D511" r:id="rId804" xr:uid="{00000000-0004-0000-0300-000023030000}"/>
    <hyperlink ref="R511" r:id="rId805" xr:uid="{00000000-0004-0000-0300-000024030000}"/>
    <hyperlink ref="D512" r:id="rId806" xr:uid="{00000000-0004-0000-0300-000025030000}"/>
    <hyperlink ref="R512" r:id="rId807" xr:uid="{00000000-0004-0000-0300-000026030000}"/>
    <hyperlink ref="D513" r:id="rId808" xr:uid="{00000000-0004-0000-0300-000027030000}"/>
    <hyperlink ref="R513" r:id="rId809" xr:uid="{00000000-0004-0000-0300-000028030000}"/>
    <hyperlink ref="D514" r:id="rId810" xr:uid="{00000000-0004-0000-0300-000029030000}"/>
    <hyperlink ref="R514" r:id="rId811" xr:uid="{00000000-0004-0000-0300-00002A030000}"/>
    <hyperlink ref="D515" r:id="rId812" xr:uid="{00000000-0004-0000-0300-00002B030000}"/>
    <hyperlink ref="R515" r:id="rId813" xr:uid="{00000000-0004-0000-0300-00002C030000}"/>
    <hyperlink ref="D516" r:id="rId814" xr:uid="{00000000-0004-0000-0300-00002D030000}"/>
    <hyperlink ref="R516" r:id="rId815" xr:uid="{00000000-0004-0000-0300-00002E030000}"/>
    <hyperlink ref="D517" r:id="rId816" xr:uid="{00000000-0004-0000-0300-00002F030000}"/>
    <hyperlink ref="R517" r:id="rId817" xr:uid="{00000000-0004-0000-0300-000030030000}"/>
    <hyperlink ref="D518" r:id="rId818" xr:uid="{00000000-0004-0000-0300-000031030000}"/>
    <hyperlink ref="R518" r:id="rId819" xr:uid="{00000000-0004-0000-0300-000032030000}"/>
    <hyperlink ref="D519" r:id="rId820" xr:uid="{00000000-0004-0000-0300-000033030000}"/>
    <hyperlink ref="R519" r:id="rId821" xr:uid="{00000000-0004-0000-0300-000034030000}"/>
    <hyperlink ref="D520" r:id="rId822" xr:uid="{00000000-0004-0000-0300-000035030000}"/>
    <hyperlink ref="D521" r:id="rId823" xr:uid="{00000000-0004-0000-0300-000036030000}"/>
    <hyperlink ref="D522" r:id="rId824" xr:uid="{00000000-0004-0000-0300-000037030000}"/>
    <hyperlink ref="R522" r:id="rId825" xr:uid="{00000000-0004-0000-0300-000038030000}"/>
    <hyperlink ref="D523" r:id="rId826" xr:uid="{00000000-0004-0000-0300-000039030000}"/>
    <hyperlink ref="R523" r:id="rId827" xr:uid="{00000000-0004-0000-0300-00003A030000}"/>
    <hyperlink ref="D524" r:id="rId828" xr:uid="{00000000-0004-0000-0300-00003B030000}"/>
    <hyperlink ref="R524" r:id="rId829" xr:uid="{00000000-0004-0000-0300-00003C030000}"/>
    <hyperlink ref="D525" r:id="rId830" xr:uid="{00000000-0004-0000-0300-00003D030000}"/>
    <hyperlink ref="R525" r:id="rId831" xr:uid="{00000000-0004-0000-0300-00003E030000}"/>
    <hyperlink ref="D526" r:id="rId832" xr:uid="{00000000-0004-0000-0300-00003F030000}"/>
    <hyperlink ref="R526" r:id="rId833" xr:uid="{00000000-0004-0000-0300-000040030000}"/>
    <hyperlink ref="D527" r:id="rId834" xr:uid="{00000000-0004-0000-0300-000041030000}"/>
    <hyperlink ref="D528" r:id="rId835" xr:uid="{00000000-0004-0000-0300-000042030000}"/>
    <hyperlink ref="R528" r:id="rId836" xr:uid="{00000000-0004-0000-0300-000043030000}"/>
    <hyperlink ref="D529" r:id="rId837" xr:uid="{00000000-0004-0000-0300-000044030000}"/>
    <hyperlink ref="R529" r:id="rId838" xr:uid="{00000000-0004-0000-0300-000045030000}"/>
    <hyperlink ref="D530" r:id="rId839" xr:uid="{00000000-0004-0000-0300-000046030000}"/>
    <hyperlink ref="R530" r:id="rId840" xr:uid="{00000000-0004-0000-0300-000047030000}"/>
    <hyperlink ref="D531" r:id="rId841" xr:uid="{00000000-0004-0000-0300-000048030000}"/>
    <hyperlink ref="R531" r:id="rId842" xr:uid="{00000000-0004-0000-0300-000049030000}"/>
    <hyperlink ref="D532" r:id="rId843" xr:uid="{00000000-0004-0000-0300-00004A030000}"/>
    <hyperlink ref="R532" r:id="rId844" xr:uid="{00000000-0004-0000-0300-00004B030000}"/>
    <hyperlink ref="D533" r:id="rId845" xr:uid="{00000000-0004-0000-0300-00004C030000}"/>
    <hyperlink ref="R533" r:id="rId846" xr:uid="{00000000-0004-0000-0300-00004D030000}"/>
    <hyperlink ref="D534" r:id="rId847" xr:uid="{00000000-0004-0000-0300-00004E030000}"/>
    <hyperlink ref="R534" r:id="rId848" xr:uid="{00000000-0004-0000-0300-00004F030000}"/>
    <hyperlink ref="D535" r:id="rId849" xr:uid="{00000000-0004-0000-0300-000050030000}"/>
    <hyperlink ref="R535" r:id="rId850" xr:uid="{00000000-0004-0000-0300-000051030000}"/>
    <hyperlink ref="D536" r:id="rId851" xr:uid="{00000000-0004-0000-0300-000052030000}"/>
    <hyperlink ref="R536" r:id="rId852" xr:uid="{00000000-0004-0000-0300-000053030000}"/>
    <hyperlink ref="D537" r:id="rId853" xr:uid="{00000000-0004-0000-0300-000054030000}"/>
    <hyperlink ref="R537" r:id="rId854" xr:uid="{00000000-0004-0000-0300-000055030000}"/>
    <hyperlink ref="D538" r:id="rId855" xr:uid="{00000000-0004-0000-0300-000056030000}"/>
    <hyperlink ref="R538" r:id="rId856" xr:uid="{00000000-0004-0000-0300-000057030000}"/>
    <hyperlink ref="D539" r:id="rId857" xr:uid="{00000000-0004-0000-0300-000058030000}"/>
    <hyperlink ref="R539" r:id="rId858" xr:uid="{00000000-0004-0000-0300-000059030000}"/>
    <hyperlink ref="D540" r:id="rId859" xr:uid="{00000000-0004-0000-0300-00005A030000}"/>
    <hyperlink ref="R540" r:id="rId860" xr:uid="{00000000-0004-0000-0300-00005B030000}"/>
    <hyperlink ref="D541" r:id="rId861" xr:uid="{00000000-0004-0000-0300-00005C030000}"/>
    <hyperlink ref="R541" r:id="rId862" xr:uid="{00000000-0004-0000-0300-00005D030000}"/>
    <hyperlink ref="D542" r:id="rId863" xr:uid="{00000000-0004-0000-0300-00005E030000}"/>
    <hyperlink ref="R542" r:id="rId864" xr:uid="{00000000-0004-0000-0300-00005F030000}"/>
    <hyperlink ref="D543" r:id="rId865" xr:uid="{00000000-0004-0000-0300-000060030000}"/>
    <hyperlink ref="R543" r:id="rId866" xr:uid="{00000000-0004-0000-0300-000061030000}"/>
    <hyperlink ref="D544" r:id="rId867" xr:uid="{00000000-0004-0000-0300-000062030000}"/>
    <hyperlink ref="R544" r:id="rId868" xr:uid="{00000000-0004-0000-0300-000063030000}"/>
    <hyperlink ref="D545" r:id="rId869" xr:uid="{00000000-0004-0000-0300-000064030000}"/>
    <hyperlink ref="R545" r:id="rId870" xr:uid="{00000000-0004-0000-0300-000065030000}"/>
    <hyperlink ref="D546" r:id="rId871" xr:uid="{00000000-0004-0000-0300-000066030000}"/>
    <hyperlink ref="R546" r:id="rId872" xr:uid="{00000000-0004-0000-0300-000067030000}"/>
    <hyperlink ref="D547" r:id="rId873" xr:uid="{00000000-0004-0000-0300-000068030000}"/>
    <hyperlink ref="R547" r:id="rId874" xr:uid="{00000000-0004-0000-0300-000069030000}"/>
    <hyperlink ref="D548" r:id="rId875" xr:uid="{00000000-0004-0000-0300-00006A030000}"/>
    <hyperlink ref="R548" r:id="rId876" xr:uid="{00000000-0004-0000-0300-00006B030000}"/>
    <hyperlink ref="D549" r:id="rId877" xr:uid="{00000000-0004-0000-0300-00006C030000}"/>
    <hyperlink ref="R549" r:id="rId878" xr:uid="{00000000-0004-0000-0300-00006D030000}"/>
    <hyperlink ref="D550" r:id="rId879" xr:uid="{00000000-0004-0000-0300-00006E030000}"/>
    <hyperlink ref="R550" r:id="rId880" xr:uid="{00000000-0004-0000-0300-00006F030000}"/>
    <hyperlink ref="D551" r:id="rId881" xr:uid="{00000000-0004-0000-0300-000070030000}"/>
    <hyperlink ref="R551" r:id="rId882" xr:uid="{00000000-0004-0000-0300-000071030000}"/>
    <hyperlink ref="D552" r:id="rId883" xr:uid="{00000000-0004-0000-0300-000072030000}"/>
    <hyperlink ref="R552" r:id="rId884" xr:uid="{00000000-0004-0000-0300-000073030000}"/>
    <hyperlink ref="D553" r:id="rId885" xr:uid="{00000000-0004-0000-0300-000074030000}"/>
    <hyperlink ref="R553" r:id="rId886" xr:uid="{00000000-0004-0000-0300-000075030000}"/>
    <hyperlink ref="D554" r:id="rId887" xr:uid="{00000000-0004-0000-0300-000076030000}"/>
    <hyperlink ref="R554" r:id="rId888" xr:uid="{00000000-0004-0000-0300-000077030000}"/>
    <hyperlink ref="D555" r:id="rId889" xr:uid="{00000000-0004-0000-0300-000078030000}"/>
    <hyperlink ref="R555" r:id="rId890" xr:uid="{00000000-0004-0000-0300-000079030000}"/>
    <hyperlink ref="D556" r:id="rId891" xr:uid="{00000000-0004-0000-0300-00007A030000}"/>
    <hyperlink ref="R556" r:id="rId892" xr:uid="{00000000-0004-0000-0300-00007B030000}"/>
    <hyperlink ref="D557" r:id="rId893" xr:uid="{00000000-0004-0000-0300-00007C030000}"/>
    <hyperlink ref="R557" r:id="rId894" xr:uid="{00000000-0004-0000-0300-00007D030000}"/>
    <hyperlink ref="D558" r:id="rId895" xr:uid="{00000000-0004-0000-0300-00007E030000}"/>
    <hyperlink ref="R558" r:id="rId896" xr:uid="{00000000-0004-0000-0300-00007F030000}"/>
    <hyperlink ref="D559" r:id="rId897" xr:uid="{00000000-0004-0000-0300-000080030000}"/>
    <hyperlink ref="R559" r:id="rId898" xr:uid="{00000000-0004-0000-0300-000081030000}"/>
    <hyperlink ref="D560" r:id="rId899" xr:uid="{00000000-0004-0000-0300-000082030000}"/>
    <hyperlink ref="R560" r:id="rId900" xr:uid="{00000000-0004-0000-0300-000083030000}"/>
    <hyperlink ref="D561" r:id="rId901" xr:uid="{00000000-0004-0000-0300-000084030000}"/>
    <hyperlink ref="D562" r:id="rId902" xr:uid="{00000000-0004-0000-0300-000085030000}"/>
    <hyperlink ref="R562" r:id="rId903" xr:uid="{00000000-0004-0000-0300-000086030000}"/>
    <hyperlink ref="D563" r:id="rId904" xr:uid="{00000000-0004-0000-0300-000087030000}"/>
    <hyperlink ref="R563" r:id="rId905" xr:uid="{00000000-0004-0000-0300-000088030000}"/>
    <hyperlink ref="D564" r:id="rId906" xr:uid="{00000000-0004-0000-0300-000089030000}"/>
    <hyperlink ref="R564" r:id="rId907" xr:uid="{00000000-0004-0000-0300-00008A030000}"/>
    <hyperlink ref="D565" r:id="rId908" xr:uid="{00000000-0004-0000-0300-00008B030000}"/>
    <hyperlink ref="R565" r:id="rId909" xr:uid="{00000000-0004-0000-0300-00008C030000}"/>
    <hyperlink ref="D566" r:id="rId910" xr:uid="{00000000-0004-0000-0300-00008D030000}"/>
    <hyperlink ref="R566" r:id="rId911" xr:uid="{00000000-0004-0000-0300-00008E030000}"/>
    <hyperlink ref="D567" r:id="rId912" xr:uid="{00000000-0004-0000-0300-00008F030000}"/>
    <hyperlink ref="R567" r:id="rId913" xr:uid="{00000000-0004-0000-0300-000090030000}"/>
    <hyperlink ref="D568" r:id="rId914" xr:uid="{00000000-0004-0000-0300-000091030000}"/>
    <hyperlink ref="R568" r:id="rId915" xr:uid="{00000000-0004-0000-0300-000092030000}"/>
    <hyperlink ref="D569" r:id="rId916" xr:uid="{00000000-0004-0000-0300-000093030000}"/>
    <hyperlink ref="R569" r:id="rId917" xr:uid="{00000000-0004-0000-0300-000094030000}"/>
    <hyperlink ref="D570" r:id="rId918" xr:uid="{00000000-0004-0000-0300-000095030000}"/>
    <hyperlink ref="R570" r:id="rId919" xr:uid="{00000000-0004-0000-0300-000096030000}"/>
    <hyperlink ref="D571" r:id="rId920" xr:uid="{00000000-0004-0000-0300-000097030000}"/>
    <hyperlink ref="R571" r:id="rId921" xr:uid="{00000000-0004-0000-0300-000098030000}"/>
    <hyperlink ref="D572" r:id="rId922" xr:uid="{00000000-0004-0000-0300-000099030000}"/>
    <hyperlink ref="R572" r:id="rId923" xr:uid="{00000000-0004-0000-0300-00009A030000}"/>
    <hyperlink ref="D573" r:id="rId924" xr:uid="{00000000-0004-0000-0300-00009B030000}"/>
    <hyperlink ref="R573" r:id="rId925" xr:uid="{00000000-0004-0000-0300-00009C030000}"/>
    <hyperlink ref="D574" r:id="rId926" xr:uid="{00000000-0004-0000-0300-00009D030000}"/>
    <hyperlink ref="R574" r:id="rId927" xr:uid="{00000000-0004-0000-0300-00009E030000}"/>
    <hyperlink ref="D575" r:id="rId928" xr:uid="{00000000-0004-0000-0300-00009F030000}"/>
    <hyperlink ref="R575" r:id="rId929" xr:uid="{00000000-0004-0000-0300-0000A0030000}"/>
    <hyperlink ref="D576" r:id="rId930" xr:uid="{00000000-0004-0000-0300-0000A1030000}"/>
    <hyperlink ref="R576" r:id="rId931" xr:uid="{00000000-0004-0000-0300-0000A2030000}"/>
    <hyperlink ref="D577" r:id="rId932" xr:uid="{00000000-0004-0000-0300-0000A3030000}"/>
    <hyperlink ref="R577" r:id="rId933" xr:uid="{00000000-0004-0000-0300-0000A4030000}"/>
    <hyperlink ref="D578" r:id="rId934" xr:uid="{00000000-0004-0000-0300-0000A5030000}"/>
    <hyperlink ref="R578" r:id="rId935" xr:uid="{00000000-0004-0000-0300-0000A6030000}"/>
    <hyperlink ref="D579" r:id="rId936" xr:uid="{00000000-0004-0000-0300-0000A7030000}"/>
    <hyperlink ref="R579" r:id="rId937" xr:uid="{00000000-0004-0000-0300-0000A8030000}"/>
    <hyperlink ref="D580" r:id="rId938" xr:uid="{00000000-0004-0000-0300-0000A9030000}"/>
    <hyperlink ref="R580" r:id="rId939" xr:uid="{00000000-0004-0000-0300-0000AA030000}"/>
    <hyperlink ref="D581" r:id="rId940" xr:uid="{00000000-0004-0000-0300-0000AB030000}"/>
    <hyperlink ref="R581" r:id="rId941" xr:uid="{00000000-0004-0000-0300-0000AC030000}"/>
    <hyperlink ref="D582" r:id="rId942" xr:uid="{00000000-0004-0000-0300-0000AD030000}"/>
    <hyperlink ref="R582" r:id="rId943" xr:uid="{00000000-0004-0000-0300-0000AE030000}"/>
    <hyperlink ref="D583" r:id="rId944" xr:uid="{00000000-0004-0000-0300-0000AF030000}"/>
    <hyperlink ref="R583" r:id="rId945" xr:uid="{00000000-0004-0000-0300-0000B0030000}"/>
    <hyperlink ref="D584" r:id="rId946" xr:uid="{00000000-0004-0000-0300-0000B1030000}"/>
    <hyperlink ref="Q584" r:id="rId947" xr:uid="{00000000-0004-0000-0300-0000B2030000}"/>
    <hyperlink ref="R584" r:id="rId948" xr:uid="{00000000-0004-0000-0300-0000B3030000}"/>
    <hyperlink ref="D585" r:id="rId949" xr:uid="{00000000-0004-0000-0300-0000B4030000}"/>
    <hyperlink ref="R585" r:id="rId950" xr:uid="{00000000-0004-0000-0300-0000B5030000}"/>
    <hyperlink ref="D586" r:id="rId951" xr:uid="{00000000-0004-0000-0300-0000B6030000}"/>
    <hyperlink ref="R586" r:id="rId952" xr:uid="{00000000-0004-0000-0300-0000B7030000}"/>
    <hyperlink ref="D587" r:id="rId953" xr:uid="{00000000-0004-0000-0300-0000B8030000}"/>
    <hyperlink ref="R587" r:id="rId954" xr:uid="{00000000-0004-0000-0300-0000B9030000}"/>
    <hyperlink ref="D588" r:id="rId955" xr:uid="{00000000-0004-0000-0300-0000BA030000}"/>
    <hyperlink ref="R588" r:id="rId956" xr:uid="{00000000-0004-0000-0300-0000BB030000}"/>
    <hyperlink ref="D589" r:id="rId957" xr:uid="{00000000-0004-0000-0300-0000BC030000}"/>
    <hyperlink ref="R589" r:id="rId958" xr:uid="{00000000-0004-0000-0300-0000BD030000}"/>
    <hyperlink ref="D590" r:id="rId959" xr:uid="{00000000-0004-0000-0300-0000BE030000}"/>
    <hyperlink ref="R590" r:id="rId960" xr:uid="{00000000-0004-0000-0300-0000BF030000}"/>
    <hyperlink ref="D591" r:id="rId961" xr:uid="{00000000-0004-0000-0300-0000C0030000}"/>
    <hyperlink ref="R591" r:id="rId962" xr:uid="{00000000-0004-0000-0300-0000C1030000}"/>
    <hyperlink ref="D592" r:id="rId963" xr:uid="{00000000-0004-0000-0300-0000C2030000}"/>
    <hyperlink ref="R592" r:id="rId964" xr:uid="{00000000-0004-0000-0300-0000C3030000}"/>
    <hyperlink ref="D593" r:id="rId965" xr:uid="{00000000-0004-0000-0300-0000C4030000}"/>
    <hyperlink ref="R593" r:id="rId966" xr:uid="{00000000-0004-0000-0300-0000C5030000}"/>
    <hyperlink ref="D594" r:id="rId967" xr:uid="{00000000-0004-0000-0300-0000C6030000}"/>
    <hyperlink ref="R594" r:id="rId968" xr:uid="{00000000-0004-0000-0300-0000C7030000}"/>
    <hyperlink ref="D595" r:id="rId969" xr:uid="{00000000-0004-0000-0300-0000C8030000}"/>
    <hyperlink ref="R595" r:id="rId970" xr:uid="{00000000-0004-0000-0300-0000C9030000}"/>
    <hyperlink ref="D596" r:id="rId971" xr:uid="{00000000-0004-0000-0300-0000CA030000}"/>
    <hyperlink ref="R596" r:id="rId972" xr:uid="{00000000-0004-0000-0300-0000CB030000}"/>
    <hyperlink ref="D597" r:id="rId973" xr:uid="{00000000-0004-0000-0300-0000CC030000}"/>
    <hyperlink ref="R597" r:id="rId974" xr:uid="{00000000-0004-0000-0300-0000CD030000}"/>
    <hyperlink ref="D598" r:id="rId975" xr:uid="{00000000-0004-0000-0300-0000CE030000}"/>
    <hyperlink ref="R598" r:id="rId976" xr:uid="{00000000-0004-0000-0300-0000CF030000}"/>
    <hyperlink ref="D599" r:id="rId977" xr:uid="{00000000-0004-0000-0300-0000D0030000}"/>
    <hyperlink ref="R599" r:id="rId978" xr:uid="{00000000-0004-0000-0300-0000D1030000}"/>
    <hyperlink ref="D600" r:id="rId979" xr:uid="{00000000-0004-0000-0300-0000D2030000}"/>
    <hyperlink ref="R600" r:id="rId980" xr:uid="{00000000-0004-0000-0300-0000D3030000}"/>
    <hyperlink ref="D601" r:id="rId981" xr:uid="{00000000-0004-0000-0300-0000D4030000}"/>
    <hyperlink ref="R601" r:id="rId982" xr:uid="{00000000-0004-0000-0300-0000D5030000}"/>
    <hyperlink ref="D602" r:id="rId983" xr:uid="{00000000-0004-0000-0300-0000D6030000}"/>
    <hyperlink ref="R602" r:id="rId984" xr:uid="{00000000-0004-0000-0300-0000D7030000}"/>
    <hyperlink ref="D603" r:id="rId985" xr:uid="{00000000-0004-0000-0300-0000D8030000}"/>
    <hyperlink ref="R603" r:id="rId986" xr:uid="{00000000-0004-0000-0300-0000D9030000}"/>
    <hyperlink ref="D604" r:id="rId987" xr:uid="{00000000-0004-0000-0300-0000DA030000}"/>
    <hyperlink ref="R604" r:id="rId988" xr:uid="{00000000-0004-0000-0300-0000DB030000}"/>
    <hyperlink ref="D605" r:id="rId989" xr:uid="{00000000-0004-0000-0300-0000DC030000}"/>
    <hyperlink ref="R605" r:id="rId990" xr:uid="{00000000-0004-0000-0300-0000DD030000}"/>
    <hyperlink ref="D606" r:id="rId991" xr:uid="{00000000-0004-0000-0300-0000DE030000}"/>
    <hyperlink ref="R606" r:id="rId992" xr:uid="{00000000-0004-0000-0300-0000DF030000}"/>
    <hyperlink ref="D607" r:id="rId993" xr:uid="{00000000-0004-0000-0300-0000E0030000}"/>
    <hyperlink ref="R607" r:id="rId994" xr:uid="{00000000-0004-0000-0300-0000E1030000}"/>
    <hyperlink ref="D608" r:id="rId995" xr:uid="{00000000-0004-0000-0300-0000E2030000}"/>
    <hyperlink ref="R608" r:id="rId996" xr:uid="{00000000-0004-0000-0300-0000E3030000}"/>
    <hyperlink ref="D609" r:id="rId997" xr:uid="{00000000-0004-0000-0300-0000E4030000}"/>
    <hyperlink ref="R609" r:id="rId998" xr:uid="{00000000-0004-0000-0300-0000E5030000}"/>
    <hyperlink ref="D610" r:id="rId999" xr:uid="{00000000-0004-0000-0300-0000E6030000}"/>
    <hyperlink ref="D611" r:id="rId1000" xr:uid="{00000000-0004-0000-0300-0000E7030000}"/>
    <hyperlink ref="D612" r:id="rId1001" xr:uid="{00000000-0004-0000-0300-0000E8030000}"/>
    <hyperlink ref="D613" r:id="rId1002" xr:uid="{00000000-0004-0000-0300-0000E9030000}"/>
    <hyperlink ref="D614" r:id="rId1003" xr:uid="{00000000-0004-0000-0300-0000EA030000}"/>
    <hyperlink ref="D615" r:id="rId1004" xr:uid="{00000000-0004-0000-0300-0000EB030000}"/>
    <hyperlink ref="D616" r:id="rId1005" xr:uid="{00000000-0004-0000-0300-0000EC030000}"/>
    <hyperlink ref="D617" r:id="rId1006" xr:uid="{00000000-0004-0000-0300-0000ED030000}"/>
    <hyperlink ref="D619" r:id="rId1007" xr:uid="{00000000-0004-0000-0300-0000EE030000}"/>
    <hyperlink ref="D620" r:id="rId1008" xr:uid="{00000000-0004-0000-0300-0000EF030000}"/>
    <hyperlink ref="D621" r:id="rId1009" xr:uid="{00000000-0004-0000-0300-0000F0030000}"/>
    <hyperlink ref="D622" r:id="rId1010" xr:uid="{00000000-0004-0000-0300-0000F1030000}"/>
    <hyperlink ref="D623" r:id="rId1011" xr:uid="{00000000-0004-0000-0300-0000F2030000}"/>
    <hyperlink ref="D624" r:id="rId1012" xr:uid="{00000000-0004-0000-0300-0000F3030000}"/>
    <hyperlink ref="D625" r:id="rId1013" xr:uid="{00000000-0004-0000-0300-0000F4030000}"/>
    <hyperlink ref="D626" r:id="rId1014" xr:uid="{00000000-0004-0000-0300-0000F5030000}"/>
    <hyperlink ref="D627" r:id="rId1015" xr:uid="{00000000-0004-0000-0300-0000F6030000}"/>
    <hyperlink ref="D628" r:id="rId1016" xr:uid="{00000000-0004-0000-0300-0000F7030000}"/>
    <hyperlink ref="D629" r:id="rId1017" xr:uid="{00000000-0004-0000-0300-0000F8030000}"/>
    <hyperlink ref="D630" r:id="rId1018" xr:uid="{00000000-0004-0000-0300-0000F9030000}"/>
    <hyperlink ref="D631" r:id="rId1019" xr:uid="{00000000-0004-0000-0300-0000FA030000}"/>
    <hyperlink ref="D632" r:id="rId1020" xr:uid="{00000000-0004-0000-0300-0000FB030000}"/>
    <hyperlink ref="D633" r:id="rId1021" xr:uid="{00000000-0004-0000-0300-0000FC030000}"/>
    <hyperlink ref="D634" r:id="rId1022" xr:uid="{00000000-0004-0000-0300-0000FD030000}"/>
    <hyperlink ref="D635" r:id="rId1023" xr:uid="{00000000-0004-0000-0300-0000FE030000}"/>
    <hyperlink ref="D637" r:id="rId1024" xr:uid="{00000000-0004-0000-0300-0000FF030000}"/>
    <hyperlink ref="D638" r:id="rId1025" xr:uid="{00000000-0004-0000-0300-000000040000}"/>
    <hyperlink ref="D639" r:id="rId1026" xr:uid="{00000000-0004-0000-0300-000001040000}"/>
    <hyperlink ref="D640" r:id="rId1027" xr:uid="{00000000-0004-0000-0300-000002040000}"/>
    <hyperlink ref="D641" r:id="rId1028" xr:uid="{00000000-0004-0000-0300-000003040000}"/>
    <hyperlink ref="D642" r:id="rId1029" xr:uid="{00000000-0004-0000-0300-000004040000}"/>
    <hyperlink ref="D643" r:id="rId1030" xr:uid="{00000000-0004-0000-0300-000005040000}"/>
    <hyperlink ref="D644" r:id="rId1031" xr:uid="{00000000-0004-0000-0300-000006040000}"/>
    <hyperlink ref="D645" r:id="rId1032" xr:uid="{00000000-0004-0000-0300-000007040000}"/>
    <hyperlink ref="D646" r:id="rId1033" xr:uid="{00000000-0004-0000-0300-000008040000}"/>
    <hyperlink ref="D647" r:id="rId1034" xr:uid="{00000000-0004-0000-0300-000009040000}"/>
    <hyperlink ref="D648" r:id="rId1035" xr:uid="{00000000-0004-0000-0300-00000A040000}"/>
    <hyperlink ref="D649" r:id="rId1036" xr:uid="{00000000-0004-0000-0300-00000B040000}"/>
    <hyperlink ref="D650" r:id="rId1037" xr:uid="{00000000-0004-0000-0300-00000C040000}"/>
    <hyperlink ref="D651" r:id="rId1038" xr:uid="{00000000-0004-0000-0300-00000D040000}"/>
    <hyperlink ref="D652" r:id="rId1039" xr:uid="{00000000-0004-0000-0300-00000E040000}"/>
    <hyperlink ref="D653" r:id="rId1040" xr:uid="{00000000-0004-0000-0300-00000F040000}"/>
    <hyperlink ref="D654" r:id="rId1041" xr:uid="{00000000-0004-0000-0300-000010040000}"/>
    <hyperlink ref="D655" r:id="rId1042" xr:uid="{00000000-0004-0000-0300-000011040000}"/>
    <hyperlink ref="D656" r:id="rId1043" xr:uid="{00000000-0004-0000-0300-000012040000}"/>
    <hyperlink ref="D657" r:id="rId1044" xr:uid="{00000000-0004-0000-0300-000013040000}"/>
    <hyperlink ref="D658" r:id="rId1045" xr:uid="{00000000-0004-0000-0300-000014040000}"/>
    <hyperlink ref="D659" r:id="rId1046" xr:uid="{00000000-0004-0000-0300-000015040000}"/>
    <hyperlink ref="D660" r:id="rId1047" xr:uid="{00000000-0004-0000-0300-000016040000}"/>
    <hyperlink ref="D661" r:id="rId1048" xr:uid="{00000000-0004-0000-0300-000017040000}"/>
    <hyperlink ref="D662" r:id="rId1049" xr:uid="{00000000-0004-0000-0300-000018040000}"/>
    <hyperlink ref="D663" r:id="rId1050" xr:uid="{00000000-0004-0000-0300-000019040000}"/>
    <hyperlink ref="D664" r:id="rId1051" xr:uid="{00000000-0004-0000-0300-00001A040000}"/>
    <hyperlink ref="D665" r:id="rId1052" xr:uid="{00000000-0004-0000-0300-00001B040000}"/>
    <hyperlink ref="D666" r:id="rId1053" xr:uid="{00000000-0004-0000-0300-00001C040000}"/>
    <hyperlink ref="D667" r:id="rId1054" xr:uid="{00000000-0004-0000-0300-00001D040000}"/>
    <hyperlink ref="D668" r:id="rId1055" xr:uid="{00000000-0004-0000-0300-00001E040000}"/>
    <hyperlink ref="D669" r:id="rId1056" xr:uid="{00000000-0004-0000-0300-00001F040000}"/>
    <hyperlink ref="D670" r:id="rId1057" xr:uid="{00000000-0004-0000-0300-000020040000}"/>
    <hyperlink ref="D671" r:id="rId1058" xr:uid="{00000000-0004-0000-0300-000021040000}"/>
    <hyperlink ref="D672" r:id="rId1059" xr:uid="{00000000-0004-0000-0300-000022040000}"/>
    <hyperlink ref="D673" r:id="rId1060" xr:uid="{00000000-0004-0000-0300-000023040000}"/>
    <hyperlink ref="D674" r:id="rId1061" xr:uid="{00000000-0004-0000-0300-000024040000}"/>
    <hyperlink ref="D675" r:id="rId1062" xr:uid="{00000000-0004-0000-0300-000025040000}"/>
    <hyperlink ref="D676" r:id="rId1063" xr:uid="{00000000-0004-0000-0300-000026040000}"/>
    <hyperlink ref="D677" r:id="rId1064" xr:uid="{00000000-0004-0000-0300-000027040000}"/>
    <hyperlink ref="D678" r:id="rId1065" xr:uid="{00000000-0004-0000-0300-000028040000}"/>
    <hyperlink ref="D679" r:id="rId1066" xr:uid="{00000000-0004-0000-0300-000029040000}"/>
    <hyperlink ref="D680" r:id="rId1067" xr:uid="{00000000-0004-0000-0300-00002A040000}"/>
    <hyperlink ref="D681" r:id="rId1068" xr:uid="{00000000-0004-0000-0300-00002B040000}"/>
    <hyperlink ref="D682" r:id="rId1069" xr:uid="{00000000-0004-0000-0300-00002C040000}"/>
    <hyperlink ref="D683" r:id="rId1070" xr:uid="{00000000-0004-0000-0300-00002D040000}"/>
    <hyperlink ref="D684" r:id="rId1071" xr:uid="{00000000-0004-0000-0300-00002E040000}"/>
    <hyperlink ref="D685" r:id="rId1072" xr:uid="{00000000-0004-0000-0300-00002F040000}"/>
    <hyperlink ref="D686" r:id="rId1073" xr:uid="{00000000-0004-0000-0300-000030040000}"/>
    <hyperlink ref="D687" r:id="rId1074" xr:uid="{00000000-0004-0000-0300-000031040000}"/>
    <hyperlink ref="D688" r:id="rId1075" xr:uid="{00000000-0004-0000-0300-000032040000}"/>
    <hyperlink ref="D689" r:id="rId1076" xr:uid="{00000000-0004-0000-0300-000033040000}"/>
    <hyperlink ref="D690" r:id="rId1077" xr:uid="{00000000-0004-0000-0300-000034040000}"/>
    <hyperlink ref="D691" r:id="rId1078" xr:uid="{00000000-0004-0000-0300-000035040000}"/>
    <hyperlink ref="D692" r:id="rId1079" xr:uid="{00000000-0004-0000-0300-000036040000}"/>
    <hyperlink ref="D693" r:id="rId1080" xr:uid="{00000000-0004-0000-0300-000037040000}"/>
    <hyperlink ref="D694" r:id="rId1081" xr:uid="{00000000-0004-0000-0300-000038040000}"/>
    <hyperlink ref="D695" r:id="rId1082" xr:uid="{00000000-0004-0000-0300-000039040000}"/>
    <hyperlink ref="D696" r:id="rId1083" xr:uid="{00000000-0004-0000-0300-00003A040000}"/>
    <hyperlink ref="D697" r:id="rId1084" xr:uid="{00000000-0004-0000-0300-00003B040000}"/>
    <hyperlink ref="D698" r:id="rId1085" xr:uid="{00000000-0004-0000-0300-00003C040000}"/>
    <hyperlink ref="D699" r:id="rId1086" xr:uid="{00000000-0004-0000-0300-00003D040000}"/>
    <hyperlink ref="D700" r:id="rId1087" xr:uid="{00000000-0004-0000-0300-00003E040000}"/>
    <hyperlink ref="D701" r:id="rId1088" xr:uid="{00000000-0004-0000-0300-00003F040000}"/>
    <hyperlink ref="D702" r:id="rId1089" xr:uid="{00000000-0004-0000-0300-000040040000}"/>
    <hyperlink ref="D703" r:id="rId1090" xr:uid="{00000000-0004-0000-0300-000041040000}"/>
    <hyperlink ref="D704" r:id="rId1091" xr:uid="{00000000-0004-0000-0300-000042040000}"/>
    <hyperlink ref="D705" r:id="rId1092" xr:uid="{00000000-0004-0000-0300-000043040000}"/>
    <hyperlink ref="D706" r:id="rId1093" xr:uid="{00000000-0004-0000-0300-000044040000}"/>
    <hyperlink ref="D707" r:id="rId1094" xr:uid="{00000000-0004-0000-0300-000045040000}"/>
    <hyperlink ref="D708" r:id="rId1095" xr:uid="{00000000-0004-0000-0300-000046040000}"/>
    <hyperlink ref="D709" r:id="rId1096" xr:uid="{00000000-0004-0000-0300-000047040000}"/>
    <hyperlink ref="D710" r:id="rId1097" xr:uid="{00000000-0004-0000-0300-000048040000}"/>
    <hyperlink ref="D711" r:id="rId1098" xr:uid="{00000000-0004-0000-0300-000049040000}"/>
    <hyperlink ref="D712" r:id="rId1099" xr:uid="{00000000-0004-0000-0300-00004A040000}"/>
    <hyperlink ref="D713" r:id="rId1100" xr:uid="{00000000-0004-0000-0300-00004B040000}"/>
    <hyperlink ref="D714" r:id="rId1101" xr:uid="{00000000-0004-0000-0300-00004C040000}"/>
    <hyperlink ref="D715" r:id="rId1102" xr:uid="{00000000-0004-0000-0300-00004D040000}"/>
    <hyperlink ref="D716" r:id="rId1103" xr:uid="{00000000-0004-0000-0300-00004E040000}"/>
    <hyperlink ref="D717" r:id="rId1104" xr:uid="{00000000-0004-0000-0300-00004F040000}"/>
    <hyperlink ref="D718" r:id="rId1105" xr:uid="{00000000-0004-0000-0300-000050040000}"/>
    <hyperlink ref="D719" r:id="rId1106" xr:uid="{00000000-0004-0000-0300-000051040000}"/>
    <hyperlink ref="D720" r:id="rId1107" xr:uid="{00000000-0004-0000-0300-000052040000}"/>
    <hyperlink ref="D721" r:id="rId1108" xr:uid="{00000000-0004-0000-0300-000053040000}"/>
    <hyperlink ref="D722" r:id="rId1109" xr:uid="{00000000-0004-0000-0300-000054040000}"/>
    <hyperlink ref="D723" r:id="rId1110" xr:uid="{00000000-0004-0000-0300-000055040000}"/>
    <hyperlink ref="D724" r:id="rId1111" xr:uid="{00000000-0004-0000-0300-000056040000}"/>
    <hyperlink ref="D725" r:id="rId1112" xr:uid="{00000000-0004-0000-0300-000057040000}"/>
    <hyperlink ref="D726" r:id="rId1113" xr:uid="{00000000-0004-0000-0300-000058040000}"/>
    <hyperlink ref="D727" r:id="rId1114" xr:uid="{00000000-0004-0000-0300-000059040000}"/>
    <hyperlink ref="D728" r:id="rId1115" xr:uid="{00000000-0004-0000-0300-00005A040000}"/>
    <hyperlink ref="D729" r:id="rId1116" xr:uid="{00000000-0004-0000-0300-00005B040000}"/>
    <hyperlink ref="D730" r:id="rId1117" xr:uid="{00000000-0004-0000-0300-00005C040000}"/>
    <hyperlink ref="D731" r:id="rId1118" xr:uid="{00000000-0004-0000-0300-00005D040000}"/>
    <hyperlink ref="D732" r:id="rId1119" xr:uid="{00000000-0004-0000-0300-00005E040000}"/>
    <hyperlink ref="D733" r:id="rId1120" xr:uid="{00000000-0004-0000-0300-00005F040000}"/>
    <hyperlink ref="D734" r:id="rId1121" xr:uid="{00000000-0004-0000-0300-000060040000}"/>
    <hyperlink ref="D735" r:id="rId1122" xr:uid="{00000000-0004-0000-0300-000061040000}"/>
    <hyperlink ref="D736" r:id="rId1123" xr:uid="{00000000-0004-0000-0300-000062040000}"/>
    <hyperlink ref="D737" r:id="rId1124" xr:uid="{00000000-0004-0000-0300-000063040000}"/>
    <hyperlink ref="D738" r:id="rId1125" xr:uid="{00000000-0004-0000-0300-000064040000}"/>
    <hyperlink ref="D739" r:id="rId1126" xr:uid="{00000000-0004-0000-0300-000065040000}"/>
    <hyperlink ref="D740" r:id="rId1127" xr:uid="{00000000-0004-0000-0300-000066040000}"/>
    <hyperlink ref="D741" r:id="rId1128" xr:uid="{00000000-0004-0000-0300-000067040000}"/>
    <hyperlink ref="D742" r:id="rId1129" xr:uid="{00000000-0004-0000-0300-000068040000}"/>
    <hyperlink ref="D743" r:id="rId1130" xr:uid="{00000000-0004-0000-0300-000069040000}"/>
    <hyperlink ref="D744" r:id="rId1131" xr:uid="{00000000-0004-0000-0300-00006A040000}"/>
    <hyperlink ref="D745" r:id="rId1132" xr:uid="{00000000-0004-0000-0300-00006B040000}"/>
    <hyperlink ref="D746" r:id="rId1133" xr:uid="{00000000-0004-0000-0300-00006C040000}"/>
    <hyperlink ref="D747" r:id="rId1134" xr:uid="{00000000-0004-0000-0300-00006D040000}"/>
    <hyperlink ref="D748" r:id="rId1135" xr:uid="{00000000-0004-0000-0300-00006E040000}"/>
    <hyperlink ref="D749" r:id="rId1136" xr:uid="{00000000-0004-0000-0300-00006F040000}"/>
    <hyperlink ref="D750" r:id="rId1137" xr:uid="{00000000-0004-0000-0300-000070040000}"/>
    <hyperlink ref="D751" r:id="rId1138" xr:uid="{00000000-0004-0000-0300-000071040000}"/>
    <hyperlink ref="D753" r:id="rId1139" xr:uid="{00000000-0004-0000-0300-000072040000}"/>
    <hyperlink ref="D754" r:id="rId1140" xr:uid="{00000000-0004-0000-0300-000073040000}"/>
    <hyperlink ref="D755" r:id="rId1141" xr:uid="{00000000-0004-0000-0300-000074040000}"/>
    <hyperlink ref="D756" r:id="rId1142" xr:uid="{00000000-0004-0000-0300-000075040000}"/>
    <hyperlink ref="D757" r:id="rId1143" xr:uid="{00000000-0004-0000-0300-000076040000}"/>
    <hyperlink ref="D758" r:id="rId1144" xr:uid="{00000000-0004-0000-0300-000077040000}"/>
    <hyperlink ref="D759" r:id="rId1145" xr:uid="{00000000-0004-0000-0300-000078040000}"/>
    <hyperlink ref="D760" r:id="rId1146" xr:uid="{00000000-0004-0000-0300-000079040000}"/>
    <hyperlink ref="D761" r:id="rId1147" xr:uid="{00000000-0004-0000-0300-00007A040000}"/>
    <hyperlink ref="D762" r:id="rId1148" xr:uid="{00000000-0004-0000-0300-00007B040000}"/>
    <hyperlink ref="D763" r:id="rId1149" xr:uid="{00000000-0004-0000-0300-00007C040000}"/>
    <hyperlink ref="D764" r:id="rId1150" xr:uid="{00000000-0004-0000-0300-00007D040000}"/>
    <hyperlink ref="D765" r:id="rId1151" xr:uid="{00000000-0004-0000-0300-00007E040000}"/>
    <hyperlink ref="D766" r:id="rId1152" xr:uid="{00000000-0004-0000-0300-00007F040000}"/>
    <hyperlink ref="D767" r:id="rId1153" xr:uid="{00000000-0004-0000-0300-000080040000}"/>
    <hyperlink ref="C768" r:id="rId1154" xr:uid="{00000000-0004-0000-0300-000081040000}"/>
    <hyperlink ref="D768" r:id="rId1155" xr:uid="{00000000-0004-0000-0300-000082040000}"/>
    <hyperlink ref="D769" r:id="rId1156" xr:uid="{00000000-0004-0000-0300-000083040000}"/>
    <hyperlink ref="D770" r:id="rId1157" xr:uid="{00000000-0004-0000-0300-000084040000}"/>
    <hyperlink ref="D771" r:id="rId1158" xr:uid="{00000000-0004-0000-0300-000085040000}"/>
    <hyperlink ref="D772" r:id="rId1159" xr:uid="{00000000-0004-0000-0300-000086040000}"/>
    <hyperlink ref="D773" r:id="rId1160" xr:uid="{00000000-0004-0000-0300-000087040000}"/>
    <hyperlink ref="D774" r:id="rId1161" xr:uid="{00000000-0004-0000-0300-000088040000}"/>
    <hyperlink ref="D775" r:id="rId1162" xr:uid="{00000000-0004-0000-0300-000089040000}"/>
    <hyperlink ref="D776" r:id="rId1163" xr:uid="{00000000-0004-0000-0300-00008A040000}"/>
    <hyperlink ref="D777" r:id="rId1164" xr:uid="{00000000-0004-0000-0300-00008B040000}"/>
    <hyperlink ref="D778" r:id="rId1165" xr:uid="{00000000-0004-0000-0300-00008C040000}"/>
    <hyperlink ref="D779" r:id="rId1166" xr:uid="{00000000-0004-0000-0300-00008D040000}"/>
    <hyperlink ref="D780" r:id="rId1167" xr:uid="{00000000-0004-0000-0300-00008E040000}"/>
    <hyperlink ref="D781" r:id="rId1168" xr:uid="{00000000-0004-0000-0300-00008F040000}"/>
    <hyperlink ref="D782" r:id="rId1169" xr:uid="{00000000-0004-0000-0300-000090040000}"/>
    <hyperlink ref="D783" r:id="rId1170" xr:uid="{00000000-0004-0000-0300-000091040000}"/>
    <hyperlink ref="D784" r:id="rId1171" xr:uid="{00000000-0004-0000-0300-000092040000}"/>
    <hyperlink ref="D785" r:id="rId1172" xr:uid="{00000000-0004-0000-0300-000093040000}"/>
    <hyperlink ref="D786" r:id="rId1173" xr:uid="{00000000-0004-0000-0300-000094040000}"/>
    <hyperlink ref="D787" r:id="rId1174" xr:uid="{00000000-0004-0000-0300-000095040000}"/>
    <hyperlink ref="D788" r:id="rId1175" xr:uid="{00000000-0004-0000-0300-000096040000}"/>
    <hyperlink ref="D789" r:id="rId1176" xr:uid="{00000000-0004-0000-0300-000097040000}"/>
    <hyperlink ref="D790" r:id="rId1177" xr:uid="{00000000-0004-0000-0300-000098040000}"/>
    <hyperlink ref="D791" r:id="rId1178" xr:uid="{00000000-0004-0000-0300-000099040000}"/>
    <hyperlink ref="D792" r:id="rId1179" xr:uid="{00000000-0004-0000-0300-00009A040000}"/>
    <hyperlink ref="D793" r:id="rId1180" xr:uid="{00000000-0004-0000-0300-00009B040000}"/>
    <hyperlink ref="D794" r:id="rId1181" xr:uid="{00000000-0004-0000-0300-00009C040000}"/>
    <hyperlink ref="D795" r:id="rId1182" xr:uid="{00000000-0004-0000-0300-00009D040000}"/>
    <hyperlink ref="D796" r:id="rId1183" xr:uid="{00000000-0004-0000-0300-00009E040000}"/>
    <hyperlink ref="D797" r:id="rId1184" xr:uid="{00000000-0004-0000-0300-00009F040000}"/>
    <hyperlink ref="D798" r:id="rId1185" xr:uid="{00000000-0004-0000-0300-0000A0040000}"/>
    <hyperlink ref="D799" r:id="rId1186" xr:uid="{00000000-0004-0000-0300-0000A1040000}"/>
    <hyperlink ref="D800" r:id="rId1187" xr:uid="{00000000-0004-0000-0300-0000A2040000}"/>
    <hyperlink ref="D801" r:id="rId1188" xr:uid="{00000000-0004-0000-0300-0000A3040000}"/>
    <hyperlink ref="D802" r:id="rId1189" xr:uid="{00000000-0004-0000-0300-0000A4040000}"/>
    <hyperlink ref="D803" r:id="rId1190" xr:uid="{00000000-0004-0000-0300-0000A5040000}"/>
    <hyperlink ref="D804" r:id="rId1191" xr:uid="{00000000-0004-0000-0300-0000A6040000}"/>
    <hyperlink ref="D805" r:id="rId1192" xr:uid="{00000000-0004-0000-0300-0000A7040000}"/>
    <hyperlink ref="D806" r:id="rId1193" xr:uid="{00000000-0004-0000-0300-0000A8040000}"/>
    <hyperlink ref="D808" r:id="rId1194" xr:uid="{00000000-0004-0000-0300-0000A9040000}"/>
    <hyperlink ref="D809" r:id="rId1195" xr:uid="{00000000-0004-0000-0300-0000AA040000}"/>
    <hyperlink ref="D810" r:id="rId1196" xr:uid="{00000000-0004-0000-0300-0000AB040000}"/>
    <hyperlink ref="D811" r:id="rId1197" xr:uid="{00000000-0004-0000-0300-0000AC040000}"/>
    <hyperlink ref="D812" r:id="rId1198" xr:uid="{00000000-0004-0000-0300-0000AD040000}"/>
    <hyperlink ref="D813" r:id="rId1199" xr:uid="{00000000-0004-0000-0300-0000AE040000}"/>
    <hyperlink ref="D814" r:id="rId1200" xr:uid="{00000000-0004-0000-0300-0000AF040000}"/>
    <hyperlink ref="D815" r:id="rId1201" xr:uid="{00000000-0004-0000-0300-0000B0040000}"/>
    <hyperlink ref="D816" r:id="rId1202" xr:uid="{00000000-0004-0000-0300-0000B1040000}"/>
    <hyperlink ref="D817" r:id="rId1203" xr:uid="{00000000-0004-0000-0300-0000B2040000}"/>
    <hyperlink ref="D818" r:id="rId1204" xr:uid="{00000000-0004-0000-0300-0000B3040000}"/>
    <hyperlink ref="D819" r:id="rId1205" xr:uid="{00000000-0004-0000-0300-0000B4040000}"/>
    <hyperlink ref="D820" r:id="rId1206" xr:uid="{00000000-0004-0000-0300-0000B5040000}"/>
    <hyperlink ref="C821" r:id="rId1207" xr:uid="{00000000-0004-0000-0300-0000B6040000}"/>
    <hyperlink ref="D821" r:id="rId1208" xr:uid="{00000000-0004-0000-0300-0000B7040000}"/>
    <hyperlink ref="D822" r:id="rId1209" xr:uid="{00000000-0004-0000-0300-0000B8040000}"/>
    <hyperlink ref="D823" r:id="rId1210" xr:uid="{00000000-0004-0000-0300-0000B9040000}"/>
    <hyperlink ref="D824" r:id="rId1211" xr:uid="{00000000-0004-0000-0300-0000BA040000}"/>
    <hyperlink ref="D825" r:id="rId1212" xr:uid="{00000000-0004-0000-0300-0000BB040000}"/>
    <hyperlink ref="D826" r:id="rId1213" xr:uid="{00000000-0004-0000-0300-0000BC040000}"/>
    <hyperlink ref="D827" r:id="rId1214" xr:uid="{00000000-0004-0000-0300-0000BD040000}"/>
    <hyperlink ref="D828" r:id="rId1215" xr:uid="{00000000-0004-0000-0300-0000BE040000}"/>
    <hyperlink ref="D829" r:id="rId1216" xr:uid="{00000000-0004-0000-0300-0000BF040000}"/>
    <hyperlink ref="D830" r:id="rId1217" xr:uid="{00000000-0004-0000-0300-0000C0040000}"/>
    <hyperlink ref="D831" r:id="rId1218" xr:uid="{00000000-0004-0000-0300-0000C1040000}"/>
    <hyperlink ref="D832" r:id="rId1219" xr:uid="{00000000-0004-0000-0300-0000C2040000}"/>
    <hyperlink ref="D833" r:id="rId1220" xr:uid="{00000000-0004-0000-0300-0000C3040000}"/>
    <hyperlink ref="D834" r:id="rId1221" xr:uid="{00000000-0004-0000-0300-0000C4040000}"/>
    <hyperlink ref="D835" r:id="rId1222" xr:uid="{00000000-0004-0000-0300-0000C5040000}"/>
    <hyperlink ref="D836" r:id="rId1223" xr:uid="{00000000-0004-0000-0300-0000C6040000}"/>
    <hyperlink ref="D837" r:id="rId1224" xr:uid="{00000000-0004-0000-0300-0000C7040000}"/>
    <hyperlink ref="D838" r:id="rId1225" xr:uid="{00000000-0004-0000-0300-0000C8040000}"/>
    <hyperlink ref="D839" r:id="rId1226" xr:uid="{00000000-0004-0000-0300-0000C9040000}"/>
    <hyperlink ref="D840" r:id="rId1227" xr:uid="{00000000-0004-0000-0300-0000CA040000}"/>
    <hyperlink ref="D841" r:id="rId1228" xr:uid="{00000000-0004-0000-0300-0000CB040000}"/>
    <hyperlink ref="D842" r:id="rId1229" xr:uid="{00000000-0004-0000-0300-0000CC040000}"/>
    <hyperlink ref="D843" r:id="rId1230" xr:uid="{00000000-0004-0000-0300-0000CD040000}"/>
    <hyperlink ref="D844" r:id="rId1231" xr:uid="{00000000-0004-0000-0300-0000CE040000}"/>
    <hyperlink ref="D845" r:id="rId1232" xr:uid="{00000000-0004-0000-0300-0000CF040000}"/>
    <hyperlink ref="D846" r:id="rId1233" xr:uid="{00000000-0004-0000-0300-0000D0040000}"/>
    <hyperlink ref="D847" r:id="rId1234" xr:uid="{00000000-0004-0000-0300-0000D1040000}"/>
    <hyperlink ref="D848" r:id="rId1235" xr:uid="{00000000-0004-0000-0300-0000D2040000}"/>
    <hyperlink ref="D849" r:id="rId1236" xr:uid="{00000000-0004-0000-0300-0000D3040000}"/>
    <hyperlink ref="D850" r:id="rId1237" xr:uid="{00000000-0004-0000-0300-0000D4040000}"/>
    <hyperlink ref="D851" r:id="rId1238" xr:uid="{00000000-0004-0000-0300-0000D5040000}"/>
    <hyperlink ref="D852" r:id="rId1239" xr:uid="{00000000-0004-0000-0300-0000D6040000}"/>
    <hyperlink ref="D853" r:id="rId1240" xr:uid="{00000000-0004-0000-0300-0000D7040000}"/>
    <hyperlink ref="D854" r:id="rId1241" xr:uid="{00000000-0004-0000-0300-0000D8040000}"/>
    <hyperlink ref="D855" r:id="rId1242" xr:uid="{00000000-0004-0000-0300-0000D9040000}"/>
    <hyperlink ref="D856" r:id="rId1243" xr:uid="{00000000-0004-0000-0300-0000DA040000}"/>
    <hyperlink ref="D857" r:id="rId1244" xr:uid="{00000000-0004-0000-0300-0000DB040000}"/>
    <hyperlink ref="D858" r:id="rId1245" xr:uid="{00000000-0004-0000-0300-0000DC040000}"/>
    <hyperlink ref="D859" r:id="rId1246" xr:uid="{00000000-0004-0000-0300-0000DD040000}"/>
    <hyperlink ref="D860" r:id="rId1247" xr:uid="{00000000-0004-0000-0300-0000DE040000}"/>
    <hyperlink ref="D861" r:id="rId1248" xr:uid="{00000000-0004-0000-0300-0000DF040000}"/>
    <hyperlink ref="D862" r:id="rId1249" xr:uid="{00000000-0004-0000-0300-0000E0040000}"/>
    <hyperlink ref="D863" r:id="rId1250" xr:uid="{00000000-0004-0000-0300-0000E1040000}"/>
    <hyperlink ref="D864" r:id="rId1251" xr:uid="{00000000-0004-0000-0300-0000E2040000}"/>
    <hyperlink ref="D865" r:id="rId1252" xr:uid="{00000000-0004-0000-0300-0000E3040000}"/>
    <hyperlink ref="D866" r:id="rId1253" xr:uid="{00000000-0004-0000-0300-0000E4040000}"/>
    <hyperlink ref="D867" r:id="rId1254" xr:uid="{00000000-0004-0000-0300-0000E5040000}"/>
    <hyperlink ref="D868" r:id="rId1255" xr:uid="{00000000-0004-0000-0300-0000E6040000}"/>
    <hyperlink ref="D869" r:id="rId1256" xr:uid="{00000000-0004-0000-0300-0000E7040000}"/>
    <hyperlink ref="D870" r:id="rId1257" xr:uid="{00000000-0004-0000-0300-0000E8040000}"/>
    <hyperlink ref="D871" r:id="rId1258" xr:uid="{00000000-0004-0000-0300-0000E9040000}"/>
    <hyperlink ref="D872" r:id="rId1259" xr:uid="{00000000-0004-0000-0300-0000EA040000}"/>
    <hyperlink ref="D873" r:id="rId1260" xr:uid="{00000000-0004-0000-0300-0000EB040000}"/>
    <hyperlink ref="D874" r:id="rId1261" xr:uid="{00000000-0004-0000-0300-0000EC040000}"/>
    <hyperlink ref="D875" r:id="rId1262" xr:uid="{00000000-0004-0000-0300-0000ED040000}"/>
    <hyperlink ref="D876" r:id="rId1263" xr:uid="{00000000-0004-0000-0300-0000EE040000}"/>
    <hyperlink ref="D877" r:id="rId1264" xr:uid="{00000000-0004-0000-0300-0000EF040000}"/>
    <hyperlink ref="D878" r:id="rId1265" xr:uid="{00000000-0004-0000-0300-0000F0040000}"/>
    <hyperlink ref="D879" r:id="rId1266" xr:uid="{00000000-0004-0000-0300-0000F1040000}"/>
    <hyperlink ref="D880" r:id="rId1267" xr:uid="{00000000-0004-0000-0300-0000F2040000}"/>
    <hyperlink ref="D881" r:id="rId1268" xr:uid="{00000000-0004-0000-0300-0000F3040000}"/>
    <hyperlink ref="D882" r:id="rId1269" xr:uid="{00000000-0004-0000-0300-0000F4040000}"/>
    <hyperlink ref="D883" r:id="rId1270" xr:uid="{00000000-0004-0000-0300-0000F5040000}"/>
    <hyperlink ref="D884" r:id="rId1271" xr:uid="{00000000-0004-0000-0300-0000F6040000}"/>
    <hyperlink ref="D885" r:id="rId1272" xr:uid="{00000000-0004-0000-0300-0000F7040000}"/>
    <hyperlink ref="D886" r:id="rId1273" xr:uid="{00000000-0004-0000-0300-0000F8040000}"/>
    <hyperlink ref="D887" r:id="rId1274" xr:uid="{00000000-0004-0000-0300-0000F9040000}"/>
    <hyperlink ref="D888" r:id="rId1275" xr:uid="{00000000-0004-0000-0300-0000FA040000}"/>
    <hyperlink ref="D889" r:id="rId1276" xr:uid="{00000000-0004-0000-0300-0000FB040000}"/>
    <hyperlink ref="D890" r:id="rId1277" xr:uid="{00000000-0004-0000-0300-0000FC040000}"/>
    <hyperlink ref="D891" r:id="rId1278" xr:uid="{00000000-0004-0000-0300-0000FD040000}"/>
    <hyperlink ref="D892" r:id="rId1279" xr:uid="{00000000-0004-0000-0300-0000FE040000}"/>
    <hyperlink ref="D893" r:id="rId1280" xr:uid="{00000000-0004-0000-0300-0000FF040000}"/>
    <hyperlink ref="D894" r:id="rId1281" xr:uid="{00000000-0004-0000-0300-000000050000}"/>
    <hyperlink ref="D895" r:id="rId1282" xr:uid="{00000000-0004-0000-0300-000001050000}"/>
    <hyperlink ref="D896" r:id="rId1283" xr:uid="{00000000-0004-0000-0300-000002050000}"/>
    <hyperlink ref="D897" r:id="rId1284" xr:uid="{00000000-0004-0000-0300-000003050000}"/>
    <hyperlink ref="D898" r:id="rId1285" xr:uid="{00000000-0004-0000-0300-000004050000}"/>
    <hyperlink ref="D899" r:id="rId1286" xr:uid="{00000000-0004-0000-0300-000005050000}"/>
    <hyperlink ref="D900" r:id="rId1287" xr:uid="{00000000-0004-0000-0300-000006050000}"/>
    <hyperlink ref="D901" r:id="rId1288" xr:uid="{00000000-0004-0000-0300-000007050000}"/>
    <hyperlink ref="D902" r:id="rId1289" xr:uid="{00000000-0004-0000-0300-000008050000}"/>
    <hyperlink ref="D903" r:id="rId1290" xr:uid="{00000000-0004-0000-0300-000009050000}"/>
    <hyperlink ref="D904" r:id="rId1291" xr:uid="{00000000-0004-0000-0300-00000A050000}"/>
    <hyperlink ref="D905" r:id="rId1292" xr:uid="{00000000-0004-0000-0300-00000B050000}"/>
    <hyperlink ref="D906" r:id="rId1293" xr:uid="{00000000-0004-0000-0300-00000C050000}"/>
    <hyperlink ref="D907" r:id="rId1294" xr:uid="{00000000-0004-0000-0300-00000D050000}"/>
    <hyperlink ref="D908" r:id="rId1295" xr:uid="{00000000-0004-0000-0300-00000E050000}"/>
    <hyperlink ref="D909" r:id="rId1296" xr:uid="{00000000-0004-0000-0300-00000F050000}"/>
    <hyperlink ref="D910" r:id="rId1297" xr:uid="{00000000-0004-0000-0300-000010050000}"/>
    <hyperlink ref="D911" r:id="rId1298" xr:uid="{00000000-0004-0000-0300-000011050000}"/>
    <hyperlink ref="D912" r:id="rId1299" xr:uid="{00000000-0004-0000-0300-000012050000}"/>
    <hyperlink ref="D913" r:id="rId1300" xr:uid="{00000000-0004-0000-0300-000013050000}"/>
    <hyperlink ref="D914" r:id="rId1301" xr:uid="{00000000-0004-0000-0300-000014050000}"/>
    <hyperlink ref="D915" r:id="rId1302" xr:uid="{00000000-0004-0000-0300-000015050000}"/>
    <hyperlink ref="D916" r:id="rId1303" xr:uid="{00000000-0004-0000-0300-000016050000}"/>
    <hyperlink ref="D917" r:id="rId1304" xr:uid="{00000000-0004-0000-0300-000017050000}"/>
    <hyperlink ref="D918" r:id="rId1305" xr:uid="{00000000-0004-0000-0300-000018050000}"/>
    <hyperlink ref="D919" r:id="rId1306" xr:uid="{00000000-0004-0000-0300-000019050000}"/>
    <hyperlink ref="D920" r:id="rId1307" xr:uid="{00000000-0004-0000-0300-00001A050000}"/>
    <hyperlink ref="D921" r:id="rId1308" xr:uid="{00000000-0004-0000-0300-00001B050000}"/>
    <hyperlink ref="D922" r:id="rId1309" xr:uid="{00000000-0004-0000-0300-00001C050000}"/>
    <hyperlink ref="D923" r:id="rId1310" xr:uid="{00000000-0004-0000-0300-00001D050000}"/>
    <hyperlink ref="D924" r:id="rId1311" xr:uid="{00000000-0004-0000-0300-00001E050000}"/>
    <hyperlink ref="D925" r:id="rId1312" xr:uid="{00000000-0004-0000-0300-00001F050000}"/>
    <hyperlink ref="D926" r:id="rId1313" xr:uid="{00000000-0004-0000-0300-000020050000}"/>
    <hyperlink ref="D927" r:id="rId1314" xr:uid="{00000000-0004-0000-0300-000021050000}"/>
    <hyperlink ref="D928" r:id="rId1315" xr:uid="{00000000-0004-0000-0300-000022050000}"/>
    <hyperlink ref="D929" r:id="rId1316" xr:uid="{00000000-0004-0000-0300-000023050000}"/>
    <hyperlink ref="D930" r:id="rId1317" xr:uid="{00000000-0004-0000-0300-000024050000}"/>
    <hyperlink ref="D931" r:id="rId1318" xr:uid="{00000000-0004-0000-0300-000025050000}"/>
    <hyperlink ref="D932" r:id="rId1319" xr:uid="{00000000-0004-0000-0300-000026050000}"/>
    <hyperlink ref="D933" r:id="rId1320" xr:uid="{00000000-0004-0000-0300-000027050000}"/>
    <hyperlink ref="D934" r:id="rId1321" xr:uid="{00000000-0004-0000-0300-000028050000}"/>
    <hyperlink ref="D935" r:id="rId1322" xr:uid="{00000000-0004-0000-0300-000029050000}"/>
    <hyperlink ref="D936" r:id="rId1323" xr:uid="{00000000-0004-0000-0300-00002A050000}"/>
    <hyperlink ref="D937" r:id="rId1324" xr:uid="{00000000-0004-0000-0300-00002B050000}"/>
    <hyperlink ref="D938" r:id="rId1325" xr:uid="{00000000-0004-0000-0300-00002C050000}"/>
    <hyperlink ref="D939" r:id="rId1326" xr:uid="{00000000-0004-0000-0300-00002D050000}"/>
    <hyperlink ref="D940" r:id="rId1327" xr:uid="{00000000-0004-0000-0300-00002E050000}"/>
    <hyperlink ref="D941" r:id="rId1328" xr:uid="{00000000-0004-0000-0300-00002F050000}"/>
    <hyperlink ref="D942" r:id="rId1329" xr:uid="{00000000-0004-0000-0300-000030050000}"/>
    <hyperlink ref="D943" r:id="rId1330" xr:uid="{00000000-0004-0000-0300-000031050000}"/>
    <hyperlink ref="D944" r:id="rId1331" xr:uid="{00000000-0004-0000-0300-000032050000}"/>
    <hyperlink ref="D945" r:id="rId1332" xr:uid="{00000000-0004-0000-0300-000033050000}"/>
    <hyperlink ref="D946" r:id="rId1333" xr:uid="{00000000-0004-0000-0300-000034050000}"/>
    <hyperlink ref="D947" r:id="rId1334" xr:uid="{00000000-0004-0000-0300-000035050000}"/>
    <hyperlink ref="D948" r:id="rId1335" xr:uid="{00000000-0004-0000-0300-000036050000}"/>
    <hyperlink ref="D949" r:id="rId1336" xr:uid="{00000000-0004-0000-0300-000037050000}"/>
    <hyperlink ref="D950" r:id="rId1337" xr:uid="{00000000-0004-0000-0300-000038050000}"/>
    <hyperlink ref="D951" r:id="rId1338" xr:uid="{00000000-0004-0000-0300-000039050000}"/>
    <hyperlink ref="D952" r:id="rId1339" xr:uid="{00000000-0004-0000-0300-00003A050000}"/>
    <hyperlink ref="D953" r:id="rId1340" xr:uid="{00000000-0004-0000-0300-00003B050000}"/>
    <hyperlink ref="D954" r:id="rId1341" xr:uid="{00000000-0004-0000-0300-00003C050000}"/>
    <hyperlink ref="D955" r:id="rId1342" xr:uid="{00000000-0004-0000-0300-00003D050000}"/>
    <hyperlink ref="D956" r:id="rId1343" xr:uid="{00000000-0004-0000-0300-00003E050000}"/>
    <hyperlink ref="D957" r:id="rId1344" xr:uid="{00000000-0004-0000-0300-00003F050000}"/>
    <hyperlink ref="D958" r:id="rId1345" xr:uid="{00000000-0004-0000-0300-000040050000}"/>
    <hyperlink ref="D959" r:id="rId1346" xr:uid="{00000000-0004-0000-0300-000041050000}"/>
    <hyperlink ref="D960" r:id="rId1347" xr:uid="{00000000-0004-0000-0300-000042050000}"/>
    <hyperlink ref="D961" r:id="rId1348" xr:uid="{00000000-0004-0000-0300-000043050000}"/>
    <hyperlink ref="D962" r:id="rId1349" xr:uid="{00000000-0004-0000-0300-000044050000}"/>
    <hyperlink ref="D963" r:id="rId1350" xr:uid="{00000000-0004-0000-0300-000045050000}"/>
    <hyperlink ref="D964" r:id="rId1351" xr:uid="{00000000-0004-0000-0300-000046050000}"/>
    <hyperlink ref="D965" r:id="rId1352" xr:uid="{00000000-0004-0000-0300-000047050000}"/>
    <hyperlink ref="D966" r:id="rId1353" xr:uid="{00000000-0004-0000-0300-000048050000}"/>
    <hyperlink ref="D967" r:id="rId1354" xr:uid="{00000000-0004-0000-0300-000049050000}"/>
    <hyperlink ref="D968" r:id="rId1355" xr:uid="{00000000-0004-0000-0300-00004A050000}"/>
    <hyperlink ref="D969" r:id="rId1356" xr:uid="{00000000-0004-0000-0300-00004B050000}"/>
    <hyperlink ref="D970" r:id="rId1357" xr:uid="{00000000-0004-0000-0300-00004C050000}"/>
    <hyperlink ref="D971" r:id="rId1358" xr:uid="{00000000-0004-0000-0300-00004D050000}"/>
    <hyperlink ref="D972" r:id="rId1359" xr:uid="{00000000-0004-0000-0300-00004E050000}"/>
    <hyperlink ref="D973" r:id="rId1360" xr:uid="{00000000-0004-0000-0300-00004F050000}"/>
    <hyperlink ref="D974" r:id="rId1361" xr:uid="{00000000-0004-0000-0300-000050050000}"/>
    <hyperlink ref="D975" r:id="rId1362" xr:uid="{00000000-0004-0000-0300-000051050000}"/>
    <hyperlink ref="D976" r:id="rId1363" xr:uid="{00000000-0004-0000-0300-000052050000}"/>
    <hyperlink ref="D977" r:id="rId1364" xr:uid="{00000000-0004-0000-0300-000053050000}"/>
    <hyperlink ref="D978" r:id="rId1365" xr:uid="{00000000-0004-0000-0300-000054050000}"/>
    <hyperlink ref="D979" r:id="rId1366" xr:uid="{00000000-0004-0000-0300-000055050000}"/>
    <hyperlink ref="D980" r:id="rId1367" xr:uid="{00000000-0004-0000-0300-000056050000}"/>
    <hyperlink ref="D981" r:id="rId1368" xr:uid="{00000000-0004-0000-0300-000057050000}"/>
    <hyperlink ref="D982" r:id="rId1369" xr:uid="{00000000-0004-0000-0300-000058050000}"/>
    <hyperlink ref="D983" r:id="rId1370" xr:uid="{00000000-0004-0000-0300-000059050000}"/>
    <hyperlink ref="D984" r:id="rId1371" xr:uid="{00000000-0004-0000-0300-00005A050000}"/>
    <hyperlink ref="D985" r:id="rId1372" xr:uid="{00000000-0004-0000-0300-00005B050000}"/>
    <hyperlink ref="D986" r:id="rId1373" xr:uid="{00000000-0004-0000-0300-00005C050000}"/>
    <hyperlink ref="D987" r:id="rId1374" xr:uid="{00000000-0004-0000-0300-00005D050000}"/>
    <hyperlink ref="D988" r:id="rId1375" xr:uid="{00000000-0004-0000-0300-00005E050000}"/>
    <hyperlink ref="D989" r:id="rId1376" xr:uid="{00000000-0004-0000-0300-00005F050000}"/>
    <hyperlink ref="D991" r:id="rId1377" xr:uid="{00000000-0004-0000-0300-000060050000}"/>
    <hyperlink ref="D992" r:id="rId1378" xr:uid="{00000000-0004-0000-0300-000061050000}"/>
    <hyperlink ref="D993" r:id="rId1379" xr:uid="{00000000-0004-0000-0300-000062050000}"/>
    <hyperlink ref="D994" r:id="rId1380" xr:uid="{00000000-0004-0000-0300-000063050000}"/>
    <hyperlink ref="D995" r:id="rId1381" xr:uid="{00000000-0004-0000-0300-000064050000}"/>
    <hyperlink ref="D996" r:id="rId1382" xr:uid="{00000000-0004-0000-0300-000065050000}"/>
    <hyperlink ref="D997" r:id="rId1383" xr:uid="{00000000-0004-0000-0300-000066050000}"/>
    <hyperlink ref="D998" r:id="rId1384" xr:uid="{00000000-0004-0000-0300-000067050000}"/>
    <hyperlink ref="D999" r:id="rId1385" xr:uid="{00000000-0004-0000-0300-000068050000}"/>
    <hyperlink ref="D1000" r:id="rId1386" xr:uid="{00000000-0004-0000-0300-000069050000}"/>
    <hyperlink ref="D1001" r:id="rId1387" xr:uid="{00000000-0004-0000-0300-00006A050000}"/>
    <hyperlink ref="D1002" r:id="rId1388" xr:uid="{00000000-0004-0000-0300-00006B050000}"/>
    <hyperlink ref="D1003" r:id="rId1389" xr:uid="{00000000-0004-0000-0300-00006C050000}"/>
    <hyperlink ref="D1004" r:id="rId1390" xr:uid="{00000000-0004-0000-0300-00006D050000}"/>
    <hyperlink ref="D1005" r:id="rId1391" xr:uid="{00000000-0004-0000-0300-00006E050000}"/>
    <hyperlink ref="D1006" r:id="rId1392" xr:uid="{00000000-0004-0000-0300-00006F050000}"/>
    <hyperlink ref="D1007" r:id="rId1393" xr:uid="{00000000-0004-0000-0300-000070050000}"/>
    <hyperlink ref="D1008" r:id="rId1394" xr:uid="{00000000-0004-0000-0300-000071050000}"/>
    <hyperlink ref="D1009" r:id="rId1395" xr:uid="{00000000-0004-0000-0300-000072050000}"/>
    <hyperlink ref="D1010" r:id="rId1396" xr:uid="{00000000-0004-0000-0300-000073050000}"/>
    <hyperlink ref="D1011" r:id="rId1397" xr:uid="{00000000-0004-0000-0300-000074050000}"/>
    <hyperlink ref="D1012" r:id="rId1398" xr:uid="{00000000-0004-0000-0300-000075050000}"/>
    <hyperlink ref="D1013" r:id="rId1399" xr:uid="{00000000-0004-0000-0300-000076050000}"/>
    <hyperlink ref="D1014" r:id="rId1400" xr:uid="{00000000-0004-0000-0300-000077050000}"/>
    <hyperlink ref="D1015" r:id="rId1401" xr:uid="{00000000-0004-0000-0300-000078050000}"/>
    <hyperlink ref="D1016" r:id="rId1402" xr:uid="{00000000-0004-0000-0300-000079050000}"/>
    <hyperlink ref="D1017" r:id="rId1403" xr:uid="{00000000-0004-0000-0300-00007A050000}"/>
    <hyperlink ref="D1018" r:id="rId1404" xr:uid="{00000000-0004-0000-0300-00007B050000}"/>
    <hyperlink ref="D1019" r:id="rId1405" xr:uid="{00000000-0004-0000-0300-00007C050000}"/>
    <hyperlink ref="D1020" r:id="rId1406" xr:uid="{00000000-0004-0000-0300-00007D050000}"/>
    <hyperlink ref="D1021" r:id="rId1407" xr:uid="{00000000-0004-0000-0300-00007E050000}"/>
    <hyperlink ref="D1022" r:id="rId1408" xr:uid="{00000000-0004-0000-0300-00007F050000}"/>
    <hyperlink ref="D1023" r:id="rId1409" xr:uid="{00000000-0004-0000-0300-000080050000}"/>
    <hyperlink ref="D1024" r:id="rId1410" xr:uid="{00000000-0004-0000-0300-000081050000}"/>
    <hyperlink ref="D1025" r:id="rId1411" xr:uid="{00000000-0004-0000-0300-000082050000}"/>
    <hyperlink ref="D1026" r:id="rId1412" xr:uid="{00000000-0004-0000-0300-000083050000}"/>
    <hyperlink ref="D1027" r:id="rId1413" xr:uid="{00000000-0004-0000-0300-000084050000}"/>
    <hyperlink ref="D1028" r:id="rId1414" xr:uid="{00000000-0004-0000-0300-000085050000}"/>
    <hyperlink ref="D1029" r:id="rId1415" xr:uid="{00000000-0004-0000-0300-000086050000}"/>
    <hyperlink ref="D1030" r:id="rId1416" xr:uid="{00000000-0004-0000-0300-000087050000}"/>
    <hyperlink ref="D1031" r:id="rId1417" xr:uid="{00000000-0004-0000-0300-000088050000}"/>
    <hyperlink ref="D1032" r:id="rId1418" xr:uid="{00000000-0004-0000-0300-000089050000}"/>
    <hyperlink ref="D1034" r:id="rId1419" xr:uid="{00000000-0004-0000-0300-00008A050000}"/>
    <hyperlink ref="D1035" r:id="rId1420" xr:uid="{00000000-0004-0000-0300-00008B050000}"/>
    <hyperlink ref="D1036" r:id="rId1421" xr:uid="{00000000-0004-0000-0300-00008C050000}"/>
    <hyperlink ref="D1037" r:id="rId1422" xr:uid="{00000000-0004-0000-0300-00008D050000}"/>
    <hyperlink ref="D1038" r:id="rId1423" xr:uid="{00000000-0004-0000-0300-00008E050000}"/>
    <hyperlink ref="D1039" r:id="rId1424" xr:uid="{00000000-0004-0000-0300-00008F050000}"/>
    <hyperlink ref="D1040" r:id="rId1425" xr:uid="{00000000-0004-0000-0300-000090050000}"/>
    <hyperlink ref="D1041" r:id="rId1426" xr:uid="{00000000-0004-0000-0300-000091050000}"/>
    <hyperlink ref="D1042" r:id="rId1427" xr:uid="{00000000-0004-0000-0300-000092050000}"/>
    <hyperlink ref="D1043" r:id="rId1428" xr:uid="{00000000-0004-0000-0300-000093050000}"/>
    <hyperlink ref="D1044" r:id="rId1429" xr:uid="{00000000-0004-0000-0300-000094050000}"/>
    <hyperlink ref="D1045" r:id="rId1430" xr:uid="{00000000-0004-0000-0300-000095050000}"/>
    <hyperlink ref="D1046" r:id="rId1431" xr:uid="{00000000-0004-0000-0300-000096050000}"/>
    <hyperlink ref="D1047" r:id="rId1432" xr:uid="{00000000-0004-0000-0300-000097050000}"/>
    <hyperlink ref="D1048" r:id="rId1433" xr:uid="{00000000-0004-0000-0300-000098050000}"/>
    <hyperlink ref="D1049" r:id="rId1434" xr:uid="{00000000-0004-0000-0300-000099050000}"/>
    <hyperlink ref="D1050" r:id="rId1435" xr:uid="{00000000-0004-0000-0300-00009A050000}"/>
    <hyperlink ref="D1051" r:id="rId1436" xr:uid="{00000000-0004-0000-0300-00009B050000}"/>
    <hyperlink ref="D1052" r:id="rId1437" xr:uid="{00000000-0004-0000-0300-00009C050000}"/>
    <hyperlink ref="D1053" r:id="rId1438" xr:uid="{00000000-0004-0000-0300-00009D050000}"/>
    <hyperlink ref="D1054" r:id="rId1439" xr:uid="{00000000-0004-0000-0300-00009E050000}"/>
    <hyperlink ref="D1055" r:id="rId1440" xr:uid="{00000000-0004-0000-0300-00009F050000}"/>
    <hyperlink ref="D1056" r:id="rId1441" xr:uid="{00000000-0004-0000-0300-0000A0050000}"/>
    <hyperlink ref="D1057" r:id="rId1442" xr:uid="{00000000-0004-0000-0300-0000A1050000}"/>
    <hyperlink ref="D1058" r:id="rId1443" xr:uid="{00000000-0004-0000-0300-0000A2050000}"/>
    <hyperlink ref="D1059" r:id="rId1444" xr:uid="{00000000-0004-0000-0300-0000A3050000}"/>
    <hyperlink ref="D1060" r:id="rId1445" xr:uid="{00000000-0004-0000-0300-0000A4050000}"/>
    <hyperlink ref="D1061" r:id="rId1446" xr:uid="{00000000-0004-0000-0300-0000A5050000}"/>
    <hyperlink ref="D1062" r:id="rId1447" xr:uid="{00000000-0004-0000-0300-0000A6050000}"/>
    <hyperlink ref="D1063" r:id="rId1448" xr:uid="{00000000-0004-0000-0300-0000A7050000}"/>
    <hyperlink ref="D1064" r:id="rId1449" xr:uid="{00000000-0004-0000-0300-0000A8050000}"/>
    <hyperlink ref="D1065" r:id="rId1450" xr:uid="{00000000-0004-0000-0300-0000A9050000}"/>
    <hyperlink ref="D1066" r:id="rId1451" xr:uid="{00000000-0004-0000-0300-0000AA050000}"/>
    <hyperlink ref="D1067" r:id="rId1452" xr:uid="{00000000-0004-0000-0300-0000AB050000}"/>
    <hyperlink ref="D1068" r:id="rId1453" xr:uid="{00000000-0004-0000-0300-0000AC050000}"/>
    <hyperlink ref="D1069" r:id="rId1454" xr:uid="{00000000-0004-0000-0300-0000AD050000}"/>
    <hyperlink ref="D1070" r:id="rId1455" xr:uid="{00000000-0004-0000-0300-0000AE050000}"/>
    <hyperlink ref="D1071" r:id="rId1456" xr:uid="{00000000-0004-0000-0300-0000AF050000}"/>
    <hyperlink ref="D1072" r:id="rId1457" xr:uid="{00000000-0004-0000-0300-0000B0050000}"/>
    <hyperlink ref="D1073" r:id="rId1458" xr:uid="{00000000-0004-0000-0300-0000B1050000}"/>
    <hyperlink ref="D1074" r:id="rId1459" xr:uid="{00000000-0004-0000-0300-0000B2050000}"/>
    <hyperlink ref="D1075" r:id="rId1460" xr:uid="{00000000-0004-0000-0300-0000B3050000}"/>
    <hyperlink ref="D1076" r:id="rId1461" xr:uid="{00000000-0004-0000-0300-0000B4050000}"/>
    <hyperlink ref="D1077" r:id="rId1462" xr:uid="{00000000-0004-0000-0300-0000B5050000}"/>
    <hyperlink ref="D1078" r:id="rId1463" xr:uid="{00000000-0004-0000-0300-0000B6050000}"/>
    <hyperlink ref="D1079" r:id="rId1464" xr:uid="{00000000-0004-0000-0300-0000B7050000}"/>
    <hyperlink ref="D1080" r:id="rId1465" xr:uid="{00000000-0004-0000-0300-0000B8050000}"/>
    <hyperlink ref="D1081" r:id="rId1466" xr:uid="{00000000-0004-0000-0300-0000B9050000}"/>
    <hyperlink ref="D1082" r:id="rId1467" xr:uid="{00000000-0004-0000-0300-0000BA050000}"/>
    <hyperlink ref="D1083" r:id="rId1468" xr:uid="{00000000-0004-0000-0300-0000BB050000}"/>
    <hyperlink ref="D1084" r:id="rId1469" xr:uid="{00000000-0004-0000-0300-0000BC050000}"/>
    <hyperlink ref="D1085" r:id="rId1470" xr:uid="{00000000-0004-0000-0300-0000BD050000}"/>
    <hyperlink ref="D1086" r:id="rId1471" xr:uid="{00000000-0004-0000-0300-0000BE050000}"/>
    <hyperlink ref="D1087" r:id="rId1472" xr:uid="{00000000-0004-0000-0300-0000BF050000}"/>
    <hyperlink ref="D1088" r:id="rId1473" xr:uid="{00000000-0004-0000-0300-0000C0050000}"/>
    <hyperlink ref="D1089" r:id="rId1474" xr:uid="{00000000-0004-0000-0300-0000C1050000}"/>
    <hyperlink ref="D1090" r:id="rId1475" xr:uid="{00000000-0004-0000-0300-0000C2050000}"/>
    <hyperlink ref="D1091" r:id="rId1476" xr:uid="{00000000-0004-0000-0300-0000C3050000}"/>
    <hyperlink ref="D1092" r:id="rId1477" xr:uid="{00000000-0004-0000-0300-0000C4050000}"/>
    <hyperlink ref="D1093" r:id="rId1478" xr:uid="{00000000-0004-0000-0300-0000C5050000}"/>
    <hyperlink ref="D1094" r:id="rId1479" xr:uid="{00000000-0004-0000-0300-0000C6050000}"/>
    <hyperlink ref="D1095" r:id="rId1480" xr:uid="{00000000-0004-0000-0300-0000C7050000}"/>
    <hyperlink ref="D1096" r:id="rId1481" xr:uid="{00000000-0004-0000-0300-0000C8050000}"/>
    <hyperlink ref="D1097" r:id="rId1482" xr:uid="{00000000-0004-0000-0300-0000C9050000}"/>
    <hyperlink ref="D1098" r:id="rId1483" xr:uid="{00000000-0004-0000-0300-0000CA050000}"/>
    <hyperlink ref="D1099" r:id="rId1484" xr:uid="{00000000-0004-0000-0300-0000CB050000}"/>
    <hyperlink ref="D1100" r:id="rId1485" xr:uid="{00000000-0004-0000-0300-0000CC050000}"/>
    <hyperlink ref="D1101" r:id="rId1486" xr:uid="{00000000-0004-0000-0300-0000CD050000}"/>
    <hyperlink ref="D1102" r:id="rId1487" xr:uid="{00000000-0004-0000-0300-0000CE050000}"/>
    <hyperlink ref="D1103" r:id="rId1488" xr:uid="{00000000-0004-0000-0300-0000CF050000}"/>
    <hyperlink ref="D1104" r:id="rId1489" xr:uid="{00000000-0004-0000-0300-0000D0050000}"/>
    <hyperlink ref="D1105" r:id="rId1490" xr:uid="{00000000-0004-0000-0300-0000D1050000}"/>
    <hyperlink ref="D1106" r:id="rId1491" xr:uid="{00000000-0004-0000-0300-0000D2050000}"/>
    <hyperlink ref="D1107" r:id="rId1492" xr:uid="{00000000-0004-0000-0300-0000D3050000}"/>
    <hyperlink ref="D1108" r:id="rId1493" xr:uid="{00000000-0004-0000-0300-0000D4050000}"/>
    <hyperlink ref="D1109" r:id="rId1494" xr:uid="{00000000-0004-0000-0300-0000D5050000}"/>
    <hyperlink ref="D1110" r:id="rId1495" xr:uid="{00000000-0004-0000-0300-0000D6050000}"/>
    <hyperlink ref="D1111" r:id="rId1496" xr:uid="{00000000-0004-0000-0300-0000D7050000}"/>
    <hyperlink ref="D1112" r:id="rId1497" xr:uid="{00000000-0004-0000-0300-0000D8050000}"/>
    <hyperlink ref="D1113" r:id="rId1498" xr:uid="{00000000-0004-0000-0300-0000D9050000}"/>
    <hyperlink ref="D1114" r:id="rId1499" xr:uid="{00000000-0004-0000-0300-0000DA050000}"/>
    <hyperlink ref="D1115" r:id="rId1500" xr:uid="{00000000-0004-0000-0300-0000DB050000}"/>
    <hyperlink ref="D1116" r:id="rId1501" xr:uid="{00000000-0004-0000-0300-0000DC050000}"/>
    <hyperlink ref="D1117" r:id="rId1502" xr:uid="{00000000-0004-0000-0300-0000DD050000}"/>
    <hyperlink ref="D1118" r:id="rId1503" xr:uid="{00000000-0004-0000-0300-0000DE050000}"/>
    <hyperlink ref="D1119" r:id="rId1504" xr:uid="{00000000-0004-0000-0300-0000DF050000}"/>
    <hyperlink ref="D1120" r:id="rId1505" xr:uid="{00000000-0004-0000-0300-0000E0050000}"/>
    <hyperlink ref="D1121" r:id="rId1506" xr:uid="{00000000-0004-0000-0300-0000E1050000}"/>
    <hyperlink ref="D1122" r:id="rId1507" xr:uid="{00000000-0004-0000-0300-0000E2050000}"/>
    <hyperlink ref="D1123" r:id="rId1508" xr:uid="{00000000-0004-0000-0300-0000E3050000}"/>
    <hyperlink ref="D1124" r:id="rId1509" xr:uid="{00000000-0004-0000-0300-0000E4050000}"/>
    <hyperlink ref="D1125" r:id="rId1510" xr:uid="{00000000-0004-0000-0300-0000E5050000}"/>
    <hyperlink ref="D1126" r:id="rId1511" xr:uid="{00000000-0004-0000-0300-0000E6050000}"/>
    <hyperlink ref="D1127" r:id="rId1512" xr:uid="{00000000-0004-0000-0300-0000E7050000}"/>
    <hyperlink ref="D1128" r:id="rId1513" xr:uid="{00000000-0004-0000-0300-0000E8050000}"/>
    <hyperlink ref="D1129" r:id="rId1514" xr:uid="{00000000-0004-0000-0300-0000E9050000}"/>
    <hyperlink ref="D1130" r:id="rId1515" xr:uid="{00000000-0004-0000-0300-0000EA050000}"/>
    <hyperlink ref="D1131" r:id="rId1516" xr:uid="{00000000-0004-0000-0300-0000EB050000}"/>
    <hyperlink ref="D1132" r:id="rId1517" xr:uid="{00000000-0004-0000-0300-0000EC050000}"/>
    <hyperlink ref="D1133" r:id="rId1518" xr:uid="{00000000-0004-0000-0300-0000ED050000}"/>
    <hyperlink ref="D1134" r:id="rId1519" xr:uid="{00000000-0004-0000-0300-0000EE050000}"/>
    <hyperlink ref="D1135" r:id="rId1520" xr:uid="{00000000-0004-0000-0300-0000EF050000}"/>
    <hyperlink ref="D1136" r:id="rId1521" xr:uid="{00000000-0004-0000-0300-0000F0050000}"/>
    <hyperlink ref="D1137" r:id="rId1522" xr:uid="{00000000-0004-0000-0300-0000F1050000}"/>
    <hyperlink ref="D1138" r:id="rId1523" xr:uid="{00000000-0004-0000-0300-0000F2050000}"/>
    <hyperlink ref="D1139" r:id="rId1524" xr:uid="{00000000-0004-0000-0300-0000F3050000}"/>
    <hyperlink ref="D1140" r:id="rId1525" xr:uid="{00000000-0004-0000-0300-0000F4050000}"/>
    <hyperlink ref="D1142" r:id="rId1526" xr:uid="{00000000-0004-0000-0300-0000F5050000}"/>
    <hyperlink ref="D1143" r:id="rId1527" xr:uid="{00000000-0004-0000-0300-0000F6050000}"/>
    <hyperlink ref="D1144" r:id="rId1528" xr:uid="{00000000-0004-0000-0300-0000F7050000}"/>
    <hyperlink ref="D1145" r:id="rId1529" xr:uid="{00000000-0004-0000-0300-0000F8050000}"/>
    <hyperlink ref="D1146" r:id="rId1530" xr:uid="{00000000-0004-0000-0300-0000F9050000}"/>
    <hyperlink ref="D1147" r:id="rId1531" xr:uid="{00000000-0004-0000-0300-0000FA050000}"/>
    <hyperlink ref="D1148" r:id="rId1532" xr:uid="{00000000-0004-0000-0300-0000FB050000}"/>
    <hyperlink ref="D1149" r:id="rId1533" xr:uid="{00000000-0004-0000-0300-0000FC050000}"/>
    <hyperlink ref="D1150" r:id="rId1534" xr:uid="{00000000-0004-0000-0300-0000FD050000}"/>
    <hyperlink ref="D1151" r:id="rId1535" xr:uid="{00000000-0004-0000-0300-0000FE050000}"/>
    <hyperlink ref="D1152" r:id="rId1536" xr:uid="{00000000-0004-0000-0300-0000FF050000}"/>
    <hyperlink ref="D1153" r:id="rId1537" xr:uid="{00000000-0004-0000-0300-000000060000}"/>
    <hyperlink ref="D1154" r:id="rId1538" xr:uid="{00000000-0004-0000-0300-000001060000}"/>
    <hyperlink ref="D1155" r:id="rId1539" xr:uid="{00000000-0004-0000-0300-000002060000}"/>
    <hyperlink ref="D1156" r:id="rId1540" xr:uid="{00000000-0004-0000-0300-000003060000}"/>
    <hyperlink ref="D1157" r:id="rId1541" xr:uid="{00000000-0004-0000-0300-000004060000}"/>
    <hyperlink ref="D1158" r:id="rId1542" xr:uid="{00000000-0004-0000-0300-000005060000}"/>
    <hyperlink ref="D1159" r:id="rId1543" xr:uid="{00000000-0004-0000-0300-000006060000}"/>
    <hyperlink ref="D1160" r:id="rId1544" xr:uid="{00000000-0004-0000-0300-000007060000}"/>
    <hyperlink ref="D1161" r:id="rId1545" xr:uid="{00000000-0004-0000-0300-000008060000}"/>
    <hyperlink ref="D1162" r:id="rId1546" xr:uid="{00000000-0004-0000-0300-000009060000}"/>
    <hyperlink ref="D1163" r:id="rId1547" xr:uid="{00000000-0004-0000-0300-00000A060000}"/>
    <hyperlink ref="D1164" r:id="rId1548" xr:uid="{00000000-0004-0000-0300-00000B060000}"/>
    <hyperlink ref="D1165" r:id="rId1549" xr:uid="{00000000-0004-0000-0300-00000C060000}"/>
    <hyperlink ref="D1166" r:id="rId1550" xr:uid="{00000000-0004-0000-0300-00000D060000}"/>
    <hyperlink ref="D1167" r:id="rId1551" xr:uid="{00000000-0004-0000-0300-00000E060000}"/>
    <hyperlink ref="D1168" r:id="rId1552" xr:uid="{00000000-0004-0000-0300-00000F060000}"/>
    <hyperlink ref="D1169" r:id="rId1553" xr:uid="{00000000-0004-0000-0300-000010060000}"/>
    <hyperlink ref="D1170" r:id="rId1554" xr:uid="{00000000-0004-0000-0300-000011060000}"/>
    <hyperlink ref="D1171" r:id="rId1555" xr:uid="{00000000-0004-0000-0300-000012060000}"/>
    <hyperlink ref="D1172" r:id="rId1556" xr:uid="{00000000-0004-0000-0300-000013060000}"/>
    <hyperlink ref="D1173" r:id="rId1557" xr:uid="{00000000-0004-0000-0300-000014060000}"/>
    <hyperlink ref="D1174" r:id="rId1558" xr:uid="{00000000-0004-0000-0300-000015060000}"/>
    <hyperlink ref="D1175" r:id="rId1559" xr:uid="{00000000-0004-0000-0300-000016060000}"/>
    <hyperlink ref="D1176" r:id="rId1560" xr:uid="{00000000-0004-0000-0300-000017060000}"/>
    <hyperlink ref="D1177" r:id="rId1561" xr:uid="{00000000-0004-0000-0300-000018060000}"/>
    <hyperlink ref="D1178" r:id="rId1562" xr:uid="{00000000-0004-0000-0300-000019060000}"/>
    <hyperlink ref="D1179" r:id="rId1563" xr:uid="{00000000-0004-0000-0300-00001A060000}"/>
    <hyperlink ref="D1180" r:id="rId1564" xr:uid="{00000000-0004-0000-0300-00001B060000}"/>
    <hyperlink ref="D1181" r:id="rId1565" xr:uid="{00000000-0004-0000-0300-00001C060000}"/>
    <hyperlink ref="D1182" r:id="rId1566" xr:uid="{00000000-0004-0000-0300-00001D060000}"/>
    <hyperlink ref="D1183" r:id="rId1567" xr:uid="{00000000-0004-0000-0300-00001E060000}"/>
    <hyperlink ref="D1184" r:id="rId1568" xr:uid="{00000000-0004-0000-0300-00001F060000}"/>
    <hyperlink ref="D1185" r:id="rId1569" xr:uid="{00000000-0004-0000-0300-000020060000}"/>
    <hyperlink ref="D1186" r:id="rId1570" xr:uid="{00000000-0004-0000-0300-000021060000}"/>
    <hyperlink ref="D1187" r:id="rId1571" xr:uid="{00000000-0004-0000-0300-000022060000}"/>
    <hyperlink ref="D1188" r:id="rId1572" xr:uid="{00000000-0004-0000-0300-000023060000}"/>
    <hyperlink ref="D1189" r:id="rId1573" xr:uid="{00000000-0004-0000-0300-000024060000}"/>
    <hyperlink ref="D1190" r:id="rId1574" xr:uid="{00000000-0004-0000-0300-000025060000}"/>
    <hyperlink ref="D1191" r:id="rId1575" xr:uid="{00000000-0004-0000-0300-000026060000}"/>
    <hyperlink ref="D1192" r:id="rId1576" xr:uid="{00000000-0004-0000-0300-000027060000}"/>
    <hyperlink ref="D1193" r:id="rId1577" xr:uid="{00000000-0004-0000-0300-000028060000}"/>
    <hyperlink ref="D1194" r:id="rId1578" xr:uid="{00000000-0004-0000-0300-000029060000}"/>
    <hyperlink ref="D1195" r:id="rId1579" xr:uid="{00000000-0004-0000-0300-00002A060000}"/>
    <hyperlink ref="D1196" r:id="rId1580" xr:uid="{00000000-0004-0000-0300-00002B060000}"/>
    <hyperlink ref="D1197" r:id="rId1581" xr:uid="{00000000-0004-0000-0300-00002C060000}"/>
    <hyperlink ref="D1198" r:id="rId1582" xr:uid="{00000000-0004-0000-0300-00002D060000}"/>
    <hyperlink ref="D1199" r:id="rId1583" xr:uid="{00000000-0004-0000-0300-00002E060000}"/>
    <hyperlink ref="D1200" r:id="rId1584" xr:uid="{00000000-0004-0000-0300-00002F060000}"/>
    <hyperlink ref="C1201" r:id="rId1585" xr:uid="{00000000-0004-0000-0300-000030060000}"/>
    <hyperlink ref="D1201" r:id="rId1586" xr:uid="{00000000-0004-0000-0300-000031060000}"/>
    <hyperlink ref="D1202" r:id="rId1587" xr:uid="{00000000-0004-0000-0300-000032060000}"/>
    <hyperlink ref="D1203" r:id="rId1588" xr:uid="{00000000-0004-0000-0300-000033060000}"/>
    <hyperlink ref="D1204" r:id="rId1589" xr:uid="{00000000-0004-0000-0300-000034060000}"/>
    <hyperlink ref="D1205" r:id="rId1590" xr:uid="{00000000-0004-0000-0300-000035060000}"/>
    <hyperlink ref="D1206" r:id="rId1591" xr:uid="{00000000-0004-0000-0300-000036060000}"/>
    <hyperlink ref="D1207" r:id="rId1592" xr:uid="{00000000-0004-0000-0300-000037060000}"/>
    <hyperlink ref="D1208" r:id="rId1593" xr:uid="{00000000-0004-0000-0300-000038060000}"/>
    <hyperlink ref="D1209" r:id="rId1594" xr:uid="{00000000-0004-0000-0300-000039060000}"/>
    <hyperlink ref="D1210" r:id="rId1595" xr:uid="{00000000-0004-0000-0300-00003A060000}"/>
    <hyperlink ref="D1211" r:id="rId1596" xr:uid="{00000000-0004-0000-0300-00003B060000}"/>
    <hyperlink ref="D1212" r:id="rId1597" xr:uid="{00000000-0004-0000-0300-00003C060000}"/>
    <hyperlink ref="D1213" r:id="rId1598" xr:uid="{00000000-0004-0000-0300-00003D060000}"/>
    <hyperlink ref="D1214" r:id="rId1599" xr:uid="{00000000-0004-0000-0300-00003E060000}"/>
    <hyperlink ref="D1215" r:id="rId1600" xr:uid="{00000000-0004-0000-0300-00003F060000}"/>
    <hyperlink ref="D1216" r:id="rId1601" xr:uid="{00000000-0004-0000-0300-000040060000}"/>
    <hyperlink ref="D1217" r:id="rId1602" xr:uid="{00000000-0004-0000-0300-000041060000}"/>
    <hyperlink ref="D1218" r:id="rId1603" xr:uid="{00000000-0004-0000-0300-000042060000}"/>
    <hyperlink ref="D1219" r:id="rId1604" xr:uid="{00000000-0004-0000-0300-000043060000}"/>
    <hyperlink ref="D1220" r:id="rId1605" xr:uid="{00000000-0004-0000-0300-000044060000}"/>
    <hyperlink ref="D1221" r:id="rId1606" xr:uid="{00000000-0004-0000-0300-000045060000}"/>
    <hyperlink ref="D1222" r:id="rId1607" xr:uid="{00000000-0004-0000-0300-000046060000}"/>
    <hyperlink ref="D1223" r:id="rId1608" xr:uid="{00000000-0004-0000-0300-000047060000}"/>
    <hyperlink ref="D1224" r:id="rId1609" xr:uid="{00000000-0004-0000-0300-000048060000}"/>
    <hyperlink ref="D1225" r:id="rId1610" xr:uid="{00000000-0004-0000-0300-000049060000}"/>
    <hyperlink ref="D1226" r:id="rId1611" xr:uid="{00000000-0004-0000-0300-00004A060000}"/>
    <hyperlink ref="D1227" r:id="rId1612" xr:uid="{00000000-0004-0000-0300-00004B060000}"/>
    <hyperlink ref="D1228" r:id="rId1613" xr:uid="{00000000-0004-0000-0300-00004C060000}"/>
    <hyperlink ref="D1229" r:id="rId1614" xr:uid="{00000000-0004-0000-0300-00004D060000}"/>
    <hyperlink ref="D1230" r:id="rId1615" xr:uid="{00000000-0004-0000-0300-00004E060000}"/>
    <hyperlink ref="D1231" r:id="rId1616" xr:uid="{00000000-0004-0000-0300-00004F060000}"/>
    <hyperlink ref="D1232" r:id="rId1617" xr:uid="{00000000-0004-0000-0300-000050060000}"/>
    <hyperlink ref="D1233" r:id="rId1618" xr:uid="{00000000-0004-0000-0300-000051060000}"/>
    <hyperlink ref="D1234" r:id="rId1619" xr:uid="{00000000-0004-0000-0300-000052060000}"/>
    <hyperlink ref="D1235" r:id="rId1620" xr:uid="{00000000-0004-0000-0300-000053060000}"/>
    <hyperlink ref="D1236" r:id="rId1621" xr:uid="{00000000-0004-0000-0300-000054060000}"/>
    <hyperlink ref="D1237" r:id="rId1622" xr:uid="{00000000-0004-0000-0300-000055060000}"/>
    <hyperlink ref="D1238" r:id="rId1623" xr:uid="{00000000-0004-0000-0300-000056060000}"/>
    <hyperlink ref="D1239" r:id="rId1624" xr:uid="{00000000-0004-0000-0300-000057060000}"/>
    <hyperlink ref="D1240" r:id="rId1625" xr:uid="{00000000-0004-0000-0300-000058060000}"/>
    <hyperlink ref="D1241" r:id="rId1626" xr:uid="{00000000-0004-0000-0300-000059060000}"/>
    <hyperlink ref="D1242" r:id="rId1627" xr:uid="{00000000-0004-0000-0300-00005A060000}"/>
    <hyperlink ref="D1243" r:id="rId1628" xr:uid="{00000000-0004-0000-0300-00005B060000}"/>
    <hyperlink ref="D1244" r:id="rId1629" xr:uid="{00000000-0004-0000-0300-00005C060000}"/>
    <hyperlink ref="D1245" r:id="rId1630" xr:uid="{00000000-0004-0000-0300-00005D060000}"/>
    <hyperlink ref="D1246" r:id="rId1631" xr:uid="{00000000-0004-0000-0300-00005E060000}"/>
    <hyperlink ref="D1247" r:id="rId1632" xr:uid="{00000000-0004-0000-0300-00005F060000}"/>
    <hyperlink ref="D1248" r:id="rId1633" xr:uid="{00000000-0004-0000-0300-000060060000}"/>
    <hyperlink ref="D1249" r:id="rId1634" xr:uid="{00000000-0004-0000-0300-000061060000}"/>
    <hyperlink ref="D1250" r:id="rId1635" xr:uid="{00000000-0004-0000-0300-000062060000}"/>
    <hyperlink ref="D1251" r:id="rId1636" xr:uid="{00000000-0004-0000-0300-000063060000}"/>
    <hyperlink ref="D1252" r:id="rId1637" xr:uid="{00000000-0004-0000-0300-000064060000}"/>
    <hyperlink ref="D1253" r:id="rId1638" xr:uid="{00000000-0004-0000-0300-00006506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Status precentile</vt:lpstr>
      <vt:lpstr>Churned reasons</vt:lpstr>
      <vt:lpstr>Package</vt:lpstr>
      <vt:lpstr>SM </vt:lpstr>
      <vt:lpstr>Quarterly churned</vt:lpstr>
      <vt:lpstr>MRR</vt:lpstr>
      <vt:lpstr>KPI's</vt:lpstr>
      <vt:lpstr>Trend</vt:lpstr>
      <vt:lpstr>Raw Data</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vikas budhani</cp:lastModifiedBy>
  <dcterms:modified xsi:type="dcterms:W3CDTF">2023-02-13T14:46:11Z</dcterms:modified>
</cp:coreProperties>
</file>